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73625f626f0fef/Documents/Fifth Year-DESKTOP-P7DLT30/Ghosh Lab/Cell tracking data - 040322/Angle calculations/Individual sides/"/>
    </mc:Choice>
  </mc:AlternateContent>
  <xr:revisionPtr revIDLastSave="157" documentId="8_{ADAB987A-5A4B-4D46-9614-F81FB917CAE3}" xr6:coauthVersionLast="47" xr6:coauthVersionMax="47" xr10:uidLastSave="{D5E709C7-3AE2-4252-B362-9058E4AD3AE3}"/>
  <bookViews>
    <workbookView xWindow="-98" yWindow="-98" windowWidth="22695" windowHeight="14595" xr2:uid="{EA54681A-CD8F-4A0D-A59B-E8021E3612DE}"/>
  </bookViews>
  <sheets>
    <sheet name="Compiled Angles" sheetId="12" r:id="rId1"/>
    <sheet name="Sheet15" sheetId="15" r:id="rId2"/>
    <sheet name="Sheet16" sheetId="16" r:id="rId3"/>
    <sheet name="Sheet17" sheetId="17" r:id="rId4"/>
    <sheet name="Sheet18" sheetId="18" r:id="rId5"/>
    <sheet name="Sheet19" sheetId="19" r:id="rId6"/>
    <sheet name="Sheet20" sheetId="20" r:id="rId7"/>
    <sheet name="C_TR7_L" sheetId="2" r:id="rId8"/>
    <sheet name="C_TR7_R" sheetId="1" r:id="rId9"/>
    <sheet name="G_TR13_L" sheetId="3" r:id="rId10"/>
    <sheet name="G_TR13_R" sheetId="4" r:id="rId11"/>
    <sheet name="G_TR23_L" sheetId="5" r:id="rId12"/>
    <sheet name="G_TR23_R" sheetId="6" r:id="rId13"/>
    <sheet name="T_TR15_L" sheetId="7" r:id="rId14"/>
    <sheet name="T_TR15_R" sheetId="8" r:id="rId15"/>
    <sheet name="T_TR33_L" sheetId="9" r:id="rId16"/>
    <sheet name="T_TR33_R" sheetId="10" r:id="rId17"/>
  </sheets>
  <definedNames>
    <definedName name="_xlchart.v1.0" hidden="1">'Compiled Angles'!$C$1</definedName>
    <definedName name="_xlchart.v1.1" hidden="1">'Compiled Angles'!$C$2:$C$232</definedName>
    <definedName name="_xlchart.v1.10" hidden="1">'Compiled Angles'!$G$1</definedName>
    <definedName name="_xlchart.v1.11" hidden="1">'Compiled Angles'!$G$2:$G$232</definedName>
    <definedName name="_xlchart.v1.12" hidden="1">'Compiled Angles'!$K$1</definedName>
    <definedName name="_xlchart.v1.13" hidden="1">'Compiled Angles'!$K$2:$K$232</definedName>
    <definedName name="_xlchart.v1.2" hidden="1">'Compiled Angles'!$B$1</definedName>
    <definedName name="_xlchart.v1.3" hidden="1">'Compiled Angles'!$B$2:$B$232</definedName>
    <definedName name="_xlchart.v1.4" hidden="1">'Compiled Angles'!$F$1</definedName>
    <definedName name="_xlchart.v1.5" hidden="1">'Compiled Angles'!$F$2:$F$232</definedName>
    <definedName name="_xlchart.v1.6" hidden="1">'Compiled Angles'!$J$1</definedName>
    <definedName name="_xlchart.v1.7" hidden="1">'Compiled Angles'!$J$2:$J$232</definedName>
    <definedName name="_xlchart.v1.8" hidden="1">'Compiled Angles'!$M$1</definedName>
    <definedName name="_xlchart.v1.9" hidden="1">'Compiled Angles'!$M$2:$M$232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2" l="1"/>
  <c r="R3" i="12"/>
  <c r="R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2" i="12"/>
  <c r="Q4" i="12"/>
  <c r="Q3" i="12"/>
  <c r="Q2" i="12"/>
  <c r="P4" i="12"/>
  <c r="P3" i="12"/>
  <c r="P2" i="12"/>
  <c r="O4" i="12"/>
  <c r="O3" i="12"/>
  <c r="O2" i="12"/>
  <c r="W5" i="2"/>
  <c r="X5" i="2" s="1"/>
  <c r="U7" i="10"/>
  <c r="V7" i="10"/>
  <c r="W7" i="10"/>
  <c r="X7" i="10"/>
  <c r="U9" i="10"/>
  <c r="V9" i="10"/>
  <c r="W9" i="10"/>
  <c r="X9" i="10"/>
  <c r="U11" i="10"/>
  <c r="V11" i="10"/>
  <c r="W11" i="10"/>
  <c r="X11" i="10"/>
  <c r="U13" i="10"/>
  <c r="V13" i="10"/>
  <c r="W13" i="10"/>
  <c r="X13" i="10"/>
  <c r="U15" i="10"/>
  <c r="V15" i="10"/>
  <c r="W15" i="10"/>
  <c r="X15" i="10"/>
  <c r="U17" i="10"/>
  <c r="V17" i="10"/>
  <c r="W17" i="10"/>
  <c r="X17" i="10"/>
  <c r="U19" i="10"/>
  <c r="V19" i="10"/>
  <c r="W19" i="10"/>
  <c r="X19" i="10"/>
  <c r="U21" i="10"/>
  <c r="V21" i="10"/>
  <c r="W21" i="10"/>
  <c r="X21" i="10"/>
  <c r="U23" i="10"/>
  <c r="V23" i="10"/>
  <c r="W23" i="10"/>
  <c r="X23" i="10"/>
  <c r="U25" i="10"/>
  <c r="V25" i="10"/>
  <c r="W25" i="10"/>
  <c r="X25" i="10"/>
  <c r="U27" i="10"/>
  <c r="V27" i="10"/>
  <c r="W27" i="10"/>
  <c r="X27" i="10"/>
  <c r="U29" i="10"/>
  <c r="V29" i="10"/>
  <c r="W29" i="10"/>
  <c r="X29" i="10"/>
  <c r="U31" i="10"/>
  <c r="V31" i="10"/>
  <c r="W31" i="10"/>
  <c r="X31" i="10"/>
  <c r="U33" i="10"/>
  <c r="V33" i="10"/>
  <c r="W33" i="10"/>
  <c r="X33" i="10"/>
  <c r="U35" i="10"/>
  <c r="V35" i="10"/>
  <c r="W35" i="10"/>
  <c r="X35" i="10"/>
  <c r="U37" i="10"/>
  <c r="V37" i="10"/>
  <c r="W37" i="10"/>
  <c r="X37" i="10"/>
  <c r="U39" i="10"/>
  <c r="V39" i="10"/>
  <c r="W39" i="10"/>
  <c r="X39" i="10"/>
  <c r="U41" i="10"/>
  <c r="V41" i="10"/>
  <c r="W41" i="10"/>
  <c r="X41" i="10"/>
  <c r="U43" i="10"/>
  <c r="V43" i="10"/>
  <c r="W43" i="10"/>
  <c r="X43" i="10"/>
  <c r="U45" i="10"/>
  <c r="V45" i="10"/>
  <c r="W45" i="10"/>
  <c r="X45" i="10"/>
  <c r="U47" i="10"/>
  <c r="V47" i="10"/>
  <c r="W47" i="10"/>
  <c r="X47" i="10"/>
  <c r="U49" i="10"/>
  <c r="V49" i="10"/>
  <c r="W49" i="10"/>
  <c r="X49" i="10"/>
  <c r="U51" i="10"/>
  <c r="V51" i="10"/>
  <c r="W51" i="10"/>
  <c r="X51" i="10"/>
  <c r="U53" i="10"/>
  <c r="V53" i="10"/>
  <c r="W53" i="10"/>
  <c r="X53" i="10"/>
  <c r="U7" i="9"/>
  <c r="V7" i="9"/>
  <c r="W7" i="9"/>
  <c r="X7" i="9"/>
  <c r="U9" i="9"/>
  <c r="W9" i="9" s="1"/>
  <c r="X9" i="9" s="1"/>
  <c r="V9" i="9"/>
  <c r="U11" i="9"/>
  <c r="V11" i="9"/>
  <c r="W11" i="9"/>
  <c r="X11" i="9"/>
  <c r="U13" i="9"/>
  <c r="W13" i="9" s="1"/>
  <c r="X13" i="9" s="1"/>
  <c r="V13" i="9"/>
  <c r="U15" i="9"/>
  <c r="V15" i="9"/>
  <c r="W15" i="9"/>
  <c r="X15" i="9"/>
  <c r="U17" i="9"/>
  <c r="W17" i="9" s="1"/>
  <c r="X17" i="9" s="1"/>
  <c r="V17" i="9"/>
  <c r="U19" i="9"/>
  <c r="V19" i="9"/>
  <c r="W19" i="9"/>
  <c r="X19" i="9"/>
  <c r="U21" i="9"/>
  <c r="W21" i="9" s="1"/>
  <c r="X21" i="9" s="1"/>
  <c r="V21" i="9"/>
  <c r="U23" i="9"/>
  <c r="V23" i="9"/>
  <c r="W23" i="9"/>
  <c r="X23" i="9"/>
  <c r="U25" i="9"/>
  <c r="W25" i="9" s="1"/>
  <c r="X25" i="9" s="1"/>
  <c r="V25" i="9"/>
  <c r="U27" i="9"/>
  <c r="V27" i="9"/>
  <c r="W27" i="9"/>
  <c r="X27" i="9"/>
  <c r="U29" i="9"/>
  <c r="W29" i="9" s="1"/>
  <c r="X29" i="9" s="1"/>
  <c r="V29" i="9"/>
  <c r="U31" i="9"/>
  <c r="V31" i="9"/>
  <c r="W31" i="9"/>
  <c r="X31" i="9"/>
  <c r="U33" i="9"/>
  <c r="W33" i="9" s="1"/>
  <c r="X33" i="9" s="1"/>
  <c r="V33" i="9"/>
  <c r="U35" i="9"/>
  <c r="V35" i="9"/>
  <c r="W35" i="9"/>
  <c r="X35" i="9"/>
  <c r="U37" i="9"/>
  <c r="W37" i="9" s="1"/>
  <c r="X37" i="9" s="1"/>
  <c r="V37" i="9"/>
  <c r="U39" i="9"/>
  <c r="V39" i="9"/>
  <c r="W39" i="9"/>
  <c r="X39" i="9"/>
  <c r="U41" i="9"/>
  <c r="W41" i="9" s="1"/>
  <c r="X41" i="9" s="1"/>
  <c r="V41" i="9"/>
  <c r="U43" i="9"/>
  <c r="V43" i="9"/>
  <c r="W43" i="9"/>
  <c r="X43" i="9"/>
  <c r="U45" i="9"/>
  <c r="W45" i="9" s="1"/>
  <c r="X45" i="9" s="1"/>
  <c r="V45" i="9"/>
  <c r="U47" i="9"/>
  <c r="V47" i="9"/>
  <c r="W47" i="9"/>
  <c r="X47" i="9"/>
  <c r="U49" i="9"/>
  <c r="W49" i="9" s="1"/>
  <c r="X49" i="9" s="1"/>
  <c r="V49" i="9"/>
  <c r="U51" i="9"/>
  <c r="V51" i="9"/>
  <c r="W51" i="9"/>
  <c r="X51" i="9"/>
  <c r="U53" i="9"/>
  <c r="W53" i="9" s="1"/>
  <c r="X53" i="9" s="1"/>
  <c r="V53" i="9"/>
  <c r="U55" i="9"/>
  <c r="V55" i="9"/>
  <c r="W55" i="9"/>
  <c r="X55" i="9"/>
  <c r="U57" i="9"/>
  <c r="W57" i="9" s="1"/>
  <c r="X57" i="9" s="1"/>
  <c r="V57" i="9"/>
  <c r="U59" i="9"/>
  <c r="V59" i="9"/>
  <c r="W59" i="9"/>
  <c r="X59" i="9"/>
  <c r="U7" i="8"/>
  <c r="V7" i="8"/>
  <c r="W7" i="8"/>
  <c r="X7" i="8"/>
  <c r="U9" i="8"/>
  <c r="V9" i="8"/>
  <c r="W9" i="8"/>
  <c r="X9" i="8"/>
  <c r="U11" i="8"/>
  <c r="V11" i="8"/>
  <c r="W11" i="8"/>
  <c r="X11" i="8"/>
  <c r="U13" i="8"/>
  <c r="V13" i="8"/>
  <c r="W13" i="8"/>
  <c r="X13" i="8"/>
  <c r="U15" i="8"/>
  <c r="V15" i="8"/>
  <c r="W15" i="8"/>
  <c r="X15" i="8"/>
  <c r="U17" i="8"/>
  <c r="V17" i="8"/>
  <c r="W17" i="8"/>
  <c r="X17" i="8"/>
  <c r="U19" i="8"/>
  <c r="V19" i="8"/>
  <c r="W19" i="8"/>
  <c r="X19" i="8"/>
  <c r="U21" i="8"/>
  <c r="V21" i="8"/>
  <c r="W21" i="8"/>
  <c r="X21" i="8"/>
  <c r="U23" i="8"/>
  <c r="V23" i="8"/>
  <c r="W23" i="8"/>
  <c r="X23" i="8"/>
  <c r="U25" i="8"/>
  <c r="V25" i="8"/>
  <c r="W25" i="8"/>
  <c r="X25" i="8"/>
  <c r="U27" i="8"/>
  <c r="V27" i="8"/>
  <c r="W27" i="8"/>
  <c r="X27" i="8"/>
  <c r="U29" i="8"/>
  <c r="V29" i="8"/>
  <c r="W29" i="8"/>
  <c r="X29" i="8"/>
  <c r="U31" i="8"/>
  <c r="V31" i="8"/>
  <c r="W31" i="8"/>
  <c r="X31" i="8"/>
  <c r="U33" i="8"/>
  <c r="V33" i="8"/>
  <c r="W33" i="8"/>
  <c r="X33" i="8"/>
  <c r="U35" i="8"/>
  <c r="V35" i="8"/>
  <c r="W35" i="8"/>
  <c r="X35" i="8"/>
  <c r="U37" i="8"/>
  <c r="V37" i="8"/>
  <c r="W37" i="8"/>
  <c r="X37" i="8"/>
  <c r="U39" i="8"/>
  <c r="V39" i="8"/>
  <c r="W39" i="8"/>
  <c r="X39" i="8"/>
  <c r="U41" i="8"/>
  <c r="V41" i="8"/>
  <c r="W41" i="8"/>
  <c r="X41" i="8"/>
  <c r="U43" i="8"/>
  <c r="V43" i="8"/>
  <c r="W43" i="8"/>
  <c r="X43" i="8"/>
  <c r="U45" i="8"/>
  <c r="V45" i="8"/>
  <c r="W45" i="8"/>
  <c r="X45" i="8"/>
  <c r="U47" i="8"/>
  <c r="V47" i="8"/>
  <c r="W47" i="8"/>
  <c r="X47" i="8"/>
  <c r="U49" i="8"/>
  <c r="V49" i="8"/>
  <c r="W49" i="8"/>
  <c r="X49" i="8"/>
  <c r="U51" i="8"/>
  <c r="V51" i="8"/>
  <c r="W51" i="8"/>
  <c r="X51" i="8"/>
  <c r="U53" i="8"/>
  <c r="V53" i="8"/>
  <c r="W53" i="8"/>
  <c r="X53" i="8"/>
  <c r="U55" i="8"/>
  <c r="V55" i="8"/>
  <c r="W55" i="8"/>
  <c r="X55" i="8"/>
  <c r="U57" i="8"/>
  <c r="V57" i="8"/>
  <c r="W57" i="8" s="1"/>
  <c r="X57" i="8" s="1"/>
  <c r="U59" i="8"/>
  <c r="V59" i="8"/>
  <c r="W59" i="8"/>
  <c r="X59" i="8"/>
  <c r="U7" i="7"/>
  <c r="V7" i="7"/>
  <c r="W7" i="7"/>
  <c r="X7" i="7" s="1"/>
  <c r="U9" i="7"/>
  <c r="V9" i="7"/>
  <c r="W9" i="7"/>
  <c r="X9" i="7"/>
  <c r="U11" i="7"/>
  <c r="V11" i="7"/>
  <c r="W11" i="7"/>
  <c r="X11" i="7" s="1"/>
  <c r="U13" i="7"/>
  <c r="V13" i="7"/>
  <c r="W13" i="7"/>
  <c r="X13" i="7"/>
  <c r="U15" i="7"/>
  <c r="V15" i="7"/>
  <c r="W15" i="7"/>
  <c r="X15" i="7" s="1"/>
  <c r="U17" i="7"/>
  <c r="V17" i="7"/>
  <c r="W17" i="7"/>
  <c r="X17" i="7"/>
  <c r="U19" i="7"/>
  <c r="V19" i="7"/>
  <c r="W19" i="7"/>
  <c r="X19" i="7" s="1"/>
  <c r="U21" i="7"/>
  <c r="V21" i="7"/>
  <c r="W21" i="7"/>
  <c r="X21" i="7"/>
  <c r="U23" i="7"/>
  <c r="V23" i="7"/>
  <c r="W23" i="7"/>
  <c r="X23" i="7" s="1"/>
  <c r="U25" i="7"/>
  <c r="V25" i="7"/>
  <c r="W25" i="7"/>
  <c r="X25" i="7"/>
  <c r="U27" i="7"/>
  <c r="V27" i="7"/>
  <c r="W27" i="7"/>
  <c r="X27" i="7" s="1"/>
  <c r="U29" i="7"/>
  <c r="V29" i="7"/>
  <c r="W29" i="7"/>
  <c r="X29" i="7"/>
  <c r="U31" i="7"/>
  <c r="V31" i="7"/>
  <c r="W31" i="7"/>
  <c r="X31" i="7" s="1"/>
  <c r="U33" i="7"/>
  <c r="V33" i="7"/>
  <c r="W33" i="7"/>
  <c r="X33" i="7"/>
  <c r="U35" i="7"/>
  <c r="V35" i="7"/>
  <c r="W35" i="7"/>
  <c r="X35" i="7" s="1"/>
  <c r="U37" i="7"/>
  <c r="V37" i="7"/>
  <c r="W37" i="7"/>
  <c r="X37" i="7"/>
  <c r="U39" i="7"/>
  <c r="V39" i="7"/>
  <c r="W39" i="7"/>
  <c r="X39" i="7" s="1"/>
  <c r="U41" i="7"/>
  <c r="V41" i="7"/>
  <c r="W41" i="7"/>
  <c r="X41" i="7"/>
  <c r="U43" i="7"/>
  <c r="V43" i="7"/>
  <c r="W43" i="7"/>
  <c r="X43" i="7" s="1"/>
  <c r="U45" i="7"/>
  <c r="V45" i="7"/>
  <c r="W45" i="7"/>
  <c r="X45" i="7"/>
  <c r="U7" i="6"/>
  <c r="V7" i="6"/>
  <c r="W7" i="6"/>
  <c r="X7" i="6"/>
  <c r="U9" i="6"/>
  <c r="V9" i="6"/>
  <c r="W9" i="6"/>
  <c r="X9" i="6"/>
  <c r="U11" i="6"/>
  <c r="V11" i="6"/>
  <c r="W11" i="6"/>
  <c r="X11" i="6"/>
  <c r="U13" i="6"/>
  <c r="V13" i="6"/>
  <c r="W13" i="6"/>
  <c r="X13" i="6"/>
  <c r="U15" i="6"/>
  <c r="V15" i="6"/>
  <c r="W15" i="6"/>
  <c r="X15" i="6"/>
  <c r="U17" i="6"/>
  <c r="V17" i="6"/>
  <c r="W17" i="6"/>
  <c r="X17" i="6"/>
  <c r="U19" i="6"/>
  <c r="V19" i="6"/>
  <c r="W19" i="6"/>
  <c r="X19" i="6"/>
  <c r="U21" i="6"/>
  <c r="V21" i="6"/>
  <c r="W21" i="6"/>
  <c r="X21" i="6"/>
  <c r="U23" i="6"/>
  <c r="V23" i="6"/>
  <c r="W23" i="6"/>
  <c r="X23" i="6"/>
  <c r="U25" i="6"/>
  <c r="V25" i="6"/>
  <c r="W25" i="6"/>
  <c r="X25" i="6"/>
  <c r="U27" i="6"/>
  <c r="V27" i="6"/>
  <c r="W27" i="6"/>
  <c r="X27" i="6"/>
  <c r="U29" i="6"/>
  <c r="V29" i="6"/>
  <c r="W29" i="6"/>
  <c r="X29" i="6"/>
  <c r="U31" i="6"/>
  <c r="V31" i="6"/>
  <c r="W31" i="6"/>
  <c r="X31" i="6"/>
  <c r="U33" i="6"/>
  <c r="V33" i="6"/>
  <c r="W33" i="6"/>
  <c r="X33" i="6"/>
  <c r="U35" i="6"/>
  <c r="V35" i="6"/>
  <c r="W35" i="6"/>
  <c r="X35" i="6"/>
  <c r="U37" i="6"/>
  <c r="V37" i="6"/>
  <c r="W37" i="6"/>
  <c r="X37" i="6"/>
  <c r="U39" i="6"/>
  <c r="V39" i="6"/>
  <c r="W39" i="6"/>
  <c r="X39" i="6"/>
  <c r="U41" i="6"/>
  <c r="V41" i="6"/>
  <c r="W41" i="6"/>
  <c r="X41" i="6"/>
  <c r="U43" i="6"/>
  <c r="V43" i="6"/>
  <c r="W43" i="6"/>
  <c r="X43" i="6"/>
  <c r="U45" i="6"/>
  <c r="V45" i="6"/>
  <c r="W45" i="6"/>
  <c r="X45" i="6"/>
  <c r="U47" i="6"/>
  <c r="V47" i="6"/>
  <c r="W47" i="6"/>
  <c r="X47" i="6"/>
  <c r="U49" i="6"/>
  <c r="V49" i="6"/>
  <c r="W49" i="6"/>
  <c r="X49" i="6"/>
  <c r="U7" i="5"/>
  <c r="V7" i="5"/>
  <c r="W7" i="5"/>
  <c r="X7" i="5"/>
  <c r="U9" i="5"/>
  <c r="V9" i="5"/>
  <c r="W9" i="5"/>
  <c r="X9" i="5"/>
  <c r="U11" i="5"/>
  <c r="V11" i="5"/>
  <c r="W11" i="5"/>
  <c r="X11" i="5"/>
  <c r="U13" i="5"/>
  <c r="V13" i="5"/>
  <c r="W13" i="5"/>
  <c r="X13" i="5"/>
  <c r="U15" i="5"/>
  <c r="V15" i="5"/>
  <c r="W15" i="5"/>
  <c r="X15" i="5"/>
  <c r="U17" i="5"/>
  <c r="V17" i="5"/>
  <c r="W17" i="5"/>
  <c r="X17" i="5"/>
  <c r="U19" i="5"/>
  <c r="V19" i="5"/>
  <c r="W19" i="5"/>
  <c r="X19" i="5"/>
  <c r="U21" i="5"/>
  <c r="V21" i="5"/>
  <c r="W21" i="5"/>
  <c r="X21" i="5"/>
  <c r="U23" i="5"/>
  <c r="V23" i="5"/>
  <c r="W23" i="5"/>
  <c r="X23" i="5"/>
  <c r="U25" i="5"/>
  <c r="V25" i="5"/>
  <c r="W25" i="5"/>
  <c r="X25" i="5"/>
  <c r="U27" i="5"/>
  <c r="V27" i="5"/>
  <c r="W27" i="5"/>
  <c r="X27" i="5"/>
  <c r="U29" i="5"/>
  <c r="V29" i="5"/>
  <c r="W29" i="5"/>
  <c r="X29" i="5"/>
  <c r="U31" i="5"/>
  <c r="V31" i="5"/>
  <c r="W31" i="5"/>
  <c r="X31" i="5"/>
  <c r="U33" i="5"/>
  <c r="V33" i="5"/>
  <c r="W33" i="5"/>
  <c r="X33" i="5"/>
  <c r="U35" i="5"/>
  <c r="V35" i="5"/>
  <c r="W35" i="5"/>
  <c r="X35" i="5"/>
  <c r="U37" i="5"/>
  <c r="V37" i="5"/>
  <c r="W37" i="5"/>
  <c r="X37" i="5"/>
  <c r="U39" i="5"/>
  <c r="V39" i="5"/>
  <c r="W39" i="5"/>
  <c r="X39" i="5"/>
  <c r="U41" i="5"/>
  <c r="V41" i="5"/>
  <c r="W41" i="5"/>
  <c r="X41" i="5"/>
  <c r="U43" i="5"/>
  <c r="V43" i="5"/>
  <c r="W43" i="5"/>
  <c r="X43" i="5"/>
  <c r="U45" i="5"/>
  <c r="V45" i="5"/>
  <c r="W45" i="5"/>
  <c r="X45" i="5"/>
  <c r="U47" i="5"/>
  <c r="V47" i="5"/>
  <c r="W47" i="5"/>
  <c r="X47" i="5"/>
  <c r="U49" i="5"/>
  <c r="V49" i="5"/>
  <c r="W49" i="5"/>
  <c r="X49" i="5"/>
  <c r="U51" i="5"/>
  <c r="V51" i="5"/>
  <c r="W51" i="5"/>
  <c r="X51" i="5"/>
  <c r="U53" i="5"/>
  <c r="V53" i="5"/>
  <c r="W53" i="5"/>
  <c r="X53" i="5"/>
  <c r="U55" i="5"/>
  <c r="V55" i="5"/>
  <c r="W55" i="5"/>
  <c r="X55" i="5"/>
  <c r="U7" i="4"/>
  <c r="V7" i="4"/>
  <c r="W7" i="4"/>
  <c r="X7" i="4"/>
  <c r="U9" i="4"/>
  <c r="W9" i="4" s="1"/>
  <c r="X9" i="4" s="1"/>
  <c r="V9" i="4"/>
  <c r="U11" i="4"/>
  <c r="V11" i="4"/>
  <c r="W11" i="4"/>
  <c r="X11" i="4"/>
  <c r="U13" i="4"/>
  <c r="W13" i="4" s="1"/>
  <c r="X13" i="4" s="1"/>
  <c r="V13" i="4"/>
  <c r="U15" i="4"/>
  <c r="V15" i="4"/>
  <c r="W15" i="4"/>
  <c r="X15" i="4"/>
  <c r="U17" i="4"/>
  <c r="W17" i="4" s="1"/>
  <c r="X17" i="4" s="1"/>
  <c r="V17" i="4"/>
  <c r="U19" i="4"/>
  <c r="V19" i="4"/>
  <c r="W19" i="4"/>
  <c r="X19" i="4"/>
  <c r="U21" i="4"/>
  <c r="W21" i="4" s="1"/>
  <c r="X21" i="4" s="1"/>
  <c r="V21" i="4"/>
  <c r="U23" i="4"/>
  <c r="V23" i="4"/>
  <c r="W23" i="4"/>
  <c r="X23" i="4"/>
  <c r="U25" i="4"/>
  <c r="W25" i="4" s="1"/>
  <c r="X25" i="4" s="1"/>
  <c r="V25" i="4"/>
  <c r="U27" i="4"/>
  <c r="V27" i="4"/>
  <c r="W27" i="4"/>
  <c r="X27" i="4"/>
  <c r="U29" i="4"/>
  <c r="W29" i="4" s="1"/>
  <c r="X29" i="4" s="1"/>
  <c r="V29" i="4"/>
  <c r="U31" i="4"/>
  <c r="V31" i="4"/>
  <c r="W31" i="4"/>
  <c r="X31" i="4"/>
  <c r="U33" i="4"/>
  <c r="W33" i="4" s="1"/>
  <c r="X33" i="4" s="1"/>
  <c r="V33" i="4"/>
  <c r="U35" i="4"/>
  <c r="V35" i="4"/>
  <c r="W35" i="4"/>
  <c r="X35" i="4"/>
  <c r="U37" i="4"/>
  <c r="W37" i="4" s="1"/>
  <c r="X37" i="4" s="1"/>
  <c r="V37" i="4"/>
  <c r="U39" i="4"/>
  <c r="V39" i="4"/>
  <c r="W39" i="4"/>
  <c r="X39" i="4"/>
  <c r="U41" i="4"/>
  <c r="W41" i="4" s="1"/>
  <c r="X41" i="4" s="1"/>
  <c r="V41" i="4"/>
  <c r="U43" i="4"/>
  <c r="V43" i="4"/>
  <c r="W43" i="4"/>
  <c r="X43" i="4"/>
  <c r="U45" i="4"/>
  <c r="W45" i="4" s="1"/>
  <c r="X45" i="4" s="1"/>
  <c r="V45" i="4"/>
  <c r="U47" i="4"/>
  <c r="V47" i="4"/>
  <c r="W47" i="4"/>
  <c r="X47" i="4"/>
  <c r="U49" i="4"/>
  <c r="W49" i="4" s="1"/>
  <c r="X49" i="4" s="1"/>
  <c r="V49" i="4"/>
  <c r="U51" i="4"/>
  <c r="V51" i="4"/>
  <c r="W51" i="4"/>
  <c r="X51" i="4"/>
  <c r="U53" i="4"/>
  <c r="W53" i="4" s="1"/>
  <c r="X53" i="4" s="1"/>
  <c r="V53" i="4"/>
  <c r="U55" i="4"/>
  <c r="V55" i="4"/>
  <c r="W55" i="4"/>
  <c r="X55" i="4"/>
  <c r="U57" i="4"/>
  <c r="W57" i="4" s="1"/>
  <c r="X57" i="4" s="1"/>
  <c r="V57" i="4"/>
  <c r="U59" i="4"/>
  <c r="V59" i="4"/>
  <c r="W59" i="4"/>
  <c r="X59" i="4"/>
  <c r="U61" i="4"/>
  <c r="W61" i="4" s="1"/>
  <c r="X61" i="4" s="1"/>
  <c r="V61" i="4"/>
  <c r="U7" i="3"/>
  <c r="V7" i="3"/>
  <c r="W7" i="3"/>
  <c r="X7" i="3"/>
  <c r="U9" i="3"/>
  <c r="W9" i="3" s="1"/>
  <c r="X9" i="3" s="1"/>
  <c r="V9" i="3"/>
  <c r="U11" i="3"/>
  <c r="V11" i="3"/>
  <c r="W11" i="3"/>
  <c r="X11" i="3"/>
  <c r="U13" i="3"/>
  <c r="W13" i="3" s="1"/>
  <c r="X13" i="3" s="1"/>
  <c r="V13" i="3"/>
  <c r="U15" i="3"/>
  <c r="V15" i="3"/>
  <c r="W15" i="3"/>
  <c r="X15" i="3"/>
  <c r="U17" i="3"/>
  <c r="W17" i="3" s="1"/>
  <c r="X17" i="3" s="1"/>
  <c r="V17" i="3"/>
  <c r="U19" i="3"/>
  <c r="V19" i="3"/>
  <c r="W19" i="3"/>
  <c r="X19" i="3"/>
  <c r="U21" i="3"/>
  <c r="W21" i="3" s="1"/>
  <c r="X21" i="3" s="1"/>
  <c r="V21" i="3"/>
  <c r="U23" i="3"/>
  <c r="V23" i="3"/>
  <c r="W23" i="3"/>
  <c r="X23" i="3"/>
  <c r="U25" i="3"/>
  <c r="W25" i="3" s="1"/>
  <c r="X25" i="3" s="1"/>
  <c r="V25" i="3"/>
  <c r="U27" i="3"/>
  <c r="V27" i="3"/>
  <c r="W27" i="3"/>
  <c r="X27" i="3"/>
  <c r="U29" i="3"/>
  <c r="W29" i="3" s="1"/>
  <c r="X29" i="3" s="1"/>
  <c r="V29" i="3"/>
  <c r="U31" i="3"/>
  <c r="V31" i="3"/>
  <c r="W31" i="3"/>
  <c r="X31" i="3"/>
  <c r="U33" i="3"/>
  <c r="W33" i="3" s="1"/>
  <c r="X33" i="3" s="1"/>
  <c r="V33" i="3"/>
  <c r="U35" i="3"/>
  <c r="V35" i="3"/>
  <c r="W35" i="3"/>
  <c r="X35" i="3"/>
  <c r="U37" i="3"/>
  <c r="W37" i="3" s="1"/>
  <c r="X37" i="3" s="1"/>
  <c r="V37" i="3"/>
  <c r="U39" i="3"/>
  <c r="V39" i="3"/>
  <c r="W39" i="3"/>
  <c r="X39" i="3"/>
  <c r="U41" i="3"/>
  <c r="W41" i="3" s="1"/>
  <c r="X41" i="3" s="1"/>
  <c r="V41" i="3"/>
  <c r="U43" i="3"/>
  <c r="V43" i="3"/>
  <c r="W43" i="3"/>
  <c r="X43" i="3"/>
  <c r="U45" i="3"/>
  <c r="W45" i="3" s="1"/>
  <c r="X45" i="3" s="1"/>
  <c r="V45" i="3"/>
  <c r="U47" i="3"/>
  <c r="V47" i="3"/>
  <c r="W47" i="3"/>
  <c r="X47" i="3"/>
  <c r="U49" i="3"/>
  <c r="W49" i="3" s="1"/>
  <c r="X49" i="3" s="1"/>
  <c r="V49" i="3"/>
  <c r="U51" i="3"/>
  <c r="V51" i="3"/>
  <c r="W51" i="3"/>
  <c r="X51" i="3" s="1"/>
  <c r="U53" i="3"/>
  <c r="W53" i="3" s="1"/>
  <c r="X53" i="3" s="1"/>
  <c r="V53" i="3"/>
  <c r="U55" i="3"/>
  <c r="V55" i="3"/>
  <c r="W55" i="3"/>
  <c r="X55" i="3"/>
  <c r="U57" i="3"/>
  <c r="W57" i="3" s="1"/>
  <c r="X57" i="3" s="1"/>
  <c r="V57" i="3"/>
  <c r="U59" i="3"/>
  <c r="V59" i="3"/>
  <c r="W59" i="3"/>
  <c r="X59" i="3"/>
  <c r="U61" i="3"/>
  <c r="W61" i="3" s="1"/>
  <c r="X61" i="3" s="1"/>
  <c r="V61" i="3"/>
  <c r="U63" i="3"/>
  <c r="V63" i="3"/>
  <c r="W63" i="3"/>
  <c r="X63" i="3"/>
  <c r="U65" i="3"/>
  <c r="W65" i="3" s="1"/>
  <c r="X65" i="3" s="1"/>
  <c r="V65" i="3"/>
  <c r="U67" i="3"/>
  <c r="V67" i="3"/>
  <c r="W67" i="3"/>
  <c r="X67" i="3" s="1"/>
  <c r="U69" i="3"/>
  <c r="W69" i="3" s="1"/>
  <c r="X69" i="3" s="1"/>
  <c r="V69" i="3"/>
  <c r="U71" i="3"/>
  <c r="V71" i="3"/>
  <c r="W71" i="3"/>
  <c r="X71" i="3" s="1"/>
  <c r="U73" i="3"/>
  <c r="W73" i="3" s="1"/>
  <c r="X73" i="3" s="1"/>
  <c r="V73" i="3"/>
  <c r="U75" i="3"/>
  <c r="V75" i="3"/>
  <c r="W75" i="3"/>
  <c r="X75" i="3" s="1"/>
  <c r="U77" i="3"/>
  <c r="W77" i="3" s="1"/>
  <c r="X77" i="3" s="1"/>
  <c r="V77" i="3"/>
  <c r="U79" i="3"/>
  <c r="V79" i="3"/>
  <c r="W79" i="3"/>
  <c r="X79" i="3" s="1"/>
  <c r="U7" i="1"/>
  <c r="W7" i="1" s="1"/>
  <c r="X7" i="1" s="1"/>
  <c r="V7" i="1"/>
  <c r="U9" i="1"/>
  <c r="W9" i="1" s="1"/>
  <c r="X9" i="1" s="1"/>
  <c r="V9" i="1"/>
  <c r="U11" i="1"/>
  <c r="W11" i="1" s="1"/>
  <c r="X11" i="1" s="1"/>
  <c r="V11" i="1"/>
  <c r="U13" i="1"/>
  <c r="W13" i="1" s="1"/>
  <c r="X13" i="1" s="1"/>
  <c r="V13" i="1"/>
  <c r="U15" i="1"/>
  <c r="W15" i="1" s="1"/>
  <c r="X15" i="1" s="1"/>
  <c r="V15" i="1"/>
  <c r="U17" i="1"/>
  <c r="W17" i="1" s="1"/>
  <c r="X17" i="1" s="1"/>
  <c r="V17" i="1"/>
  <c r="U19" i="1"/>
  <c r="W19" i="1" s="1"/>
  <c r="X19" i="1" s="1"/>
  <c r="V19" i="1"/>
  <c r="U21" i="1"/>
  <c r="W21" i="1" s="1"/>
  <c r="X21" i="1" s="1"/>
  <c r="V21" i="1"/>
  <c r="U23" i="1"/>
  <c r="W23" i="1" s="1"/>
  <c r="X23" i="1" s="1"/>
  <c r="V23" i="1"/>
  <c r="U25" i="1"/>
  <c r="W25" i="1" s="1"/>
  <c r="X25" i="1" s="1"/>
  <c r="V25" i="1"/>
  <c r="U27" i="1"/>
  <c r="W27" i="1" s="1"/>
  <c r="X27" i="1" s="1"/>
  <c r="V27" i="1"/>
  <c r="U29" i="1"/>
  <c r="W29" i="1" s="1"/>
  <c r="X29" i="1" s="1"/>
  <c r="V29" i="1"/>
  <c r="U31" i="1"/>
  <c r="W31" i="1" s="1"/>
  <c r="X31" i="1" s="1"/>
  <c r="V31" i="1"/>
  <c r="U33" i="1"/>
  <c r="W33" i="1" s="1"/>
  <c r="X33" i="1" s="1"/>
  <c r="V33" i="1"/>
  <c r="U35" i="1"/>
  <c r="W35" i="1" s="1"/>
  <c r="X35" i="1" s="1"/>
  <c r="V35" i="1"/>
  <c r="U37" i="1"/>
  <c r="W37" i="1" s="1"/>
  <c r="X37" i="1" s="1"/>
  <c r="V37" i="1"/>
  <c r="U39" i="1"/>
  <c r="W39" i="1" s="1"/>
  <c r="X39" i="1" s="1"/>
  <c r="V39" i="1"/>
  <c r="U41" i="1"/>
  <c r="W41" i="1" s="1"/>
  <c r="X41" i="1" s="1"/>
  <c r="V41" i="1"/>
  <c r="U43" i="1"/>
  <c r="W43" i="1" s="1"/>
  <c r="X43" i="1" s="1"/>
  <c r="V43" i="1"/>
  <c r="U45" i="1"/>
  <c r="W45" i="1" s="1"/>
  <c r="X45" i="1" s="1"/>
  <c r="V45" i="1"/>
  <c r="U47" i="1"/>
  <c r="W47" i="1" s="1"/>
  <c r="X47" i="1" s="1"/>
  <c r="V47" i="1"/>
  <c r="U49" i="1"/>
  <c r="W49" i="1" s="1"/>
  <c r="X49" i="1" s="1"/>
  <c r="V49" i="1"/>
  <c r="U51" i="1"/>
  <c r="W51" i="1" s="1"/>
  <c r="X51" i="1" s="1"/>
  <c r="V51" i="1"/>
  <c r="U53" i="1"/>
  <c r="W53" i="1" s="1"/>
  <c r="X53" i="1" s="1"/>
  <c r="V53" i="1"/>
  <c r="U55" i="1"/>
  <c r="W55" i="1" s="1"/>
  <c r="X55" i="1" s="1"/>
  <c r="V55" i="1"/>
  <c r="U57" i="1"/>
  <c r="W57" i="1" s="1"/>
  <c r="X57" i="1" s="1"/>
  <c r="V57" i="1"/>
  <c r="U59" i="1"/>
  <c r="W59" i="1" s="1"/>
  <c r="X59" i="1" s="1"/>
  <c r="V59" i="1"/>
  <c r="U61" i="1"/>
  <c r="W61" i="1" s="1"/>
  <c r="X61" i="1" s="1"/>
  <c r="V61" i="1"/>
  <c r="U63" i="1"/>
  <c r="W63" i="1" s="1"/>
  <c r="X63" i="1" s="1"/>
  <c r="V63" i="1"/>
  <c r="U65" i="1"/>
  <c r="W65" i="1" s="1"/>
  <c r="X65" i="1" s="1"/>
  <c r="V65" i="1"/>
  <c r="U67" i="1"/>
  <c r="W67" i="1" s="1"/>
  <c r="X67" i="1" s="1"/>
  <c r="V67" i="1"/>
  <c r="U69" i="1"/>
  <c r="W69" i="1" s="1"/>
  <c r="X69" i="1" s="1"/>
  <c r="V69" i="1"/>
  <c r="U71" i="1"/>
  <c r="W71" i="1" s="1"/>
  <c r="X71" i="1" s="1"/>
  <c r="V71" i="1"/>
  <c r="U73" i="1"/>
  <c r="W73" i="1" s="1"/>
  <c r="X73" i="1" s="1"/>
  <c r="V73" i="1"/>
  <c r="U75" i="1"/>
  <c r="W75" i="1" s="1"/>
  <c r="X75" i="1" s="1"/>
  <c r="V75" i="1"/>
  <c r="U77" i="1"/>
  <c r="W77" i="1" s="1"/>
  <c r="X77" i="1" s="1"/>
  <c r="V77" i="1"/>
  <c r="U79" i="1"/>
  <c r="W79" i="1" s="1"/>
  <c r="X79" i="1" s="1"/>
  <c r="V79" i="1"/>
  <c r="W5" i="10"/>
  <c r="X5" i="10" s="1"/>
  <c r="V5" i="10"/>
  <c r="U5" i="10"/>
  <c r="V5" i="9"/>
  <c r="U5" i="9"/>
  <c r="W5" i="9" s="1"/>
  <c r="X5" i="9" s="1"/>
  <c r="V5" i="8"/>
  <c r="U5" i="8"/>
  <c r="W5" i="8" s="1"/>
  <c r="X5" i="8" s="1"/>
  <c r="V5" i="7"/>
  <c r="U5" i="7"/>
  <c r="W5" i="7" s="1"/>
  <c r="X5" i="7" s="1"/>
  <c r="V5" i="6"/>
  <c r="U5" i="6"/>
  <c r="W5" i="6" s="1"/>
  <c r="X5" i="6" s="1"/>
  <c r="V5" i="5"/>
  <c r="U5" i="5"/>
  <c r="W5" i="5" s="1"/>
  <c r="X5" i="5" s="1"/>
  <c r="V5" i="4"/>
  <c r="U5" i="4"/>
  <c r="W5" i="4" s="1"/>
  <c r="X5" i="4" s="1"/>
  <c r="V5" i="3"/>
  <c r="U5" i="3"/>
  <c r="W5" i="3" s="1"/>
  <c r="X5" i="3" s="1"/>
  <c r="V5" i="1"/>
  <c r="U5" i="1"/>
  <c r="W5" i="1" s="1"/>
  <c r="X5" i="1" s="1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U7" i="2"/>
  <c r="V7" i="2"/>
  <c r="W7" i="2"/>
  <c r="U9" i="2"/>
  <c r="V9" i="2"/>
  <c r="W9" i="2"/>
  <c r="U11" i="2"/>
  <c r="W11" i="2" s="1"/>
  <c r="V11" i="2"/>
  <c r="U13" i="2"/>
  <c r="V13" i="2"/>
  <c r="W13" i="2" s="1"/>
  <c r="U15" i="2"/>
  <c r="V15" i="2"/>
  <c r="W15" i="2"/>
  <c r="U17" i="2"/>
  <c r="W17" i="2" s="1"/>
  <c r="V17" i="2"/>
  <c r="U19" i="2"/>
  <c r="V19" i="2"/>
  <c r="W19" i="2"/>
  <c r="U21" i="2"/>
  <c r="V21" i="2"/>
  <c r="W21" i="2"/>
  <c r="U23" i="2"/>
  <c r="V23" i="2"/>
  <c r="W23" i="2"/>
  <c r="U25" i="2"/>
  <c r="V25" i="2"/>
  <c r="W25" i="2"/>
  <c r="U27" i="2"/>
  <c r="W27" i="2" s="1"/>
  <c r="V27" i="2"/>
  <c r="U29" i="2"/>
  <c r="V29" i="2"/>
  <c r="W29" i="2" s="1"/>
  <c r="U31" i="2"/>
  <c r="V31" i="2"/>
  <c r="W31" i="2"/>
  <c r="U33" i="2"/>
  <c r="W33" i="2" s="1"/>
  <c r="V33" i="2"/>
  <c r="U35" i="2"/>
  <c r="V35" i="2"/>
  <c r="W35" i="2"/>
  <c r="U37" i="2"/>
  <c r="V37" i="2"/>
  <c r="W37" i="2"/>
  <c r="U39" i="2"/>
  <c r="V39" i="2"/>
  <c r="W39" i="2"/>
  <c r="U41" i="2"/>
  <c r="V41" i="2"/>
  <c r="W41" i="2"/>
  <c r="U43" i="2"/>
  <c r="W43" i="2" s="1"/>
  <c r="V43" i="2"/>
  <c r="U45" i="2"/>
  <c r="V45" i="2"/>
  <c r="W45" i="2" s="1"/>
  <c r="U47" i="2"/>
  <c r="V47" i="2"/>
  <c r="W47" i="2"/>
  <c r="U49" i="2"/>
  <c r="W49" i="2" s="1"/>
  <c r="V49" i="2"/>
  <c r="U51" i="2"/>
  <c r="V51" i="2"/>
  <c r="W51" i="2"/>
  <c r="U53" i="2"/>
  <c r="V53" i="2"/>
  <c r="W53" i="2"/>
  <c r="U55" i="2"/>
  <c r="V55" i="2"/>
  <c r="W55" i="2"/>
  <c r="U57" i="2"/>
  <c r="V57" i="2"/>
  <c r="W57" i="2"/>
  <c r="U59" i="2"/>
  <c r="W59" i="2" s="1"/>
  <c r="V59" i="2"/>
  <c r="U61" i="2"/>
  <c r="V61" i="2"/>
  <c r="W61" i="2" s="1"/>
  <c r="U63" i="2"/>
  <c r="V63" i="2"/>
  <c r="W63" i="2"/>
  <c r="U65" i="2"/>
  <c r="W65" i="2" s="1"/>
  <c r="V65" i="2"/>
  <c r="U67" i="2"/>
  <c r="V67" i="2"/>
  <c r="W67" i="2"/>
  <c r="U69" i="2"/>
  <c r="V69" i="2"/>
  <c r="W69" i="2"/>
  <c r="U71" i="2"/>
  <c r="V71" i="2"/>
  <c r="W71" i="2"/>
  <c r="U73" i="2"/>
  <c r="V73" i="2"/>
  <c r="W73" i="2"/>
  <c r="U75" i="2"/>
  <c r="W75" i="2" s="1"/>
  <c r="V75" i="2"/>
  <c r="U77" i="2"/>
  <c r="W77" i="2" s="1"/>
  <c r="V77" i="2"/>
  <c r="U79" i="2"/>
  <c r="V79" i="2"/>
  <c r="W79" i="2"/>
  <c r="U81" i="2"/>
  <c r="W81" i="2" s="1"/>
  <c r="V81" i="2"/>
  <c r="V5" i="2"/>
  <c r="U5" i="2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10"/>
  <c r="T5" i="9"/>
  <c r="T5" i="8"/>
  <c r="T5" i="7"/>
  <c r="T5" i="6"/>
  <c r="T5" i="5"/>
  <c r="T5" i="4"/>
  <c r="T5" i="3"/>
  <c r="T5" i="1"/>
  <c r="T5" i="2"/>
  <c r="V2" i="12" l="1"/>
  <c r="V4" i="12"/>
  <c r="U3" i="12"/>
  <c r="W4" i="12"/>
  <c r="V3" i="12"/>
  <c r="X3" i="12"/>
  <c r="W3" i="12"/>
  <c r="X4" i="12"/>
  <c r="U2" i="12"/>
  <c r="W2" i="12"/>
  <c r="U4" i="12"/>
  <c r="X2" i="12"/>
</calcChain>
</file>

<file path=xl/sharedStrings.xml><?xml version="1.0" encoding="utf-8"?>
<sst xmlns="http://schemas.openxmlformats.org/spreadsheetml/2006/main" count="1775" uniqueCount="684">
  <si>
    <t>LABEL</t>
  </si>
  <si>
    <t>ID</t>
  </si>
  <si>
    <t>TRACK_ID</t>
  </si>
  <si>
    <t>QUALITY</t>
  </si>
  <si>
    <t>POSITION_X</t>
  </si>
  <si>
    <t>POSITION_Y</t>
  </si>
  <si>
    <t>POSITION_Z</t>
  </si>
  <si>
    <t>POSITION_T</t>
  </si>
  <si>
    <t>FRAME</t>
  </si>
  <si>
    <t>RADIUS</t>
  </si>
  <si>
    <t>VISIBILITY</t>
  </si>
  <si>
    <t>MANUAL_SPOT_COLOR</t>
  </si>
  <si>
    <t>MEAN_INTENSITY_CH1</t>
  </si>
  <si>
    <t>MEDIAN_INTENSITY_CH1</t>
  </si>
  <si>
    <t>MIN_INTENSITY_CH1</t>
  </si>
  <si>
    <t>MAX_INTENSITY_CH1</t>
  </si>
  <si>
    <t>TOTAL_INTENSITY_CH1</t>
  </si>
  <si>
    <t>STD_INTENSITY_CH1</t>
  </si>
  <si>
    <t>CONTRAST_CH1</t>
  </si>
  <si>
    <t>Label</t>
  </si>
  <si>
    <t>Spot ID</t>
  </si>
  <si>
    <t>Track ID</t>
  </si>
  <si>
    <t>Quality</t>
  </si>
  <si>
    <t>X</t>
  </si>
  <si>
    <t>Y</t>
  </si>
  <si>
    <t>Z</t>
  </si>
  <si>
    <t>T</t>
  </si>
  <si>
    <t>Frame</t>
  </si>
  <si>
    <t>Radius</t>
  </si>
  <si>
    <t>Visibility</t>
  </si>
  <si>
    <t>Manual spot color</t>
  </si>
  <si>
    <t>Mean intensity ch1</t>
  </si>
  <si>
    <t>Median intensity ch1</t>
  </si>
  <si>
    <t>Min intensity ch1</t>
  </si>
  <si>
    <t>Max intensity ch1</t>
  </si>
  <si>
    <t>Sum intensity ch1</t>
  </si>
  <si>
    <t>Std intensity ch1</t>
  </si>
  <si>
    <t>Contrast ch1</t>
  </si>
  <si>
    <t>R</t>
  </si>
  <si>
    <t>Spot color</t>
  </si>
  <si>
    <t>Mean ch1</t>
  </si>
  <si>
    <t>Median ch1</t>
  </si>
  <si>
    <t>Min ch1</t>
  </si>
  <si>
    <t>Max ch1</t>
  </si>
  <si>
    <t>Sum ch1</t>
  </si>
  <si>
    <t>Std ch1</t>
  </si>
  <si>
    <t>Ctrst ch1</t>
  </si>
  <si>
    <t>(quality)</t>
  </si>
  <si>
    <t>(micron)</t>
  </si>
  <si>
    <t>(sec)</t>
  </si>
  <si>
    <t>(counts)</t>
  </si>
  <si>
    <t>ID3713</t>
  </si>
  <si>
    <t>ID3999</t>
  </si>
  <si>
    <t>ID4002</t>
  </si>
  <si>
    <t>ID3647</t>
  </si>
  <si>
    <t>ID4292</t>
  </si>
  <si>
    <t>ID4222</t>
  </si>
  <si>
    <t>ID3648</t>
  </si>
  <si>
    <t>ID4286</t>
  </si>
  <si>
    <t>ID4290</t>
  </si>
  <si>
    <t>ID3935</t>
  </si>
  <si>
    <t>ID3937</t>
  </si>
  <si>
    <t>ID4223</t>
  </si>
  <si>
    <t>ID4225</t>
  </si>
  <si>
    <t>ID4639</t>
  </si>
  <si>
    <t>ID4640</t>
  </si>
  <si>
    <t>ID4159</t>
  </si>
  <si>
    <t>ID4160</t>
  </si>
  <si>
    <t>ID3803</t>
  </si>
  <si>
    <t>ID4161</t>
  </si>
  <si>
    <t>ID4508</t>
  </si>
  <si>
    <t>ID3874</t>
  </si>
  <si>
    <t>ID4509</t>
  </si>
  <si>
    <t>ID4098</t>
  </si>
  <si>
    <t>ID3740</t>
  </si>
  <si>
    <t>ID4099</t>
  </si>
  <si>
    <t>ID3741</t>
  </si>
  <si>
    <t>ID4100</t>
  </si>
  <si>
    <t>ID3742</t>
  </si>
  <si>
    <t>ID4101</t>
  </si>
  <si>
    <t>ID3743</t>
  </si>
  <si>
    <t>ID4448</t>
  </si>
  <si>
    <t>ID4030</t>
  </si>
  <si>
    <t>ID4449</t>
  </si>
  <si>
    <t>ID4031</t>
  </si>
  <si>
    <t>ID4032</t>
  </si>
  <si>
    <t>ID4382</t>
  </si>
  <si>
    <t>ID3680</t>
  </si>
  <si>
    <t>ID4383</t>
  </si>
  <si>
    <t>ID3684</t>
  </si>
  <si>
    <t>ID4319</t>
  </si>
  <si>
    <t>ID4387</t>
  </si>
  <si>
    <t>ID4318</t>
  </si>
  <si>
    <t>ID3968</t>
  </si>
  <si>
    <t>ID4251</t>
  </si>
  <si>
    <t>ID3970</t>
  </si>
  <si>
    <t>ID4252</t>
  </si>
  <si>
    <t>ID3971</t>
  </si>
  <si>
    <t>ID4254</t>
  </si>
  <si>
    <t>ID4257</t>
  </si>
  <si>
    <t>ID4671</t>
  </si>
  <si>
    <t>ID4128</t>
  </si>
  <si>
    <t>ID3837</t>
  </si>
  <si>
    <t>ID4129</t>
  </si>
  <si>
    <t>ID3839</t>
  </si>
  <si>
    <t>ID3846</t>
  </si>
  <si>
    <t>ID4479</t>
  </si>
  <si>
    <t>ID4418</t>
  </si>
  <si>
    <t>ID3710</t>
  </si>
  <si>
    <t>ID3904</t>
  </si>
  <si>
    <t>ID4541</t>
  </si>
  <si>
    <t>ID3843</t>
  </si>
  <si>
    <t>ID4478</t>
  </si>
  <si>
    <t>ID4096</t>
  </si>
  <si>
    <t>ID4440</t>
  </si>
  <si>
    <t>ID4097</t>
  </si>
  <si>
    <t>ID4442</t>
  </si>
  <si>
    <t>ID4048</t>
  </si>
  <si>
    <t>ID4463</t>
  </si>
  <si>
    <t>ID4112</t>
  </si>
  <si>
    <t>ID4526</t>
  </si>
  <si>
    <t>ID3681</t>
  </si>
  <si>
    <t>ID4111</t>
  </si>
  <si>
    <t>ID4067</t>
  </si>
  <si>
    <t>ID4414</t>
  </si>
  <si>
    <t>ID4384</t>
  </si>
  <si>
    <t>ID4108</t>
  </si>
  <si>
    <t>ID2304</t>
  </si>
  <si>
    <t>ID2716</t>
  </si>
  <si>
    <t>ID2305</t>
  </si>
  <si>
    <t>ID2365</t>
  </si>
  <si>
    <t>ID2306</t>
  </si>
  <si>
    <t>ID2831</t>
  </si>
  <si>
    <t>ID2307</t>
  </si>
  <si>
    <t>ID2719</t>
  </si>
  <si>
    <t>ID2368</t>
  </si>
  <si>
    <t>ID2492</t>
  </si>
  <si>
    <t>ID2369</t>
  </si>
  <si>
    <t>ID2493</t>
  </si>
  <si>
    <t>ID2432</t>
  </si>
  <si>
    <t>ID2495</t>
  </si>
  <si>
    <t>ID2496</t>
  </si>
  <si>
    <t>ID2079</t>
  </si>
  <si>
    <t>ID2080</t>
  </si>
  <si>
    <t>ID2558</t>
  </si>
  <si>
    <t>ID2786</t>
  </si>
  <si>
    <t>ID2559</t>
  </si>
  <si>
    <t>ID2562</t>
  </si>
  <si>
    <t>ID2846</t>
  </si>
  <si>
    <t>ID2561</t>
  </si>
  <si>
    <t>ID2141</t>
  </si>
  <si>
    <t>ID2563</t>
  </si>
  <si>
    <t>ID2143</t>
  </si>
  <si>
    <t>ID2850</t>
  </si>
  <si>
    <t>ID2383</t>
  </si>
  <si>
    <t>ID2624</t>
  </si>
  <si>
    <t>ID2207</t>
  </si>
  <si>
    <t>ID2209</t>
  </si>
  <si>
    <t>ID2910</t>
  </si>
  <si>
    <t>ID2210</t>
  </si>
  <si>
    <t>ID2911</t>
  </si>
  <si>
    <t>ID2912</t>
  </si>
  <si>
    <t>ID2271</t>
  </si>
  <si>
    <t>ID2913</t>
  </si>
  <si>
    <t>ID2685</t>
  </si>
  <si>
    <t>ID2275</t>
  </si>
  <si>
    <t>ID2686</t>
  </si>
  <si>
    <t>ID2689</t>
  </si>
  <si>
    <t>ID2334</t>
  </si>
  <si>
    <t>ID2690</t>
  </si>
  <si>
    <t>ID2335</t>
  </si>
  <si>
    <t>ID2336</t>
  </si>
  <si>
    <t>ID2396</t>
  </si>
  <si>
    <t>ID2338</t>
  </si>
  <si>
    <t>ID2399</t>
  </si>
  <si>
    <t>ID2400</t>
  </si>
  <si>
    <t>ID2749</t>
  </si>
  <si>
    <t>ID2401</t>
  </si>
  <si>
    <t>ID2750</t>
  </si>
  <si>
    <t>ID2403</t>
  </si>
  <si>
    <t>ID2751</t>
  </si>
  <si>
    <t>ID2752</t>
  </si>
  <si>
    <t>ID2463</t>
  </si>
  <si>
    <t>ID2464</t>
  </si>
  <si>
    <t>ID2526</t>
  </si>
  <si>
    <t>ID2528</t>
  </si>
  <si>
    <t>ID2109</t>
  </si>
  <si>
    <t>ID2466</t>
  </si>
  <si>
    <t>ID2927</t>
  </si>
  <si>
    <t>ID2530</t>
  </si>
  <si>
    <t>ID2111</t>
  </si>
  <si>
    <t>ID2112</t>
  </si>
  <si>
    <t>ID2815</t>
  </si>
  <si>
    <t>ID2592</t>
  </si>
  <si>
    <t>ID2174</t>
  </si>
  <si>
    <t>ID2176</t>
  </si>
  <si>
    <t>ID2236</t>
  </si>
  <si>
    <t>ID2243</t>
  </si>
  <si>
    <t>ID2878</t>
  </si>
  <si>
    <t>ID2241</t>
  </si>
  <si>
    <t>ID2654</t>
  </si>
  <si>
    <t>ID2880</t>
  </si>
  <si>
    <t>ID2655</t>
  </si>
  <si>
    <t>ID2657</t>
  </si>
  <si>
    <t>ID2302</t>
  </si>
  <si>
    <t>ID5440</t>
  </si>
  <si>
    <t>ID5375</t>
  </si>
  <si>
    <t>ID5442</t>
  </si>
  <si>
    <t>ID6206</t>
  </si>
  <si>
    <t>ID5379</t>
  </si>
  <si>
    <t>ID6207</t>
  </si>
  <si>
    <t>ID6210</t>
  </si>
  <si>
    <t>ID5777</t>
  </si>
  <si>
    <t>ID6213</t>
  </si>
  <si>
    <t>ID5780</t>
  </si>
  <si>
    <t>ID6214</t>
  </si>
  <si>
    <t>ID5781</t>
  </si>
  <si>
    <t>ID6216</t>
  </si>
  <si>
    <t>ID5782</t>
  </si>
  <si>
    <t>ID5521</t>
  </si>
  <si>
    <t>ID5391</t>
  </si>
  <si>
    <t>ID6219</t>
  </si>
  <si>
    <t>ID5786</t>
  </si>
  <si>
    <t>ID6220</t>
  </si>
  <si>
    <t>ID5787</t>
  </si>
  <si>
    <t>ID6221</t>
  </si>
  <si>
    <t>ID5788</t>
  </si>
  <si>
    <t>ID6222</t>
  </si>
  <si>
    <t>ID5789</t>
  </si>
  <si>
    <t>ID6224</t>
  </si>
  <si>
    <t>ID5790</t>
  </si>
  <si>
    <t>ID5856</t>
  </si>
  <si>
    <t>ID5727</t>
  </si>
  <si>
    <t>ID5729</t>
  </si>
  <si>
    <t>ID5917</t>
  </si>
  <si>
    <t>ID5728</t>
  </si>
  <si>
    <t>ID5918</t>
  </si>
  <si>
    <t>ID5732</t>
  </si>
  <si>
    <t>ID6047</t>
  </si>
  <si>
    <t>ID5600</t>
  </si>
  <si>
    <t>ID5471</t>
  </si>
  <si>
    <t>ID5472</t>
  </si>
  <si>
    <t>ID6111</t>
  </si>
  <si>
    <t>ID5473</t>
  </si>
  <si>
    <t>ID5407</t>
  </si>
  <si>
    <t>ID6113</t>
  </si>
  <si>
    <t>ID6172</t>
  </si>
  <si>
    <t>ID6112</t>
  </si>
  <si>
    <t>ID6173</t>
  </si>
  <si>
    <t>ID6241</t>
  </si>
  <si>
    <t>ID5810</t>
  </si>
  <si>
    <t>ID6242</t>
  </si>
  <si>
    <t>ID5811</t>
  </si>
  <si>
    <t>ID6244</t>
  </si>
  <si>
    <t>ID5813</t>
  </si>
  <si>
    <t>ID6247</t>
  </si>
  <si>
    <t>ID5816</t>
  </si>
  <si>
    <t>ID6252</t>
  </si>
  <si>
    <t>ID5821</t>
  </si>
  <si>
    <t>ID6253</t>
  </si>
  <si>
    <t>ID5822</t>
  </si>
  <si>
    <t>ID5362</t>
  </si>
  <si>
    <t>ID6191</t>
  </si>
  <si>
    <t>ID5825</t>
  </si>
  <si>
    <t>ID5758</t>
  </si>
  <si>
    <t>ID5824</t>
  </si>
  <si>
    <t>ID5885</t>
  </si>
  <si>
    <t>ID5696</t>
  </si>
  <si>
    <t>ID5948</t>
  </si>
  <si>
    <t>ID5889</t>
  </si>
  <si>
    <t>ID6013</t>
  </si>
  <si>
    <t>ID5568</t>
  </si>
  <si>
    <t>ID6015</t>
  </si>
  <si>
    <t>ID6016</t>
  </si>
  <si>
    <t>ID6079</t>
  </si>
  <si>
    <t>ID5504</t>
  </si>
  <si>
    <t>ID6203</t>
  </si>
  <si>
    <t>ID5377</t>
  </si>
  <si>
    <t>ID6205</t>
  </si>
  <si>
    <t>ID6194</t>
  </si>
  <si>
    <t>ID5759</t>
  </si>
  <si>
    <t>ID7234</t>
  </si>
  <si>
    <t>ID7294</t>
  </si>
  <si>
    <t>ID7296</t>
  </si>
  <si>
    <t>ID7610</t>
  </si>
  <si>
    <t>ID7297</t>
  </si>
  <si>
    <t>ID7549</t>
  </si>
  <si>
    <t>ID7299</t>
  </si>
  <si>
    <t>ID7487</t>
  </si>
  <si>
    <t>ID6881</t>
  </si>
  <si>
    <t>ID7679</t>
  </si>
  <si>
    <t>ID6944</t>
  </si>
  <si>
    <t>ID7004</t>
  </si>
  <si>
    <t>ID6945</t>
  </si>
  <si>
    <t>ID7005</t>
  </si>
  <si>
    <t>ID6885</t>
  </si>
  <si>
    <t>ID7006</t>
  </si>
  <si>
    <t>ID7008</t>
  </si>
  <si>
    <t>ID7070</t>
  </si>
  <si>
    <t>ID7072</t>
  </si>
  <si>
    <t>ID7133</t>
  </si>
  <si>
    <t>ID7074</t>
  </si>
  <si>
    <t>ID7135</t>
  </si>
  <si>
    <t>ID7137</t>
  </si>
  <si>
    <t>ID7199</t>
  </si>
  <si>
    <t>ID7201</t>
  </si>
  <si>
    <t>ID7260</t>
  </si>
  <si>
    <t>ID7203</t>
  </si>
  <si>
    <t>ID7261</t>
  </si>
  <si>
    <t>ID7266</t>
  </si>
  <si>
    <t>ID7324</t>
  </si>
  <si>
    <t>ID7267</t>
  </si>
  <si>
    <t>ID7325</t>
  </si>
  <si>
    <t>ID7268</t>
  </si>
  <si>
    <t>ID7326</t>
  </si>
  <si>
    <t>ID7269</t>
  </si>
  <si>
    <t>ID7327</t>
  </si>
  <si>
    <t>ID7328</t>
  </si>
  <si>
    <t>ID7519</t>
  </si>
  <si>
    <t>ID7584</t>
  </si>
  <si>
    <t>ID7454</t>
  </si>
  <si>
    <t>ID7585</t>
  </si>
  <si>
    <t>ID7455</t>
  </si>
  <si>
    <t>ID7456</t>
  </si>
  <si>
    <t>ID7390</t>
  </si>
  <si>
    <t>ID7041</t>
  </si>
  <si>
    <t>ID7101</t>
  </si>
  <si>
    <t>ID6976</t>
  </si>
  <si>
    <t>ID7103</t>
  </si>
  <si>
    <t>ID7108</t>
  </si>
  <si>
    <t>ID7230</t>
  </si>
  <si>
    <t>ID7172</t>
  </si>
  <si>
    <t>ID7231</t>
  </si>
  <si>
    <t>ID7552</t>
  </si>
  <si>
    <t>ID7119</t>
  </si>
  <si>
    <t>ID7696</t>
  </si>
  <si>
    <t>ID7322</t>
  </si>
  <si>
    <t>ID7216</t>
  </si>
  <si>
    <t>ID7708</t>
  </si>
  <si>
    <t>ID8288</t>
  </si>
  <si>
    <t>ID8863</t>
  </si>
  <si>
    <t>ID8865</t>
  </si>
  <si>
    <t>ID8511</t>
  </si>
  <si>
    <t>ID8512</t>
  </si>
  <si>
    <t>ID8824</t>
  </si>
  <si>
    <t>ID8513</t>
  </si>
  <si>
    <t>ID8826</t>
  </si>
  <si>
    <t>ID8514</t>
  </si>
  <si>
    <t>ID8825</t>
  </si>
  <si>
    <t>ID8517</t>
  </si>
  <si>
    <t>ID8351</t>
  </si>
  <si>
    <t>ID8516</t>
  </si>
  <si>
    <t>ID8829</t>
  </si>
  <si>
    <t>ID8352</t>
  </si>
  <si>
    <t>ID8735</t>
  </si>
  <si>
    <t>ID8832</t>
  </si>
  <si>
    <t>ID8633</t>
  </si>
  <si>
    <t>ID8833</t>
  </si>
  <si>
    <t>ID8634</t>
  </si>
  <si>
    <t>ID8355</t>
  </si>
  <si>
    <t>ID8687</t>
  </si>
  <si>
    <t>ID8834</t>
  </si>
  <si>
    <t>ID8636</t>
  </si>
  <si>
    <t>ID8835</t>
  </si>
  <si>
    <t>ID8637</t>
  </si>
  <si>
    <t>ID8838</t>
  </si>
  <si>
    <t>ID8415</t>
  </si>
  <si>
    <t>ID8257</t>
  </si>
  <si>
    <t>ID8476</t>
  </si>
  <si>
    <t>ID8259</t>
  </si>
  <si>
    <t>ID8478</t>
  </si>
  <si>
    <t>ID8800</t>
  </si>
  <si>
    <t>ID8700</t>
  </si>
  <si>
    <t>ID8803</t>
  </si>
  <si>
    <t>ID8703</t>
  </si>
  <si>
    <t>ID8704</t>
  </si>
  <si>
    <t>ID8890</t>
  </si>
  <si>
    <t>ID8432</t>
  </si>
  <si>
    <t>ID8655</t>
  </si>
  <si>
    <t>ID8325</t>
  </si>
  <si>
    <t>ID8893</t>
  </si>
  <si>
    <t>ID8657</t>
  </si>
  <si>
    <t>ID8270</t>
  </si>
  <si>
    <t>ID8384</t>
  </si>
  <si>
    <t>ID8895</t>
  </si>
  <si>
    <t>ID8226</t>
  </si>
  <si>
    <t>ID8767</t>
  </si>
  <si>
    <t>ID8770</t>
  </si>
  <si>
    <t>ID8670</t>
  </si>
  <si>
    <t>ID8528</t>
  </si>
  <si>
    <t>ID8879</t>
  </si>
  <si>
    <t>ID9408</t>
  </si>
  <si>
    <t>ID9690</t>
  </si>
  <si>
    <t>ID9410</t>
  </si>
  <si>
    <t>ID9691</t>
  </si>
  <si>
    <t>ID9412</t>
  </si>
  <si>
    <t>ID9693</t>
  </si>
  <si>
    <t>ID9697</t>
  </si>
  <si>
    <t>ID9535</t>
  </si>
  <si>
    <t>ID9376</t>
  </si>
  <si>
    <t>ID9497</t>
  </si>
  <si>
    <t>ID9377</t>
  </si>
  <si>
    <t>ID9775</t>
  </si>
  <si>
    <t>ID9378</t>
  </si>
  <si>
    <t>ID9500</t>
  </si>
  <si>
    <t>ID9381</t>
  </si>
  <si>
    <t>ID9502</t>
  </si>
  <si>
    <t>ID9664</t>
  </si>
  <si>
    <t>ID9883</t>
  </si>
  <si>
    <t>ID9665</t>
  </si>
  <si>
    <t>ID9884</t>
  </si>
  <si>
    <t>ID9666</t>
  </si>
  <si>
    <t>ID9852</t>
  </si>
  <si>
    <t>ID9856</t>
  </si>
  <si>
    <t>ID9471</t>
  </si>
  <si>
    <t>ID9472</t>
  </si>
  <si>
    <t>ID9823</t>
  </si>
  <si>
    <t>ID9632</t>
  </si>
  <si>
    <t>ID9788</t>
  </si>
  <si>
    <t>ID9393</t>
  </si>
  <si>
    <t>ID9789</t>
  </si>
  <si>
    <t>ID9634</t>
  </si>
  <si>
    <t>ID9790</t>
  </si>
  <si>
    <t>ID9635</t>
  </si>
  <si>
    <t>ID9791</t>
  </si>
  <si>
    <t>ID9792</t>
  </si>
  <si>
    <t>ID9439</t>
  </si>
  <si>
    <t>ID9760</t>
  </si>
  <si>
    <t>ID9722</t>
  </si>
  <si>
    <t>ID9762</t>
  </si>
  <si>
    <t>ID9724</t>
  </si>
  <si>
    <t>ID9764</t>
  </si>
  <si>
    <t>ID9726</t>
  </si>
  <si>
    <t>ID9765</t>
  </si>
  <si>
    <t>ID9727</t>
  </si>
  <si>
    <t>ID9568</t>
  </si>
  <si>
    <t>ID9407</t>
  </si>
  <si>
    <t>ID10867</t>
  </si>
  <si>
    <t>ID10636</t>
  </si>
  <si>
    <t>ID10440</t>
  </si>
  <si>
    <t>ID11039</t>
  </si>
  <si>
    <t>ID10688</t>
  </si>
  <si>
    <t>ID10783</t>
  </si>
  <si>
    <t>ID10592</t>
  </si>
  <si>
    <t>ID10687</t>
  </si>
  <si>
    <t>ID10496</t>
  </si>
  <si>
    <t>ID10878</t>
  </si>
  <si>
    <t>ID10498</t>
  </si>
  <si>
    <t>ID11004</t>
  </si>
  <si>
    <t>ID10501</t>
  </si>
  <si>
    <t>ID11007</t>
  </si>
  <si>
    <t>ID11009</t>
  </si>
  <si>
    <t>ID10650</t>
  </si>
  <si>
    <t>ID11010</t>
  </si>
  <si>
    <t>ID10654</t>
  </si>
  <si>
    <t>ID10656</t>
  </si>
  <si>
    <t>ID11054</t>
  </si>
  <si>
    <t>ID10752</t>
  </si>
  <si>
    <t>ID10973</t>
  </si>
  <si>
    <t>ID10753</t>
  </si>
  <si>
    <t>ID10975</t>
  </si>
  <si>
    <t>ID10464</t>
  </si>
  <si>
    <t>ID10847</t>
  </si>
  <si>
    <t>ID10848</t>
  </si>
  <si>
    <t>ID10911</t>
  </si>
  <si>
    <t>ID11104</t>
  </si>
  <si>
    <t>ID10618</t>
  </si>
  <si>
    <t>ID11107</t>
  </si>
  <si>
    <t>ID10620</t>
  </si>
  <si>
    <t>ID11108</t>
  </si>
  <si>
    <t>ID10621</t>
  </si>
  <si>
    <t>ID10528</t>
  </si>
  <si>
    <t>ID10813</t>
  </si>
  <si>
    <t>ID10816</t>
  </si>
  <si>
    <t>ID11071</t>
  </si>
  <si>
    <t>ID10482</t>
  </si>
  <si>
    <t>ID10862</t>
  </si>
  <si>
    <t>ID10945</t>
  </si>
  <si>
    <t>ID11034</t>
  </si>
  <si>
    <t>ID11840</t>
  </si>
  <si>
    <t>ID12255</t>
  </si>
  <si>
    <t>ID12258</t>
  </si>
  <si>
    <t>ID12095</t>
  </si>
  <si>
    <t>ID12097</t>
  </si>
  <si>
    <t>ID12154</t>
  </si>
  <si>
    <t>ID12100</t>
  </si>
  <si>
    <t>ID12156</t>
  </si>
  <si>
    <t>ID12102</t>
  </si>
  <si>
    <t>ID12158</t>
  </si>
  <si>
    <t>ID11553</t>
  </si>
  <si>
    <t>ID11615</t>
  </si>
  <si>
    <t>ID11618</t>
  </si>
  <si>
    <t>ID12222</t>
  </si>
  <si>
    <t>ID11808</t>
  </si>
  <si>
    <t>ID11743</t>
  </si>
  <si>
    <t>ID11745</t>
  </si>
  <si>
    <t>ID12382</t>
  </si>
  <si>
    <t>ID12064</t>
  </si>
  <si>
    <t>ID12383</t>
  </si>
  <si>
    <t>ID12384</t>
  </si>
  <si>
    <t>ID12063</t>
  </si>
  <si>
    <t>ID12288</t>
  </si>
  <si>
    <t>ID12126</t>
  </si>
  <si>
    <t>ID11571</t>
  </si>
  <si>
    <t>ID12127</t>
  </si>
  <si>
    <t>ID12128</t>
  </si>
  <si>
    <t>ID12286</t>
  </si>
  <si>
    <t>ID12129</t>
  </si>
  <si>
    <t>ID12182</t>
  </si>
  <si>
    <t>ID12133</t>
  </si>
  <si>
    <t>ID12187</t>
  </si>
  <si>
    <t>ID12135</t>
  </si>
  <si>
    <t>ID12188</t>
  </si>
  <si>
    <t>ID12297</t>
  </si>
  <si>
    <t>ID12191</t>
  </si>
  <si>
    <t>ID12296</t>
  </si>
  <si>
    <t>ID12190</t>
  </si>
  <si>
    <t>ID11584</t>
  </si>
  <si>
    <t>ID12348</t>
  </si>
  <si>
    <t>ID11585</t>
  </si>
  <si>
    <t>ID12349</t>
  </si>
  <si>
    <t>ID11586</t>
  </si>
  <si>
    <t>ID12350</t>
  </si>
  <si>
    <t>ID11587</t>
  </si>
  <si>
    <t>ID12351</t>
  </si>
  <si>
    <t>ID12353</t>
  </si>
  <si>
    <t>ID11647</t>
  </si>
  <si>
    <t>ID11648</t>
  </si>
  <si>
    <t>ID11967</t>
  </si>
  <si>
    <t>ID11776</t>
  </si>
  <si>
    <t>ID11710</t>
  </si>
  <si>
    <t>ID12160</t>
  </si>
  <si>
    <t>ID12316</t>
  </si>
  <si>
    <t>ID12385</t>
  </si>
  <si>
    <t>ID12285</t>
  </si>
  <si>
    <t>ID13314</t>
  </si>
  <si>
    <t>ID13502</t>
  </si>
  <si>
    <t>ID13504</t>
  </si>
  <si>
    <t>ID13083</t>
  </si>
  <si>
    <t>ID13505</t>
  </si>
  <si>
    <t>ID13084</t>
  </si>
  <si>
    <t>ID13507</t>
  </si>
  <si>
    <t>ID13086</t>
  </si>
  <si>
    <t>ID13508</t>
  </si>
  <si>
    <t>ID13087</t>
  </si>
  <si>
    <t>ID12992</t>
  </si>
  <si>
    <t>ID13279</t>
  </si>
  <si>
    <t>ID13280</t>
  </si>
  <si>
    <t>ID13375</t>
  </si>
  <si>
    <t>ID13376</t>
  </si>
  <si>
    <t>ID13468</t>
  </si>
  <si>
    <t>ID13377</t>
  </si>
  <si>
    <t>ID13469</t>
  </si>
  <si>
    <t>ID13378</t>
  </si>
  <si>
    <t>ID13470</t>
  </si>
  <si>
    <t>ID13425</t>
  </si>
  <si>
    <t>ID13471</t>
  </si>
  <si>
    <t>ID13473</t>
  </si>
  <si>
    <t>ID13564</t>
  </si>
  <si>
    <t>ID13474</t>
  </si>
  <si>
    <t>ID13565</t>
  </si>
  <si>
    <t>ID13475</t>
  </si>
  <si>
    <t>ID13566</t>
  </si>
  <si>
    <t>ID13476</t>
  </si>
  <si>
    <t>ID13567</t>
  </si>
  <si>
    <t>ID13152</t>
  </si>
  <si>
    <t>ID13055</t>
  </si>
  <si>
    <t>ID13154</t>
  </si>
  <si>
    <t>ID13053</t>
  </si>
  <si>
    <t>ID13200</t>
  </si>
  <si>
    <t>ID13247</t>
  </si>
  <si>
    <t>ID13250</t>
  </si>
  <si>
    <t>ID13438</t>
  </si>
  <si>
    <t>ID13394</t>
  </si>
  <si>
    <t>ID13487</t>
  </si>
  <si>
    <t>ID13536</t>
  </si>
  <si>
    <t>ID13115</t>
  </si>
  <si>
    <t>ID13538</t>
  </si>
  <si>
    <t>ID13117</t>
  </si>
  <si>
    <t>ID13539</t>
  </si>
  <si>
    <t>ID13118</t>
  </si>
  <si>
    <t>ID13120</t>
  </si>
  <si>
    <t>ID13022</t>
  </si>
  <si>
    <t>ID13121</t>
  </si>
  <si>
    <t>ID13023</t>
  </si>
  <si>
    <t>ID13024</t>
  </si>
  <si>
    <t>ID13215</t>
  </si>
  <si>
    <t>ID13216</t>
  </si>
  <si>
    <t>ID13407</t>
  </si>
  <si>
    <t>ID13312</t>
  </si>
  <si>
    <t>ID13500</t>
  </si>
  <si>
    <t>ID14050</t>
  </si>
  <si>
    <t>ID14398</t>
  </si>
  <si>
    <t>ID14400</t>
  </si>
  <si>
    <t>ID14302</t>
  </si>
  <si>
    <t>ID14304</t>
  </si>
  <si>
    <t>ID14207</t>
  </si>
  <si>
    <t>ID14592</t>
  </si>
  <si>
    <t>ID14109</t>
  </si>
  <si>
    <t>ID14595</t>
  </si>
  <si>
    <t>ID14111</t>
  </si>
  <si>
    <t>ID14113</t>
  </si>
  <si>
    <t>ID14460</t>
  </si>
  <si>
    <t>ID14114</t>
  </si>
  <si>
    <t>ID14461</t>
  </si>
  <si>
    <t>ID14115</t>
  </si>
  <si>
    <t>ID14462</t>
  </si>
  <si>
    <t>ID14116</t>
  </si>
  <si>
    <t>ID14463</t>
  </si>
  <si>
    <t>ID14464</t>
  </si>
  <si>
    <t>ID14366</t>
  </si>
  <si>
    <t>ID14368</t>
  </si>
  <si>
    <t>ID14271</t>
  </si>
  <si>
    <t>ID14274</t>
  </si>
  <si>
    <t>ID14559</t>
  </si>
  <si>
    <t>ID14561</t>
  </si>
  <si>
    <t>ID14652</t>
  </si>
  <si>
    <t>ID14180</t>
  </si>
  <si>
    <t>ID14655</t>
  </si>
  <si>
    <t>ID14657</t>
  </si>
  <si>
    <t>ID14430</t>
  </si>
  <si>
    <t>ID14432</t>
  </si>
  <si>
    <t>ID14524</t>
  </si>
  <si>
    <t>ID14433</t>
  </si>
  <si>
    <t>ID14525</t>
  </si>
  <si>
    <t>ID14288</t>
  </si>
  <si>
    <t>ID14527</t>
  </si>
  <si>
    <t>ID14528</t>
  </si>
  <si>
    <t>ID14239</t>
  </si>
  <si>
    <t>ID14241</t>
  </si>
  <si>
    <t>ID14621</t>
  </si>
  <si>
    <t>ID14624</t>
  </si>
  <si>
    <t>ID14143</t>
  </si>
  <si>
    <t>ID14195</t>
  </si>
  <si>
    <t>ID14575</t>
  </si>
  <si>
    <t>ID14145</t>
  </si>
  <si>
    <t>ID14393</t>
  </si>
  <si>
    <t>ID14148</t>
  </si>
  <si>
    <t>ID14395</t>
  </si>
  <si>
    <t>ID14151</t>
  </si>
  <si>
    <t>ID14397</t>
  </si>
  <si>
    <t>Removal Criteria</t>
  </si>
  <si>
    <t>X2-X1</t>
  </si>
  <si>
    <t>Y2-Y1</t>
  </si>
  <si>
    <t>ATAN2 -180 to 180</t>
  </si>
  <si>
    <t>ATAN2_0-360</t>
  </si>
  <si>
    <t>Treatment</t>
  </si>
  <si>
    <t>Theta_180</t>
  </si>
  <si>
    <t>Control</t>
  </si>
  <si>
    <t>GSK</t>
  </si>
  <si>
    <t>TSA</t>
  </si>
  <si>
    <t>Mean_Theta</t>
  </si>
  <si>
    <t>std. dev.</t>
  </si>
  <si>
    <t>Median_Theta</t>
  </si>
  <si>
    <t>ABS_Val</t>
  </si>
  <si>
    <t>Abs_Val</t>
  </si>
  <si>
    <t>IQR</t>
  </si>
  <si>
    <t>Control_ABS_Val</t>
  </si>
  <si>
    <t>GSK_Abs_Val</t>
  </si>
  <si>
    <t>TSA_Abs_Val</t>
  </si>
  <si>
    <t>Variance</t>
  </si>
  <si>
    <t>df</t>
  </si>
  <si>
    <t>F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</si>
  <si>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</si>
  <si>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</si>
  <si>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</si>
  <si>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</si>
  <si>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</si>
  <si>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</si>
  <si>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</si>
  <si>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</si>
  <si>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F-Test Two-Sample for Variances</t>
  </si>
  <si>
    <t>P(F&lt;=f) one-tail</t>
  </si>
  <si>
    <t>F Critical one-tail</t>
  </si>
  <si>
    <t>Conclusion: No difference in variance between Control and GSK</t>
  </si>
  <si>
    <t>t-Test: Two-Sample Assuming Equal Variances</t>
  </si>
  <si>
    <t>Pooled Variance</t>
  </si>
  <si>
    <t>Conclusion: No difference in variance between Control and TSA</t>
  </si>
  <si>
    <t>Conclusion: There is not a statistical difference between the means of Control and TSA</t>
  </si>
  <si>
    <t>Conclusion: No difference in variance between GSK and TSA</t>
  </si>
  <si>
    <t>Conclusion: The theta for GSK is statistically higher than the Control group</t>
  </si>
  <si>
    <t>Conclusion: The theta for GSK is statistically higher than the TSA group</t>
  </si>
  <si>
    <t>Using the 0-180 degree ranges:</t>
  </si>
  <si>
    <t>t-Test: Two-Sample Assuming Equal Variances (equal variance determined using 2 sample F-test)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</si>
</sst>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Control (-180 to 180)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 (-180 to 180)</a:t>
          </a:r>
        </a:p>
      </cx:txPr>
    </cx:title>
    <cx:plotArea>
      <cx:plotAreaRegion>
        <cx:series layoutId="clusteredColumn" uniqueId="{3AE59F0C-B813-4691-A36E-43F8A8B997BB}">
          <cx:tx>
            <cx:txData>
              <cx:f>_xlchart.v1.2</cx:f>
              <cx:v>Theta_180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GSK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(-180 to 180)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8143FB6-6BD8-47A2-A1E6-73979A8422FE}">
          <cx:tx>
            <cx:txData>
              <cx:f>_xlchart.v1.4</cx:f>
              <cx:v>Theta_180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TSA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(-180 to 180)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BAE0DF1-53C4-46CC-B838-15D87565E541}">
          <cx:tx>
            <cx:txData>
              <cx:f>_xlchart.v1.6</cx:f>
              <cx:v>Theta_180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Control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(0 to 180)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767C4AE-7335-4E06-BB24-37658B1259D3}">
          <cx:tx>
            <cx:txData>
              <cx:f>_xlchart.v1.0</cx:f>
              <cx:v>ABS_Val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GSK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(0 to 180)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7107F8A-D55B-4C1A-8DA0-EBC9AB24FF9E}">
          <cx:tx>
            <cx:txData>
              <cx:f>_xlchart.v1.10</cx:f>
              <cx:v>Abs_Val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TSA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(0 to 180)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2BD8BB7-DBDB-4BE8-ABEE-AB73D33DB54C}">
          <cx:tx>
            <cx:txData>
              <cx:f>_xlchart.v1.12</cx:f>
              <cx:v>Abs_Val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490537</xdr:colOff>
      <xdr:row>5</xdr:row>
      <xdr:rowOff>76199</xdr:rowOff>
    </xdr:from>
    <xdr:to>
      <xdr:col>18</xdr:col>
      <xdr:colOff>528637</xdr:colOff>
      <xdr:row>20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5C9D6-44C1-4A7F-911B-E288163BC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5237" y="9810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509587</xdr:colOff>
      <xdr:row>21</xdr:row>
      <xdr:rowOff>47624</xdr:rowOff>
    </xdr:from>
    <xdr:to>
      <xdr:col>18</xdr:col>
      <xdr:colOff>547687</xdr:colOff>
      <xdr:row>36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054C64-CAB8-4D3B-9FF0-244E5207C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4287" y="38480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36</xdr:row>
      <xdr:rowOff>180974</xdr:rowOff>
    </xdr:from>
    <xdr:to>
      <xdr:col>18</xdr:col>
      <xdr:colOff>538162</xdr:colOff>
      <xdr:row>52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D4EBB5C-A439-4A78-80B4-B3B9AB7587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4762" y="669607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52387</xdr:colOff>
      <xdr:row>5</xdr:row>
      <xdr:rowOff>57149</xdr:rowOff>
    </xdr:from>
    <xdr:to>
      <xdr:col>26</xdr:col>
      <xdr:colOff>90487</xdr:colOff>
      <xdr:row>20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BC57338-7EEC-4BFD-A4DE-EA6D9E89B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8687" y="9620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42861</xdr:colOff>
      <xdr:row>21</xdr:row>
      <xdr:rowOff>47624</xdr:rowOff>
    </xdr:from>
    <xdr:to>
      <xdr:col>26</xdr:col>
      <xdr:colOff>80961</xdr:colOff>
      <xdr:row>36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244365D-65CD-4CFE-82AF-4A51DBF47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9161" y="38480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61911</xdr:colOff>
      <xdr:row>36</xdr:row>
      <xdr:rowOff>171449</xdr:rowOff>
    </xdr:from>
    <xdr:to>
      <xdr:col>26</xdr:col>
      <xdr:colOff>100011</xdr:colOff>
      <xdr:row>52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AF6CE35-4798-49C9-8963-4E5038072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8211" y="668654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284D-766C-458A-90BA-8A8C84EA2C20}">
  <dimension ref="A1:AH117"/>
  <sheetViews>
    <sheetView tabSelected="1" topLeftCell="K1" workbookViewId="0">
      <selection activeCell="L30" sqref="L30"/>
    </sheetView>
  </sheetViews>
  <sheetFormatPr defaultRowHeight="14.25" x14ac:dyDescent="0.45"/>
  <cols>
    <col min="32" max="32" width="37.33203125" customWidth="1"/>
    <col min="33" max="33" width="14.73046875" bestFit="1" customWidth="1"/>
    <col min="34" max="34" width="11.73046875" bestFit="1" customWidth="1"/>
  </cols>
  <sheetData>
    <row r="1" spans="1:34" x14ac:dyDescent="0.45">
      <c r="A1" t="s">
        <v>646</v>
      </c>
      <c r="B1" t="s">
        <v>647</v>
      </c>
      <c r="C1" t="s">
        <v>654</v>
      </c>
      <c r="E1" t="s">
        <v>646</v>
      </c>
      <c r="F1" t="s">
        <v>647</v>
      </c>
      <c r="G1" t="s">
        <v>655</v>
      </c>
      <c r="I1" t="s">
        <v>646</v>
      </c>
      <c r="J1" t="s">
        <v>647</v>
      </c>
      <c r="K1" t="s">
        <v>655</v>
      </c>
      <c r="N1" t="s">
        <v>646</v>
      </c>
      <c r="O1" t="s">
        <v>651</v>
      </c>
      <c r="P1" t="s">
        <v>652</v>
      </c>
      <c r="Q1" t="s">
        <v>653</v>
      </c>
      <c r="R1" t="s">
        <v>656</v>
      </c>
      <c r="T1" t="s">
        <v>646</v>
      </c>
      <c r="U1" t="s">
        <v>651</v>
      </c>
      <c r="V1" t="s">
        <v>652</v>
      </c>
      <c r="W1" t="s">
        <v>653</v>
      </c>
      <c r="X1" t="s">
        <v>656</v>
      </c>
      <c r="AB1" t="s">
        <v>657</v>
      </c>
      <c r="AC1" t="s">
        <v>658</v>
      </c>
      <c r="AD1" t="s">
        <v>659</v>
      </c>
    </row>
    <row r="2" spans="1:34" x14ac:dyDescent="0.45">
      <c r="A2" t="s">
        <v>648</v>
      </c>
      <c r="B2">
        <v>-143.30265725670606</v>
      </c>
      <c r="C2">
        <f>ABS(B2)</f>
        <v>143.30265725670606</v>
      </c>
      <c r="E2" t="s">
        <v>649</v>
      </c>
      <c r="F2">
        <v>39.39668679972263</v>
      </c>
      <c r="G2">
        <f>ABS(F2)</f>
        <v>39.39668679972263</v>
      </c>
      <c r="I2" t="s">
        <v>650</v>
      </c>
      <c r="J2">
        <v>169.75012463482716</v>
      </c>
      <c r="K2">
        <f>ABS(J2)</f>
        <v>169.75012463482716</v>
      </c>
      <c r="N2" t="s">
        <v>648</v>
      </c>
      <c r="O2">
        <f>AVERAGE(B2:B78)</f>
        <v>-23.77675846058531</v>
      </c>
      <c r="P2">
        <f>_xlfn.STDEV.S(B2:B78)</f>
        <v>91.737487313304797</v>
      </c>
      <c r="Q2">
        <f>MEDIAN(B2:B78)</f>
        <v>-19.148440095414649</v>
      </c>
      <c r="R2">
        <f>QUARTILE(B2:B78, 3) - QUARTILE(B2:B78, 1)</f>
        <v>143.31338188043802</v>
      </c>
      <c r="T2" s="5" t="s">
        <v>648</v>
      </c>
      <c r="U2">
        <f>AVERAGE(C2:C78)</f>
        <v>77.495694023325882</v>
      </c>
      <c r="V2">
        <f>_xlfn.STDEV.S(C2:C78)</f>
        <v>53.888180653766135</v>
      </c>
      <c r="W2">
        <f>MEDIAN(C2:C78)</f>
        <v>69.064406809263517</v>
      </c>
      <c r="X2">
        <f>QUARTILE(C2:C78, 3) - QUARTILE(C2:C78, 1)</f>
        <v>104.18109160751777</v>
      </c>
      <c r="AB2">
        <v>143.30265725670606</v>
      </c>
      <c r="AC2">
        <v>39.39668679972263</v>
      </c>
      <c r="AD2">
        <v>169.75012463482716</v>
      </c>
      <c r="AF2" t="s">
        <v>682</v>
      </c>
    </row>
    <row r="3" spans="1:34" x14ac:dyDescent="0.45">
      <c r="A3" t="s">
        <v>648</v>
      </c>
      <c r="B3">
        <v>25.83947598471044</v>
      </c>
      <c r="C3">
        <f t="shared" ref="C3:C66" si="0">ABS(B3)</f>
        <v>25.83947598471044</v>
      </c>
      <c r="E3" t="s">
        <v>649</v>
      </c>
      <c r="F3">
        <v>-93.652007543617074</v>
      </c>
      <c r="G3">
        <f t="shared" ref="G3:G66" si="1">ABS(F3)</f>
        <v>93.652007543617074</v>
      </c>
      <c r="I3" t="s">
        <v>650</v>
      </c>
      <c r="J3">
        <v>-126.13314346525729</v>
      </c>
      <c r="K3">
        <f t="shared" ref="K3:K66" si="2">ABS(J3)</f>
        <v>126.13314346525729</v>
      </c>
      <c r="N3" t="s">
        <v>649</v>
      </c>
      <c r="O3">
        <f>AVERAGE(F2:F117)</f>
        <v>14.542798367539445</v>
      </c>
      <c r="P3">
        <f>_xlfn.STDEV.S(F2:F117)</f>
        <v>107.2294998227982</v>
      </c>
      <c r="Q3">
        <f>MEDIAN(F2:F117)</f>
        <v>14.087016854469558</v>
      </c>
      <c r="R3">
        <f>QUARTILE(F2:F117, 3) - QUARTILE(F2:F117, 1)</f>
        <v>185.8835850324227</v>
      </c>
      <c r="T3" s="6" t="s">
        <v>649</v>
      </c>
      <c r="U3">
        <f>AVERAGE(G2:G117)</f>
        <v>94.011145442470806</v>
      </c>
      <c r="V3">
        <f>_xlfn.STDEV.S(G2:G117)</f>
        <v>52.882409311280441</v>
      </c>
      <c r="W3">
        <f>MEDIAN(G2:G117)</f>
        <v>94.719018296093253</v>
      </c>
      <c r="X3">
        <f>QUARTILE(G2:G117, 3) - QUARTILE(G2:G117, 1)</f>
        <v>85.74723728060826</v>
      </c>
      <c r="AB3">
        <v>25.83947598471044</v>
      </c>
      <c r="AC3">
        <v>93.652007543617074</v>
      </c>
      <c r="AD3">
        <v>126.13314346525729</v>
      </c>
      <c r="AF3" t="s">
        <v>683</v>
      </c>
    </row>
    <row r="4" spans="1:34" ht="14.65" thickBot="1" x14ac:dyDescent="0.5">
      <c r="A4" t="s">
        <v>648</v>
      </c>
      <c r="B4">
        <v>95.605492140220846</v>
      </c>
      <c r="C4">
        <f t="shared" si="0"/>
        <v>95.605492140220846</v>
      </c>
      <c r="E4" t="s">
        <v>649</v>
      </c>
      <c r="F4">
        <v>48.39997653980538</v>
      </c>
      <c r="G4">
        <f t="shared" si="1"/>
        <v>48.39997653980538</v>
      </c>
      <c r="I4" t="s">
        <v>650</v>
      </c>
      <c r="J4">
        <v>12.195384269280218</v>
      </c>
      <c r="K4">
        <f t="shared" si="2"/>
        <v>12.195384269280218</v>
      </c>
      <c r="N4" t="s">
        <v>650</v>
      </c>
      <c r="O4">
        <f>AVERAGE(J2:J103)</f>
        <v>-9.9160469518498306</v>
      </c>
      <c r="P4">
        <f>_xlfn.STDEV.S(J2:J103)</f>
        <v>97.94770997298501</v>
      </c>
      <c r="Q4">
        <f>MEDIAN(J2:J103)</f>
        <v>-18.978413457004606</v>
      </c>
      <c r="R4">
        <f>QUARTILE(J2:J103, 3) - QUARTILE(J2:J103, 1)</f>
        <v>135.50348883195886</v>
      </c>
      <c r="T4" s="5" t="s">
        <v>650</v>
      </c>
      <c r="U4">
        <f>AVERAGE(K2:K103)</f>
        <v>80.710882559042858</v>
      </c>
      <c r="V4">
        <f>_xlfn.STDEV.S(K2:K103)</f>
        <v>55.806015503201678</v>
      </c>
      <c r="W4">
        <f>MEDIAN(K2:K103)</f>
        <v>74.882321812602967</v>
      </c>
      <c r="X4">
        <f>QUARTILE(K2:K103, 3) - QUARTILE(K2:K103, 1)</f>
        <v>97.243743294712161</v>
      </c>
      <c r="AB4">
        <v>95.605492140220846</v>
      </c>
      <c r="AC4">
        <v>48.39997653980538</v>
      </c>
      <c r="AD4">
        <v>12.195384269280218</v>
      </c>
    </row>
    <row r="5" spans="1:34" x14ac:dyDescent="0.45">
      <c r="A5" t="s">
        <v>648</v>
      </c>
      <c r="B5">
        <v>-118.47884149728523</v>
      </c>
      <c r="C5">
        <f t="shared" si="0"/>
        <v>118.47884149728523</v>
      </c>
      <c r="E5" t="s">
        <v>649</v>
      </c>
      <c r="F5">
        <v>112.63511190700142</v>
      </c>
      <c r="G5">
        <f t="shared" si="1"/>
        <v>112.63511190700142</v>
      </c>
      <c r="I5" t="s">
        <v>650</v>
      </c>
      <c r="J5">
        <v>106.26984935370461</v>
      </c>
      <c r="K5">
        <f t="shared" si="2"/>
        <v>106.26984935370461</v>
      </c>
      <c r="AB5">
        <v>118.47884149728523</v>
      </c>
      <c r="AC5">
        <v>112.63511190700142</v>
      </c>
      <c r="AD5">
        <v>106.26984935370461</v>
      </c>
      <c r="AF5" s="4"/>
      <c r="AG5" s="4" t="s">
        <v>657</v>
      </c>
      <c r="AH5" s="4" t="s">
        <v>658</v>
      </c>
    </row>
    <row r="6" spans="1:34" x14ac:dyDescent="0.45">
      <c r="A6" t="s">
        <v>648</v>
      </c>
      <c r="B6">
        <v>-169.67089934505222</v>
      </c>
      <c r="C6">
        <f t="shared" si="0"/>
        <v>169.67089934505222</v>
      </c>
      <c r="E6" t="s">
        <v>649</v>
      </c>
      <c r="F6">
        <v>-176.32921499397264</v>
      </c>
      <c r="G6">
        <f t="shared" si="1"/>
        <v>176.32921499397264</v>
      </c>
      <c r="I6" t="s">
        <v>650</v>
      </c>
      <c r="J6">
        <v>-99.001408203257739</v>
      </c>
      <c r="K6">
        <f t="shared" si="2"/>
        <v>99.001408203257739</v>
      </c>
      <c r="AB6">
        <v>169.67089934505222</v>
      </c>
      <c r="AC6">
        <v>176.32921499397264</v>
      </c>
      <c r="AD6">
        <v>99.001408203257739</v>
      </c>
      <c r="AF6" s="2" t="s">
        <v>663</v>
      </c>
      <c r="AG6" s="2">
        <v>77.495694023325882</v>
      </c>
      <c r="AH6" s="2">
        <v>94.011145442470806</v>
      </c>
    </row>
    <row r="7" spans="1:34" x14ac:dyDescent="0.45">
      <c r="A7" t="s">
        <v>648</v>
      </c>
      <c r="B7">
        <v>-143.31684909048619</v>
      </c>
      <c r="C7">
        <f t="shared" si="0"/>
        <v>143.31684909048619</v>
      </c>
      <c r="E7" t="s">
        <v>649</v>
      </c>
      <c r="F7">
        <v>124.23565049827934</v>
      </c>
      <c r="G7">
        <f t="shared" si="1"/>
        <v>124.23565049827934</v>
      </c>
      <c r="I7" t="s">
        <v>650</v>
      </c>
      <c r="J7">
        <v>-28.062859265119403</v>
      </c>
      <c r="K7">
        <f t="shared" si="2"/>
        <v>28.062859265119403</v>
      </c>
      <c r="AB7">
        <v>143.31684909048619</v>
      </c>
      <c r="AC7">
        <v>124.23565049827934</v>
      </c>
      <c r="AD7">
        <v>28.062859265119403</v>
      </c>
      <c r="AF7" s="2" t="s">
        <v>660</v>
      </c>
      <c r="AG7" s="2">
        <v>2903.9360141729344</v>
      </c>
      <c r="AH7" s="2">
        <v>2796.5492145658004</v>
      </c>
    </row>
    <row r="8" spans="1:34" x14ac:dyDescent="0.45">
      <c r="A8" t="s">
        <v>648</v>
      </c>
      <c r="B8">
        <v>-168.3833890061639</v>
      </c>
      <c r="C8">
        <f t="shared" si="0"/>
        <v>168.3833890061639</v>
      </c>
      <c r="E8" t="s">
        <v>649</v>
      </c>
      <c r="F8">
        <v>2.8672098491023861</v>
      </c>
      <c r="G8">
        <f t="shared" si="1"/>
        <v>2.8672098491023861</v>
      </c>
      <c r="I8" t="s">
        <v>650</v>
      </c>
      <c r="J8">
        <v>155.0629226104584</v>
      </c>
      <c r="K8">
        <f t="shared" si="2"/>
        <v>155.0629226104584</v>
      </c>
      <c r="AB8">
        <v>168.3833890061639</v>
      </c>
      <c r="AC8">
        <v>2.8672098491023861</v>
      </c>
      <c r="AD8">
        <v>155.0629226104584</v>
      </c>
      <c r="AF8" s="2" t="s">
        <v>664</v>
      </c>
      <c r="AG8" s="2">
        <v>77</v>
      </c>
      <c r="AH8" s="2">
        <v>116</v>
      </c>
    </row>
    <row r="9" spans="1:34" x14ac:dyDescent="0.45">
      <c r="A9" t="s">
        <v>648</v>
      </c>
      <c r="B9">
        <v>92.22877576782588</v>
      </c>
      <c r="C9">
        <f t="shared" si="0"/>
        <v>92.22877576782588</v>
      </c>
      <c r="E9" t="s">
        <v>649</v>
      </c>
      <c r="F9">
        <v>100.36036343604303</v>
      </c>
      <c r="G9">
        <f t="shared" si="1"/>
        <v>100.36036343604303</v>
      </c>
      <c r="I9" t="s">
        <v>650</v>
      </c>
      <c r="J9">
        <v>-131.94129909563983</v>
      </c>
      <c r="K9">
        <f t="shared" si="2"/>
        <v>131.94129909563983</v>
      </c>
      <c r="AB9">
        <v>92.22877576782588</v>
      </c>
      <c r="AC9">
        <v>100.36036343604303</v>
      </c>
      <c r="AD9">
        <v>131.94129909563983</v>
      </c>
      <c r="AF9" s="2" t="s">
        <v>676</v>
      </c>
      <c r="AG9" s="2">
        <v>2839.2790405874871</v>
      </c>
      <c r="AH9" s="2"/>
    </row>
    <row r="10" spans="1:34" x14ac:dyDescent="0.45">
      <c r="A10" t="s">
        <v>648</v>
      </c>
      <c r="B10">
        <v>20.371819738900264</v>
      </c>
      <c r="C10">
        <f t="shared" si="0"/>
        <v>20.371819738900264</v>
      </c>
      <c r="E10" t="s">
        <v>649</v>
      </c>
      <c r="F10">
        <v>142.09980796920658</v>
      </c>
      <c r="G10">
        <f t="shared" si="1"/>
        <v>142.09980796920658</v>
      </c>
      <c r="I10" t="s">
        <v>650</v>
      </c>
      <c r="J10">
        <v>178.84836498888541</v>
      </c>
      <c r="K10">
        <f t="shared" si="2"/>
        <v>178.84836498888541</v>
      </c>
      <c r="AB10">
        <v>20.371819738900264</v>
      </c>
      <c r="AC10">
        <v>142.09980796920658</v>
      </c>
      <c r="AD10">
        <v>178.84836498888541</v>
      </c>
      <c r="AF10" s="2" t="s">
        <v>665</v>
      </c>
      <c r="AG10" s="2">
        <v>0</v>
      </c>
      <c r="AH10" s="2"/>
    </row>
    <row r="11" spans="1:34" x14ac:dyDescent="0.45">
      <c r="A11" t="s">
        <v>648</v>
      </c>
      <c r="B11">
        <v>59.363359023785875</v>
      </c>
      <c r="C11">
        <f t="shared" si="0"/>
        <v>59.363359023785875</v>
      </c>
      <c r="E11" t="s">
        <v>649</v>
      </c>
      <c r="F11">
        <v>10.176551101967039</v>
      </c>
      <c r="G11">
        <f t="shared" si="1"/>
        <v>10.176551101967039</v>
      </c>
      <c r="I11" t="s">
        <v>650</v>
      </c>
      <c r="J11">
        <v>17.799992237492319</v>
      </c>
      <c r="K11">
        <f t="shared" si="2"/>
        <v>17.799992237492319</v>
      </c>
      <c r="AB11">
        <v>59.363359023785875</v>
      </c>
      <c r="AC11">
        <v>10.176551101967039</v>
      </c>
      <c r="AD11">
        <v>17.799992237492319</v>
      </c>
      <c r="AF11" s="2" t="s">
        <v>661</v>
      </c>
      <c r="AG11" s="2">
        <v>191</v>
      </c>
      <c r="AH11" s="2"/>
    </row>
    <row r="12" spans="1:34" x14ac:dyDescent="0.45">
      <c r="A12" t="s">
        <v>648</v>
      </c>
      <c r="B12">
        <v>1.1910903639800949</v>
      </c>
      <c r="C12">
        <f t="shared" si="0"/>
        <v>1.1910903639800949</v>
      </c>
      <c r="E12" t="s">
        <v>649</v>
      </c>
      <c r="F12">
        <v>-63.202205788174339</v>
      </c>
      <c r="G12">
        <f t="shared" si="1"/>
        <v>63.202205788174339</v>
      </c>
      <c r="I12" t="s">
        <v>650</v>
      </c>
      <c r="J12">
        <v>-171.33615618760876</v>
      </c>
      <c r="K12">
        <f t="shared" si="2"/>
        <v>171.33615618760876</v>
      </c>
      <c r="AB12">
        <v>1.1910903639800949</v>
      </c>
      <c r="AC12">
        <v>63.202205788174339</v>
      </c>
      <c r="AD12">
        <v>171.33615618760876</v>
      </c>
      <c r="AF12" s="2" t="s">
        <v>666</v>
      </c>
      <c r="AG12" s="2">
        <v>-2.108541306319343</v>
      </c>
      <c r="AH12" s="2"/>
    </row>
    <row r="13" spans="1:34" x14ac:dyDescent="0.45">
      <c r="A13" t="s">
        <v>648</v>
      </c>
      <c r="B13">
        <v>93.341974940341828</v>
      </c>
      <c r="C13">
        <f t="shared" si="0"/>
        <v>93.341974940341828</v>
      </c>
      <c r="E13" t="s">
        <v>649</v>
      </c>
      <c r="F13">
        <v>123.54991126993482</v>
      </c>
      <c r="G13">
        <f t="shared" si="1"/>
        <v>123.54991126993482</v>
      </c>
      <c r="I13" t="s">
        <v>650</v>
      </c>
      <c r="J13">
        <v>61.211678166754425</v>
      </c>
      <c r="K13">
        <f t="shared" si="2"/>
        <v>61.211678166754425</v>
      </c>
      <c r="AB13">
        <v>93.341974940341828</v>
      </c>
      <c r="AC13">
        <v>123.54991126993482</v>
      </c>
      <c r="AD13">
        <v>61.211678166754425</v>
      </c>
      <c r="AF13" s="2" t="s">
        <v>667</v>
      </c>
      <c r="AG13" s="2">
        <v>1.814395987199548E-2</v>
      </c>
      <c r="AH13" s="2"/>
    </row>
    <row r="14" spans="1:34" x14ac:dyDescent="0.45">
      <c r="A14" t="s">
        <v>648</v>
      </c>
      <c r="B14">
        <v>-175.17746387265615</v>
      </c>
      <c r="C14">
        <f t="shared" si="0"/>
        <v>175.17746387265615</v>
      </c>
      <c r="E14" t="s">
        <v>649</v>
      </c>
      <c r="F14">
        <v>-17.93583362723691</v>
      </c>
      <c r="G14">
        <f t="shared" si="1"/>
        <v>17.93583362723691</v>
      </c>
      <c r="I14" t="s">
        <v>650</v>
      </c>
      <c r="J14">
        <v>-6.356618505254386</v>
      </c>
      <c r="K14">
        <f t="shared" si="2"/>
        <v>6.356618505254386</v>
      </c>
      <c r="AB14">
        <v>175.17746387265615</v>
      </c>
      <c r="AC14">
        <v>17.93583362723691</v>
      </c>
      <c r="AD14">
        <v>6.356618505254386</v>
      </c>
      <c r="AF14" s="2" t="s">
        <v>668</v>
      </c>
      <c r="AG14" s="2">
        <v>1.6528705472303915</v>
      </c>
      <c r="AH14" s="2"/>
    </row>
    <row r="15" spans="1:34" x14ac:dyDescent="0.45">
      <c r="A15" t="s">
        <v>648</v>
      </c>
      <c r="B15">
        <v>174.25262604235812</v>
      </c>
      <c r="C15">
        <f t="shared" si="0"/>
        <v>174.25262604235812</v>
      </c>
      <c r="E15" t="s">
        <v>649</v>
      </c>
      <c r="F15">
        <v>29.089624700406397</v>
      </c>
      <c r="G15">
        <f t="shared" si="1"/>
        <v>29.089624700406397</v>
      </c>
      <c r="I15" t="s">
        <v>650</v>
      </c>
      <c r="J15">
        <v>-174.97319727879383</v>
      </c>
      <c r="K15">
        <f t="shared" si="2"/>
        <v>174.97319727879383</v>
      </c>
      <c r="AB15">
        <v>174.25262604235812</v>
      </c>
      <c r="AC15">
        <v>29.089624700406397</v>
      </c>
      <c r="AD15">
        <v>174.97319727879383</v>
      </c>
      <c r="AF15" s="2" t="s">
        <v>669</v>
      </c>
      <c r="AG15" s="2">
        <v>3.6287919743990961E-2</v>
      </c>
      <c r="AH15" s="2"/>
    </row>
    <row r="16" spans="1:34" ht="14.65" thickBot="1" x14ac:dyDescent="0.5">
      <c r="A16" t="s">
        <v>648</v>
      </c>
      <c r="B16">
        <v>-59.76847796357562</v>
      </c>
      <c r="C16">
        <f t="shared" si="0"/>
        <v>59.76847796357562</v>
      </c>
      <c r="E16" t="s">
        <v>649</v>
      </c>
      <c r="F16">
        <v>-42.894266864651911</v>
      </c>
      <c r="G16">
        <f t="shared" si="1"/>
        <v>42.894266864651911</v>
      </c>
      <c r="I16" t="s">
        <v>650</v>
      </c>
      <c r="J16">
        <v>11.43320053399542</v>
      </c>
      <c r="K16">
        <f t="shared" si="2"/>
        <v>11.43320053399542</v>
      </c>
      <c r="AB16">
        <v>59.76847796357562</v>
      </c>
      <c r="AC16">
        <v>42.894266864651911</v>
      </c>
      <c r="AD16">
        <v>11.43320053399542</v>
      </c>
      <c r="AF16" s="3" t="s">
        <v>670</v>
      </c>
      <c r="AG16" s="3">
        <v>1.9724619897672133</v>
      </c>
      <c r="AH16" s="3"/>
    </row>
    <row r="17" spans="1:34" x14ac:dyDescent="0.45">
      <c r="A17" t="s">
        <v>648</v>
      </c>
      <c r="B17">
        <v>-92.25928292546331</v>
      </c>
      <c r="C17">
        <f t="shared" si="0"/>
        <v>92.25928292546331</v>
      </c>
      <c r="E17" t="s">
        <v>649</v>
      </c>
      <c r="F17">
        <v>88.978877682670898</v>
      </c>
      <c r="G17">
        <f t="shared" si="1"/>
        <v>88.978877682670898</v>
      </c>
      <c r="I17" t="s">
        <v>650</v>
      </c>
      <c r="J17">
        <v>-46.58351096804418</v>
      </c>
      <c r="K17">
        <f t="shared" si="2"/>
        <v>46.58351096804418</v>
      </c>
      <c r="AB17">
        <v>92.25928292546331</v>
      </c>
      <c r="AC17">
        <v>88.978877682670898</v>
      </c>
      <c r="AD17">
        <v>46.58351096804418</v>
      </c>
      <c r="AF17" s="7" t="s">
        <v>680</v>
      </c>
    </row>
    <row r="18" spans="1:34" ht="14.65" thickBot="1" x14ac:dyDescent="0.5">
      <c r="A18" t="s">
        <v>648</v>
      </c>
      <c r="B18">
        <v>-46.311516838916951</v>
      </c>
      <c r="C18">
        <f t="shared" si="0"/>
        <v>46.311516838916951</v>
      </c>
      <c r="E18" t="s">
        <v>649</v>
      </c>
      <c r="F18">
        <v>-133.69045798175739</v>
      </c>
      <c r="G18">
        <f t="shared" si="1"/>
        <v>133.69045798175739</v>
      </c>
      <c r="I18" t="s">
        <v>650</v>
      </c>
      <c r="J18">
        <v>148.91019951923633</v>
      </c>
      <c r="K18">
        <f t="shared" si="2"/>
        <v>148.91019951923633</v>
      </c>
      <c r="AB18">
        <v>46.311516838916951</v>
      </c>
      <c r="AC18">
        <v>133.69045798175739</v>
      </c>
      <c r="AD18">
        <v>148.91019951923633</v>
      </c>
    </row>
    <row r="19" spans="1:34" x14ac:dyDescent="0.45">
      <c r="A19" t="s">
        <v>648</v>
      </c>
      <c r="B19">
        <v>-116.78484717164849</v>
      </c>
      <c r="C19">
        <f t="shared" si="0"/>
        <v>116.78484717164849</v>
      </c>
      <c r="E19" t="s">
        <v>649</v>
      </c>
      <c r="F19">
        <v>-11.807071776114389</v>
      </c>
      <c r="G19">
        <f t="shared" si="1"/>
        <v>11.807071776114389</v>
      </c>
      <c r="I19" t="s">
        <v>650</v>
      </c>
      <c r="J19">
        <v>-15.529955837118909</v>
      </c>
      <c r="K19">
        <f t="shared" si="2"/>
        <v>15.529955837118909</v>
      </c>
      <c r="AB19">
        <v>116.78484717164849</v>
      </c>
      <c r="AC19">
        <v>11.807071776114389</v>
      </c>
      <c r="AD19">
        <v>15.529955837118909</v>
      </c>
      <c r="AF19" s="4"/>
      <c r="AG19" s="4" t="s">
        <v>657</v>
      </c>
      <c r="AH19" s="4" t="s">
        <v>659</v>
      </c>
    </row>
    <row r="20" spans="1:34" x14ac:dyDescent="0.45">
      <c r="A20" t="s">
        <v>648</v>
      </c>
      <c r="B20">
        <v>-166.74092309958817</v>
      </c>
      <c r="C20">
        <f t="shared" si="0"/>
        <v>166.74092309958817</v>
      </c>
      <c r="E20" t="s">
        <v>649</v>
      </c>
      <c r="F20">
        <v>-179.14175452599764</v>
      </c>
      <c r="G20">
        <f t="shared" si="1"/>
        <v>179.14175452599764</v>
      </c>
      <c r="I20" t="s">
        <v>650</v>
      </c>
      <c r="J20">
        <v>-44.821413439961901</v>
      </c>
      <c r="K20">
        <f t="shared" si="2"/>
        <v>44.821413439961901</v>
      </c>
      <c r="AB20">
        <v>166.74092309958817</v>
      </c>
      <c r="AC20">
        <v>179.14175452599764</v>
      </c>
      <c r="AD20">
        <v>44.821413439961901</v>
      </c>
      <c r="AF20" s="2" t="s">
        <v>663</v>
      </c>
      <c r="AG20" s="2">
        <v>77.495694023325882</v>
      </c>
      <c r="AH20" s="2">
        <v>80.710882559042858</v>
      </c>
    </row>
    <row r="21" spans="1:34" x14ac:dyDescent="0.45">
      <c r="A21" t="s">
        <v>648</v>
      </c>
      <c r="B21">
        <v>-35.634593371329245</v>
      </c>
      <c r="C21">
        <f t="shared" si="0"/>
        <v>35.634593371329245</v>
      </c>
      <c r="E21" t="s">
        <v>649</v>
      </c>
      <c r="F21">
        <v>-51.411852667746743</v>
      </c>
      <c r="G21">
        <f t="shared" si="1"/>
        <v>51.411852667746743</v>
      </c>
      <c r="I21" t="s">
        <v>650</v>
      </c>
      <c r="J21">
        <v>-31.193306093257711</v>
      </c>
      <c r="K21">
        <f t="shared" si="2"/>
        <v>31.193306093257711</v>
      </c>
      <c r="AB21">
        <v>35.634593371329245</v>
      </c>
      <c r="AC21">
        <v>51.411852667746743</v>
      </c>
      <c r="AD21">
        <v>31.193306093257711</v>
      </c>
      <c r="AF21" s="2" t="s">
        <v>660</v>
      </c>
      <c r="AG21" s="2">
        <v>2903.9360141729344</v>
      </c>
      <c r="AH21" s="2">
        <v>3114.3113663435861</v>
      </c>
    </row>
    <row r="22" spans="1:34" x14ac:dyDescent="0.45">
      <c r="A22" t="s">
        <v>648</v>
      </c>
      <c r="B22">
        <v>10.921041045438836</v>
      </c>
      <c r="C22">
        <f t="shared" si="0"/>
        <v>10.921041045438836</v>
      </c>
      <c r="E22" t="s">
        <v>649</v>
      </c>
      <c r="F22">
        <v>-24.74173177832288</v>
      </c>
      <c r="G22">
        <f t="shared" si="1"/>
        <v>24.74173177832288</v>
      </c>
      <c r="I22" t="s">
        <v>650</v>
      </c>
      <c r="J22">
        <v>-42.293524851805792</v>
      </c>
      <c r="K22">
        <f t="shared" si="2"/>
        <v>42.293524851805792</v>
      </c>
      <c r="AB22">
        <v>10.921041045438836</v>
      </c>
      <c r="AC22">
        <v>24.74173177832288</v>
      </c>
      <c r="AD22">
        <v>42.293524851805792</v>
      </c>
      <c r="AF22" s="2" t="s">
        <v>664</v>
      </c>
      <c r="AG22" s="2">
        <v>77</v>
      </c>
      <c r="AH22" s="2">
        <v>102</v>
      </c>
    </row>
    <row r="23" spans="1:34" x14ac:dyDescent="0.45">
      <c r="A23" t="s">
        <v>648</v>
      </c>
      <c r="B23">
        <v>72.148505524585218</v>
      </c>
      <c r="C23">
        <f t="shared" si="0"/>
        <v>72.148505524585218</v>
      </c>
      <c r="E23" t="s">
        <v>649</v>
      </c>
      <c r="F23">
        <v>13.698267535055972</v>
      </c>
      <c r="G23">
        <f t="shared" si="1"/>
        <v>13.698267535055972</v>
      </c>
      <c r="I23" t="s">
        <v>650</v>
      </c>
      <c r="J23">
        <v>144.21477298107402</v>
      </c>
      <c r="K23">
        <f t="shared" si="2"/>
        <v>144.21477298107402</v>
      </c>
      <c r="AB23">
        <v>72.148505524585218</v>
      </c>
      <c r="AC23">
        <v>13.698267535055972</v>
      </c>
      <c r="AD23">
        <v>144.21477298107402</v>
      </c>
      <c r="AF23" s="2" t="s">
        <v>676</v>
      </c>
      <c r="AG23" s="2">
        <v>3023.9807066544931</v>
      </c>
      <c r="AH23" s="2"/>
    </row>
    <row r="24" spans="1:34" x14ac:dyDescent="0.45">
      <c r="A24" t="s">
        <v>648</v>
      </c>
      <c r="B24">
        <v>-158.31839993009302</v>
      </c>
      <c r="C24">
        <f t="shared" si="0"/>
        <v>158.31839993009302</v>
      </c>
      <c r="E24" t="s">
        <v>649</v>
      </c>
      <c r="F24">
        <v>142.53843490422068</v>
      </c>
      <c r="G24">
        <f t="shared" si="1"/>
        <v>142.53843490422068</v>
      </c>
      <c r="I24" t="s">
        <v>650</v>
      </c>
      <c r="J24">
        <v>149.31223772753455</v>
      </c>
      <c r="K24">
        <f t="shared" si="2"/>
        <v>149.31223772753455</v>
      </c>
      <c r="AB24">
        <v>158.31839993009302</v>
      </c>
      <c r="AC24">
        <v>142.53843490422068</v>
      </c>
      <c r="AD24">
        <v>149.31223772753455</v>
      </c>
      <c r="AF24" s="2" t="s">
        <v>665</v>
      </c>
      <c r="AG24" s="2">
        <v>0</v>
      </c>
      <c r="AH24" s="2"/>
    </row>
    <row r="25" spans="1:34" x14ac:dyDescent="0.45">
      <c r="A25" t="s">
        <v>648</v>
      </c>
      <c r="B25">
        <v>121.44925273820986</v>
      </c>
      <c r="C25">
        <f t="shared" si="0"/>
        <v>121.44925273820986</v>
      </c>
      <c r="E25" t="s">
        <v>649</v>
      </c>
      <c r="F25">
        <v>122.21373997055713</v>
      </c>
      <c r="G25">
        <f t="shared" si="1"/>
        <v>122.21373997055713</v>
      </c>
      <c r="I25" t="s">
        <v>650</v>
      </c>
      <c r="J25">
        <v>22.735500169748072</v>
      </c>
      <c r="K25">
        <f t="shared" si="2"/>
        <v>22.735500169748072</v>
      </c>
      <c r="AB25">
        <v>121.44925273820986</v>
      </c>
      <c r="AC25">
        <v>122.21373997055713</v>
      </c>
      <c r="AD25">
        <v>22.735500169748072</v>
      </c>
      <c r="AF25" s="2" t="s">
        <v>661</v>
      </c>
      <c r="AG25" s="2">
        <v>177</v>
      </c>
      <c r="AH25" s="2"/>
    </row>
    <row r="26" spans="1:34" x14ac:dyDescent="0.45">
      <c r="A26" t="s">
        <v>648</v>
      </c>
      <c r="B26">
        <v>85.064204413413307</v>
      </c>
      <c r="C26">
        <f t="shared" si="0"/>
        <v>85.064204413413307</v>
      </c>
      <c r="E26" t="s">
        <v>649</v>
      </c>
      <c r="F26">
        <v>97.903250907274867</v>
      </c>
      <c r="G26">
        <f t="shared" si="1"/>
        <v>97.903250907274867</v>
      </c>
      <c r="I26" t="s">
        <v>650</v>
      </c>
      <c r="J26">
        <v>114.28404712832182</v>
      </c>
      <c r="K26">
        <f t="shared" si="2"/>
        <v>114.28404712832182</v>
      </c>
      <c r="AB26">
        <v>85.064204413413307</v>
      </c>
      <c r="AC26">
        <v>97.903250907274867</v>
      </c>
      <c r="AD26">
        <v>114.28404712832182</v>
      </c>
      <c r="AF26" s="2" t="s">
        <v>666</v>
      </c>
      <c r="AG26" s="2">
        <v>-0.38728963095694324</v>
      </c>
      <c r="AH26" s="2"/>
    </row>
    <row r="27" spans="1:34" x14ac:dyDescent="0.45">
      <c r="A27" t="s">
        <v>648</v>
      </c>
      <c r="B27">
        <v>-76.255309139995546</v>
      </c>
      <c r="C27">
        <f t="shared" si="0"/>
        <v>76.255309139995546</v>
      </c>
      <c r="E27" t="s">
        <v>649</v>
      </c>
      <c r="F27">
        <v>102.61803227256721</v>
      </c>
      <c r="G27">
        <f t="shared" si="1"/>
        <v>102.61803227256721</v>
      </c>
      <c r="I27" t="s">
        <v>650</v>
      </c>
      <c r="J27">
        <v>-58.782171417690087</v>
      </c>
      <c r="K27">
        <f t="shared" si="2"/>
        <v>58.782171417690087</v>
      </c>
      <c r="AB27">
        <v>76.255309139995546</v>
      </c>
      <c r="AC27">
        <v>102.61803227256721</v>
      </c>
      <c r="AD27">
        <v>58.782171417690087</v>
      </c>
      <c r="AF27" s="2" t="s">
        <v>667</v>
      </c>
      <c r="AG27" s="2">
        <v>0.34950354289715763</v>
      </c>
      <c r="AH27" s="2"/>
    </row>
    <row r="28" spans="1:34" x14ac:dyDescent="0.45">
      <c r="A28" t="s">
        <v>648</v>
      </c>
      <c r="B28">
        <v>-53.557853873842781</v>
      </c>
      <c r="C28">
        <f t="shared" si="0"/>
        <v>53.557853873842781</v>
      </c>
      <c r="E28" t="s">
        <v>649</v>
      </c>
      <c r="F28">
        <v>174.45735659865022</v>
      </c>
      <c r="G28">
        <f t="shared" si="1"/>
        <v>174.45735659865022</v>
      </c>
      <c r="I28" t="s">
        <v>650</v>
      </c>
      <c r="J28">
        <v>49.769524239975645</v>
      </c>
      <c r="K28">
        <f t="shared" si="2"/>
        <v>49.769524239975645</v>
      </c>
      <c r="AB28">
        <v>53.557853873842781</v>
      </c>
      <c r="AC28">
        <v>174.45735659865022</v>
      </c>
      <c r="AD28">
        <v>49.769524239975645</v>
      </c>
      <c r="AF28" s="2" t="s">
        <v>668</v>
      </c>
      <c r="AG28" s="2">
        <v>1.65350800180123</v>
      </c>
      <c r="AH28" s="2"/>
    </row>
    <row r="29" spans="1:34" x14ac:dyDescent="0.45">
      <c r="A29" t="s">
        <v>648</v>
      </c>
      <c r="B29">
        <v>-159.17071982973539</v>
      </c>
      <c r="C29">
        <f t="shared" si="0"/>
        <v>159.17071982973539</v>
      </c>
      <c r="E29" t="s">
        <v>649</v>
      </c>
      <c r="F29">
        <v>96.744347981647536</v>
      </c>
      <c r="G29">
        <f t="shared" si="1"/>
        <v>96.744347981647536</v>
      </c>
      <c r="I29" t="s">
        <v>650</v>
      </c>
      <c r="J29">
        <v>-36.400969887853186</v>
      </c>
      <c r="K29">
        <f t="shared" si="2"/>
        <v>36.400969887853186</v>
      </c>
      <c r="AB29">
        <v>159.17071982973539</v>
      </c>
      <c r="AC29">
        <v>96.744347981647536</v>
      </c>
      <c r="AD29">
        <v>36.400969887853186</v>
      </c>
      <c r="AF29" s="2" t="s">
        <v>669</v>
      </c>
      <c r="AG29" s="2">
        <v>0.69900708579431525</v>
      </c>
      <c r="AH29" s="2"/>
    </row>
    <row r="30" spans="1:34" ht="14.65" thickBot="1" x14ac:dyDescent="0.5">
      <c r="A30" t="s">
        <v>648</v>
      </c>
      <c r="B30">
        <v>49.632441800065322</v>
      </c>
      <c r="C30">
        <f t="shared" si="0"/>
        <v>49.632441800065322</v>
      </c>
      <c r="E30" t="s">
        <v>649</v>
      </c>
      <c r="F30">
        <v>180</v>
      </c>
      <c r="G30">
        <f t="shared" si="1"/>
        <v>180</v>
      </c>
      <c r="I30" t="s">
        <v>650</v>
      </c>
      <c r="J30">
        <v>-22.520959493216544</v>
      </c>
      <c r="K30">
        <f t="shared" si="2"/>
        <v>22.520959493216544</v>
      </c>
      <c r="AB30">
        <v>49.632441800065322</v>
      </c>
      <c r="AC30">
        <v>180</v>
      </c>
      <c r="AD30">
        <v>22.520959493216544</v>
      </c>
      <c r="AF30" s="3" t="s">
        <v>670</v>
      </c>
      <c r="AG30" s="3">
        <v>1.9734572015938039</v>
      </c>
      <c r="AH30" s="3"/>
    </row>
    <row r="31" spans="1:34" x14ac:dyDescent="0.45">
      <c r="A31" t="s">
        <v>648</v>
      </c>
      <c r="B31">
        <v>147.26455147072312</v>
      </c>
      <c r="C31">
        <f t="shared" si="0"/>
        <v>147.26455147072312</v>
      </c>
      <c r="E31" t="s">
        <v>649</v>
      </c>
      <c r="F31">
        <v>-94.473406225370709</v>
      </c>
      <c r="G31">
        <f t="shared" si="1"/>
        <v>94.473406225370709</v>
      </c>
      <c r="I31" t="s">
        <v>650</v>
      </c>
      <c r="J31">
        <v>-5.9928964240396017</v>
      </c>
      <c r="K31">
        <f t="shared" si="2"/>
        <v>5.9928964240396017</v>
      </c>
      <c r="AB31">
        <v>147.26455147072312</v>
      </c>
      <c r="AC31">
        <v>94.473406225370709</v>
      </c>
      <c r="AD31">
        <v>5.9928964240396017</v>
      </c>
      <c r="AF31" s="8" t="s">
        <v>678</v>
      </c>
    </row>
    <row r="32" spans="1:34" ht="14.65" thickBot="1" x14ac:dyDescent="0.5">
      <c r="A32" t="s">
        <v>648</v>
      </c>
      <c r="B32">
        <v>-63.749643978679543</v>
      </c>
      <c r="C32">
        <f t="shared" si="0"/>
        <v>63.749643978679543</v>
      </c>
      <c r="E32" t="s">
        <v>649</v>
      </c>
      <c r="F32">
        <v>90.889536531795471</v>
      </c>
      <c r="G32">
        <f t="shared" si="1"/>
        <v>90.889536531795471</v>
      </c>
      <c r="I32" t="s">
        <v>650</v>
      </c>
      <c r="J32">
        <v>-11.969054594720903</v>
      </c>
      <c r="K32">
        <f t="shared" si="2"/>
        <v>11.969054594720903</v>
      </c>
      <c r="AB32">
        <v>63.749643978679543</v>
      </c>
      <c r="AC32">
        <v>90.889536531795471</v>
      </c>
      <c r="AD32">
        <v>11.969054594720903</v>
      </c>
    </row>
    <row r="33" spans="1:34" x14ac:dyDescent="0.45">
      <c r="A33" t="s">
        <v>648</v>
      </c>
      <c r="B33">
        <v>-87.403146335445754</v>
      </c>
      <c r="C33">
        <f t="shared" si="0"/>
        <v>87.403146335445754</v>
      </c>
      <c r="E33" t="s">
        <v>649</v>
      </c>
      <c r="F33">
        <v>174.9431812206123</v>
      </c>
      <c r="G33">
        <f t="shared" si="1"/>
        <v>174.9431812206123</v>
      </c>
      <c r="I33" t="s">
        <v>650</v>
      </c>
      <c r="J33">
        <v>-74.720643097504748</v>
      </c>
      <c r="K33">
        <f t="shared" si="2"/>
        <v>74.720643097504748</v>
      </c>
      <c r="AB33">
        <v>87.403146335445754</v>
      </c>
      <c r="AC33">
        <v>174.9431812206123</v>
      </c>
      <c r="AD33">
        <v>74.720643097504748</v>
      </c>
      <c r="AF33" s="4"/>
      <c r="AG33" s="4" t="s">
        <v>658</v>
      </c>
      <c r="AH33" s="4" t="s">
        <v>659</v>
      </c>
    </row>
    <row r="34" spans="1:34" x14ac:dyDescent="0.45">
      <c r="A34" t="s">
        <v>648</v>
      </c>
      <c r="B34">
        <v>-2.9760422755582332</v>
      </c>
      <c r="C34">
        <f t="shared" si="0"/>
        <v>2.9760422755582332</v>
      </c>
      <c r="E34" t="s">
        <v>649</v>
      </c>
      <c r="F34">
        <v>13.605088224338893</v>
      </c>
      <c r="G34">
        <f t="shared" si="1"/>
        <v>13.605088224338893</v>
      </c>
      <c r="I34" t="s">
        <v>650</v>
      </c>
      <c r="J34">
        <v>-32.366155800080527</v>
      </c>
      <c r="K34">
        <f t="shared" si="2"/>
        <v>32.366155800080527</v>
      </c>
      <c r="AB34">
        <v>2.9760422755582332</v>
      </c>
      <c r="AC34">
        <v>13.605088224338893</v>
      </c>
      <c r="AD34">
        <v>32.366155800080527</v>
      </c>
      <c r="AF34" s="2" t="s">
        <v>663</v>
      </c>
      <c r="AG34" s="2">
        <v>94.011145442470806</v>
      </c>
      <c r="AH34" s="2">
        <v>80.710882559042858</v>
      </c>
    </row>
    <row r="35" spans="1:34" x14ac:dyDescent="0.45">
      <c r="A35" t="s">
        <v>648</v>
      </c>
      <c r="B35">
        <v>-54.191323650415455</v>
      </c>
      <c r="C35">
        <f t="shared" si="0"/>
        <v>54.191323650415455</v>
      </c>
      <c r="E35" t="s">
        <v>649</v>
      </c>
      <c r="F35">
        <v>-164.70490672242104</v>
      </c>
      <c r="G35">
        <f t="shared" si="1"/>
        <v>164.70490672242104</v>
      </c>
      <c r="I35" t="s">
        <v>650</v>
      </c>
      <c r="J35">
        <v>19.322770780746197</v>
      </c>
      <c r="K35">
        <f t="shared" si="2"/>
        <v>19.322770780746197</v>
      </c>
      <c r="AB35">
        <v>54.191323650415455</v>
      </c>
      <c r="AC35">
        <v>164.70490672242104</v>
      </c>
      <c r="AD35">
        <v>19.322770780746197</v>
      </c>
      <c r="AF35" s="2" t="s">
        <v>660</v>
      </c>
      <c r="AG35" s="2">
        <v>2796.5492145658004</v>
      </c>
      <c r="AH35" s="2">
        <v>3114.3113663435861</v>
      </c>
    </row>
    <row r="36" spans="1:34" x14ac:dyDescent="0.45">
      <c r="A36" t="s">
        <v>648</v>
      </c>
      <c r="B36">
        <v>-41.865055910950495</v>
      </c>
      <c r="C36">
        <f t="shared" si="0"/>
        <v>41.865055910950495</v>
      </c>
      <c r="E36" t="s">
        <v>649</v>
      </c>
      <c r="F36">
        <v>-169.6500116271805</v>
      </c>
      <c r="G36">
        <f t="shared" si="1"/>
        <v>169.6500116271805</v>
      </c>
      <c r="I36" t="s">
        <v>650</v>
      </c>
      <c r="J36">
        <v>-150.98527664547635</v>
      </c>
      <c r="K36">
        <f t="shared" si="2"/>
        <v>150.98527664547635</v>
      </c>
      <c r="AB36">
        <v>41.865055910950495</v>
      </c>
      <c r="AC36">
        <v>169.6500116271805</v>
      </c>
      <c r="AD36">
        <v>150.98527664547635</v>
      </c>
      <c r="AF36" s="2" t="s">
        <v>664</v>
      </c>
      <c r="AG36" s="2">
        <v>116</v>
      </c>
      <c r="AH36" s="2">
        <v>102</v>
      </c>
    </row>
    <row r="37" spans="1:34" x14ac:dyDescent="0.45">
      <c r="A37" t="s">
        <v>648</v>
      </c>
      <c r="B37">
        <v>-63.930916830011661</v>
      </c>
      <c r="C37">
        <f t="shared" si="0"/>
        <v>63.930916830011661</v>
      </c>
      <c r="E37" t="s">
        <v>649</v>
      </c>
      <c r="F37">
        <v>66.500146808990152</v>
      </c>
      <c r="G37">
        <f t="shared" si="1"/>
        <v>66.500146808990152</v>
      </c>
      <c r="I37" t="s">
        <v>650</v>
      </c>
      <c r="J37">
        <v>-125.95742667169269</v>
      </c>
      <c r="K37">
        <f t="shared" si="2"/>
        <v>125.95742667169269</v>
      </c>
      <c r="AB37">
        <v>63.930916830011661</v>
      </c>
      <c r="AC37">
        <v>66.500146808990152</v>
      </c>
      <c r="AD37">
        <v>125.95742667169269</v>
      </c>
      <c r="AF37" s="2" t="s">
        <v>676</v>
      </c>
      <c r="AG37" s="2">
        <v>2945.1324429433762</v>
      </c>
      <c r="AH37" s="2"/>
    </row>
    <row r="38" spans="1:34" x14ac:dyDescent="0.45">
      <c r="A38" t="s">
        <v>648</v>
      </c>
      <c r="B38">
        <v>34.505087060903428</v>
      </c>
      <c r="C38">
        <f t="shared" si="0"/>
        <v>34.505087060903428</v>
      </c>
      <c r="E38" t="s">
        <v>649</v>
      </c>
      <c r="F38">
        <v>-82.70897549008788</v>
      </c>
      <c r="G38">
        <f t="shared" si="1"/>
        <v>82.70897549008788</v>
      </c>
      <c r="I38" t="s">
        <v>650</v>
      </c>
      <c r="J38">
        <v>-171.25988026958663</v>
      </c>
      <c r="K38">
        <f t="shared" si="2"/>
        <v>171.25988026958663</v>
      </c>
      <c r="AB38">
        <v>34.505087060903428</v>
      </c>
      <c r="AC38">
        <v>82.70897549008788</v>
      </c>
      <c r="AD38">
        <v>171.25988026958663</v>
      </c>
      <c r="AF38" s="2" t="s">
        <v>665</v>
      </c>
      <c r="AG38" s="2">
        <v>0</v>
      </c>
      <c r="AH38" s="2"/>
    </row>
    <row r="39" spans="1:34" x14ac:dyDescent="0.45">
      <c r="A39" t="s">
        <v>648</v>
      </c>
      <c r="B39">
        <v>86.01782027437217</v>
      </c>
      <c r="C39">
        <f t="shared" si="0"/>
        <v>86.01782027437217</v>
      </c>
      <c r="E39" t="s">
        <v>649</v>
      </c>
      <c r="F39">
        <v>-99.813920304835477</v>
      </c>
      <c r="G39">
        <f t="shared" si="1"/>
        <v>99.813920304835477</v>
      </c>
      <c r="I39" t="s">
        <v>650</v>
      </c>
      <c r="J39">
        <v>172.39549311209902</v>
      </c>
      <c r="K39">
        <f t="shared" si="2"/>
        <v>172.39549311209902</v>
      </c>
      <c r="AB39">
        <v>86.01782027437217</v>
      </c>
      <c r="AC39">
        <v>99.813920304835477</v>
      </c>
      <c r="AD39">
        <v>172.39549311209902</v>
      </c>
      <c r="AF39" s="2" t="s">
        <v>661</v>
      </c>
      <c r="AG39" s="2">
        <v>216</v>
      </c>
      <c r="AH39" s="2"/>
    </row>
    <row r="40" spans="1:34" x14ac:dyDescent="0.45">
      <c r="A40" t="s">
        <v>648</v>
      </c>
      <c r="B40">
        <v>10.786272233029344</v>
      </c>
      <c r="C40">
        <f t="shared" si="0"/>
        <v>10.786272233029344</v>
      </c>
      <c r="E40" t="s">
        <v>649</v>
      </c>
      <c r="F40">
        <v>171.78739194857775</v>
      </c>
      <c r="G40">
        <f t="shared" si="1"/>
        <v>171.78739194857775</v>
      </c>
      <c r="I40" t="s">
        <v>650</v>
      </c>
      <c r="J40">
        <v>-103.01929647610204</v>
      </c>
      <c r="K40">
        <f t="shared" si="2"/>
        <v>103.01929647610204</v>
      </c>
      <c r="AB40">
        <v>10.786272233029344</v>
      </c>
      <c r="AC40">
        <v>171.78739194857775</v>
      </c>
      <c r="AD40">
        <v>103.01929647610204</v>
      </c>
      <c r="AF40" s="2" t="s">
        <v>666</v>
      </c>
      <c r="AG40" s="2">
        <v>1.8055463589080343</v>
      </c>
      <c r="AH40" s="2"/>
    </row>
    <row r="41" spans="1:34" x14ac:dyDescent="0.45">
      <c r="A41" t="s">
        <v>648</v>
      </c>
      <c r="B41">
        <v>69.30619332375062</v>
      </c>
      <c r="C41">
        <f t="shared" si="0"/>
        <v>69.30619332375062</v>
      </c>
      <c r="E41" t="s">
        <v>649</v>
      </c>
      <c r="F41">
        <v>-75.722505641133239</v>
      </c>
      <c r="G41">
        <f t="shared" si="1"/>
        <v>75.722505641133239</v>
      </c>
      <c r="I41" t="s">
        <v>650</v>
      </c>
      <c r="J41">
        <v>-75.044000527701186</v>
      </c>
      <c r="K41">
        <f t="shared" si="2"/>
        <v>75.044000527701186</v>
      </c>
      <c r="AB41">
        <v>69.30619332375062</v>
      </c>
      <c r="AC41">
        <v>75.722505641133239</v>
      </c>
      <c r="AD41">
        <v>75.044000527701186</v>
      </c>
      <c r="AF41" s="2" t="s">
        <v>667</v>
      </c>
      <c r="AG41" s="2">
        <v>3.61907728339406E-2</v>
      </c>
      <c r="AH41" s="2"/>
    </row>
    <row r="42" spans="1:34" x14ac:dyDescent="0.45">
      <c r="A42" t="s">
        <v>648</v>
      </c>
      <c r="B42">
        <v>-1.6867085323181694</v>
      </c>
      <c r="C42">
        <f t="shared" si="0"/>
        <v>1.6867085323181694</v>
      </c>
      <c r="E42" t="s">
        <v>649</v>
      </c>
      <c r="F42">
        <v>25.865209126057088</v>
      </c>
      <c r="G42">
        <f t="shared" si="1"/>
        <v>25.865209126057088</v>
      </c>
      <c r="I42" t="s">
        <v>650</v>
      </c>
      <c r="J42">
        <v>-76.94060146887746</v>
      </c>
      <c r="K42">
        <f t="shared" si="2"/>
        <v>76.94060146887746</v>
      </c>
      <c r="AB42">
        <v>1.6867085323181694</v>
      </c>
      <c r="AC42">
        <v>25.865209126057088</v>
      </c>
      <c r="AD42">
        <v>76.94060146887746</v>
      </c>
      <c r="AF42" s="2" t="s">
        <v>668</v>
      </c>
      <c r="AG42" s="2">
        <v>1.6519386513665624</v>
      </c>
      <c r="AH42" s="2"/>
    </row>
    <row r="43" spans="1:34" x14ac:dyDescent="0.45">
      <c r="A43" t="s">
        <v>648</v>
      </c>
      <c r="B43">
        <v>-42.171793638302852</v>
      </c>
      <c r="C43">
        <f t="shared" si="0"/>
        <v>42.171793638302852</v>
      </c>
      <c r="E43" t="s">
        <v>649</v>
      </c>
      <c r="F43">
        <v>30.149589407195098</v>
      </c>
      <c r="G43">
        <f t="shared" si="1"/>
        <v>30.149589407195098</v>
      </c>
      <c r="I43" t="s">
        <v>650</v>
      </c>
      <c r="J43">
        <v>-59.534800293385622</v>
      </c>
      <c r="K43">
        <f t="shared" si="2"/>
        <v>59.534800293385622</v>
      </c>
      <c r="AB43">
        <v>42.171793638302852</v>
      </c>
      <c r="AC43">
        <v>30.149589407195098</v>
      </c>
      <c r="AD43">
        <v>59.534800293385622</v>
      </c>
      <c r="AF43" s="2" t="s">
        <v>669</v>
      </c>
      <c r="AG43" s="2">
        <v>7.23815456678812E-2</v>
      </c>
      <c r="AH43" s="2"/>
    </row>
    <row r="44" spans="1:34" ht="14.65" thickBot="1" x14ac:dyDescent="0.5">
      <c r="A44" t="s">
        <v>648</v>
      </c>
      <c r="B44">
        <v>98.650211027627805</v>
      </c>
      <c r="C44">
        <f t="shared" si="0"/>
        <v>98.650211027627805</v>
      </c>
      <c r="E44" t="s">
        <v>649</v>
      </c>
      <c r="F44">
        <v>34.220480833746166</v>
      </c>
      <c r="G44">
        <f t="shared" si="1"/>
        <v>34.220480833746166</v>
      </c>
      <c r="I44" t="s">
        <v>650</v>
      </c>
      <c r="J44">
        <v>-89.245349540182659</v>
      </c>
      <c r="K44">
        <f t="shared" si="2"/>
        <v>89.245349540182659</v>
      </c>
      <c r="AB44">
        <v>98.650211027627805</v>
      </c>
      <c r="AC44">
        <v>34.220480833746166</v>
      </c>
      <c r="AD44">
        <v>89.245349540182659</v>
      </c>
      <c r="AF44" s="3" t="s">
        <v>670</v>
      </c>
      <c r="AG44" s="3">
        <v>1.9710074720044739</v>
      </c>
      <c r="AH44" s="3"/>
    </row>
    <row r="45" spans="1:34" x14ac:dyDescent="0.45">
      <c r="A45" t="s">
        <v>648</v>
      </c>
      <c r="B45">
        <v>13.779128775988388</v>
      </c>
      <c r="C45">
        <f t="shared" si="0"/>
        <v>13.779128775988388</v>
      </c>
      <c r="E45" t="s">
        <v>649</v>
      </c>
      <c r="F45">
        <v>-87.883430965305166</v>
      </c>
      <c r="G45">
        <f t="shared" si="1"/>
        <v>87.883430965305166</v>
      </c>
      <c r="I45" t="s">
        <v>650</v>
      </c>
      <c r="J45">
        <v>-35.506101080725585</v>
      </c>
      <c r="K45">
        <f t="shared" si="2"/>
        <v>35.506101080725585</v>
      </c>
      <c r="AB45">
        <v>13.779128775988388</v>
      </c>
      <c r="AC45">
        <v>87.883430965305166</v>
      </c>
      <c r="AD45">
        <v>35.506101080725585</v>
      </c>
      <c r="AF45" s="9" t="s">
        <v>681</v>
      </c>
    </row>
    <row r="46" spans="1:34" x14ac:dyDescent="0.45">
      <c r="A46" t="s">
        <v>648</v>
      </c>
      <c r="B46">
        <v>-134.98224405582195</v>
      </c>
      <c r="C46">
        <f t="shared" si="0"/>
        <v>134.98224405582195</v>
      </c>
      <c r="E46" t="s">
        <v>649</v>
      </c>
      <c r="F46">
        <v>-137.11732970808436</v>
      </c>
      <c r="G46">
        <f t="shared" si="1"/>
        <v>137.11732970808436</v>
      </c>
      <c r="I46" t="s">
        <v>650</v>
      </c>
      <c r="J46">
        <v>-101.28716532102993</v>
      </c>
      <c r="K46">
        <f t="shared" si="2"/>
        <v>101.28716532102993</v>
      </c>
      <c r="AB46">
        <v>134.98224405582195</v>
      </c>
      <c r="AC46">
        <v>137.11732970808436</v>
      </c>
      <c r="AD46">
        <v>101.28716532102993</v>
      </c>
    </row>
    <row r="47" spans="1:34" x14ac:dyDescent="0.45">
      <c r="A47" t="s">
        <v>648</v>
      </c>
      <c r="B47">
        <v>139.09595281059518</v>
      </c>
      <c r="C47">
        <f t="shared" si="0"/>
        <v>139.09595281059518</v>
      </c>
      <c r="E47" t="s">
        <v>649</v>
      </c>
      <c r="F47">
        <v>60.368179114485855</v>
      </c>
      <c r="G47">
        <f t="shared" si="1"/>
        <v>60.368179114485855</v>
      </c>
      <c r="I47" t="s">
        <v>650</v>
      </c>
      <c r="J47">
        <v>54.34491559502387</v>
      </c>
      <c r="K47">
        <f t="shared" si="2"/>
        <v>54.34491559502387</v>
      </c>
      <c r="AB47">
        <v>139.09595281059518</v>
      </c>
      <c r="AC47">
        <v>60.368179114485855</v>
      </c>
      <c r="AD47">
        <v>54.34491559502387</v>
      </c>
    </row>
    <row r="48" spans="1:34" x14ac:dyDescent="0.45">
      <c r="A48" t="s">
        <v>648</v>
      </c>
      <c r="B48">
        <v>-34.207917073297807</v>
      </c>
      <c r="C48">
        <f t="shared" si="0"/>
        <v>34.207917073297807</v>
      </c>
      <c r="E48" t="s">
        <v>649</v>
      </c>
      <c r="F48">
        <v>176.55961830798589</v>
      </c>
      <c r="G48">
        <f t="shared" si="1"/>
        <v>176.55961830798589</v>
      </c>
      <c r="I48" t="s">
        <v>650</v>
      </c>
      <c r="J48">
        <v>-22.579065855656175</v>
      </c>
      <c r="K48">
        <f t="shared" si="2"/>
        <v>22.579065855656175</v>
      </c>
      <c r="AB48">
        <v>34.207917073297807</v>
      </c>
      <c r="AC48">
        <v>176.55961830798589</v>
      </c>
      <c r="AD48">
        <v>22.579065855656175</v>
      </c>
    </row>
    <row r="49" spans="1:30" x14ac:dyDescent="0.45">
      <c r="A49" t="s">
        <v>648</v>
      </c>
      <c r="B49">
        <v>53.87942932247735</v>
      </c>
      <c r="C49">
        <f t="shared" si="0"/>
        <v>53.87942932247735</v>
      </c>
      <c r="E49" t="s">
        <v>649</v>
      </c>
      <c r="F49">
        <v>13.372510798282821</v>
      </c>
      <c r="G49">
        <f t="shared" si="1"/>
        <v>13.372510798282821</v>
      </c>
      <c r="I49" t="s">
        <v>650</v>
      </c>
      <c r="J49">
        <v>-110.67303553448548</v>
      </c>
      <c r="K49">
        <f t="shared" si="2"/>
        <v>110.67303553448548</v>
      </c>
      <c r="AB49">
        <v>53.87942932247735</v>
      </c>
      <c r="AC49">
        <v>13.372510798282821</v>
      </c>
      <c r="AD49">
        <v>110.67303553448548</v>
      </c>
    </row>
    <row r="50" spans="1:30" x14ac:dyDescent="0.45">
      <c r="A50" t="s">
        <v>648</v>
      </c>
      <c r="B50">
        <v>35.08926660371597</v>
      </c>
      <c r="C50">
        <f t="shared" si="0"/>
        <v>35.08926660371597</v>
      </c>
      <c r="E50" t="s">
        <v>649</v>
      </c>
      <c r="F50">
        <v>-138.64900289798706</v>
      </c>
      <c r="G50">
        <f t="shared" si="1"/>
        <v>138.64900289798706</v>
      </c>
      <c r="I50" t="s">
        <v>650</v>
      </c>
      <c r="J50">
        <v>-45.640411200785351</v>
      </c>
      <c r="K50">
        <f t="shared" si="2"/>
        <v>45.640411200785351</v>
      </c>
      <c r="AB50">
        <v>35.08926660371597</v>
      </c>
      <c r="AC50">
        <v>138.64900289798706</v>
      </c>
      <c r="AD50">
        <v>45.640411200785351</v>
      </c>
    </row>
    <row r="51" spans="1:30" x14ac:dyDescent="0.45">
      <c r="A51" t="s">
        <v>648</v>
      </c>
      <c r="B51">
        <v>16.38580086325468</v>
      </c>
      <c r="C51">
        <f t="shared" si="0"/>
        <v>16.38580086325468</v>
      </c>
      <c r="E51" t="s">
        <v>649</v>
      </c>
      <c r="F51">
        <v>-85.122348145570911</v>
      </c>
      <c r="G51">
        <f t="shared" si="1"/>
        <v>85.122348145570911</v>
      </c>
      <c r="I51" t="s">
        <v>650</v>
      </c>
      <c r="J51">
        <v>-0.40878482455771653</v>
      </c>
      <c r="K51">
        <f t="shared" si="2"/>
        <v>0.40878482455771653</v>
      </c>
      <c r="AB51">
        <v>16.38580086325468</v>
      </c>
      <c r="AC51">
        <v>85.122348145570911</v>
      </c>
      <c r="AD51">
        <v>0.40878482455771653</v>
      </c>
    </row>
    <row r="52" spans="1:30" x14ac:dyDescent="0.45">
      <c r="A52" t="s">
        <v>648</v>
      </c>
      <c r="B52">
        <v>71.019204251603171</v>
      </c>
      <c r="C52">
        <f t="shared" si="0"/>
        <v>71.019204251603171</v>
      </c>
      <c r="E52" t="s">
        <v>649</v>
      </c>
      <c r="F52">
        <v>-85.856422130666274</v>
      </c>
      <c r="G52">
        <f t="shared" si="1"/>
        <v>85.856422130666274</v>
      </c>
      <c r="I52" t="s">
        <v>650</v>
      </c>
      <c r="J52">
        <v>-82.0550225538841</v>
      </c>
      <c r="K52">
        <f t="shared" si="2"/>
        <v>82.0550225538841</v>
      </c>
      <c r="AB52">
        <v>71.019204251603171</v>
      </c>
      <c r="AC52">
        <v>85.856422130666274</v>
      </c>
      <c r="AD52">
        <v>82.0550225538841</v>
      </c>
    </row>
    <row r="53" spans="1:30" x14ac:dyDescent="0.45">
      <c r="A53" t="s">
        <v>648</v>
      </c>
      <c r="B53">
        <v>134.63654462206765</v>
      </c>
      <c r="C53">
        <f t="shared" si="0"/>
        <v>134.63654462206765</v>
      </c>
      <c r="E53" t="s">
        <v>649</v>
      </c>
      <c r="F53">
        <v>-135.70376707407604</v>
      </c>
      <c r="G53">
        <f t="shared" si="1"/>
        <v>135.70376707407604</v>
      </c>
      <c r="I53" t="s">
        <v>650</v>
      </c>
      <c r="J53">
        <v>179.07162024294996</v>
      </c>
      <c r="K53">
        <f t="shared" si="2"/>
        <v>179.07162024294996</v>
      </c>
      <c r="AB53">
        <v>134.63654462206765</v>
      </c>
      <c r="AC53">
        <v>135.70376707407604</v>
      </c>
      <c r="AD53">
        <v>179.07162024294996</v>
      </c>
    </row>
    <row r="54" spans="1:30" x14ac:dyDescent="0.45">
      <c r="A54" t="s">
        <v>648</v>
      </c>
      <c r="B54">
        <v>-23.890177193517335</v>
      </c>
      <c r="C54">
        <f t="shared" si="0"/>
        <v>23.890177193517335</v>
      </c>
      <c r="E54" t="s">
        <v>649</v>
      </c>
      <c r="F54">
        <v>-115.60437446669793</v>
      </c>
      <c r="G54">
        <f t="shared" si="1"/>
        <v>115.60437446669793</v>
      </c>
      <c r="I54" t="s">
        <v>650</v>
      </c>
      <c r="J54">
        <v>9.3295520576202655</v>
      </c>
      <c r="K54">
        <f t="shared" si="2"/>
        <v>9.3295520576202655</v>
      </c>
      <c r="AB54">
        <v>23.890177193517335</v>
      </c>
      <c r="AC54">
        <v>115.60437446669793</v>
      </c>
      <c r="AD54">
        <v>9.3295520576202655</v>
      </c>
    </row>
    <row r="55" spans="1:30" x14ac:dyDescent="0.45">
      <c r="A55" t="s">
        <v>648</v>
      </c>
      <c r="B55">
        <v>24.157388077235375</v>
      </c>
      <c r="C55">
        <f t="shared" si="0"/>
        <v>24.157388077235375</v>
      </c>
      <c r="E55" t="s">
        <v>649</v>
      </c>
      <c r="F55">
        <v>0.51082758007969076</v>
      </c>
      <c r="G55">
        <f t="shared" si="1"/>
        <v>0.51082758007969076</v>
      </c>
      <c r="I55" t="s">
        <v>650</v>
      </c>
      <c r="J55">
        <v>-55.148281876245484</v>
      </c>
      <c r="K55">
        <f t="shared" si="2"/>
        <v>55.148281876245484</v>
      </c>
      <c r="AB55">
        <v>24.157388077235375</v>
      </c>
      <c r="AC55">
        <v>0.51082758007969076</v>
      </c>
      <c r="AD55">
        <v>55.148281876245484</v>
      </c>
    </row>
    <row r="56" spans="1:30" x14ac:dyDescent="0.45">
      <c r="A56" t="s">
        <v>648</v>
      </c>
      <c r="B56">
        <v>-141.1564671673041</v>
      </c>
      <c r="C56">
        <f t="shared" si="0"/>
        <v>141.1564671673041</v>
      </c>
      <c r="E56" t="s">
        <v>649</v>
      </c>
      <c r="F56">
        <v>97.368291737702492</v>
      </c>
      <c r="G56">
        <f t="shared" si="1"/>
        <v>97.368291737702492</v>
      </c>
      <c r="I56" t="s">
        <v>650</v>
      </c>
      <c r="J56">
        <v>-20.23287365864195</v>
      </c>
      <c r="K56">
        <f t="shared" si="2"/>
        <v>20.23287365864195</v>
      </c>
      <c r="AB56">
        <v>141.1564671673041</v>
      </c>
      <c r="AC56">
        <v>97.368291737702492</v>
      </c>
      <c r="AD56">
        <v>20.23287365864195</v>
      </c>
    </row>
    <row r="57" spans="1:30" x14ac:dyDescent="0.45">
      <c r="A57" t="s">
        <v>648</v>
      </c>
      <c r="B57">
        <v>-150.18773443798332</v>
      </c>
      <c r="C57">
        <f t="shared" si="0"/>
        <v>150.18773443798332</v>
      </c>
      <c r="E57" t="s">
        <v>649</v>
      </c>
      <c r="F57">
        <v>161.72169794685544</v>
      </c>
      <c r="G57">
        <f t="shared" si="1"/>
        <v>161.72169794685544</v>
      </c>
      <c r="I57" t="s">
        <v>650</v>
      </c>
      <c r="J57">
        <v>-120.8522594504205</v>
      </c>
      <c r="K57">
        <f t="shared" si="2"/>
        <v>120.8522594504205</v>
      </c>
      <c r="AB57">
        <v>150.18773443798332</v>
      </c>
      <c r="AC57">
        <v>161.72169794685544</v>
      </c>
      <c r="AD57">
        <v>120.8522594504205</v>
      </c>
    </row>
    <row r="58" spans="1:30" x14ac:dyDescent="0.45">
      <c r="A58" t="s">
        <v>648</v>
      </c>
      <c r="B58">
        <v>-145.38156943791179</v>
      </c>
      <c r="C58">
        <f t="shared" si="0"/>
        <v>145.38156943791179</v>
      </c>
      <c r="E58" t="s">
        <v>649</v>
      </c>
      <c r="F58">
        <v>-97.565879496233222</v>
      </c>
      <c r="G58">
        <f t="shared" si="1"/>
        <v>97.565879496233222</v>
      </c>
      <c r="I58" t="s">
        <v>650</v>
      </c>
      <c r="J58">
        <v>165.96425041657855</v>
      </c>
      <c r="K58">
        <f t="shared" si="2"/>
        <v>165.96425041657855</v>
      </c>
      <c r="AB58">
        <v>145.38156943791179</v>
      </c>
      <c r="AC58">
        <v>97.565879496233222</v>
      </c>
      <c r="AD58">
        <v>165.96425041657855</v>
      </c>
    </row>
    <row r="59" spans="1:30" x14ac:dyDescent="0.45">
      <c r="A59" t="s">
        <v>648</v>
      </c>
      <c r="B59">
        <v>-108.22411527672205</v>
      </c>
      <c r="C59">
        <f t="shared" si="0"/>
        <v>108.22411527672205</v>
      </c>
      <c r="E59" t="s">
        <v>649</v>
      </c>
      <c r="F59">
        <v>-124.72682571097974</v>
      </c>
      <c r="G59">
        <f t="shared" si="1"/>
        <v>124.72682571097974</v>
      </c>
      <c r="I59" t="s">
        <v>650</v>
      </c>
      <c r="J59">
        <v>62.229344370554621</v>
      </c>
      <c r="K59">
        <f t="shared" si="2"/>
        <v>62.229344370554621</v>
      </c>
      <c r="AB59">
        <v>108.22411527672205</v>
      </c>
      <c r="AC59">
        <v>124.72682571097974</v>
      </c>
      <c r="AD59">
        <v>62.229344370554621</v>
      </c>
    </row>
    <row r="60" spans="1:30" x14ac:dyDescent="0.45">
      <c r="A60" t="s">
        <v>648</v>
      </c>
      <c r="B60">
        <v>46.553980837849281</v>
      </c>
      <c r="C60">
        <f t="shared" si="0"/>
        <v>46.553980837849281</v>
      </c>
      <c r="E60" t="s">
        <v>649</v>
      </c>
      <c r="F60">
        <v>-33.225730037438865</v>
      </c>
      <c r="G60">
        <f t="shared" si="1"/>
        <v>33.225730037438865</v>
      </c>
      <c r="I60" t="s">
        <v>650</v>
      </c>
      <c r="J60">
        <v>-95.838856501772952</v>
      </c>
      <c r="K60">
        <f t="shared" si="2"/>
        <v>95.838856501772952</v>
      </c>
      <c r="AB60">
        <v>46.553980837849281</v>
      </c>
      <c r="AC60">
        <v>33.225730037438865</v>
      </c>
      <c r="AD60">
        <v>95.838856501772952</v>
      </c>
    </row>
    <row r="61" spans="1:30" x14ac:dyDescent="0.45">
      <c r="A61" t="s">
        <v>648</v>
      </c>
      <c r="B61">
        <v>-19.148440095414649</v>
      </c>
      <c r="C61">
        <f t="shared" si="0"/>
        <v>19.148440095414649</v>
      </c>
      <c r="E61" t="s">
        <v>649</v>
      </c>
      <c r="F61">
        <v>91.190016332489137</v>
      </c>
      <c r="G61">
        <f t="shared" si="1"/>
        <v>91.190016332489137</v>
      </c>
      <c r="I61" t="s">
        <v>650</v>
      </c>
      <c r="J61">
        <v>78.072246472495721</v>
      </c>
      <c r="K61">
        <f t="shared" si="2"/>
        <v>78.072246472495721</v>
      </c>
      <c r="AB61">
        <v>19.148440095414649</v>
      </c>
      <c r="AC61">
        <v>91.190016332489137</v>
      </c>
      <c r="AD61">
        <v>78.072246472495721</v>
      </c>
    </row>
    <row r="62" spans="1:30" x14ac:dyDescent="0.45">
      <c r="A62" t="s">
        <v>648</v>
      </c>
      <c r="B62">
        <v>13.949595378196623</v>
      </c>
      <c r="C62">
        <f t="shared" si="0"/>
        <v>13.949595378196623</v>
      </c>
      <c r="E62" t="s">
        <v>649</v>
      </c>
      <c r="F62">
        <v>-6.2673996760011956</v>
      </c>
      <c r="G62">
        <f t="shared" si="1"/>
        <v>6.2673996760011956</v>
      </c>
      <c r="I62" t="s">
        <v>650</v>
      </c>
      <c r="J62">
        <v>-55.62339767611973</v>
      </c>
      <c r="K62">
        <f t="shared" si="2"/>
        <v>55.62339767611973</v>
      </c>
      <c r="AB62">
        <v>13.949595378196623</v>
      </c>
      <c r="AC62">
        <v>6.2673996760011956</v>
      </c>
      <c r="AD62">
        <v>55.62339767611973</v>
      </c>
    </row>
    <row r="63" spans="1:30" x14ac:dyDescent="0.45">
      <c r="A63" t="s">
        <v>648</v>
      </c>
      <c r="B63">
        <v>-135.97001077843456</v>
      </c>
      <c r="C63">
        <f t="shared" si="0"/>
        <v>135.97001077843456</v>
      </c>
      <c r="E63" t="s">
        <v>649</v>
      </c>
      <c r="F63">
        <v>75.265093476931156</v>
      </c>
      <c r="G63">
        <f t="shared" si="1"/>
        <v>75.265093476931156</v>
      </c>
      <c r="I63" t="s">
        <v>650</v>
      </c>
      <c r="J63">
        <v>51.71544238160083</v>
      </c>
      <c r="K63">
        <f t="shared" si="2"/>
        <v>51.71544238160083</v>
      </c>
      <c r="AB63">
        <v>135.97001077843456</v>
      </c>
      <c r="AC63">
        <v>75.265093476931156</v>
      </c>
      <c r="AD63">
        <v>51.71544238160083</v>
      </c>
    </row>
    <row r="64" spans="1:30" x14ac:dyDescent="0.45">
      <c r="A64" t="s">
        <v>648</v>
      </c>
      <c r="B64">
        <v>-58.273015001362729</v>
      </c>
      <c r="C64">
        <f t="shared" si="0"/>
        <v>58.273015001362729</v>
      </c>
      <c r="E64" t="s">
        <v>649</v>
      </c>
      <c r="F64">
        <v>-16.666578640916768</v>
      </c>
      <c r="G64">
        <f t="shared" si="1"/>
        <v>16.666578640916768</v>
      </c>
      <c r="I64" t="s">
        <v>650</v>
      </c>
      <c r="J64">
        <v>164.55696479858435</v>
      </c>
      <c r="K64">
        <f t="shared" si="2"/>
        <v>164.55696479858435</v>
      </c>
      <c r="AB64">
        <v>58.273015001362729</v>
      </c>
      <c r="AC64">
        <v>16.666578640916768</v>
      </c>
      <c r="AD64">
        <v>164.55696479858435</v>
      </c>
    </row>
    <row r="65" spans="1:30" x14ac:dyDescent="0.45">
      <c r="A65" t="s">
        <v>648</v>
      </c>
      <c r="B65">
        <v>-171.70188509008429</v>
      </c>
      <c r="C65">
        <f t="shared" si="0"/>
        <v>171.70188509008429</v>
      </c>
      <c r="E65" t="s">
        <v>649</v>
      </c>
      <c r="F65">
        <v>-7.2759799964592604</v>
      </c>
      <c r="G65">
        <f t="shared" si="1"/>
        <v>7.2759799964592604</v>
      </c>
      <c r="I65" t="s">
        <v>650</v>
      </c>
      <c r="J65">
        <v>106.42722493274445</v>
      </c>
      <c r="K65">
        <f t="shared" si="2"/>
        <v>106.42722493274445</v>
      </c>
      <c r="AB65">
        <v>171.70188509008429</v>
      </c>
      <c r="AC65">
        <v>7.2759799964592604</v>
      </c>
      <c r="AD65">
        <v>106.42722493274445</v>
      </c>
    </row>
    <row r="66" spans="1:30" x14ac:dyDescent="0.45">
      <c r="A66" t="s">
        <v>648</v>
      </c>
      <c r="B66">
        <v>2.4800157387518067</v>
      </c>
      <c r="C66">
        <f t="shared" si="0"/>
        <v>2.4800157387518067</v>
      </c>
      <c r="E66" t="s">
        <v>649</v>
      </c>
      <c r="F66">
        <v>-41.258905523754123</v>
      </c>
      <c r="G66">
        <f t="shared" si="1"/>
        <v>41.258905523754123</v>
      </c>
      <c r="I66" t="s">
        <v>650</v>
      </c>
      <c r="J66">
        <v>-168.11811369366814</v>
      </c>
      <c r="K66">
        <f t="shared" si="2"/>
        <v>168.11811369366814</v>
      </c>
      <c r="AB66">
        <v>2.4800157387518067</v>
      </c>
      <c r="AC66">
        <v>41.258905523754123</v>
      </c>
      <c r="AD66">
        <v>168.11811369366814</v>
      </c>
    </row>
    <row r="67" spans="1:30" x14ac:dyDescent="0.45">
      <c r="A67" t="s">
        <v>648</v>
      </c>
      <c r="B67">
        <v>-132.65167951202073</v>
      </c>
      <c r="C67">
        <f t="shared" ref="C67:C78" si="3">ABS(B67)</f>
        <v>132.65167951202073</v>
      </c>
      <c r="E67" t="s">
        <v>649</v>
      </c>
      <c r="F67">
        <v>94.964630366815797</v>
      </c>
      <c r="G67">
        <f t="shared" ref="G67:G117" si="4">ABS(F67)</f>
        <v>94.964630366815797</v>
      </c>
      <c r="I67" t="s">
        <v>650</v>
      </c>
      <c r="J67">
        <v>-97.444434871843328</v>
      </c>
      <c r="K67">
        <f t="shared" ref="K67:K103" si="5">ABS(J67)</f>
        <v>97.444434871843328</v>
      </c>
      <c r="AB67">
        <v>132.65167951202073</v>
      </c>
      <c r="AC67">
        <v>94.964630366815797</v>
      </c>
      <c r="AD67">
        <v>97.444434871843328</v>
      </c>
    </row>
    <row r="68" spans="1:30" x14ac:dyDescent="0.45">
      <c r="A68" t="s">
        <v>648</v>
      </c>
      <c r="B68">
        <v>-23.870754717245983</v>
      </c>
      <c r="C68">
        <f t="shared" si="3"/>
        <v>23.870754717245983</v>
      </c>
      <c r="E68" t="s">
        <v>649</v>
      </c>
      <c r="F68">
        <v>-91.179170900780321</v>
      </c>
      <c r="G68">
        <f t="shared" si="4"/>
        <v>91.179170900780321</v>
      </c>
      <c r="I68" t="s">
        <v>650</v>
      </c>
      <c r="J68">
        <v>122.33557293905795</v>
      </c>
      <c r="K68">
        <f t="shared" si="5"/>
        <v>122.33557293905795</v>
      </c>
      <c r="AB68">
        <v>23.870754717245983</v>
      </c>
      <c r="AC68">
        <v>91.179170900780321</v>
      </c>
      <c r="AD68">
        <v>122.33557293905795</v>
      </c>
    </row>
    <row r="69" spans="1:30" x14ac:dyDescent="0.45">
      <c r="A69" t="s">
        <v>648</v>
      </c>
      <c r="B69">
        <v>-115.23422608592482</v>
      </c>
      <c r="C69">
        <f t="shared" si="3"/>
        <v>115.23422608592482</v>
      </c>
      <c r="E69" t="s">
        <v>649</v>
      </c>
      <c r="F69">
        <v>154.46133880312877</v>
      </c>
      <c r="G69">
        <f t="shared" si="4"/>
        <v>154.46133880312877</v>
      </c>
      <c r="I69" t="s">
        <v>650</v>
      </c>
      <c r="J69">
        <v>17.366550239510101</v>
      </c>
      <c r="K69">
        <f t="shared" si="5"/>
        <v>17.366550239510101</v>
      </c>
      <c r="AB69">
        <v>115.23422608592482</v>
      </c>
      <c r="AC69">
        <v>154.46133880312877</v>
      </c>
      <c r="AD69">
        <v>17.366550239510101</v>
      </c>
    </row>
    <row r="70" spans="1:30" x14ac:dyDescent="0.45">
      <c r="A70" t="s">
        <v>648</v>
      </c>
      <c r="B70">
        <v>-15.696639228387374</v>
      </c>
      <c r="C70">
        <f t="shared" si="3"/>
        <v>15.696639228387374</v>
      </c>
      <c r="E70" t="s">
        <v>649</v>
      </c>
      <c r="F70">
        <v>101.29872708132183</v>
      </c>
      <c r="G70">
        <f t="shared" si="4"/>
        <v>101.29872708132183</v>
      </c>
      <c r="I70" t="s">
        <v>650</v>
      </c>
      <c r="J70">
        <v>98.782552227721922</v>
      </c>
      <c r="K70">
        <f t="shared" si="5"/>
        <v>98.782552227721922</v>
      </c>
      <c r="AB70">
        <v>15.696639228387374</v>
      </c>
      <c r="AC70">
        <v>101.29872708132183</v>
      </c>
      <c r="AD70">
        <v>98.782552227721922</v>
      </c>
    </row>
    <row r="71" spans="1:30" x14ac:dyDescent="0.45">
      <c r="A71" t="s">
        <v>648</v>
      </c>
      <c r="B71">
        <v>105.17687484672776</v>
      </c>
      <c r="C71">
        <f t="shared" si="3"/>
        <v>105.17687484672776</v>
      </c>
      <c r="E71" t="s">
        <v>649</v>
      </c>
      <c r="F71">
        <v>173.37930355072936</v>
      </c>
      <c r="G71">
        <f t="shared" si="4"/>
        <v>173.37930355072936</v>
      </c>
      <c r="I71" t="s">
        <v>650</v>
      </c>
      <c r="J71">
        <v>26.184692074241685</v>
      </c>
      <c r="K71">
        <f t="shared" si="5"/>
        <v>26.184692074241685</v>
      </c>
      <c r="AB71">
        <v>105.17687484672776</v>
      </c>
      <c r="AC71">
        <v>173.37930355072936</v>
      </c>
      <c r="AD71">
        <v>26.184692074241685</v>
      </c>
    </row>
    <row r="72" spans="1:30" x14ac:dyDescent="0.45">
      <c r="A72" t="s">
        <v>648</v>
      </c>
      <c r="B72">
        <v>-69.064406809263517</v>
      </c>
      <c r="C72">
        <f t="shared" si="3"/>
        <v>69.064406809263517</v>
      </c>
      <c r="E72" t="s">
        <v>649</v>
      </c>
      <c r="F72">
        <v>100.53330250217795</v>
      </c>
      <c r="G72">
        <f t="shared" si="4"/>
        <v>100.53330250217795</v>
      </c>
      <c r="I72" t="s">
        <v>650</v>
      </c>
      <c r="J72">
        <v>-18.256619484055797</v>
      </c>
      <c r="K72">
        <f t="shared" si="5"/>
        <v>18.256619484055797</v>
      </c>
      <c r="AB72">
        <v>69.064406809263517</v>
      </c>
      <c r="AC72">
        <v>100.53330250217795</v>
      </c>
      <c r="AD72">
        <v>18.256619484055797</v>
      </c>
    </row>
    <row r="73" spans="1:30" x14ac:dyDescent="0.45">
      <c r="A73" t="s">
        <v>648</v>
      </c>
      <c r="B73">
        <v>-45.002777832544702</v>
      </c>
      <c r="C73">
        <f t="shared" si="3"/>
        <v>45.002777832544702</v>
      </c>
      <c r="E73" t="s">
        <v>649</v>
      </c>
      <c r="F73">
        <v>-23.064965730800427</v>
      </c>
      <c r="G73">
        <f t="shared" si="4"/>
        <v>23.064965730800427</v>
      </c>
      <c r="I73" t="s">
        <v>650</v>
      </c>
      <c r="J73">
        <v>-79.216353855347407</v>
      </c>
      <c r="K73">
        <f t="shared" si="5"/>
        <v>79.216353855347407</v>
      </c>
      <c r="AB73">
        <v>45.002777832544702</v>
      </c>
      <c r="AC73">
        <v>23.064965730800427</v>
      </c>
      <c r="AD73">
        <v>79.216353855347407</v>
      </c>
    </row>
    <row r="74" spans="1:30" x14ac:dyDescent="0.45">
      <c r="A74" t="s">
        <v>648</v>
      </c>
      <c r="B74">
        <v>-133.23870547311805</v>
      </c>
      <c r="C74">
        <f t="shared" si="3"/>
        <v>133.23870547311805</v>
      </c>
      <c r="E74" t="s">
        <v>649</v>
      </c>
      <c r="F74">
        <v>14.475766173883144</v>
      </c>
      <c r="G74">
        <f t="shared" si="4"/>
        <v>14.475766173883144</v>
      </c>
      <c r="I74" t="s">
        <v>650</v>
      </c>
      <c r="J74">
        <v>27.125112905647562</v>
      </c>
      <c r="K74">
        <f t="shared" si="5"/>
        <v>27.125112905647562</v>
      </c>
      <c r="AB74">
        <v>133.23870547311805</v>
      </c>
      <c r="AC74">
        <v>14.475766173883144</v>
      </c>
      <c r="AD74">
        <v>27.125112905647562</v>
      </c>
    </row>
    <row r="75" spans="1:30" x14ac:dyDescent="0.45">
      <c r="A75" t="s">
        <v>648</v>
      </c>
      <c r="B75">
        <v>28.470587904502963</v>
      </c>
      <c r="C75">
        <f t="shared" si="3"/>
        <v>28.470587904502963</v>
      </c>
      <c r="E75" t="s">
        <v>649</v>
      </c>
      <c r="F75">
        <v>120.34186962423396</v>
      </c>
      <c r="G75">
        <f t="shared" si="4"/>
        <v>120.34186962423396</v>
      </c>
      <c r="I75" t="s">
        <v>650</v>
      </c>
      <c r="J75">
        <v>-170.27789818465473</v>
      </c>
      <c r="K75">
        <f t="shared" si="5"/>
        <v>170.27789818465473</v>
      </c>
      <c r="AB75">
        <v>28.470587904502963</v>
      </c>
      <c r="AC75">
        <v>120.34186962423396</v>
      </c>
      <c r="AD75">
        <v>170.27789818465473</v>
      </c>
    </row>
    <row r="76" spans="1:30" x14ac:dyDescent="0.45">
      <c r="A76" t="s">
        <v>648</v>
      </c>
      <c r="B76">
        <v>7.0254285275299804</v>
      </c>
      <c r="C76">
        <f t="shared" si="3"/>
        <v>7.0254285275299804</v>
      </c>
      <c r="E76" t="s">
        <v>649</v>
      </c>
      <c r="F76">
        <v>153.66977747187261</v>
      </c>
      <c r="G76">
        <f t="shared" si="4"/>
        <v>153.66977747187261</v>
      </c>
      <c r="I76" t="s">
        <v>650</v>
      </c>
      <c r="J76">
        <v>-139.38203574015591</v>
      </c>
      <c r="K76">
        <f t="shared" si="5"/>
        <v>139.38203574015591</v>
      </c>
      <c r="AB76">
        <v>7.0254285275299804</v>
      </c>
      <c r="AC76">
        <v>153.66977747187261</v>
      </c>
      <c r="AD76">
        <v>139.38203574015591</v>
      </c>
    </row>
    <row r="77" spans="1:30" x14ac:dyDescent="0.45">
      <c r="A77" t="s">
        <v>648</v>
      </c>
      <c r="B77">
        <v>4.0831476058900842</v>
      </c>
      <c r="C77">
        <f t="shared" si="3"/>
        <v>4.0831476058900842</v>
      </c>
      <c r="E77" t="s">
        <v>649</v>
      </c>
      <c r="F77">
        <v>137.5736224598306</v>
      </c>
      <c r="G77">
        <f t="shared" si="4"/>
        <v>137.5736224598306</v>
      </c>
      <c r="I77" t="s">
        <v>650</v>
      </c>
      <c r="J77">
        <v>-150.48531053043752</v>
      </c>
      <c r="K77">
        <f t="shared" si="5"/>
        <v>150.48531053043752</v>
      </c>
      <c r="AB77">
        <v>4.0831476058900842</v>
      </c>
      <c r="AC77">
        <v>137.5736224598306</v>
      </c>
      <c r="AD77">
        <v>150.48531053043752</v>
      </c>
    </row>
    <row r="78" spans="1:30" x14ac:dyDescent="0.45">
      <c r="A78" t="s">
        <v>648</v>
      </c>
      <c r="B78">
        <v>24.456478084882491</v>
      </c>
      <c r="C78">
        <f t="shared" si="3"/>
        <v>24.456478084882491</v>
      </c>
      <c r="E78" t="s">
        <v>649</v>
      </c>
      <c r="F78">
        <v>-129.25174453155046</v>
      </c>
      <c r="G78">
        <f t="shared" si="4"/>
        <v>129.25174453155046</v>
      </c>
      <c r="I78" t="s">
        <v>650</v>
      </c>
      <c r="J78">
        <v>34.166808328067702</v>
      </c>
      <c r="K78">
        <f t="shared" si="5"/>
        <v>34.166808328067702</v>
      </c>
      <c r="AB78">
        <v>24.456478084882491</v>
      </c>
      <c r="AC78">
        <v>129.25174453155046</v>
      </c>
      <c r="AD78">
        <v>34.166808328067702</v>
      </c>
    </row>
    <row r="79" spans="1:30" x14ac:dyDescent="0.45">
      <c r="E79" t="s">
        <v>649</v>
      </c>
      <c r="F79">
        <v>-170.26221883118663</v>
      </c>
      <c r="G79">
        <f t="shared" si="4"/>
        <v>170.26221883118663</v>
      </c>
      <c r="I79" t="s">
        <v>650</v>
      </c>
      <c r="J79">
        <v>-124.16581022102098</v>
      </c>
      <c r="K79">
        <f t="shared" si="5"/>
        <v>124.16581022102098</v>
      </c>
      <c r="AC79">
        <v>170.26221883118663</v>
      </c>
      <c r="AD79">
        <v>124.16581022102098</v>
      </c>
    </row>
    <row r="80" spans="1:30" x14ac:dyDescent="0.45">
      <c r="E80" t="s">
        <v>649</v>
      </c>
      <c r="F80">
        <v>-51.508269931301285</v>
      </c>
      <c r="G80">
        <f t="shared" si="4"/>
        <v>51.508269931301285</v>
      </c>
      <c r="I80" t="s">
        <v>650</v>
      </c>
      <c r="J80">
        <v>13.006645753158523</v>
      </c>
      <c r="K80">
        <f t="shared" si="5"/>
        <v>13.006645753158523</v>
      </c>
      <c r="AC80">
        <v>51.508269931301285</v>
      </c>
      <c r="AD80">
        <v>13.006645753158523</v>
      </c>
    </row>
    <row r="81" spans="5:30" x14ac:dyDescent="0.45">
      <c r="E81" t="s">
        <v>649</v>
      </c>
      <c r="F81">
        <v>157.56041142777798</v>
      </c>
      <c r="G81">
        <f t="shared" si="4"/>
        <v>157.56041142777798</v>
      </c>
      <c r="I81" t="s">
        <v>650</v>
      </c>
      <c r="J81">
        <v>74.590528479410395</v>
      </c>
      <c r="K81">
        <f t="shared" si="5"/>
        <v>74.590528479410395</v>
      </c>
      <c r="AC81">
        <v>157.56041142777798</v>
      </c>
      <c r="AD81">
        <v>74.590528479410395</v>
      </c>
    </row>
    <row r="82" spans="5:30" x14ac:dyDescent="0.45">
      <c r="E82" t="s">
        <v>649</v>
      </c>
      <c r="F82">
        <v>84.072198848317839</v>
      </c>
      <c r="G82">
        <f t="shared" si="4"/>
        <v>84.072198848317839</v>
      </c>
      <c r="I82" t="s">
        <v>650</v>
      </c>
      <c r="J82">
        <v>-81.098698499510775</v>
      </c>
      <c r="K82">
        <f t="shared" si="5"/>
        <v>81.098698499510775</v>
      </c>
      <c r="AC82">
        <v>84.072198848317839</v>
      </c>
      <c r="AD82">
        <v>81.098698499510775</v>
      </c>
    </row>
    <row r="83" spans="5:30" x14ac:dyDescent="0.45">
      <c r="E83" t="s">
        <v>649</v>
      </c>
      <c r="F83">
        <v>111.63561023410416</v>
      </c>
      <c r="G83">
        <f t="shared" si="4"/>
        <v>111.63561023410416</v>
      </c>
      <c r="I83" t="s">
        <v>650</v>
      </c>
      <c r="J83">
        <v>-158.55345098114569</v>
      </c>
      <c r="K83">
        <f t="shared" si="5"/>
        <v>158.55345098114569</v>
      </c>
      <c r="AC83">
        <v>111.63561023410416</v>
      </c>
      <c r="AD83">
        <v>158.55345098114569</v>
      </c>
    </row>
    <row r="84" spans="5:30" x14ac:dyDescent="0.45">
      <c r="E84" t="s">
        <v>649</v>
      </c>
      <c r="F84">
        <v>67.39146506021585</v>
      </c>
      <c r="G84">
        <f t="shared" si="4"/>
        <v>67.39146506021585</v>
      </c>
      <c r="I84" t="s">
        <v>650</v>
      </c>
      <c r="J84">
        <v>37.964961830730282</v>
      </c>
      <c r="K84">
        <f t="shared" si="5"/>
        <v>37.964961830730282</v>
      </c>
      <c r="AC84">
        <v>67.39146506021585</v>
      </c>
      <c r="AD84">
        <v>37.964961830730282</v>
      </c>
    </row>
    <row r="85" spans="5:30" x14ac:dyDescent="0.45">
      <c r="E85" t="s">
        <v>649</v>
      </c>
      <c r="F85">
        <v>76.870181995032254</v>
      </c>
      <c r="G85">
        <f t="shared" si="4"/>
        <v>76.870181995032254</v>
      </c>
      <c r="I85" t="s">
        <v>650</v>
      </c>
      <c r="J85">
        <v>76.144876874667844</v>
      </c>
      <c r="K85">
        <f t="shared" si="5"/>
        <v>76.144876874667844</v>
      </c>
      <c r="AC85">
        <v>76.870181995032254</v>
      </c>
      <c r="AD85">
        <v>76.144876874667844</v>
      </c>
    </row>
    <row r="86" spans="5:30" x14ac:dyDescent="0.45">
      <c r="E86" t="s">
        <v>649</v>
      </c>
      <c r="F86">
        <v>115.57540760978981</v>
      </c>
      <c r="G86">
        <f t="shared" si="4"/>
        <v>115.57540760978981</v>
      </c>
      <c r="I86" t="s">
        <v>650</v>
      </c>
      <c r="J86">
        <v>-7.4722523389059123</v>
      </c>
      <c r="K86">
        <f t="shared" si="5"/>
        <v>7.4722523389059123</v>
      </c>
      <c r="AC86">
        <v>115.57540760978981</v>
      </c>
      <c r="AD86">
        <v>7.4722523389059123</v>
      </c>
    </row>
    <row r="87" spans="5:30" x14ac:dyDescent="0.45">
      <c r="E87" t="s">
        <v>649</v>
      </c>
      <c r="F87">
        <v>-65.95454963154431</v>
      </c>
      <c r="G87">
        <f t="shared" si="4"/>
        <v>65.95454963154431</v>
      </c>
      <c r="I87" t="s">
        <v>650</v>
      </c>
      <c r="J87">
        <v>-15.85528392743019</v>
      </c>
      <c r="K87">
        <f t="shared" si="5"/>
        <v>15.85528392743019</v>
      </c>
      <c r="AC87">
        <v>65.95454963154431</v>
      </c>
      <c r="AD87">
        <v>15.85528392743019</v>
      </c>
    </row>
    <row r="88" spans="5:30" x14ac:dyDescent="0.45">
      <c r="E88" t="s">
        <v>649</v>
      </c>
      <c r="F88">
        <v>2.0917535457190639</v>
      </c>
      <c r="G88">
        <f t="shared" si="4"/>
        <v>2.0917535457190639</v>
      </c>
      <c r="I88" t="s">
        <v>650</v>
      </c>
      <c r="J88">
        <v>15.120551076768637</v>
      </c>
      <c r="K88">
        <f t="shared" si="5"/>
        <v>15.120551076768637</v>
      </c>
      <c r="AC88">
        <v>2.0917535457190639</v>
      </c>
      <c r="AD88">
        <v>15.120551076768637</v>
      </c>
    </row>
    <row r="89" spans="5:30" x14ac:dyDescent="0.45">
      <c r="E89" t="s">
        <v>649</v>
      </c>
      <c r="F89">
        <v>-87.924405959004687</v>
      </c>
      <c r="G89">
        <f t="shared" si="4"/>
        <v>87.924405959004687</v>
      </c>
      <c r="I89" t="s">
        <v>650</v>
      </c>
      <c r="J89">
        <v>-157.94670972123683</v>
      </c>
      <c r="K89">
        <f t="shared" si="5"/>
        <v>157.94670972123683</v>
      </c>
      <c r="AC89">
        <v>87.924405959004687</v>
      </c>
      <c r="AD89">
        <v>157.94670972123683</v>
      </c>
    </row>
    <row r="90" spans="5:30" x14ac:dyDescent="0.45">
      <c r="E90" t="s">
        <v>649</v>
      </c>
      <c r="F90">
        <v>-69.557772318208293</v>
      </c>
      <c r="G90">
        <f t="shared" si="4"/>
        <v>69.557772318208293</v>
      </c>
      <c r="I90" t="s">
        <v>650</v>
      </c>
      <c r="J90">
        <v>62.171870277782574</v>
      </c>
      <c r="K90">
        <f t="shared" si="5"/>
        <v>62.171870277782574</v>
      </c>
      <c r="AC90">
        <v>69.557772318208293</v>
      </c>
      <c r="AD90">
        <v>62.171870277782574</v>
      </c>
    </row>
    <row r="91" spans="5:30" x14ac:dyDescent="0.45">
      <c r="E91" t="s">
        <v>649</v>
      </c>
      <c r="F91">
        <v>-79.527432763044317</v>
      </c>
      <c r="G91">
        <f t="shared" si="4"/>
        <v>79.527432763044317</v>
      </c>
      <c r="I91" t="s">
        <v>650</v>
      </c>
      <c r="J91">
        <v>-91.871852176001795</v>
      </c>
      <c r="K91">
        <f t="shared" si="5"/>
        <v>91.871852176001795</v>
      </c>
      <c r="AC91">
        <v>79.527432763044317</v>
      </c>
      <c r="AD91">
        <v>91.871852176001795</v>
      </c>
    </row>
    <row r="92" spans="5:30" x14ac:dyDescent="0.45">
      <c r="E92" t="s">
        <v>649</v>
      </c>
      <c r="F92">
        <v>-75.98319405895019</v>
      </c>
      <c r="G92">
        <f t="shared" si="4"/>
        <v>75.98319405895019</v>
      </c>
      <c r="I92" t="s">
        <v>650</v>
      </c>
      <c r="J92">
        <v>-49.592834211213642</v>
      </c>
      <c r="K92">
        <f t="shared" si="5"/>
        <v>49.592834211213642</v>
      </c>
      <c r="AC92">
        <v>75.98319405895019</v>
      </c>
      <c r="AD92">
        <v>49.592834211213642</v>
      </c>
    </row>
    <row r="93" spans="5:30" x14ac:dyDescent="0.45">
      <c r="E93" t="s">
        <v>649</v>
      </c>
      <c r="F93">
        <v>157.12151368376681</v>
      </c>
      <c r="G93">
        <f t="shared" si="4"/>
        <v>157.12151368376681</v>
      </c>
      <c r="I93" t="s">
        <v>650</v>
      </c>
      <c r="J93">
        <v>35.618395070019965</v>
      </c>
      <c r="K93">
        <f t="shared" si="5"/>
        <v>35.618395070019965</v>
      </c>
      <c r="AC93">
        <v>157.12151368376681</v>
      </c>
      <c r="AD93">
        <v>35.618395070019965</v>
      </c>
    </row>
    <row r="94" spans="5:30" x14ac:dyDescent="0.45">
      <c r="E94" t="s">
        <v>649</v>
      </c>
      <c r="F94">
        <v>-112.24521024409813</v>
      </c>
      <c r="G94">
        <f t="shared" si="4"/>
        <v>112.24521024409813</v>
      </c>
      <c r="I94" t="s">
        <v>650</v>
      </c>
      <c r="J94">
        <v>-32.425567259701786</v>
      </c>
      <c r="K94">
        <f t="shared" si="5"/>
        <v>32.425567259701786</v>
      </c>
      <c r="AC94">
        <v>112.24521024409813</v>
      </c>
      <c r="AD94">
        <v>32.425567259701786</v>
      </c>
    </row>
    <row r="95" spans="5:30" x14ac:dyDescent="0.45">
      <c r="E95" t="s">
        <v>649</v>
      </c>
      <c r="F95">
        <v>30.30334498122691</v>
      </c>
      <c r="G95">
        <f t="shared" si="4"/>
        <v>30.30334498122691</v>
      </c>
      <c r="I95" t="s">
        <v>650</v>
      </c>
      <c r="J95">
        <v>-19.700207429953419</v>
      </c>
      <c r="K95">
        <f t="shared" si="5"/>
        <v>19.700207429953419</v>
      </c>
      <c r="AC95">
        <v>30.30334498122691</v>
      </c>
      <c r="AD95">
        <v>19.700207429953419</v>
      </c>
    </row>
    <row r="96" spans="5:30" x14ac:dyDescent="0.45">
      <c r="E96" t="s">
        <v>649</v>
      </c>
      <c r="F96">
        <v>92.65994527101428</v>
      </c>
      <c r="G96">
        <f t="shared" si="4"/>
        <v>92.65994527101428</v>
      </c>
      <c r="I96" t="s">
        <v>650</v>
      </c>
      <c r="J96">
        <v>-21.340524368191357</v>
      </c>
      <c r="K96">
        <f t="shared" si="5"/>
        <v>21.340524368191357</v>
      </c>
      <c r="AC96">
        <v>92.65994527101428</v>
      </c>
      <c r="AD96">
        <v>21.340524368191357</v>
      </c>
    </row>
    <row r="97" spans="5:30" x14ac:dyDescent="0.45">
      <c r="E97" t="s">
        <v>649</v>
      </c>
      <c r="F97">
        <v>-178.77659750035122</v>
      </c>
      <c r="G97">
        <f t="shared" si="4"/>
        <v>178.77659750035122</v>
      </c>
      <c r="I97" t="s">
        <v>650</v>
      </c>
      <c r="J97">
        <v>-93.457685830462694</v>
      </c>
      <c r="K97">
        <f t="shared" si="5"/>
        <v>93.457685830462694</v>
      </c>
      <c r="AC97">
        <v>178.77659750035122</v>
      </c>
      <c r="AD97">
        <v>93.457685830462694</v>
      </c>
    </row>
    <row r="98" spans="5:30" x14ac:dyDescent="0.45">
      <c r="E98" t="s">
        <v>649</v>
      </c>
      <c r="F98">
        <v>170.64682979691696</v>
      </c>
      <c r="G98">
        <f t="shared" si="4"/>
        <v>170.64682979691696</v>
      </c>
      <c r="I98" t="s">
        <v>650</v>
      </c>
      <c r="J98">
        <v>143.98477255219396</v>
      </c>
      <c r="K98">
        <f t="shared" si="5"/>
        <v>143.98477255219396</v>
      </c>
      <c r="AC98">
        <v>170.64682979691696</v>
      </c>
      <c r="AD98">
        <v>143.98477255219396</v>
      </c>
    </row>
    <row r="99" spans="5:30" x14ac:dyDescent="0.45">
      <c r="E99" t="s">
        <v>649</v>
      </c>
      <c r="F99">
        <v>113.31457019551013</v>
      </c>
      <c r="G99">
        <f t="shared" si="4"/>
        <v>113.31457019551013</v>
      </c>
      <c r="I99" t="s">
        <v>650</v>
      </c>
      <c r="J99">
        <v>168.47303712501088</v>
      </c>
      <c r="K99">
        <f t="shared" si="5"/>
        <v>168.47303712501088</v>
      </c>
      <c r="AC99">
        <v>113.31457019551013</v>
      </c>
      <c r="AD99">
        <v>168.47303712501088</v>
      </c>
    </row>
    <row r="100" spans="5:30" x14ac:dyDescent="0.45">
      <c r="E100" t="s">
        <v>649</v>
      </c>
      <c r="F100">
        <v>-83.516475763794105</v>
      </c>
      <c r="G100">
        <f t="shared" si="4"/>
        <v>83.516475763794105</v>
      </c>
      <c r="I100" t="s">
        <v>650</v>
      </c>
      <c r="J100">
        <v>-169.01511149186911</v>
      </c>
      <c r="K100">
        <f t="shared" si="5"/>
        <v>169.01511149186911</v>
      </c>
      <c r="AC100">
        <v>83.516475763794105</v>
      </c>
      <c r="AD100">
        <v>169.01511149186911</v>
      </c>
    </row>
    <row r="101" spans="5:30" x14ac:dyDescent="0.45">
      <c r="E101" t="s">
        <v>649</v>
      </c>
      <c r="F101">
        <v>104.03684107793143</v>
      </c>
      <c r="G101">
        <f t="shared" si="4"/>
        <v>104.03684107793143</v>
      </c>
      <c r="I101" t="s">
        <v>650</v>
      </c>
      <c r="J101">
        <v>-17.485518905165847</v>
      </c>
      <c r="K101">
        <f t="shared" si="5"/>
        <v>17.485518905165847</v>
      </c>
      <c r="AC101">
        <v>104.03684107793143</v>
      </c>
      <c r="AD101">
        <v>17.485518905165847</v>
      </c>
    </row>
    <row r="102" spans="5:30" x14ac:dyDescent="0.45">
      <c r="E102" t="s">
        <v>649</v>
      </c>
      <c r="F102">
        <v>11.492539661900539</v>
      </c>
      <c r="G102">
        <f t="shared" si="4"/>
        <v>11.492539661900539</v>
      </c>
      <c r="I102" t="s">
        <v>650</v>
      </c>
      <c r="J102">
        <v>126.34022044674909</v>
      </c>
      <c r="K102">
        <f t="shared" si="5"/>
        <v>126.34022044674909</v>
      </c>
      <c r="AC102">
        <v>11.492539661900539</v>
      </c>
      <c r="AD102">
        <v>126.34022044674909</v>
      </c>
    </row>
    <row r="103" spans="5:30" x14ac:dyDescent="0.45">
      <c r="E103" t="s">
        <v>649</v>
      </c>
      <c r="F103">
        <v>-168.26513767834504</v>
      </c>
      <c r="G103">
        <f t="shared" si="4"/>
        <v>168.26513767834504</v>
      </c>
      <c r="I103" t="s">
        <v>650</v>
      </c>
      <c r="J103">
        <v>125.93184404382012</v>
      </c>
      <c r="K103">
        <f t="shared" si="5"/>
        <v>125.93184404382012</v>
      </c>
      <c r="AC103">
        <v>168.26513767834504</v>
      </c>
      <c r="AD103">
        <v>125.93184404382012</v>
      </c>
    </row>
    <row r="104" spans="5:30" x14ac:dyDescent="0.45">
      <c r="E104" t="s">
        <v>649</v>
      </c>
      <c r="F104">
        <v>-107.61771095468343</v>
      </c>
      <c r="G104">
        <f t="shared" si="4"/>
        <v>107.61771095468343</v>
      </c>
      <c r="AC104">
        <v>107.61771095468343</v>
      </c>
    </row>
    <row r="105" spans="5:30" x14ac:dyDescent="0.45">
      <c r="E105" t="s">
        <v>649</v>
      </c>
      <c r="F105">
        <v>116.06909027925812</v>
      </c>
      <c r="G105">
        <f t="shared" si="4"/>
        <v>116.06909027925812</v>
      </c>
      <c r="AC105">
        <v>116.06909027925812</v>
      </c>
    </row>
    <row r="106" spans="5:30" x14ac:dyDescent="0.45">
      <c r="E106" t="s">
        <v>649</v>
      </c>
      <c r="F106">
        <v>153.98118910204545</v>
      </c>
      <c r="G106">
        <f t="shared" si="4"/>
        <v>153.98118910204545</v>
      </c>
      <c r="AC106">
        <v>153.98118910204545</v>
      </c>
    </row>
    <row r="107" spans="5:30" x14ac:dyDescent="0.45">
      <c r="E107" t="s">
        <v>649</v>
      </c>
      <c r="F107">
        <v>127.01862856213704</v>
      </c>
      <c r="G107">
        <f t="shared" si="4"/>
        <v>127.01862856213704</v>
      </c>
      <c r="AC107">
        <v>127.01862856213704</v>
      </c>
    </row>
    <row r="108" spans="5:30" x14ac:dyDescent="0.45">
      <c r="E108" t="s">
        <v>649</v>
      </c>
      <c r="F108">
        <v>-58.818665277142649</v>
      </c>
      <c r="G108">
        <f t="shared" si="4"/>
        <v>58.818665277142649</v>
      </c>
      <c r="AC108">
        <v>58.818665277142649</v>
      </c>
    </row>
    <row r="109" spans="5:30" x14ac:dyDescent="0.45">
      <c r="E109" t="s">
        <v>649</v>
      </c>
      <c r="F109">
        <v>50.712239431228674</v>
      </c>
      <c r="G109">
        <f t="shared" si="4"/>
        <v>50.712239431228674</v>
      </c>
      <c r="AC109">
        <v>50.712239431228674</v>
      </c>
    </row>
    <row r="110" spans="5:30" x14ac:dyDescent="0.45">
      <c r="E110" t="s">
        <v>649</v>
      </c>
      <c r="F110">
        <v>64.682542697069721</v>
      </c>
      <c r="G110">
        <f t="shared" si="4"/>
        <v>64.682542697069721</v>
      </c>
      <c r="AC110">
        <v>64.682542697069721</v>
      </c>
    </row>
    <row r="111" spans="5:30" x14ac:dyDescent="0.45">
      <c r="E111" t="s">
        <v>649</v>
      </c>
      <c r="F111">
        <v>-6.8796696117845668</v>
      </c>
      <c r="G111">
        <f t="shared" si="4"/>
        <v>6.8796696117845668</v>
      </c>
      <c r="AC111">
        <v>6.8796696117845668</v>
      </c>
    </row>
    <row r="112" spans="5:30" x14ac:dyDescent="0.45">
      <c r="E112" t="s">
        <v>649</v>
      </c>
      <c r="F112">
        <v>153.63228760508568</v>
      </c>
      <c r="G112">
        <f t="shared" si="4"/>
        <v>153.63228760508568</v>
      </c>
      <c r="AC112">
        <v>153.63228760508568</v>
      </c>
    </row>
    <row r="113" spans="5:29" x14ac:dyDescent="0.45">
      <c r="E113" t="s">
        <v>649</v>
      </c>
      <c r="F113">
        <v>-139.87653227209961</v>
      </c>
      <c r="G113">
        <f t="shared" si="4"/>
        <v>139.87653227209961</v>
      </c>
      <c r="AC113">
        <v>139.87653227209961</v>
      </c>
    </row>
    <row r="114" spans="5:29" x14ac:dyDescent="0.45">
      <c r="E114" t="s">
        <v>649</v>
      </c>
      <c r="F114">
        <v>-141.75330352051319</v>
      </c>
      <c r="G114">
        <f t="shared" si="4"/>
        <v>141.75330352051319</v>
      </c>
      <c r="AC114">
        <v>141.75330352051319</v>
      </c>
    </row>
    <row r="115" spans="5:29" x14ac:dyDescent="0.45">
      <c r="E115" t="s">
        <v>649</v>
      </c>
      <c r="F115">
        <v>170.61582031044202</v>
      </c>
      <c r="G115">
        <f t="shared" si="4"/>
        <v>170.61582031044202</v>
      </c>
      <c r="AC115">
        <v>170.61582031044202</v>
      </c>
    </row>
    <row r="116" spans="5:29" x14ac:dyDescent="0.45">
      <c r="E116" t="s">
        <v>649</v>
      </c>
      <c r="F116">
        <v>-172.39700483804612</v>
      </c>
      <c r="G116">
        <f t="shared" si="4"/>
        <v>172.39700483804612</v>
      </c>
      <c r="AC116">
        <v>172.39700483804612</v>
      </c>
    </row>
    <row r="117" spans="5:29" x14ac:dyDescent="0.45">
      <c r="E117" t="s">
        <v>649</v>
      </c>
      <c r="F117">
        <v>77.66593024987219</v>
      </c>
      <c r="G117">
        <f t="shared" si="4"/>
        <v>77.66593024987219</v>
      </c>
      <c r="AC117">
        <v>77.66593024987219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9FCB-73A7-4A60-B65B-1BB2E28A913E}">
  <dimension ref="A1:X80"/>
  <sheetViews>
    <sheetView workbookViewId="0">
      <selection activeCell="W79" sqref="W5:X7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205</v>
      </c>
      <c r="B5">
        <v>5440</v>
      </c>
      <c r="C5">
        <v>0</v>
      </c>
      <c r="D5">
        <v>1.1720453500747601</v>
      </c>
      <c r="E5">
        <v>279.367989846559</v>
      </c>
      <c r="F5">
        <v>160.777845524052</v>
      </c>
      <c r="G5">
        <v>0</v>
      </c>
      <c r="H5">
        <v>1800.4955457999999</v>
      </c>
      <c r="I5">
        <v>1</v>
      </c>
      <c r="J5">
        <v>7.5</v>
      </c>
      <c r="K5">
        <v>1</v>
      </c>
      <c r="L5">
        <v>216.45161290322099</v>
      </c>
      <c r="M5">
        <v>255</v>
      </c>
      <c r="N5">
        <v>0</v>
      </c>
      <c r="O5">
        <v>255</v>
      </c>
      <c r="P5">
        <v>342210</v>
      </c>
      <c r="Q5">
        <v>91.373636713887805</v>
      </c>
      <c r="R5">
        <v>0.54434025686281295</v>
      </c>
      <c r="S5">
        <v>1.6699265632298601</v>
      </c>
      <c r="T5">
        <f>IF(C5=C4,IF(C5=#REF!,0,1),1)</f>
        <v>1</v>
      </c>
      <c r="U5">
        <f>E6-E5</f>
        <v>9.05119465713301</v>
      </c>
      <c r="V5">
        <f>F6-F5</f>
        <v>7.433858612655996</v>
      </c>
      <c r="W5">
        <f>DEGREES(ATAN2(U5,V5))</f>
        <v>39.39668679972263</v>
      </c>
      <c r="X5">
        <f>IF(W5&lt;0,W5+360,W5)</f>
        <v>39.39668679972263</v>
      </c>
    </row>
    <row r="6" spans="1:24" x14ac:dyDescent="0.45">
      <c r="A6" t="s">
        <v>206</v>
      </c>
      <c r="B6">
        <v>5375</v>
      </c>
      <c r="C6">
        <v>0</v>
      </c>
      <c r="D6">
        <v>1.1641310453414899</v>
      </c>
      <c r="E6">
        <v>288.41918450369201</v>
      </c>
      <c r="F6">
        <v>168.21170413670799</v>
      </c>
      <c r="G6">
        <v>0</v>
      </c>
      <c r="H6">
        <v>9002.4777290000002</v>
      </c>
      <c r="I6">
        <v>5</v>
      </c>
      <c r="J6">
        <v>7.5</v>
      </c>
      <c r="K6">
        <v>1</v>
      </c>
      <c r="L6">
        <v>220.16129032257601</v>
      </c>
      <c r="M6">
        <v>255</v>
      </c>
      <c r="N6">
        <v>0</v>
      </c>
      <c r="O6">
        <v>255</v>
      </c>
      <c r="P6">
        <v>348075</v>
      </c>
      <c r="Q6">
        <v>87.607019078102496</v>
      </c>
      <c r="R6">
        <v>0.54935599380043199</v>
      </c>
      <c r="S6">
        <v>1.7821108117367499</v>
      </c>
      <c r="T6" t="e">
        <f>IF(C6=#REF!,IF(C6=C7,0,1),1)</f>
        <v>#REF!</v>
      </c>
    </row>
    <row r="7" spans="1:24" x14ac:dyDescent="0.45">
      <c r="A7" t="s">
        <v>207</v>
      </c>
      <c r="B7">
        <v>5442</v>
      </c>
      <c r="C7">
        <v>1</v>
      </c>
      <c r="D7">
        <v>1.4210629463195801</v>
      </c>
      <c r="E7">
        <v>327.47943761973499</v>
      </c>
      <c r="F7">
        <v>193.227481135657</v>
      </c>
      <c r="G7">
        <v>0</v>
      </c>
      <c r="H7">
        <v>1800.4955457999999</v>
      </c>
      <c r="I7">
        <v>1</v>
      </c>
      <c r="J7">
        <v>7.5</v>
      </c>
      <c r="K7">
        <v>1</v>
      </c>
      <c r="L7">
        <v>254.999999999995</v>
      </c>
      <c r="M7">
        <v>255</v>
      </c>
      <c r="N7">
        <v>255</v>
      </c>
      <c r="O7">
        <v>255</v>
      </c>
      <c r="P7">
        <v>403155</v>
      </c>
      <c r="Q7" s="1">
        <v>5.0038035906433398E-12</v>
      </c>
      <c r="R7">
        <v>0.69163663948415899</v>
      </c>
      <c r="S7" s="1">
        <v>41671662839324.797</v>
      </c>
      <c r="T7">
        <f>IF(C7=C6,IF(C7=#REF!,0,1),1)</f>
        <v>1</v>
      </c>
      <c r="U7">
        <f t="shared" ref="U7:U38" si="0">E8-E7</f>
        <v>-6.8534028122996915E-2</v>
      </c>
      <c r="V7">
        <f t="shared" ref="V7:V38" si="1">F8-F7</f>
        <v>-1.0737632258110068</v>
      </c>
      <c r="W7">
        <f t="shared" ref="W7" si="2">DEGREES(ATAN2(U7,V7))</f>
        <v>-93.652007543617074</v>
      </c>
      <c r="X7">
        <f t="shared" ref="X7" si="3">IF(W7&lt;0,W7+360,W7)</f>
        <v>266.34799245638294</v>
      </c>
    </row>
    <row r="8" spans="1:24" x14ac:dyDescent="0.45">
      <c r="A8" t="s">
        <v>208</v>
      </c>
      <c r="B8">
        <v>6206</v>
      </c>
      <c r="C8">
        <v>1</v>
      </c>
      <c r="D8">
        <v>1.15930223464965</v>
      </c>
      <c r="E8">
        <v>327.410903591612</v>
      </c>
      <c r="F8">
        <v>192.15371790984599</v>
      </c>
      <c r="G8">
        <v>0</v>
      </c>
      <c r="H8">
        <v>16204.4599122</v>
      </c>
      <c r="I8">
        <v>9</v>
      </c>
      <c r="J8">
        <v>7.5</v>
      </c>
      <c r="K8">
        <v>1</v>
      </c>
      <c r="L8">
        <v>123.548387096772</v>
      </c>
      <c r="M8">
        <v>0</v>
      </c>
      <c r="N8">
        <v>0</v>
      </c>
      <c r="O8">
        <v>255</v>
      </c>
      <c r="P8">
        <v>195330</v>
      </c>
      <c r="Q8">
        <v>127.47907137337999</v>
      </c>
      <c r="R8">
        <v>0.74273005910425405</v>
      </c>
      <c r="S8">
        <v>0.82609323024214498</v>
      </c>
      <c r="T8" t="e">
        <f>IF(C8=#REF!,IF(C8=C9,0,1),1)</f>
        <v>#REF!</v>
      </c>
    </row>
    <row r="9" spans="1:24" x14ac:dyDescent="0.45">
      <c r="A9" t="s">
        <v>209</v>
      </c>
      <c r="B9">
        <v>5379</v>
      </c>
      <c r="C9">
        <v>2</v>
      </c>
      <c r="D9">
        <v>1.4676092863082799</v>
      </c>
      <c r="E9">
        <v>300.18075836588503</v>
      </c>
      <c r="F9">
        <v>194.29413811825901</v>
      </c>
      <c r="G9">
        <v>0</v>
      </c>
      <c r="H9">
        <v>9002.4777290000002</v>
      </c>
      <c r="I9">
        <v>5</v>
      </c>
      <c r="J9">
        <v>7.5</v>
      </c>
      <c r="K9">
        <v>1</v>
      </c>
      <c r="L9">
        <v>193.38709677419001</v>
      </c>
      <c r="M9">
        <v>255</v>
      </c>
      <c r="N9">
        <v>0</v>
      </c>
      <c r="O9">
        <v>255</v>
      </c>
      <c r="P9">
        <v>305745</v>
      </c>
      <c r="Q9">
        <v>109.191033087972</v>
      </c>
      <c r="R9">
        <v>0.93368355735810205</v>
      </c>
      <c r="S9">
        <v>1.71034932537189</v>
      </c>
      <c r="T9">
        <f>IF(C9=C8,IF(C9=#REF!,0,1),1)</f>
        <v>1</v>
      </c>
      <c r="U9">
        <f t="shared" ref="U9:U40" si="4">E10-E9</f>
        <v>1.5226105497089861</v>
      </c>
      <c r="V9">
        <f t="shared" ref="V9:V40" si="5">F10-F9</f>
        <v>1.7149561215099993</v>
      </c>
      <c r="W9">
        <f t="shared" ref="W9" si="6">DEGREES(ATAN2(U9,V9))</f>
        <v>48.39997653980538</v>
      </c>
      <c r="X9">
        <f t="shared" ref="X9" si="7">IF(W9&lt;0,W9+360,W9)</f>
        <v>48.39997653980538</v>
      </c>
    </row>
    <row r="10" spans="1:24" x14ac:dyDescent="0.45">
      <c r="A10" t="s">
        <v>210</v>
      </c>
      <c r="B10">
        <v>6207</v>
      </c>
      <c r="C10">
        <v>2</v>
      </c>
      <c r="D10">
        <v>1.39773917198181</v>
      </c>
      <c r="E10">
        <v>301.70336891559401</v>
      </c>
      <c r="F10">
        <v>196.00909423976901</v>
      </c>
      <c r="G10">
        <v>0</v>
      </c>
      <c r="H10">
        <v>16204.4599122</v>
      </c>
      <c r="I10">
        <v>9</v>
      </c>
      <c r="J10">
        <v>7.5</v>
      </c>
      <c r="K10">
        <v>1</v>
      </c>
      <c r="L10">
        <v>159.51612903225501</v>
      </c>
      <c r="M10">
        <v>255</v>
      </c>
      <c r="N10">
        <v>0</v>
      </c>
      <c r="O10">
        <v>255</v>
      </c>
      <c r="P10">
        <v>252195</v>
      </c>
      <c r="Q10">
        <v>123.453867873205</v>
      </c>
      <c r="R10">
        <v>0.950366455893637</v>
      </c>
      <c r="S10">
        <v>1.25922917337479</v>
      </c>
      <c r="T10" t="e">
        <f>IF(C10=#REF!,IF(C10=C11,0,1),1)</f>
        <v>#REF!</v>
      </c>
    </row>
    <row r="11" spans="1:24" x14ac:dyDescent="0.45">
      <c r="A11" t="s">
        <v>211</v>
      </c>
      <c r="B11">
        <v>6210</v>
      </c>
      <c r="C11">
        <v>3</v>
      </c>
      <c r="D11">
        <v>1.28249907493591</v>
      </c>
      <c r="E11">
        <v>321.07630220978899</v>
      </c>
      <c r="F11">
        <v>235.81246449157399</v>
      </c>
      <c r="G11">
        <v>0</v>
      </c>
      <c r="H11">
        <v>16204.4599122</v>
      </c>
      <c r="I11">
        <v>9</v>
      </c>
      <c r="J11">
        <v>7.5</v>
      </c>
      <c r="K11">
        <v>1</v>
      </c>
      <c r="L11">
        <v>145.32258064515901</v>
      </c>
      <c r="M11">
        <v>255</v>
      </c>
      <c r="N11">
        <v>0</v>
      </c>
      <c r="O11">
        <v>255</v>
      </c>
      <c r="P11">
        <v>229755</v>
      </c>
      <c r="Q11">
        <v>126.288136197433</v>
      </c>
      <c r="R11">
        <v>0.940451661098203</v>
      </c>
      <c r="S11">
        <v>1.11540912417406</v>
      </c>
      <c r="T11">
        <f>IF(C11=C10,IF(C11=#REF!,0,1),1)</f>
        <v>1</v>
      </c>
      <c r="U11">
        <f t="shared" ref="U11:U42" si="8">E12-E11</f>
        <v>-0.56679202249097216</v>
      </c>
      <c r="V11">
        <f t="shared" ref="V11:V42" si="9">F12-F11</f>
        <v>1.3592819019110038</v>
      </c>
      <c r="W11">
        <f t="shared" ref="W11" si="10">DEGREES(ATAN2(U11,V11))</f>
        <v>112.63511190700142</v>
      </c>
      <c r="X11">
        <f t="shared" ref="X11" si="11">IF(W11&lt;0,W11+360,W11)</f>
        <v>112.63511190700142</v>
      </c>
    </row>
    <row r="12" spans="1:24" x14ac:dyDescent="0.45">
      <c r="A12" t="s">
        <v>212</v>
      </c>
      <c r="B12">
        <v>5777</v>
      </c>
      <c r="C12">
        <v>3</v>
      </c>
      <c r="D12">
        <v>1.49468421936035</v>
      </c>
      <c r="E12">
        <v>320.50951018729802</v>
      </c>
      <c r="F12">
        <v>237.17174639348499</v>
      </c>
      <c r="G12">
        <v>0</v>
      </c>
      <c r="H12">
        <v>7201.9821831999998</v>
      </c>
      <c r="I12">
        <v>4</v>
      </c>
      <c r="J12">
        <v>7.5</v>
      </c>
      <c r="K12">
        <v>1</v>
      </c>
      <c r="L12">
        <v>198.225806451609</v>
      </c>
      <c r="M12">
        <v>255</v>
      </c>
      <c r="N12">
        <v>0</v>
      </c>
      <c r="O12">
        <v>255</v>
      </c>
      <c r="P12">
        <v>313395</v>
      </c>
      <c r="Q12">
        <v>106.11895757305</v>
      </c>
      <c r="R12">
        <v>0.93417030440561799</v>
      </c>
      <c r="S12">
        <v>1.8043823088678299</v>
      </c>
      <c r="T12" t="e">
        <f>IF(C12=#REF!,IF(C12=C13,0,1),1)</f>
        <v>#REF!</v>
      </c>
    </row>
    <row r="13" spans="1:24" x14ac:dyDescent="0.45">
      <c r="A13" t="s">
        <v>213</v>
      </c>
      <c r="B13">
        <v>6213</v>
      </c>
      <c r="C13">
        <v>4</v>
      </c>
      <c r="D13">
        <v>1.3050514459609901</v>
      </c>
      <c r="E13">
        <v>343.724837318884</v>
      </c>
      <c r="F13">
        <v>260.50804829994701</v>
      </c>
      <c r="G13">
        <v>0</v>
      </c>
      <c r="H13">
        <v>16204.4599122</v>
      </c>
      <c r="I13">
        <v>9</v>
      </c>
      <c r="J13">
        <v>7.5</v>
      </c>
      <c r="K13">
        <v>1</v>
      </c>
      <c r="L13">
        <v>150.48387096773899</v>
      </c>
      <c r="M13">
        <v>255</v>
      </c>
      <c r="N13">
        <v>0</v>
      </c>
      <c r="O13">
        <v>255</v>
      </c>
      <c r="P13">
        <v>237915</v>
      </c>
      <c r="Q13">
        <v>125.45097090277299</v>
      </c>
      <c r="R13">
        <v>0.87531138354001903</v>
      </c>
      <c r="S13">
        <v>1.1197861967560701</v>
      </c>
      <c r="T13">
        <f>IF(C13=C12,IF(C13=#REF!,0,1),1)</f>
        <v>1</v>
      </c>
      <c r="U13">
        <f t="shared" ref="U13:U44" si="12">E14-E13</f>
        <v>-2.2382379506149732</v>
      </c>
      <c r="V13">
        <f t="shared" ref="V13:V44" si="13">F14-F13</f>
        <v>-0.14359434791401782</v>
      </c>
      <c r="W13">
        <f t="shared" ref="W13" si="14">DEGREES(ATAN2(U13,V13))</f>
        <v>-176.32921499397264</v>
      </c>
      <c r="X13">
        <f t="shared" ref="X13" si="15">IF(W13&lt;0,W13+360,W13)</f>
        <v>183.67078500602736</v>
      </c>
    </row>
    <row r="14" spans="1:24" x14ac:dyDescent="0.45">
      <c r="A14" t="s">
        <v>214</v>
      </c>
      <c r="B14">
        <v>5780</v>
      </c>
      <c r="C14">
        <v>4</v>
      </c>
      <c r="D14">
        <v>1.42397737503051</v>
      </c>
      <c r="E14">
        <v>341.48659936826903</v>
      </c>
      <c r="F14">
        <v>260.36445395203299</v>
      </c>
      <c r="G14">
        <v>0</v>
      </c>
      <c r="H14">
        <v>7201.9821831999998</v>
      </c>
      <c r="I14">
        <v>4</v>
      </c>
      <c r="J14">
        <v>7.5</v>
      </c>
      <c r="K14">
        <v>1</v>
      </c>
      <c r="L14">
        <v>190.32258064515801</v>
      </c>
      <c r="M14">
        <v>255</v>
      </c>
      <c r="N14">
        <v>0</v>
      </c>
      <c r="O14">
        <v>255</v>
      </c>
      <c r="P14">
        <v>300900</v>
      </c>
      <c r="Q14">
        <v>110.983621450632</v>
      </c>
      <c r="R14">
        <v>0.83870875325707706</v>
      </c>
      <c r="S14">
        <v>1.56444267281201</v>
      </c>
      <c r="T14" t="e">
        <f>IF(C14=#REF!,IF(C14=C15,0,1),1)</f>
        <v>#REF!</v>
      </c>
    </row>
    <row r="15" spans="1:24" x14ac:dyDescent="0.45">
      <c r="A15" t="s">
        <v>215</v>
      </c>
      <c r="B15">
        <v>6214</v>
      </c>
      <c r="C15">
        <v>5</v>
      </c>
      <c r="D15">
        <v>1.3807066679000799</v>
      </c>
      <c r="E15">
        <v>302.65264596725802</v>
      </c>
      <c r="F15">
        <v>265.60641489005599</v>
      </c>
      <c r="G15">
        <v>0</v>
      </c>
      <c r="H15">
        <v>16204.4599122</v>
      </c>
      <c r="I15">
        <v>9</v>
      </c>
      <c r="J15">
        <v>7.5</v>
      </c>
      <c r="K15">
        <v>1</v>
      </c>
      <c r="L15">
        <v>143.87096774193299</v>
      </c>
      <c r="M15">
        <v>255</v>
      </c>
      <c r="N15">
        <v>0</v>
      </c>
      <c r="O15">
        <v>255</v>
      </c>
      <c r="P15">
        <v>227460</v>
      </c>
      <c r="Q15">
        <v>126.484625766646</v>
      </c>
      <c r="R15">
        <v>0.99682581430110095</v>
      </c>
      <c r="S15">
        <v>1.1356500232318401</v>
      </c>
      <c r="T15">
        <f>IF(C15=C14,IF(C15=#REF!,0,1),1)</f>
        <v>1</v>
      </c>
      <c r="U15">
        <f t="shared" ref="U15:U46" si="16">E16-E15</f>
        <v>-2.8371804076280114</v>
      </c>
      <c r="V15">
        <f t="shared" ref="V15:V46" si="17">F16-F15</f>
        <v>4.1692016629249906</v>
      </c>
      <c r="W15">
        <f t="shared" ref="W15" si="18">DEGREES(ATAN2(U15,V15))</f>
        <v>124.23565049827934</v>
      </c>
      <c r="X15">
        <f t="shared" ref="X15" si="19">IF(W15&lt;0,W15+360,W15)</f>
        <v>124.23565049827934</v>
      </c>
    </row>
    <row r="16" spans="1:24" x14ac:dyDescent="0.45">
      <c r="A16" t="s">
        <v>216</v>
      </c>
      <c r="B16">
        <v>5781</v>
      </c>
      <c r="C16">
        <v>5</v>
      </c>
      <c r="D16">
        <v>1.4266678094863801</v>
      </c>
      <c r="E16">
        <v>299.81546555963001</v>
      </c>
      <c r="F16">
        <v>269.77561655298098</v>
      </c>
      <c r="G16">
        <v>0</v>
      </c>
      <c r="H16">
        <v>7201.9821831999998</v>
      </c>
      <c r="I16">
        <v>4</v>
      </c>
      <c r="J16">
        <v>7.5</v>
      </c>
      <c r="K16">
        <v>1</v>
      </c>
      <c r="L16">
        <v>169.032258064513</v>
      </c>
      <c r="M16">
        <v>255</v>
      </c>
      <c r="N16">
        <v>0</v>
      </c>
      <c r="O16">
        <v>255</v>
      </c>
      <c r="P16">
        <v>267240</v>
      </c>
      <c r="Q16">
        <v>120.58407265891999</v>
      </c>
      <c r="R16">
        <v>0.9511616810761</v>
      </c>
      <c r="S16">
        <v>1.36669223991652</v>
      </c>
      <c r="T16" t="e">
        <f>IF(C16=#REF!,IF(C16=C17,0,1),1)</f>
        <v>#REF!</v>
      </c>
    </row>
    <row r="17" spans="1:24" x14ac:dyDescent="0.45">
      <c r="A17" t="s">
        <v>217</v>
      </c>
      <c r="B17">
        <v>6216</v>
      </c>
      <c r="C17">
        <v>7</v>
      </c>
      <c r="D17">
        <v>1.28526699542999</v>
      </c>
      <c r="E17">
        <v>300.05851660214302</v>
      </c>
      <c r="F17">
        <v>291.43868160864901</v>
      </c>
      <c r="G17">
        <v>0</v>
      </c>
      <c r="H17">
        <v>16204.4599122</v>
      </c>
      <c r="I17">
        <v>9</v>
      </c>
      <c r="J17">
        <v>7.5</v>
      </c>
      <c r="K17">
        <v>1</v>
      </c>
      <c r="L17">
        <v>157.580645161288</v>
      </c>
      <c r="M17">
        <v>255</v>
      </c>
      <c r="N17">
        <v>0</v>
      </c>
      <c r="O17">
        <v>255</v>
      </c>
      <c r="P17">
        <v>249135</v>
      </c>
      <c r="Q17">
        <v>123.939988969091</v>
      </c>
      <c r="R17">
        <v>0.70492865481104505</v>
      </c>
      <c r="S17">
        <v>1.0513815978240899</v>
      </c>
      <c r="T17">
        <f>IF(C17=C16,IF(C17=#REF!,0,1),1)</f>
        <v>1</v>
      </c>
      <c r="U17">
        <f t="shared" ref="U17:U48" si="20">E18-E17</f>
        <v>0.71323913492796009</v>
      </c>
      <c r="V17">
        <f t="shared" ref="V17:V48" si="21">F18-F17</f>
        <v>3.5721916253010022E-2</v>
      </c>
      <c r="W17">
        <f t="shared" ref="W17" si="22">DEGREES(ATAN2(U17,V17))</f>
        <v>2.8672098491023861</v>
      </c>
      <c r="X17">
        <f t="shared" ref="X17" si="23">IF(W17&lt;0,W17+360,W17)</f>
        <v>2.8672098491023861</v>
      </c>
    </row>
    <row r="18" spans="1:24" x14ac:dyDescent="0.45">
      <c r="A18" t="s">
        <v>218</v>
      </c>
      <c r="B18">
        <v>5782</v>
      </c>
      <c r="C18">
        <v>7</v>
      </c>
      <c r="D18">
        <v>1.41542303562164</v>
      </c>
      <c r="E18">
        <v>300.77175573707098</v>
      </c>
      <c r="F18">
        <v>291.47440352490202</v>
      </c>
      <c r="G18">
        <v>0</v>
      </c>
      <c r="H18">
        <v>7201.9821831999998</v>
      </c>
      <c r="I18">
        <v>4</v>
      </c>
      <c r="J18">
        <v>7.5</v>
      </c>
      <c r="K18">
        <v>1</v>
      </c>
      <c r="L18">
        <v>223.38709677418899</v>
      </c>
      <c r="M18">
        <v>255</v>
      </c>
      <c r="N18">
        <v>0</v>
      </c>
      <c r="O18">
        <v>255</v>
      </c>
      <c r="P18">
        <v>353175</v>
      </c>
      <c r="Q18">
        <v>84.061788218340098</v>
      </c>
      <c r="R18">
        <v>0.79302831832950305</v>
      </c>
      <c r="S18">
        <v>2.3506664148219398</v>
      </c>
      <c r="T18" t="e">
        <f>IF(C18=#REF!,IF(C18=C19,0,1),1)</f>
        <v>#REF!</v>
      </c>
    </row>
    <row r="19" spans="1:24" x14ac:dyDescent="0.45">
      <c r="A19" t="s">
        <v>219</v>
      </c>
      <c r="B19">
        <v>5521</v>
      </c>
      <c r="C19">
        <v>8</v>
      </c>
      <c r="D19">
        <v>1.5323964357376001</v>
      </c>
      <c r="E19">
        <v>289.17771353905601</v>
      </c>
      <c r="F19">
        <v>321.79978292522998</v>
      </c>
      <c r="G19">
        <v>0</v>
      </c>
      <c r="H19">
        <v>3600.9910915999999</v>
      </c>
      <c r="I19">
        <v>2</v>
      </c>
      <c r="J19">
        <v>7.5</v>
      </c>
      <c r="K19">
        <v>1</v>
      </c>
      <c r="L19">
        <v>220.483870967737</v>
      </c>
      <c r="M19">
        <v>255</v>
      </c>
      <c r="N19">
        <v>0</v>
      </c>
      <c r="O19">
        <v>255</v>
      </c>
      <c r="P19">
        <v>348585</v>
      </c>
      <c r="Q19">
        <v>87.2643475516455</v>
      </c>
      <c r="R19">
        <v>0.93380648550030398</v>
      </c>
      <c r="S19">
        <v>2.4401349662291598</v>
      </c>
      <c r="T19">
        <f>IF(C19=C18,IF(C19=#REF!,0,1),1)</f>
        <v>1</v>
      </c>
      <c r="U19">
        <f t="shared" ref="U19:U50" si="24">E20-E19</f>
        <v>-0.11596822495903325</v>
      </c>
      <c r="V19">
        <f t="shared" ref="V19:V50" si="25">F20-F19</f>
        <v>0.63433235497603846</v>
      </c>
      <c r="W19">
        <f t="shared" ref="W19" si="26">DEGREES(ATAN2(U19,V19))</f>
        <v>100.36036343604303</v>
      </c>
      <c r="X19">
        <f t="shared" ref="X19" si="27">IF(W19&lt;0,W19+360,W19)</f>
        <v>100.36036343604303</v>
      </c>
    </row>
    <row r="20" spans="1:24" x14ac:dyDescent="0.45">
      <c r="A20" t="s">
        <v>220</v>
      </c>
      <c r="B20">
        <v>5391</v>
      </c>
      <c r="C20">
        <v>8</v>
      </c>
      <c r="D20">
        <v>1.4958258867263701</v>
      </c>
      <c r="E20">
        <v>289.06174531409698</v>
      </c>
      <c r="F20">
        <v>322.43411528020602</v>
      </c>
      <c r="G20">
        <v>0</v>
      </c>
      <c r="H20">
        <v>9002.4777290000002</v>
      </c>
      <c r="I20">
        <v>5</v>
      </c>
      <c r="J20">
        <v>7.5</v>
      </c>
      <c r="K20">
        <v>1</v>
      </c>
      <c r="L20">
        <v>203.225806451609</v>
      </c>
      <c r="M20">
        <v>255</v>
      </c>
      <c r="N20">
        <v>0</v>
      </c>
      <c r="O20">
        <v>255</v>
      </c>
      <c r="P20">
        <v>321300</v>
      </c>
      <c r="Q20">
        <v>102.60853588958</v>
      </c>
      <c r="R20">
        <v>0.92264958602784097</v>
      </c>
      <c r="S20">
        <v>1.9009120030023201</v>
      </c>
      <c r="T20" t="e">
        <f>IF(C20=#REF!,IF(C20=C21,0,1),1)</f>
        <v>#REF!</v>
      </c>
    </row>
    <row r="21" spans="1:24" x14ac:dyDescent="0.45">
      <c r="A21" t="s">
        <v>221</v>
      </c>
      <c r="B21">
        <v>6219</v>
      </c>
      <c r="C21">
        <v>9</v>
      </c>
      <c r="D21">
        <v>1.4213187694549501</v>
      </c>
      <c r="E21">
        <v>308.34664073846102</v>
      </c>
      <c r="F21">
        <v>348.130770782154</v>
      </c>
      <c r="G21">
        <v>0</v>
      </c>
      <c r="H21">
        <v>16204.4599122</v>
      </c>
      <c r="I21">
        <v>9</v>
      </c>
      <c r="J21">
        <v>7.5</v>
      </c>
      <c r="K21">
        <v>1</v>
      </c>
      <c r="L21">
        <v>168.38709677419101</v>
      </c>
      <c r="M21">
        <v>255</v>
      </c>
      <c r="N21">
        <v>0</v>
      </c>
      <c r="O21">
        <v>255</v>
      </c>
      <c r="P21">
        <v>266220</v>
      </c>
      <c r="Q21">
        <v>120.804494993424</v>
      </c>
      <c r="R21">
        <v>0.929252776265446</v>
      </c>
      <c r="S21">
        <v>1.3427663340726199</v>
      </c>
      <c r="T21">
        <f>IF(C21=C20,IF(C21=#REF!,0,1),1)</f>
        <v>1</v>
      </c>
      <c r="U21">
        <f t="shared" ref="U21:U52" si="28">E22-E21</f>
        <v>-1.4418010430830464</v>
      </c>
      <c r="V21">
        <f t="shared" ref="V21:V52" si="29">F22-F21</f>
        <v>1.1224192493829719</v>
      </c>
      <c r="W21">
        <f t="shared" ref="W21" si="30">DEGREES(ATAN2(U21,V21))</f>
        <v>142.09980796920658</v>
      </c>
      <c r="X21">
        <f t="shared" ref="X21" si="31">IF(W21&lt;0,W21+360,W21)</f>
        <v>142.09980796920658</v>
      </c>
    </row>
    <row r="22" spans="1:24" x14ac:dyDescent="0.45">
      <c r="A22" t="s">
        <v>222</v>
      </c>
      <c r="B22">
        <v>5786</v>
      </c>
      <c r="C22">
        <v>9</v>
      </c>
      <c r="D22">
        <v>1.43468689918518</v>
      </c>
      <c r="E22">
        <v>306.90483969537797</v>
      </c>
      <c r="F22">
        <v>349.25319003153697</v>
      </c>
      <c r="G22">
        <v>0</v>
      </c>
      <c r="H22">
        <v>7201.9821831999998</v>
      </c>
      <c r="I22">
        <v>4</v>
      </c>
      <c r="J22">
        <v>7.5</v>
      </c>
      <c r="K22">
        <v>1</v>
      </c>
      <c r="L22">
        <v>184.83870967741601</v>
      </c>
      <c r="M22">
        <v>255</v>
      </c>
      <c r="N22">
        <v>0</v>
      </c>
      <c r="O22">
        <v>255</v>
      </c>
      <c r="P22">
        <v>292230</v>
      </c>
      <c r="Q22">
        <v>113.915452411339</v>
      </c>
      <c r="R22">
        <v>0.88732773503944296</v>
      </c>
      <c r="S22">
        <v>1.52572765709252</v>
      </c>
      <c r="T22" t="e">
        <f>IF(C22=#REF!,IF(C22=C23,0,1),1)</f>
        <v>#REF!</v>
      </c>
    </row>
    <row r="23" spans="1:24" x14ac:dyDescent="0.45">
      <c r="A23" t="s">
        <v>223</v>
      </c>
      <c r="B23">
        <v>6220</v>
      </c>
      <c r="C23">
        <v>10</v>
      </c>
      <c r="D23">
        <v>1.20072901248931</v>
      </c>
      <c r="E23">
        <v>371.42666391952099</v>
      </c>
      <c r="F23">
        <v>359.65053760468402</v>
      </c>
      <c r="G23">
        <v>0</v>
      </c>
      <c r="H23">
        <v>16204.4599122</v>
      </c>
      <c r="I23">
        <v>9</v>
      </c>
      <c r="J23">
        <v>7.5</v>
      </c>
      <c r="K23">
        <v>1</v>
      </c>
      <c r="L23">
        <v>138.709677419353</v>
      </c>
      <c r="M23">
        <v>255</v>
      </c>
      <c r="N23">
        <v>0</v>
      </c>
      <c r="O23">
        <v>255</v>
      </c>
      <c r="P23">
        <v>219300</v>
      </c>
      <c r="Q23">
        <v>127.046457519733</v>
      </c>
      <c r="R23">
        <v>0.87480967670823995</v>
      </c>
      <c r="S23">
        <v>1.0188977174800899</v>
      </c>
      <c r="T23">
        <f>IF(C23=C22,IF(C23=#REF!,0,1),1)</f>
        <v>1</v>
      </c>
      <c r="U23">
        <f t="shared" ref="U23:U54" si="32">E24-E23</f>
        <v>1.0353650703549988</v>
      </c>
      <c r="V23">
        <f t="shared" ref="V23:V54" si="33">F24-F23</f>
        <v>0.18585415990099818</v>
      </c>
      <c r="W23">
        <f t="shared" ref="W23" si="34">DEGREES(ATAN2(U23,V23))</f>
        <v>10.176551101967039</v>
      </c>
      <c r="X23">
        <f t="shared" ref="X23" si="35">IF(W23&lt;0,W23+360,W23)</f>
        <v>10.176551101967039</v>
      </c>
    </row>
    <row r="24" spans="1:24" x14ac:dyDescent="0.45">
      <c r="A24" t="s">
        <v>224</v>
      </c>
      <c r="B24">
        <v>5787</v>
      </c>
      <c r="C24">
        <v>10</v>
      </c>
      <c r="D24">
        <v>1.47657489776611</v>
      </c>
      <c r="E24">
        <v>372.46202898987599</v>
      </c>
      <c r="F24">
        <v>359.83639176458502</v>
      </c>
      <c r="G24">
        <v>0</v>
      </c>
      <c r="H24">
        <v>7201.9821831999998</v>
      </c>
      <c r="I24">
        <v>4</v>
      </c>
      <c r="J24">
        <v>7.5</v>
      </c>
      <c r="K24">
        <v>1</v>
      </c>
      <c r="L24">
        <v>200.64516129031901</v>
      </c>
      <c r="M24">
        <v>255</v>
      </c>
      <c r="N24">
        <v>0</v>
      </c>
      <c r="O24">
        <v>255</v>
      </c>
      <c r="P24">
        <v>317220</v>
      </c>
      <c r="Q24">
        <v>104.465008179059</v>
      </c>
      <c r="R24">
        <v>0.88606203339150602</v>
      </c>
      <c r="S24">
        <v>1.80466252138699</v>
      </c>
      <c r="T24" t="e">
        <f>IF(C24=#REF!,IF(C24=C25,0,1),1)</f>
        <v>#REF!</v>
      </c>
    </row>
    <row r="25" spans="1:24" x14ac:dyDescent="0.45">
      <c r="A25" t="s">
        <v>225</v>
      </c>
      <c r="B25">
        <v>6221</v>
      </c>
      <c r="C25">
        <v>11</v>
      </c>
      <c r="D25">
        <v>1.2042099237442001</v>
      </c>
      <c r="E25">
        <v>323.21332250069798</v>
      </c>
      <c r="F25">
        <v>365.20484644967001</v>
      </c>
      <c r="G25">
        <v>0</v>
      </c>
      <c r="H25">
        <v>16204.4599122</v>
      </c>
      <c r="I25">
        <v>9</v>
      </c>
      <c r="J25">
        <v>7.5</v>
      </c>
      <c r="K25">
        <v>1</v>
      </c>
      <c r="L25">
        <v>137.903225806449</v>
      </c>
      <c r="M25">
        <v>255</v>
      </c>
      <c r="N25">
        <v>0</v>
      </c>
      <c r="O25">
        <v>255</v>
      </c>
      <c r="P25">
        <v>218025</v>
      </c>
      <c r="Q25">
        <v>127.115078415087</v>
      </c>
      <c r="R25">
        <v>0.95461828739085797</v>
      </c>
      <c r="S25">
        <v>1.05968098957242</v>
      </c>
      <c r="T25">
        <f>IF(C25=C24,IF(C25=#REF!,0,1),1)</f>
        <v>1</v>
      </c>
      <c r="U25">
        <f t="shared" ref="U25:U56" si="36">E26-E25</f>
        <v>1.1944422372620238</v>
      </c>
      <c r="V25">
        <f t="shared" ref="V25:V56" si="37">F26-F25</f>
        <v>-2.3648199370620091</v>
      </c>
      <c r="W25">
        <f t="shared" ref="W25" si="38">DEGREES(ATAN2(U25,V25))</f>
        <v>-63.202205788174339</v>
      </c>
      <c r="X25">
        <f t="shared" ref="X25" si="39">IF(W25&lt;0,W25+360,W25)</f>
        <v>296.79779421182565</v>
      </c>
    </row>
    <row r="26" spans="1:24" x14ac:dyDescent="0.45">
      <c r="A26" t="s">
        <v>226</v>
      </c>
      <c r="B26">
        <v>5788</v>
      </c>
      <c r="C26">
        <v>11</v>
      </c>
      <c r="D26">
        <v>1.3239060640335001</v>
      </c>
      <c r="E26">
        <v>324.40776473796001</v>
      </c>
      <c r="F26">
        <v>362.84002651260801</v>
      </c>
      <c r="G26">
        <v>0</v>
      </c>
      <c r="H26">
        <v>7201.9821831999998</v>
      </c>
      <c r="I26">
        <v>4</v>
      </c>
      <c r="J26">
        <v>7.5</v>
      </c>
      <c r="K26">
        <v>1</v>
      </c>
      <c r="L26">
        <v>153.87096774193299</v>
      </c>
      <c r="M26">
        <v>255</v>
      </c>
      <c r="N26">
        <v>0</v>
      </c>
      <c r="O26">
        <v>255</v>
      </c>
      <c r="P26">
        <v>243270</v>
      </c>
      <c r="Q26">
        <v>124.78249349131499</v>
      </c>
      <c r="R26">
        <v>0.91055054213629405</v>
      </c>
      <c r="S26">
        <v>1.17538067852203</v>
      </c>
      <c r="T26" t="e">
        <f>IF(C26=#REF!,IF(C26=C27,0,1),1)</f>
        <v>#REF!</v>
      </c>
    </row>
    <row r="27" spans="1:24" x14ac:dyDescent="0.45">
      <c r="A27" t="s">
        <v>227</v>
      </c>
      <c r="B27">
        <v>6222</v>
      </c>
      <c r="C27">
        <v>12</v>
      </c>
      <c r="D27">
        <v>1.1183997392654399</v>
      </c>
      <c r="E27">
        <v>405.77684884397797</v>
      </c>
      <c r="F27">
        <v>371.44907818373702</v>
      </c>
      <c r="G27">
        <v>0</v>
      </c>
      <c r="H27">
        <v>16204.4599122</v>
      </c>
      <c r="I27">
        <v>9</v>
      </c>
      <c r="J27">
        <v>7.5</v>
      </c>
      <c r="K27">
        <v>1</v>
      </c>
      <c r="L27">
        <v>91.774193548386705</v>
      </c>
      <c r="M27">
        <v>0</v>
      </c>
      <c r="N27">
        <v>0</v>
      </c>
      <c r="O27">
        <v>255</v>
      </c>
      <c r="P27">
        <v>145095</v>
      </c>
      <c r="Q27">
        <v>122.43119583403799</v>
      </c>
      <c r="R27">
        <v>1</v>
      </c>
      <c r="S27">
        <v>0.74959811446088698</v>
      </c>
      <c r="T27">
        <f>IF(C27=C26,IF(C27=#REF!,0,1),1)</f>
        <v>1</v>
      </c>
      <c r="U27">
        <f t="shared" ref="U27:U58" si="40">E28-E27</f>
        <v>-0.55391853515499179</v>
      </c>
      <c r="V27">
        <f t="shared" ref="V27:V58" si="41">F28-F27</f>
        <v>0.83529774364200193</v>
      </c>
      <c r="W27">
        <f t="shared" ref="W27" si="42">DEGREES(ATAN2(U27,V27))</f>
        <v>123.54991126993482</v>
      </c>
      <c r="X27">
        <f t="shared" ref="X27" si="43">IF(W27&lt;0,W27+360,W27)</f>
        <v>123.54991126993482</v>
      </c>
    </row>
    <row r="28" spans="1:24" x14ac:dyDescent="0.45">
      <c r="A28" t="s">
        <v>228</v>
      </c>
      <c r="B28">
        <v>5789</v>
      </c>
      <c r="C28">
        <v>12</v>
      </c>
      <c r="D28">
        <v>1.1371115446090601</v>
      </c>
      <c r="E28">
        <v>405.22293030882298</v>
      </c>
      <c r="F28">
        <v>372.28437592737902</v>
      </c>
      <c r="G28">
        <v>0</v>
      </c>
      <c r="H28">
        <v>7201.9821831999998</v>
      </c>
      <c r="I28">
        <v>4</v>
      </c>
      <c r="J28">
        <v>7.5</v>
      </c>
      <c r="K28">
        <v>1</v>
      </c>
      <c r="L28">
        <v>94.354838709676898</v>
      </c>
      <c r="M28">
        <v>0</v>
      </c>
      <c r="N28">
        <v>0</v>
      </c>
      <c r="O28">
        <v>255</v>
      </c>
      <c r="P28">
        <v>149175</v>
      </c>
      <c r="Q28">
        <v>123.155356080516</v>
      </c>
      <c r="R28">
        <v>1</v>
      </c>
      <c r="S28">
        <v>0.76614482481776902</v>
      </c>
      <c r="T28" t="e">
        <f>IF(C28=#REF!,IF(C28=C29,0,1),1)</f>
        <v>#REF!</v>
      </c>
    </row>
    <row r="29" spans="1:24" x14ac:dyDescent="0.45">
      <c r="A29" t="s">
        <v>229</v>
      </c>
      <c r="B29">
        <v>6224</v>
      </c>
      <c r="C29">
        <v>13</v>
      </c>
      <c r="D29">
        <v>1.2745831012725799</v>
      </c>
      <c r="E29">
        <v>310.24193876125003</v>
      </c>
      <c r="F29">
        <v>381.05769960272897</v>
      </c>
      <c r="G29">
        <v>0</v>
      </c>
      <c r="H29">
        <v>16204.4599122</v>
      </c>
      <c r="I29">
        <v>9</v>
      </c>
      <c r="J29">
        <v>7.5</v>
      </c>
      <c r="K29">
        <v>1</v>
      </c>
      <c r="L29">
        <v>152.580645161288</v>
      </c>
      <c r="M29">
        <v>255</v>
      </c>
      <c r="N29">
        <v>0</v>
      </c>
      <c r="O29">
        <v>255</v>
      </c>
      <c r="P29">
        <v>241230</v>
      </c>
      <c r="Q29">
        <v>125.048398143749</v>
      </c>
      <c r="R29">
        <v>0.90030852381488402</v>
      </c>
      <c r="S29">
        <v>1.15616163823352</v>
      </c>
      <c r="T29">
        <f>IF(C29=C28,IF(C29=#REF!,0,1),1)</f>
        <v>1</v>
      </c>
      <c r="U29">
        <f t="shared" ref="U29:U60" si="44">E30-E29</f>
        <v>5.8787605162399927</v>
      </c>
      <c r="V29">
        <f t="shared" ref="V29:V60" si="45">F30-F29</f>
        <v>-1.9028489561319475</v>
      </c>
      <c r="W29">
        <f t="shared" ref="W29" si="46">DEGREES(ATAN2(U29,V29))</f>
        <v>-17.93583362723691</v>
      </c>
      <c r="X29">
        <f t="shared" ref="X29" si="47">IF(W29&lt;0,W29+360,W29)</f>
        <v>342.06416637276311</v>
      </c>
    </row>
    <row r="30" spans="1:24" x14ac:dyDescent="0.45">
      <c r="A30" t="s">
        <v>230</v>
      </c>
      <c r="B30">
        <v>5790</v>
      </c>
      <c r="C30">
        <v>13</v>
      </c>
      <c r="D30">
        <v>1.2804303169250399</v>
      </c>
      <c r="E30">
        <v>316.12069927749002</v>
      </c>
      <c r="F30">
        <v>379.15485064659703</v>
      </c>
      <c r="G30">
        <v>0</v>
      </c>
      <c r="H30">
        <v>7201.9821831999998</v>
      </c>
      <c r="I30">
        <v>4</v>
      </c>
      <c r="J30">
        <v>7.5</v>
      </c>
      <c r="K30">
        <v>1</v>
      </c>
      <c r="L30">
        <v>158.22580645161</v>
      </c>
      <c r="M30">
        <v>255</v>
      </c>
      <c r="N30">
        <v>0</v>
      </c>
      <c r="O30">
        <v>255</v>
      </c>
      <c r="P30">
        <v>250155</v>
      </c>
      <c r="Q30">
        <v>123.7815255512</v>
      </c>
      <c r="R30">
        <v>0.85395593737009601</v>
      </c>
      <c r="S30">
        <v>1.1775721800324701</v>
      </c>
      <c r="T30" t="e">
        <f>IF(C30=#REF!,IF(C30=C31,0,1),1)</f>
        <v>#REF!</v>
      </c>
    </row>
    <row r="31" spans="1:24" x14ac:dyDescent="0.45">
      <c r="A31" t="s">
        <v>231</v>
      </c>
      <c r="B31">
        <v>5856</v>
      </c>
      <c r="C31">
        <v>14</v>
      </c>
      <c r="D31">
        <v>1.5745809078216499</v>
      </c>
      <c r="E31">
        <v>329.85159127806799</v>
      </c>
      <c r="F31">
        <v>405.76679666906699</v>
      </c>
      <c r="G31">
        <v>0</v>
      </c>
      <c r="H31">
        <v>0</v>
      </c>
      <c r="I31">
        <v>0</v>
      </c>
      <c r="J31">
        <v>7.5</v>
      </c>
      <c r="K31">
        <v>1</v>
      </c>
      <c r="L31">
        <v>247.25806451612399</v>
      </c>
      <c r="M31">
        <v>255</v>
      </c>
      <c r="N31">
        <v>0</v>
      </c>
      <c r="O31">
        <v>255</v>
      </c>
      <c r="P31">
        <v>390915</v>
      </c>
      <c r="Q31">
        <v>43.766054628794301</v>
      </c>
      <c r="R31">
        <v>0.92907472449619</v>
      </c>
      <c r="S31">
        <v>5.4418260764255102</v>
      </c>
      <c r="T31">
        <f>IF(C31=C30,IF(C31=#REF!,0,1),1)</f>
        <v>1</v>
      </c>
      <c r="U31">
        <f t="shared" ref="U31:U62" si="48">E32-E31</f>
        <v>2.2154253530389951</v>
      </c>
      <c r="V31">
        <f t="shared" ref="V31:V62" si="49">F32-F31</f>
        <v>1.2325645270510108</v>
      </c>
      <c r="W31">
        <f t="shared" ref="W31" si="50">DEGREES(ATAN2(U31,V31))</f>
        <v>29.089624700406397</v>
      </c>
      <c r="X31">
        <f t="shared" ref="X31" si="51">IF(W31&lt;0,W31+360,W31)</f>
        <v>29.089624700406397</v>
      </c>
    </row>
    <row r="32" spans="1:24" x14ac:dyDescent="0.45">
      <c r="A32" t="s">
        <v>232</v>
      </c>
      <c r="B32">
        <v>5727</v>
      </c>
      <c r="C32">
        <v>14</v>
      </c>
      <c r="D32">
        <v>1.47208559513092</v>
      </c>
      <c r="E32">
        <v>332.06701663110698</v>
      </c>
      <c r="F32">
        <v>406.999361196118</v>
      </c>
      <c r="G32">
        <v>0</v>
      </c>
      <c r="H32">
        <v>10802.973274800001</v>
      </c>
      <c r="I32">
        <v>6</v>
      </c>
      <c r="J32">
        <v>7.5</v>
      </c>
      <c r="K32">
        <v>1</v>
      </c>
      <c r="L32">
        <v>164.35483870967499</v>
      </c>
      <c r="M32">
        <v>255</v>
      </c>
      <c r="N32">
        <v>0</v>
      </c>
      <c r="O32">
        <v>255</v>
      </c>
      <c r="P32">
        <v>259845</v>
      </c>
      <c r="Q32">
        <v>122.095863808597</v>
      </c>
      <c r="R32">
        <v>1</v>
      </c>
      <c r="S32">
        <v>1.3461130752743899</v>
      </c>
      <c r="T32" t="e">
        <f>IF(C32=#REF!,IF(C32=C33,0,1),1)</f>
        <v>#REF!</v>
      </c>
    </row>
    <row r="33" spans="1:24" x14ac:dyDescent="0.45">
      <c r="A33" t="s">
        <v>233</v>
      </c>
      <c r="B33">
        <v>5729</v>
      </c>
      <c r="C33">
        <v>15</v>
      </c>
      <c r="D33">
        <v>1.5284718275070099</v>
      </c>
      <c r="E33">
        <v>411.90753677884197</v>
      </c>
      <c r="F33">
        <v>409.560911824051</v>
      </c>
      <c r="G33">
        <v>0</v>
      </c>
      <c r="H33">
        <v>10802.973274800001</v>
      </c>
      <c r="I33">
        <v>6</v>
      </c>
      <c r="J33">
        <v>7.5</v>
      </c>
      <c r="K33">
        <v>1</v>
      </c>
      <c r="L33">
        <v>202.58064516128599</v>
      </c>
      <c r="M33">
        <v>255</v>
      </c>
      <c r="N33">
        <v>0</v>
      </c>
      <c r="O33">
        <v>255</v>
      </c>
      <c r="P33">
        <v>320280</v>
      </c>
      <c r="Q33">
        <v>103.08184952309701</v>
      </c>
      <c r="R33">
        <v>0.958542637800058</v>
      </c>
      <c r="S33">
        <v>1.9236415478258</v>
      </c>
      <c r="T33">
        <f>IF(C33=C32,IF(C33=#REF!,0,1),1)</f>
        <v>1</v>
      </c>
      <c r="U33">
        <f t="shared" ref="U33:U80" si="52">E34-E33</f>
        <v>3.5156640633140341</v>
      </c>
      <c r="V33">
        <f t="shared" ref="V33:V80" si="53">F34-F33</f>
        <v>-3.2663011555300159</v>
      </c>
      <c r="W33">
        <f t="shared" ref="W33" si="54">DEGREES(ATAN2(U33,V33))</f>
        <v>-42.894266864651911</v>
      </c>
      <c r="X33">
        <f t="shared" ref="X33" si="55">IF(W33&lt;0,W33+360,W33)</f>
        <v>317.10573313534809</v>
      </c>
    </row>
    <row r="34" spans="1:24" x14ac:dyDescent="0.45">
      <c r="A34" t="s">
        <v>234</v>
      </c>
      <c r="B34">
        <v>5917</v>
      </c>
      <c r="C34">
        <v>15</v>
      </c>
      <c r="D34">
        <v>1.28745865821838</v>
      </c>
      <c r="E34">
        <v>415.42320084215601</v>
      </c>
      <c r="F34">
        <v>406.29461066852099</v>
      </c>
      <c r="G34">
        <v>0</v>
      </c>
      <c r="H34">
        <v>21605.946549600001</v>
      </c>
      <c r="I34">
        <v>12</v>
      </c>
      <c r="J34">
        <v>7.5</v>
      </c>
      <c r="K34">
        <v>1</v>
      </c>
      <c r="L34">
        <v>134.35483870967499</v>
      </c>
      <c r="M34">
        <v>255</v>
      </c>
      <c r="N34">
        <v>0</v>
      </c>
      <c r="O34">
        <v>255</v>
      </c>
      <c r="P34">
        <v>212415</v>
      </c>
      <c r="Q34">
        <v>127.355880163938</v>
      </c>
      <c r="R34">
        <v>0.996601374068118</v>
      </c>
      <c r="S34">
        <v>1.05316016021759</v>
      </c>
      <c r="T34" t="e">
        <f>IF(C34=#REF!,IF(C34=C35,0,1),1)</f>
        <v>#REF!</v>
      </c>
    </row>
    <row r="35" spans="1:24" x14ac:dyDescent="0.45">
      <c r="A35" t="s">
        <v>235</v>
      </c>
      <c r="B35">
        <v>5728</v>
      </c>
      <c r="C35">
        <v>16</v>
      </c>
      <c r="D35">
        <v>1.2151753902435301</v>
      </c>
      <c r="E35">
        <v>379.29503172492002</v>
      </c>
      <c r="F35">
        <v>408.46531121968098</v>
      </c>
      <c r="G35">
        <v>0</v>
      </c>
      <c r="H35">
        <v>10802.973274800001</v>
      </c>
      <c r="I35">
        <v>6</v>
      </c>
      <c r="J35">
        <v>7.5</v>
      </c>
      <c r="K35">
        <v>1</v>
      </c>
      <c r="L35">
        <v>109.677419354837</v>
      </c>
      <c r="M35">
        <v>0</v>
      </c>
      <c r="N35">
        <v>0</v>
      </c>
      <c r="O35">
        <v>255</v>
      </c>
      <c r="P35">
        <v>173400</v>
      </c>
      <c r="Q35">
        <v>126.288136197434</v>
      </c>
      <c r="R35">
        <v>1</v>
      </c>
      <c r="S35">
        <v>0.86846969681594999</v>
      </c>
      <c r="T35">
        <f>IF(C35=C34,IF(C35=#REF!,0,1),1)</f>
        <v>1</v>
      </c>
      <c r="U35">
        <f t="shared" ref="U35:U80" si="56">E36-E35</f>
        <v>2.0241837405990282E-2</v>
      </c>
      <c r="V35">
        <f t="shared" ref="V35:V80" si="57">F36-F35</f>
        <v>1.1356612631749954</v>
      </c>
      <c r="W35">
        <f t="shared" ref="W35" si="58">DEGREES(ATAN2(U35,V35))</f>
        <v>88.978877682670898</v>
      </c>
      <c r="X35">
        <f t="shared" ref="X35" si="59">IF(W35&lt;0,W35+360,W35)</f>
        <v>88.978877682670898</v>
      </c>
    </row>
    <row r="36" spans="1:24" x14ac:dyDescent="0.45">
      <c r="A36" t="s">
        <v>236</v>
      </c>
      <c r="B36">
        <v>5918</v>
      </c>
      <c r="C36">
        <v>16</v>
      </c>
      <c r="D36">
        <v>1.13163161277771</v>
      </c>
      <c r="E36">
        <v>379.31527356232601</v>
      </c>
      <c r="F36">
        <v>409.60097248285598</v>
      </c>
      <c r="G36">
        <v>0</v>
      </c>
      <c r="H36">
        <v>21605.946549600001</v>
      </c>
      <c r="I36">
        <v>12</v>
      </c>
      <c r="J36">
        <v>7.5</v>
      </c>
      <c r="K36">
        <v>1</v>
      </c>
      <c r="L36">
        <v>97.580645161289794</v>
      </c>
      <c r="M36">
        <v>0</v>
      </c>
      <c r="N36">
        <v>0</v>
      </c>
      <c r="O36">
        <v>255</v>
      </c>
      <c r="P36">
        <v>154275</v>
      </c>
      <c r="Q36">
        <v>123.97904827011401</v>
      </c>
      <c r="R36">
        <v>1</v>
      </c>
      <c r="S36">
        <v>0.78707367513170001</v>
      </c>
      <c r="T36" t="e">
        <f>IF(C36=#REF!,IF(C36=C37,0,1),1)</f>
        <v>#REF!</v>
      </c>
    </row>
    <row r="37" spans="1:24" x14ac:dyDescent="0.45">
      <c r="A37" t="s">
        <v>237</v>
      </c>
      <c r="B37">
        <v>5732</v>
      </c>
      <c r="C37">
        <v>17</v>
      </c>
      <c r="D37">
        <v>1.2633579969406099</v>
      </c>
      <c r="E37">
        <v>291.501832136122</v>
      </c>
      <c r="F37">
        <v>449.16402505514702</v>
      </c>
      <c r="G37">
        <v>0</v>
      </c>
      <c r="H37">
        <v>10802.973274800001</v>
      </c>
      <c r="I37">
        <v>6</v>
      </c>
      <c r="J37">
        <v>7.5</v>
      </c>
      <c r="K37">
        <v>1</v>
      </c>
      <c r="L37">
        <v>124.838709677418</v>
      </c>
      <c r="M37">
        <v>0</v>
      </c>
      <c r="N37">
        <v>0</v>
      </c>
      <c r="O37">
        <v>255</v>
      </c>
      <c r="P37">
        <v>197370</v>
      </c>
      <c r="Q37">
        <v>127.512555527164</v>
      </c>
      <c r="R37">
        <v>0.98816273603039495</v>
      </c>
      <c r="S37">
        <v>0.97320170254434701</v>
      </c>
      <c r="T37">
        <f>IF(C37=C36,IF(C37=#REF!,0,1),1)</f>
        <v>1</v>
      </c>
      <c r="U37">
        <f t="shared" ref="U37:U80" si="60">E38-E37</f>
        <v>-2.8293428148639919</v>
      </c>
      <c r="V37">
        <f t="shared" ref="V37:V80" si="61">F38-F37</f>
        <v>-2.961725481471035</v>
      </c>
      <c r="W37">
        <f t="shared" ref="W37" si="62">DEGREES(ATAN2(U37,V37))</f>
        <v>-133.69045798175739</v>
      </c>
      <c r="X37">
        <f t="shared" ref="X37" si="63">IF(W37&lt;0,W37+360,W37)</f>
        <v>226.30954201824261</v>
      </c>
    </row>
    <row r="38" spans="1:24" x14ac:dyDescent="0.45">
      <c r="A38" t="s">
        <v>238</v>
      </c>
      <c r="B38">
        <v>6047</v>
      </c>
      <c r="C38">
        <v>17</v>
      </c>
      <c r="D38">
        <v>1.15754771232604</v>
      </c>
      <c r="E38">
        <v>288.67248932125801</v>
      </c>
      <c r="F38">
        <v>446.20229957367599</v>
      </c>
      <c r="G38">
        <v>0</v>
      </c>
      <c r="H38">
        <v>18004.955458</v>
      </c>
      <c r="I38">
        <v>10</v>
      </c>
      <c r="J38">
        <v>7.5</v>
      </c>
      <c r="K38">
        <v>1</v>
      </c>
      <c r="L38">
        <v>112.580645161289</v>
      </c>
      <c r="M38">
        <v>0</v>
      </c>
      <c r="N38">
        <v>0</v>
      </c>
      <c r="O38">
        <v>255</v>
      </c>
      <c r="P38">
        <v>177990</v>
      </c>
      <c r="Q38">
        <v>126.66416517341</v>
      </c>
      <c r="R38">
        <v>0.96801691199340401</v>
      </c>
      <c r="S38">
        <v>0.87436765242252301</v>
      </c>
      <c r="T38" t="e">
        <f>IF(C38=#REF!,IF(C38=C39,0,1),1)</f>
        <v>#REF!</v>
      </c>
    </row>
    <row r="39" spans="1:24" x14ac:dyDescent="0.45">
      <c r="A39" t="s">
        <v>239</v>
      </c>
      <c r="B39">
        <v>5600</v>
      </c>
      <c r="C39">
        <v>19</v>
      </c>
      <c r="D39">
        <v>1.43849301338195</v>
      </c>
      <c r="E39">
        <v>314.36736092448001</v>
      </c>
      <c r="F39">
        <v>486.35102922025197</v>
      </c>
      <c r="G39">
        <v>0</v>
      </c>
      <c r="H39">
        <v>12603.468820599999</v>
      </c>
      <c r="I39">
        <v>7</v>
      </c>
      <c r="J39">
        <v>7.5</v>
      </c>
      <c r="K39">
        <v>1</v>
      </c>
      <c r="L39">
        <v>158.54838709677099</v>
      </c>
      <c r="M39">
        <v>255</v>
      </c>
      <c r="N39">
        <v>0</v>
      </c>
      <c r="O39">
        <v>255</v>
      </c>
      <c r="P39">
        <v>250665</v>
      </c>
      <c r="Q39">
        <v>123.700955115338</v>
      </c>
      <c r="R39">
        <v>1</v>
      </c>
      <c r="S39">
        <v>1.28170705673971</v>
      </c>
      <c r="T39">
        <f>IF(C39=C38,IF(C39=#REF!,0,1),1)</f>
        <v>1</v>
      </c>
      <c r="U39">
        <f t="shared" ref="U39:U80" si="64">E40-E39</f>
        <v>2.1052493933680125</v>
      </c>
      <c r="V39">
        <f t="shared" ref="V39:V80" si="65">F40-F39</f>
        <v>-0.4400807020529669</v>
      </c>
      <c r="W39">
        <f t="shared" ref="W39" si="66">DEGREES(ATAN2(U39,V39))</f>
        <v>-11.807071776114389</v>
      </c>
      <c r="X39">
        <f t="shared" ref="X39" si="67">IF(W39&lt;0,W39+360,W39)</f>
        <v>348.19292822388559</v>
      </c>
    </row>
    <row r="40" spans="1:24" x14ac:dyDescent="0.45">
      <c r="A40" t="s">
        <v>240</v>
      </c>
      <c r="B40">
        <v>5471</v>
      </c>
      <c r="C40">
        <v>19</v>
      </c>
      <c r="D40">
        <v>1.5668812990188501</v>
      </c>
      <c r="E40">
        <v>316.47261031784802</v>
      </c>
      <c r="F40">
        <v>485.91094851819901</v>
      </c>
      <c r="G40">
        <v>0</v>
      </c>
      <c r="H40">
        <v>1800.4955457999999</v>
      </c>
      <c r="I40">
        <v>1</v>
      </c>
      <c r="J40">
        <v>7.5</v>
      </c>
      <c r="K40">
        <v>1</v>
      </c>
      <c r="L40">
        <v>246.45161290322099</v>
      </c>
      <c r="M40">
        <v>255</v>
      </c>
      <c r="N40">
        <v>0</v>
      </c>
      <c r="O40">
        <v>255</v>
      </c>
      <c r="P40">
        <v>389640</v>
      </c>
      <c r="Q40">
        <v>45.914019455100899</v>
      </c>
      <c r="R40">
        <v>0.91471380214069398</v>
      </c>
      <c r="S40">
        <v>5.1285868068717697</v>
      </c>
      <c r="T40" t="e">
        <f>IF(C40=#REF!,IF(C40=C41,0,1),1)</f>
        <v>#REF!</v>
      </c>
    </row>
    <row r="41" spans="1:24" x14ac:dyDescent="0.45">
      <c r="A41" t="s">
        <v>241</v>
      </c>
      <c r="B41">
        <v>5472</v>
      </c>
      <c r="C41">
        <v>20</v>
      </c>
      <c r="D41">
        <v>1.3355768918991</v>
      </c>
      <c r="E41">
        <v>298.97434493674899</v>
      </c>
      <c r="F41">
        <v>518.22015303368596</v>
      </c>
      <c r="G41">
        <v>0</v>
      </c>
      <c r="H41">
        <v>1800.4955457999999</v>
      </c>
      <c r="I41">
        <v>1</v>
      </c>
      <c r="J41">
        <v>7.5</v>
      </c>
      <c r="K41">
        <v>1</v>
      </c>
      <c r="L41">
        <v>200.806451612899</v>
      </c>
      <c r="M41">
        <v>255</v>
      </c>
      <c r="N41">
        <v>0</v>
      </c>
      <c r="O41">
        <v>255</v>
      </c>
      <c r="P41">
        <v>317475</v>
      </c>
      <c r="Q41">
        <v>104.351817213781</v>
      </c>
      <c r="R41">
        <v>0.71778936128843496</v>
      </c>
      <c r="S41">
        <v>1.6081803439531701</v>
      </c>
      <c r="T41">
        <f>IF(C41=C40,IF(C41=#REF!,0,1),1)</f>
        <v>1</v>
      </c>
      <c r="U41">
        <f t="shared" ref="U41:U80" si="68">E42-E41</f>
        <v>-6.9900443312449738</v>
      </c>
      <c r="V41">
        <f t="shared" ref="V41:V80" si="69">F42-F41</f>
        <v>-0.10471316898497207</v>
      </c>
      <c r="W41">
        <f t="shared" ref="W41" si="70">DEGREES(ATAN2(U41,V41))</f>
        <v>-179.14175452599764</v>
      </c>
      <c r="X41">
        <f t="shared" ref="X41" si="71">IF(W41&lt;0,W41+360,W41)</f>
        <v>180.85824547400236</v>
      </c>
    </row>
    <row r="42" spans="1:24" x14ac:dyDescent="0.45">
      <c r="A42" t="s">
        <v>242</v>
      </c>
      <c r="B42">
        <v>6111</v>
      </c>
      <c r="C42">
        <v>20</v>
      </c>
      <c r="D42">
        <v>1.4529435634612999</v>
      </c>
      <c r="E42">
        <v>291.98430060550402</v>
      </c>
      <c r="F42">
        <v>518.11543986470099</v>
      </c>
      <c r="G42">
        <v>0</v>
      </c>
      <c r="H42">
        <v>19805.451003800001</v>
      </c>
      <c r="I42">
        <v>11</v>
      </c>
      <c r="J42">
        <v>7.5</v>
      </c>
      <c r="K42">
        <v>1</v>
      </c>
      <c r="L42">
        <v>160.32258064515801</v>
      </c>
      <c r="M42">
        <v>255</v>
      </c>
      <c r="N42">
        <v>0</v>
      </c>
      <c r="O42">
        <v>255</v>
      </c>
      <c r="P42">
        <v>253470</v>
      </c>
      <c r="Q42">
        <v>123.241775045536</v>
      </c>
      <c r="R42">
        <v>1</v>
      </c>
      <c r="S42">
        <v>1.3008785420846201</v>
      </c>
      <c r="T42" t="e">
        <f>IF(C42=#REF!,IF(C42=C43,0,1),1)</f>
        <v>#REF!</v>
      </c>
    </row>
    <row r="43" spans="1:24" x14ac:dyDescent="0.45">
      <c r="A43" t="s">
        <v>243</v>
      </c>
      <c r="B43">
        <v>5473</v>
      </c>
      <c r="C43">
        <v>21</v>
      </c>
      <c r="D43">
        <v>1.2321904897689799</v>
      </c>
      <c r="E43">
        <v>320.14856998085702</v>
      </c>
      <c r="F43">
        <v>521.77860563082197</v>
      </c>
      <c r="G43">
        <v>0</v>
      </c>
      <c r="H43">
        <v>1800.4955457999999</v>
      </c>
      <c r="I43">
        <v>1</v>
      </c>
      <c r="J43">
        <v>7.5</v>
      </c>
      <c r="K43">
        <v>1</v>
      </c>
      <c r="L43">
        <v>233.064516129027</v>
      </c>
      <c r="M43">
        <v>255</v>
      </c>
      <c r="N43">
        <v>0</v>
      </c>
      <c r="O43">
        <v>255</v>
      </c>
      <c r="P43">
        <v>368475</v>
      </c>
      <c r="Q43">
        <v>71.523552902835505</v>
      </c>
      <c r="R43">
        <v>0.59564281339901604</v>
      </c>
      <c r="S43">
        <v>2.4328049974332902</v>
      </c>
      <c r="T43">
        <f>IF(C43=C42,IF(C43=#REF!,0,1),1)</f>
        <v>1</v>
      </c>
      <c r="U43">
        <f t="shared" ref="U43:U80" si="72">E44-E43</f>
        <v>1.3947487694910023</v>
      </c>
      <c r="V43">
        <f t="shared" ref="V43:V80" si="73">F44-F43</f>
        <v>-1.7479130882329628</v>
      </c>
      <c r="W43">
        <f t="shared" ref="W43" si="74">DEGREES(ATAN2(U43,V43))</f>
        <v>-51.411852667746743</v>
      </c>
      <c r="X43">
        <f t="shared" ref="X43" si="75">IF(W43&lt;0,W43+360,W43)</f>
        <v>308.58814733225324</v>
      </c>
    </row>
    <row r="44" spans="1:24" x14ac:dyDescent="0.45">
      <c r="A44" t="s">
        <v>244</v>
      </c>
      <c r="B44">
        <v>5407</v>
      </c>
      <c r="C44">
        <v>21</v>
      </c>
      <c r="D44">
        <v>1.3032090663909901</v>
      </c>
      <c r="E44">
        <v>321.54331875034802</v>
      </c>
      <c r="F44">
        <v>520.03069254258901</v>
      </c>
      <c r="G44">
        <v>0</v>
      </c>
      <c r="H44">
        <v>9002.4777290000002</v>
      </c>
      <c r="I44">
        <v>5</v>
      </c>
      <c r="J44">
        <v>7.5</v>
      </c>
      <c r="K44">
        <v>1</v>
      </c>
      <c r="L44">
        <v>190.32258064515801</v>
      </c>
      <c r="M44">
        <v>255</v>
      </c>
      <c r="N44">
        <v>0</v>
      </c>
      <c r="O44">
        <v>255</v>
      </c>
      <c r="P44">
        <v>300900</v>
      </c>
      <c r="Q44">
        <v>110.983621450632</v>
      </c>
      <c r="R44">
        <v>0.67368727190850497</v>
      </c>
      <c r="S44">
        <v>1.38052873388312</v>
      </c>
      <c r="T44" t="e">
        <f>IF(C44=#REF!,IF(C44=C45,0,1),1)</f>
        <v>#REF!</v>
      </c>
    </row>
    <row r="45" spans="1:24" x14ac:dyDescent="0.45">
      <c r="A45" t="s">
        <v>245</v>
      </c>
      <c r="B45">
        <v>6113</v>
      </c>
      <c r="C45">
        <v>22</v>
      </c>
      <c r="D45">
        <v>1.3252317905426001</v>
      </c>
      <c r="E45">
        <v>411.70794049360802</v>
      </c>
      <c r="F45">
        <v>534.60474370928</v>
      </c>
      <c r="G45">
        <v>0</v>
      </c>
      <c r="H45">
        <v>19805.451003800001</v>
      </c>
      <c r="I45">
        <v>11</v>
      </c>
      <c r="J45">
        <v>7.5</v>
      </c>
      <c r="K45">
        <v>1</v>
      </c>
      <c r="L45">
        <v>127.419354838708</v>
      </c>
      <c r="M45">
        <v>0</v>
      </c>
      <c r="N45">
        <v>0</v>
      </c>
      <c r="O45">
        <v>255</v>
      </c>
      <c r="P45">
        <v>201450</v>
      </c>
      <c r="Q45">
        <v>127.540316206542</v>
      </c>
      <c r="R45">
        <v>1</v>
      </c>
      <c r="S45">
        <v>0.99905158328415999</v>
      </c>
      <c r="T45">
        <f>IF(C45=C44,IF(C45=#REF!,0,1),1)</f>
        <v>1</v>
      </c>
      <c r="U45">
        <f t="shared" ref="U45:U80" si="76">E46-E45</f>
        <v>2.5599754093669844</v>
      </c>
      <c r="V45">
        <f t="shared" ref="V45:V80" si="77">F46-F45</f>
        <v>-1.1797169216109751</v>
      </c>
      <c r="W45">
        <f t="shared" ref="W45" si="78">DEGREES(ATAN2(U45,V45))</f>
        <v>-24.74173177832288</v>
      </c>
      <c r="X45">
        <f t="shared" ref="X45" si="79">IF(W45&lt;0,W45+360,W45)</f>
        <v>335.2582682216771</v>
      </c>
    </row>
    <row r="46" spans="1:24" x14ac:dyDescent="0.45">
      <c r="A46" t="s">
        <v>246</v>
      </c>
      <c r="B46">
        <v>6172</v>
      </c>
      <c r="C46">
        <v>22</v>
      </c>
      <c r="D46">
        <v>1.30262315273284</v>
      </c>
      <c r="E46">
        <v>414.26791590297501</v>
      </c>
      <c r="F46">
        <v>533.42502678766903</v>
      </c>
      <c r="G46">
        <v>0</v>
      </c>
      <c r="H46">
        <v>23406.442095400002</v>
      </c>
      <c r="I46">
        <v>13</v>
      </c>
      <c r="J46">
        <v>7.5</v>
      </c>
      <c r="K46">
        <v>1</v>
      </c>
      <c r="L46">
        <v>124.19354838709501</v>
      </c>
      <c r="M46">
        <v>0</v>
      </c>
      <c r="N46">
        <v>0</v>
      </c>
      <c r="O46">
        <v>255</v>
      </c>
      <c r="P46">
        <v>196350</v>
      </c>
      <c r="Q46">
        <v>127.49744791239</v>
      </c>
      <c r="R46">
        <v>0.98356291611819502</v>
      </c>
      <c r="S46">
        <v>0.96601463340399196</v>
      </c>
      <c r="T46" t="e">
        <f>IF(C46=#REF!,IF(C46=C47,0,1),1)</f>
        <v>#REF!</v>
      </c>
    </row>
    <row r="47" spans="1:24" x14ac:dyDescent="0.45">
      <c r="A47" t="s">
        <v>247</v>
      </c>
      <c r="B47">
        <v>6112</v>
      </c>
      <c r="C47">
        <v>23</v>
      </c>
      <c r="D47">
        <v>1.36476850509643</v>
      </c>
      <c r="E47">
        <v>317.43356708133098</v>
      </c>
      <c r="F47">
        <v>534.25080177970005</v>
      </c>
      <c r="G47">
        <v>0</v>
      </c>
      <c r="H47">
        <v>19805.451003800001</v>
      </c>
      <c r="I47">
        <v>11</v>
      </c>
      <c r="J47">
        <v>7.5</v>
      </c>
      <c r="K47">
        <v>1</v>
      </c>
      <c r="L47">
        <v>176.45161290322301</v>
      </c>
      <c r="M47">
        <v>255</v>
      </c>
      <c r="N47">
        <v>0</v>
      </c>
      <c r="O47">
        <v>255</v>
      </c>
      <c r="P47">
        <v>278970</v>
      </c>
      <c r="Q47">
        <v>117.765706975698</v>
      </c>
      <c r="R47">
        <v>0.84129698821801202</v>
      </c>
      <c r="S47">
        <v>1.3691854519000499</v>
      </c>
      <c r="T47">
        <f>IF(C47=C46,IF(C47=#REF!,0,1),1)</f>
        <v>1</v>
      </c>
      <c r="U47">
        <f t="shared" ref="U47:U80" si="80">E48-E47</f>
        <v>0.80136126700500654</v>
      </c>
      <c r="V47">
        <f t="shared" ref="V47:V80" si="81">F48-F47</f>
        <v>0.19532514884690499</v>
      </c>
      <c r="W47">
        <f t="shared" ref="W47" si="82">DEGREES(ATAN2(U47,V47))</f>
        <v>13.698267535055972</v>
      </c>
      <c r="X47">
        <f t="shared" ref="X47" si="83">IF(W47&lt;0,W47+360,W47)</f>
        <v>13.698267535055972</v>
      </c>
    </row>
    <row r="48" spans="1:24" x14ac:dyDescent="0.45">
      <c r="A48" t="s">
        <v>248</v>
      </c>
      <c r="B48">
        <v>6173</v>
      </c>
      <c r="C48">
        <v>23</v>
      </c>
      <c r="D48">
        <v>1.38596427440643</v>
      </c>
      <c r="E48">
        <v>318.23492834833598</v>
      </c>
      <c r="F48">
        <v>534.44612692854696</v>
      </c>
      <c r="G48">
        <v>0</v>
      </c>
      <c r="H48">
        <v>23406.442095400002</v>
      </c>
      <c r="I48">
        <v>13</v>
      </c>
      <c r="J48">
        <v>7.5</v>
      </c>
      <c r="K48">
        <v>1</v>
      </c>
      <c r="L48">
        <v>167.096774193545</v>
      </c>
      <c r="M48">
        <v>255</v>
      </c>
      <c r="N48">
        <v>0</v>
      </c>
      <c r="O48">
        <v>255</v>
      </c>
      <c r="P48">
        <v>264180</v>
      </c>
      <c r="Q48">
        <v>121.23383147723899</v>
      </c>
      <c r="R48">
        <v>0.87130050354967203</v>
      </c>
      <c r="S48">
        <v>1.28350824048971</v>
      </c>
      <c r="T48" t="e">
        <f>IF(C48=#REF!,IF(C48=C49,0,1),1)</f>
        <v>#REF!</v>
      </c>
    </row>
    <row r="49" spans="1:24" x14ac:dyDescent="0.45">
      <c r="A49" t="s">
        <v>249</v>
      </c>
      <c r="B49">
        <v>6241</v>
      </c>
      <c r="C49">
        <v>24</v>
      </c>
      <c r="D49">
        <v>1.4334628582000699</v>
      </c>
      <c r="E49">
        <v>352.42802202692701</v>
      </c>
      <c r="F49">
        <v>561.47556600339601</v>
      </c>
      <c r="G49">
        <v>0</v>
      </c>
      <c r="H49">
        <v>16204.4599122</v>
      </c>
      <c r="I49">
        <v>9</v>
      </c>
      <c r="J49">
        <v>7.5</v>
      </c>
      <c r="K49">
        <v>1</v>
      </c>
      <c r="L49">
        <v>170.967741935481</v>
      </c>
      <c r="M49">
        <v>255</v>
      </c>
      <c r="N49">
        <v>0</v>
      </c>
      <c r="O49">
        <v>255</v>
      </c>
      <c r="P49">
        <v>270300</v>
      </c>
      <c r="Q49">
        <v>119.899534302047</v>
      </c>
      <c r="R49">
        <v>0.98671210828665101</v>
      </c>
      <c r="S49">
        <v>1.41638785476694</v>
      </c>
      <c r="T49">
        <f>IF(C49=C48,IF(C49=#REF!,0,1),1)</f>
        <v>1</v>
      </c>
      <c r="U49">
        <f t="shared" ref="U49:U80" si="84">E50-E49</f>
        <v>-3.9330705269310329</v>
      </c>
      <c r="V49">
        <f t="shared" ref="V49:V80" si="85">F50-F49</f>
        <v>3.0137615068109653</v>
      </c>
      <c r="W49">
        <f t="shared" ref="W49" si="86">DEGREES(ATAN2(U49,V49))</f>
        <v>142.53843490422068</v>
      </c>
      <c r="X49">
        <f t="shared" ref="X49" si="87">IF(W49&lt;0,W49+360,W49)</f>
        <v>142.53843490422068</v>
      </c>
    </row>
    <row r="50" spans="1:24" x14ac:dyDescent="0.45">
      <c r="A50" t="s">
        <v>250</v>
      </c>
      <c r="B50">
        <v>5810</v>
      </c>
      <c r="C50">
        <v>24</v>
      </c>
      <c r="D50">
        <v>1.454918384552</v>
      </c>
      <c r="E50">
        <v>348.49495149999598</v>
      </c>
      <c r="F50">
        <v>564.48932751020698</v>
      </c>
      <c r="G50">
        <v>0</v>
      </c>
      <c r="H50">
        <v>7201.9821831999998</v>
      </c>
      <c r="I50">
        <v>4</v>
      </c>
      <c r="J50">
        <v>7.5</v>
      </c>
      <c r="K50">
        <v>1</v>
      </c>
      <c r="L50">
        <v>164.51612903225501</v>
      </c>
      <c r="M50">
        <v>255</v>
      </c>
      <c r="N50">
        <v>0</v>
      </c>
      <c r="O50">
        <v>255</v>
      </c>
      <c r="P50">
        <v>260100</v>
      </c>
      <c r="Q50">
        <v>122.04703087752</v>
      </c>
      <c r="R50">
        <v>0.99861083103672299</v>
      </c>
      <c r="S50">
        <v>1.34703628653985</v>
      </c>
      <c r="T50" t="e">
        <f>IF(C50=#REF!,IF(C50=C51,0,1),1)</f>
        <v>#REF!</v>
      </c>
    </row>
    <row r="51" spans="1:24" x14ac:dyDescent="0.45">
      <c r="A51" t="s">
        <v>251</v>
      </c>
      <c r="B51">
        <v>6242</v>
      </c>
      <c r="C51">
        <v>25</v>
      </c>
      <c r="D51">
        <v>1.3760468959808301</v>
      </c>
      <c r="E51">
        <v>392.89498163808702</v>
      </c>
      <c r="F51">
        <v>577.10008258141499</v>
      </c>
      <c r="G51">
        <v>0</v>
      </c>
      <c r="H51">
        <v>16204.4599122</v>
      </c>
      <c r="I51">
        <v>9</v>
      </c>
      <c r="J51">
        <v>7.5</v>
      </c>
      <c r="K51">
        <v>1</v>
      </c>
      <c r="L51">
        <v>137.903225806449</v>
      </c>
      <c r="M51">
        <v>255</v>
      </c>
      <c r="N51">
        <v>0</v>
      </c>
      <c r="O51">
        <v>255</v>
      </c>
      <c r="P51">
        <v>218025</v>
      </c>
      <c r="Q51">
        <v>127.115078415087</v>
      </c>
      <c r="R51">
        <v>0.99668867930455896</v>
      </c>
      <c r="S51">
        <v>1.08306998643631</v>
      </c>
      <c r="T51">
        <f>IF(C51=C50,IF(C51=#REF!,0,1),1)</f>
        <v>1</v>
      </c>
      <c r="U51">
        <f t="shared" ref="U51:U80" si="88">E52-E51</f>
        <v>-1.2154707117310295</v>
      </c>
      <c r="V51">
        <f t="shared" ref="V51:V80" si="89">F52-F51</f>
        <v>1.9291086353040328</v>
      </c>
      <c r="W51">
        <f t="shared" ref="W51" si="90">DEGREES(ATAN2(U51,V51))</f>
        <v>122.21373997055713</v>
      </c>
      <c r="X51">
        <f t="shared" ref="X51" si="91">IF(W51&lt;0,W51+360,W51)</f>
        <v>122.21373997055713</v>
      </c>
    </row>
    <row r="52" spans="1:24" x14ac:dyDescent="0.45">
      <c r="A52" t="s">
        <v>252</v>
      </c>
      <c r="B52">
        <v>5811</v>
      </c>
      <c r="C52">
        <v>25</v>
      </c>
      <c r="D52">
        <v>1.4817925691604601</v>
      </c>
      <c r="E52">
        <v>391.67951092635599</v>
      </c>
      <c r="F52">
        <v>579.02919121671903</v>
      </c>
      <c r="G52">
        <v>0</v>
      </c>
      <c r="H52">
        <v>7201.9821831999998</v>
      </c>
      <c r="I52">
        <v>4</v>
      </c>
      <c r="J52">
        <v>7.5</v>
      </c>
      <c r="K52">
        <v>1</v>
      </c>
      <c r="L52">
        <v>169.99999999999699</v>
      </c>
      <c r="M52">
        <v>255</v>
      </c>
      <c r="N52">
        <v>0</v>
      </c>
      <c r="O52">
        <v>255</v>
      </c>
      <c r="P52">
        <v>268770</v>
      </c>
      <c r="Q52">
        <v>120.246187339225</v>
      </c>
      <c r="R52">
        <v>0.99865561281649096</v>
      </c>
      <c r="S52">
        <v>1.4128152749238501</v>
      </c>
      <c r="T52" t="e">
        <f>IF(C52=#REF!,IF(C52=C53,0,1),1)</f>
        <v>#REF!</v>
      </c>
    </row>
    <row r="53" spans="1:24" x14ac:dyDescent="0.45">
      <c r="A53" t="s">
        <v>253</v>
      </c>
      <c r="B53">
        <v>6244</v>
      </c>
      <c r="C53">
        <v>26</v>
      </c>
      <c r="D53">
        <v>1.4755449295043901</v>
      </c>
      <c r="E53">
        <v>333.45952870889499</v>
      </c>
      <c r="F53">
        <v>588.47218071758198</v>
      </c>
      <c r="G53">
        <v>0</v>
      </c>
      <c r="H53">
        <v>16204.4599122</v>
      </c>
      <c r="I53">
        <v>9</v>
      </c>
      <c r="J53">
        <v>7.5</v>
      </c>
      <c r="K53">
        <v>1</v>
      </c>
      <c r="L53">
        <v>234.19354838709199</v>
      </c>
      <c r="M53">
        <v>255</v>
      </c>
      <c r="N53">
        <v>0</v>
      </c>
      <c r="O53">
        <v>255</v>
      </c>
      <c r="P53">
        <v>370260</v>
      </c>
      <c r="Q53">
        <v>69.827077435335895</v>
      </c>
      <c r="R53">
        <v>0.81842764437281801</v>
      </c>
      <c r="S53">
        <v>3.0190153588245399</v>
      </c>
      <c r="T53">
        <f>IF(C53=C52,IF(C53=#REF!,0,1),1)</f>
        <v>1</v>
      </c>
      <c r="U53">
        <f t="shared" ref="U53:U80" si="92">E54-E53</f>
        <v>-0.10345633745896521</v>
      </c>
      <c r="V53">
        <f t="shared" ref="V53:V80" si="93">F54-F53</f>
        <v>0.74525904059407821</v>
      </c>
      <c r="W53">
        <f t="shared" ref="W53" si="94">DEGREES(ATAN2(U53,V53))</f>
        <v>97.903250907274867</v>
      </c>
      <c r="X53">
        <f t="shared" ref="X53" si="95">IF(W53&lt;0,W53+360,W53)</f>
        <v>97.903250907274867</v>
      </c>
    </row>
    <row r="54" spans="1:24" x14ac:dyDescent="0.45">
      <c r="A54" t="s">
        <v>254</v>
      </c>
      <c r="B54">
        <v>5813</v>
      </c>
      <c r="C54">
        <v>26</v>
      </c>
      <c r="D54">
        <v>1.4233716726303101</v>
      </c>
      <c r="E54">
        <v>333.35607237143603</v>
      </c>
      <c r="F54">
        <v>589.21743975817606</v>
      </c>
      <c r="G54">
        <v>0</v>
      </c>
      <c r="H54">
        <v>7201.9821831999998</v>
      </c>
      <c r="I54">
        <v>4</v>
      </c>
      <c r="J54">
        <v>7.5</v>
      </c>
      <c r="K54">
        <v>1</v>
      </c>
      <c r="L54">
        <v>253.387096774188</v>
      </c>
      <c r="M54">
        <v>255</v>
      </c>
      <c r="N54">
        <v>0</v>
      </c>
      <c r="O54">
        <v>255</v>
      </c>
      <c r="P54">
        <v>400605</v>
      </c>
      <c r="Q54">
        <v>20.222451127495098</v>
      </c>
      <c r="R54">
        <v>0.71915070275871895</v>
      </c>
      <c r="S54">
        <v>10.483025850999599</v>
      </c>
      <c r="T54" t="e">
        <f>IF(C54=#REF!,IF(C54=C55,0,1),1)</f>
        <v>#REF!</v>
      </c>
    </row>
    <row r="55" spans="1:24" x14ac:dyDescent="0.45">
      <c r="A55" t="s">
        <v>255</v>
      </c>
      <c r="B55">
        <v>6247</v>
      </c>
      <c r="C55">
        <v>27</v>
      </c>
      <c r="D55">
        <v>1.4767042398452701</v>
      </c>
      <c r="E55">
        <v>342.81026355183201</v>
      </c>
      <c r="F55">
        <v>630.90233604525395</v>
      </c>
      <c r="G55">
        <v>0</v>
      </c>
      <c r="H55">
        <v>16204.4599122</v>
      </c>
      <c r="I55">
        <v>9</v>
      </c>
      <c r="J55">
        <v>7.5</v>
      </c>
      <c r="K55">
        <v>1</v>
      </c>
      <c r="L55">
        <v>169.51612903225501</v>
      </c>
      <c r="M55">
        <v>255</v>
      </c>
      <c r="N55">
        <v>0</v>
      </c>
      <c r="O55">
        <v>255</v>
      </c>
      <c r="P55">
        <v>268005</v>
      </c>
      <c r="Q55">
        <v>120.416221305989</v>
      </c>
      <c r="R55">
        <v>0.99327701790456402</v>
      </c>
      <c r="S55">
        <v>1.4030035016962199</v>
      </c>
      <c r="T55">
        <f>IF(C55=C54,IF(C55=#REF!,0,1),1)</f>
        <v>1</v>
      </c>
      <c r="U55">
        <f t="shared" ref="U55:U80" si="96">E56-E55</f>
        <v>-0.48579803092098928</v>
      </c>
      <c r="V55">
        <f t="shared" ref="V55:V80" si="97">F56-F55</f>
        <v>2.1701270534920241</v>
      </c>
      <c r="W55">
        <f t="shared" ref="W55" si="98">DEGREES(ATAN2(U55,V55))</f>
        <v>102.61803227256721</v>
      </c>
      <c r="X55">
        <f t="shared" ref="X55" si="99">IF(W55&lt;0,W55+360,W55)</f>
        <v>102.61803227256721</v>
      </c>
    </row>
    <row r="56" spans="1:24" x14ac:dyDescent="0.45">
      <c r="A56" t="s">
        <v>256</v>
      </c>
      <c r="B56">
        <v>5816</v>
      </c>
      <c r="C56">
        <v>27</v>
      </c>
      <c r="D56">
        <v>1.3957779407501201</v>
      </c>
      <c r="E56">
        <v>342.32446552091102</v>
      </c>
      <c r="F56">
        <v>633.07246309874597</v>
      </c>
      <c r="G56">
        <v>0</v>
      </c>
      <c r="H56">
        <v>7201.9821831999998</v>
      </c>
      <c r="I56">
        <v>4</v>
      </c>
      <c r="J56">
        <v>7.5</v>
      </c>
      <c r="K56">
        <v>1</v>
      </c>
      <c r="L56">
        <v>173.38709677419001</v>
      </c>
      <c r="M56">
        <v>255</v>
      </c>
      <c r="N56">
        <v>0</v>
      </c>
      <c r="O56">
        <v>255</v>
      </c>
      <c r="P56">
        <v>274125</v>
      </c>
      <c r="Q56">
        <v>118.99403531688399</v>
      </c>
      <c r="R56">
        <v>0.84768052411002204</v>
      </c>
      <c r="S56">
        <v>1.3369861302495301</v>
      </c>
      <c r="T56" t="e">
        <f>IF(C56=#REF!,IF(C56=C57,0,1),1)</f>
        <v>#REF!</v>
      </c>
    </row>
    <row r="57" spans="1:24" x14ac:dyDescent="0.45">
      <c r="A57" t="s">
        <v>257</v>
      </c>
      <c r="B57">
        <v>6252</v>
      </c>
      <c r="C57">
        <v>28</v>
      </c>
      <c r="D57">
        <v>1.0448179244995099</v>
      </c>
      <c r="E57">
        <v>374.188459597171</v>
      </c>
      <c r="F57">
        <v>676.70970065970903</v>
      </c>
      <c r="G57">
        <v>0</v>
      </c>
      <c r="H57">
        <v>16204.4599122</v>
      </c>
      <c r="I57">
        <v>9</v>
      </c>
      <c r="J57">
        <v>7.5</v>
      </c>
      <c r="K57">
        <v>1</v>
      </c>
      <c r="L57">
        <v>124.516129032256</v>
      </c>
      <c r="M57">
        <v>0</v>
      </c>
      <c r="N57">
        <v>0</v>
      </c>
      <c r="O57">
        <v>255</v>
      </c>
      <c r="P57">
        <v>196860</v>
      </c>
      <c r="Q57">
        <v>127.505410256793</v>
      </c>
      <c r="R57">
        <v>0.56238074386333903</v>
      </c>
      <c r="S57">
        <v>0.70302465783510604</v>
      </c>
      <c r="T57">
        <f>IF(C57=C56,IF(C57=#REF!,0,1),1)</f>
        <v>1</v>
      </c>
      <c r="U57">
        <f t="shared" ref="U57:U80" si="100">E58-E57</f>
        <v>-10.74791075686403</v>
      </c>
      <c r="V57">
        <f t="shared" ref="V57:V80" si="101">F58-F57</f>
        <v>1.0429801668219625</v>
      </c>
      <c r="W57">
        <f t="shared" ref="W57" si="102">DEGREES(ATAN2(U57,V57))</f>
        <v>174.45735659865022</v>
      </c>
      <c r="X57">
        <f t="shared" ref="X57" si="103">IF(W57&lt;0,W57+360,W57)</f>
        <v>174.45735659865022</v>
      </c>
    </row>
    <row r="58" spans="1:24" x14ac:dyDescent="0.45">
      <c r="A58" t="s">
        <v>258</v>
      </c>
      <c r="B58">
        <v>5821</v>
      </c>
      <c r="C58">
        <v>28</v>
      </c>
      <c r="D58">
        <v>1.16363656520843</v>
      </c>
      <c r="E58">
        <v>363.44054884030697</v>
      </c>
      <c r="F58">
        <v>677.75268082653099</v>
      </c>
      <c r="G58">
        <v>0</v>
      </c>
      <c r="H58">
        <v>7201.9821831999998</v>
      </c>
      <c r="I58">
        <v>4</v>
      </c>
      <c r="J58">
        <v>7.5</v>
      </c>
      <c r="K58">
        <v>1</v>
      </c>
      <c r="L58">
        <v>146.12903225806201</v>
      </c>
      <c r="M58">
        <v>255</v>
      </c>
      <c r="N58">
        <v>0</v>
      </c>
      <c r="O58">
        <v>255</v>
      </c>
      <c r="P58">
        <v>231030</v>
      </c>
      <c r="Q58">
        <v>126.171622312023</v>
      </c>
      <c r="R58">
        <v>0.74648300060229</v>
      </c>
      <c r="S58">
        <v>0.99005740404185005</v>
      </c>
      <c r="T58" t="e">
        <f>IF(C58=#REF!,IF(C58=C59,0,1),1)</f>
        <v>#REF!</v>
      </c>
    </row>
    <row r="59" spans="1:24" x14ac:dyDescent="0.45">
      <c r="A59" t="s">
        <v>259</v>
      </c>
      <c r="B59">
        <v>6253</v>
      </c>
      <c r="C59">
        <v>29</v>
      </c>
      <c r="D59">
        <v>1.2141374349594101</v>
      </c>
      <c r="E59">
        <v>375.18729248117597</v>
      </c>
      <c r="F59">
        <v>690.61854213908202</v>
      </c>
      <c r="G59">
        <v>0</v>
      </c>
      <c r="H59">
        <v>16204.4599122</v>
      </c>
      <c r="I59">
        <v>9</v>
      </c>
      <c r="J59">
        <v>7.5</v>
      </c>
      <c r="K59">
        <v>1</v>
      </c>
      <c r="L59">
        <v>165.161290322578</v>
      </c>
      <c r="M59">
        <v>255</v>
      </c>
      <c r="N59">
        <v>0</v>
      </c>
      <c r="O59">
        <v>255</v>
      </c>
      <c r="P59">
        <v>261120</v>
      </c>
      <c r="Q59">
        <v>121.849367141416</v>
      </c>
      <c r="R59">
        <v>0.67329947438265303</v>
      </c>
      <c r="S59">
        <v>1.0908111931104101</v>
      </c>
      <c r="T59">
        <f>IF(C59=C58,IF(C59=#REF!,0,1),1)</f>
        <v>1</v>
      </c>
      <c r="U59">
        <f t="shared" ref="U59:U80" si="104">E60-E59</f>
        <v>-0.31734373783598357</v>
      </c>
      <c r="V59">
        <f t="shared" ref="V59:V80" si="105">F60-F59</f>
        <v>2.683491587062008</v>
      </c>
      <c r="W59">
        <f t="shared" ref="W59" si="106">DEGREES(ATAN2(U59,V59))</f>
        <v>96.744347981647536</v>
      </c>
      <c r="X59">
        <f t="shared" ref="X59" si="107">IF(W59&lt;0,W59+360,W59)</f>
        <v>96.744347981647536</v>
      </c>
    </row>
    <row r="60" spans="1:24" x14ac:dyDescent="0.45">
      <c r="A60" t="s">
        <v>260</v>
      </c>
      <c r="B60">
        <v>5822</v>
      </c>
      <c r="C60">
        <v>29</v>
      </c>
      <c r="D60">
        <v>1.4737074375152499</v>
      </c>
      <c r="E60">
        <v>374.86994874333999</v>
      </c>
      <c r="F60">
        <v>693.30203372614403</v>
      </c>
      <c r="G60">
        <v>0</v>
      </c>
      <c r="H60">
        <v>7201.9821831999998</v>
      </c>
      <c r="I60">
        <v>4</v>
      </c>
      <c r="J60">
        <v>7.5</v>
      </c>
      <c r="K60">
        <v>1</v>
      </c>
      <c r="L60">
        <v>217.90322580644701</v>
      </c>
      <c r="M60">
        <v>255</v>
      </c>
      <c r="N60">
        <v>0</v>
      </c>
      <c r="O60">
        <v>255</v>
      </c>
      <c r="P60">
        <v>344505</v>
      </c>
      <c r="Q60">
        <v>89.936771719408</v>
      </c>
      <c r="R60">
        <v>0.88151571453106004</v>
      </c>
      <c r="S60">
        <v>2.2702755370105798</v>
      </c>
      <c r="T60" t="e">
        <f>IF(C60=#REF!,IF(C60=C61,0,1),1)</f>
        <v>#REF!</v>
      </c>
    </row>
    <row r="61" spans="1:24" x14ac:dyDescent="0.45">
      <c r="A61" t="s">
        <v>261</v>
      </c>
      <c r="B61">
        <v>5362</v>
      </c>
      <c r="C61">
        <v>30</v>
      </c>
      <c r="D61">
        <v>1.16294229030609</v>
      </c>
      <c r="E61">
        <v>288.42007210501799</v>
      </c>
      <c r="F61">
        <v>0</v>
      </c>
      <c r="G61">
        <v>0</v>
      </c>
      <c r="H61">
        <v>9002.4777290000002</v>
      </c>
      <c r="I61">
        <v>5</v>
      </c>
      <c r="J61">
        <v>7.5</v>
      </c>
      <c r="K61">
        <v>1</v>
      </c>
      <c r="L61">
        <v>86.7647058823527</v>
      </c>
      <c r="M61">
        <v>0</v>
      </c>
      <c r="N61">
        <v>0</v>
      </c>
      <c r="O61">
        <v>255</v>
      </c>
      <c r="P61">
        <v>137175</v>
      </c>
      <c r="Q61">
        <v>117.33612992786099</v>
      </c>
      <c r="R61">
        <v>0.73181655143818902</v>
      </c>
      <c r="S61">
        <v>0.62494482537242702</v>
      </c>
      <c r="T61">
        <f>IF(C61=C60,IF(C61=#REF!,0,1),1)</f>
        <v>1</v>
      </c>
      <c r="U61">
        <f t="shared" ref="U61:U80" si="108">E62-E61</f>
        <v>-0.69000017250101564</v>
      </c>
      <c r="V61">
        <f t="shared" ref="V61:V80" si="109">F62-F61</f>
        <v>0</v>
      </c>
      <c r="W61">
        <f t="shared" ref="W61" si="110">DEGREES(ATAN2(U61,V61))</f>
        <v>180</v>
      </c>
      <c r="X61">
        <f t="shared" ref="X61" si="111">IF(W61&lt;0,W61+360,W61)</f>
        <v>180</v>
      </c>
    </row>
    <row r="62" spans="1:24" x14ac:dyDescent="0.45">
      <c r="A62" t="s">
        <v>262</v>
      </c>
      <c r="B62">
        <v>6191</v>
      </c>
      <c r="C62">
        <v>30</v>
      </c>
      <c r="D62">
        <v>1.3552870750427199</v>
      </c>
      <c r="E62">
        <v>287.73007193251698</v>
      </c>
      <c r="F62">
        <v>0</v>
      </c>
      <c r="G62">
        <v>0</v>
      </c>
      <c r="H62">
        <v>16204.4599122</v>
      </c>
      <c r="I62">
        <v>9</v>
      </c>
      <c r="J62">
        <v>7.5</v>
      </c>
      <c r="K62">
        <v>1</v>
      </c>
      <c r="L62">
        <v>87.969639468690403</v>
      </c>
      <c r="M62">
        <v>0</v>
      </c>
      <c r="N62">
        <v>0</v>
      </c>
      <c r="O62">
        <v>255</v>
      </c>
      <c r="P62">
        <v>139080</v>
      </c>
      <c r="Q62">
        <v>117.81852206230499</v>
      </c>
      <c r="R62">
        <v>1</v>
      </c>
      <c r="S62">
        <v>0.74665373430987003</v>
      </c>
      <c r="T62" t="e">
        <f>IF(C62=#REF!,IF(C62=C63,0,1),1)</f>
        <v>#REF!</v>
      </c>
    </row>
    <row r="63" spans="1:24" x14ac:dyDescent="0.45">
      <c r="A63" t="s">
        <v>263</v>
      </c>
      <c r="B63">
        <v>5825</v>
      </c>
      <c r="C63">
        <v>31</v>
      </c>
      <c r="D63">
        <v>1.0173918008804299</v>
      </c>
      <c r="E63">
        <v>294.36511702759901</v>
      </c>
      <c r="F63">
        <v>35.991202112872202</v>
      </c>
      <c r="G63">
        <v>0</v>
      </c>
      <c r="H63">
        <v>0</v>
      </c>
      <c r="I63">
        <v>0</v>
      </c>
      <c r="J63">
        <v>7.5</v>
      </c>
      <c r="K63">
        <v>1</v>
      </c>
      <c r="L63">
        <v>153.38709677419101</v>
      </c>
      <c r="M63">
        <v>255</v>
      </c>
      <c r="N63">
        <v>0</v>
      </c>
      <c r="O63">
        <v>255</v>
      </c>
      <c r="P63">
        <v>242505</v>
      </c>
      <c r="Q63">
        <v>124.883837409246</v>
      </c>
      <c r="R63">
        <v>0.445547601532224</v>
      </c>
      <c r="S63">
        <v>0.75713670475291694</v>
      </c>
      <c r="T63">
        <f>IF(C63=C62,IF(C63=#REF!,0,1),1)</f>
        <v>1</v>
      </c>
      <c r="U63">
        <f t="shared" ref="U63:U80" si="112">E64-E63</f>
        <v>-1.5040999623059861</v>
      </c>
      <c r="V63">
        <f t="shared" ref="V63:V80" si="113">F64-F63</f>
        <v>-19.225483861252403</v>
      </c>
      <c r="W63">
        <f t="shared" ref="W63" si="114">DEGREES(ATAN2(U63,V63))</f>
        <v>-94.473406225370709</v>
      </c>
      <c r="X63">
        <f t="shared" ref="X63" si="115">IF(W63&lt;0,W63+360,W63)</f>
        <v>265.5265937746293</v>
      </c>
    </row>
    <row r="64" spans="1:24" x14ac:dyDescent="0.45">
      <c r="A64" t="s">
        <v>264</v>
      </c>
      <c r="B64">
        <v>5758</v>
      </c>
      <c r="C64">
        <v>31</v>
      </c>
      <c r="D64">
        <v>1.2586264610290501</v>
      </c>
      <c r="E64">
        <v>292.86101706529303</v>
      </c>
      <c r="F64">
        <v>16.765718251619798</v>
      </c>
      <c r="G64">
        <v>0</v>
      </c>
      <c r="H64">
        <v>7201.9821831999998</v>
      </c>
      <c r="I64">
        <v>4</v>
      </c>
      <c r="J64">
        <v>7.5</v>
      </c>
      <c r="K64">
        <v>1</v>
      </c>
      <c r="L64">
        <v>200.483870967738</v>
      </c>
      <c r="M64">
        <v>255</v>
      </c>
      <c r="N64">
        <v>0</v>
      </c>
      <c r="O64">
        <v>255</v>
      </c>
      <c r="P64">
        <v>316965</v>
      </c>
      <c r="Q64">
        <v>104.577827716089</v>
      </c>
      <c r="R64">
        <v>0.63606690905656205</v>
      </c>
      <c r="S64">
        <v>1.49063584333471</v>
      </c>
      <c r="T64" t="e">
        <f>IF(C64=#REF!,IF(C64=C65,0,1),1)</f>
        <v>#REF!</v>
      </c>
    </row>
    <row r="65" spans="1:24" x14ac:dyDescent="0.45">
      <c r="A65" t="s">
        <v>265</v>
      </c>
      <c r="B65">
        <v>5824</v>
      </c>
      <c r="C65">
        <v>32</v>
      </c>
      <c r="D65">
        <v>1.15421867370605</v>
      </c>
      <c r="E65">
        <v>263.31408822963499</v>
      </c>
      <c r="F65">
        <v>25.709288782094301</v>
      </c>
      <c r="G65">
        <v>0</v>
      </c>
      <c r="H65">
        <v>0</v>
      </c>
      <c r="I65">
        <v>0</v>
      </c>
      <c r="J65">
        <v>7.5</v>
      </c>
      <c r="K65">
        <v>1</v>
      </c>
      <c r="L65">
        <v>200.806451612899</v>
      </c>
      <c r="M65">
        <v>255</v>
      </c>
      <c r="N65">
        <v>0</v>
      </c>
      <c r="O65">
        <v>255</v>
      </c>
      <c r="P65">
        <v>317475</v>
      </c>
      <c r="Q65">
        <v>104.351817213781</v>
      </c>
      <c r="R65">
        <v>0.51904614177544495</v>
      </c>
      <c r="S65">
        <v>1.3150511408483001</v>
      </c>
      <c r="T65">
        <f>IF(C65=C64,IF(C65=#REF!,0,1),1)</f>
        <v>1</v>
      </c>
      <c r="U65">
        <f t="shared" ref="U65:U80" si="116">E66-E65</f>
        <v>-8.4434545039016484E-2</v>
      </c>
      <c r="V65">
        <f t="shared" ref="V65:V80" si="117">F66-F65</f>
        <v>5.4380615143420989</v>
      </c>
      <c r="W65">
        <f t="shared" ref="W65" si="118">DEGREES(ATAN2(U65,V65))</f>
        <v>90.889536531795471</v>
      </c>
      <c r="X65">
        <f t="shared" ref="X65" si="119">IF(W65&lt;0,W65+360,W65)</f>
        <v>90.889536531795471</v>
      </c>
    </row>
    <row r="66" spans="1:24" x14ac:dyDescent="0.45">
      <c r="A66" t="s">
        <v>266</v>
      </c>
      <c r="B66">
        <v>5885</v>
      </c>
      <c r="C66">
        <v>32</v>
      </c>
      <c r="D66">
        <v>1.1830856800079299</v>
      </c>
      <c r="E66">
        <v>263.22965368459597</v>
      </c>
      <c r="F66">
        <v>31.1473502964364</v>
      </c>
      <c r="G66">
        <v>0</v>
      </c>
      <c r="H66">
        <v>21605.946549600001</v>
      </c>
      <c r="I66">
        <v>12</v>
      </c>
      <c r="J66">
        <v>7.5</v>
      </c>
      <c r="K66">
        <v>1</v>
      </c>
      <c r="L66">
        <v>132.74193548386901</v>
      </c>
      <c r="M66">
        <v>255</v>
      </c>
      <c r="N66">
        <v>0</v>
      </c>
      <c r="O66">
        <v>255</v>
      </c>
      <c r="P66">
        <v>209865</v>
      </c>
      <c r="Q66">
        <v>127.43250561429601</v>
      </c>
      <c r="R66">
        <v>0.75839579163092496</v>
      </c>
      <c r="S66">
        <v>0.89853954996985597</v>
      </c>
      <c r="T66" t="e">
        <f>IF(C66=#REF!,IF(C66=C67,0,1),1)</f>
        <v>#REF!</v>
      </c>
    </row>
    <row r="67" spans="1:24" x14ac:dyDescent="0.45">
      <c r="A67" t="s">
        <v>267</v>
      </c>
      <c r="B67">
        <v>5696</v>
      </c>
      <c r="C67">
        <v>33</v>
      </c>
      <c r="D67">
        <v>1.2647442817687899</v>
      </c>
      <c r="E67">
        <v>277.44173595716501</v>
      </c>
      <c r="F67">
        <v>71.530590415252803</v>
      </c>
      <c r="G67">
        <v>0</v>
      </c>
      <c r="H67">
        <v>10802.973274800001</v>
      </c>
      <c r="I67">
        <v>6</v>
      </c>
      <c r="J67">
        <v>7.5</v>
      </c>
      <c r="K67">
        <v>1</v>
      </c>
      <c r="L67">
        <v>197.096774193545</v>
      </c>
      <c r="M67">
        <v>255</v>
      </c>
      <c r="N67">
        <v>0</v>
      </c>
      <c r="O67">
        <v>255</v>
      </c>
      <c r="P67">
        <v>311610</v>
      </c>
      <c r="Q67">
        <v>106.863287184212</v>
      </c>
      <c r="R67">
        <v>0.61378766131043505</v>
      </c>
      <c r="S67">
        <v>1.4029840896049399</v>
      </c>
      <c r="T67">
        <f>IF(C67=C66,IF(C67=#REF!,0,1),1)</f>
        <v>1</v>
      </c>
      <c r="U67">
        <f t="shared" ref="U67:U80" si="120">E68-E67</f>
        <v>-3.7028722930110121</v>
      </c>
      <c r="V67">
        <f t="shared" ref="V67:V80" si="121">F68-F67</f>
        <v>0.3276598222569902</v>
      </c>
      <c r="W67">
        <f t="shared" ref="W67" si="122">DEGREES(ATAN2(U67,V67))</f>
        <v>174.9431812206123</v>
      </c>
      <c r="X67">
        <f t="shared" ref="X67" si="123">IF(W67&lt;0,W67+360,W67)</f>
        <v>174.9431812206123</v>
      </c>
    </row>
    <row r="68" spans="1:24" x14ac:dyDescent="0.45">
      <c r="A68" t="s">
        <v>268</v>
      </c>
      <c r="B68">
        <v>5948</v>
      </c>
      <c r="C68">
        <v>33</v>
      </c>
      <c r="D68">
        <v>1.1557259559631301</v>
      </c>
      <c r="E68">
        <v>273.738863664154</v>
      </c>
      <c r="F68">
        <v>71.858250237509793</v>
      </c>
      <c r="G68">
        <v>0</v>
      </c>
      <c r="H68">
        <v>14403.9643664</v>
      </c>
      <c r="I68">
        <v>8</v>
      </c>
      <c r="J68">
        <v>7.5</v>
      </c>
      <c r="K68">
        <v>1</v>
      </c>
      <c r="L68">
        <v>201.12903225806099</v>
      </c>
      <c r="M68">
        <v>255</v>
      </c>
      <c r="N68">
        <v>0</v>
      </c>
      <c r="O68">
        <v>255</v>
      </c>
      <c r="P68">
        <v>317985</v>
      </c>
      <c r="Q68">
        <v>104.124316149287</v>
      </c>
      <c r="R68">
        <v>0.50790715732758895</v>
      </c>
      <c r="S68">
        <v>1.30125474978728</v>
      </c>
      <c r="T68" t="e">
        <f>IF(C68=#REF!,IF(C68=C69,0,1),1)</f>
        <v>#REF!</v>
      </c>
    </row>
    <row r="69" spans="1:24" x14ac:dyDescent="0.45">
      <c r="A69" t="s">
        <v>269</v>
      </c>
      <c r="B69">
        <v>5889</v>
      </c>
      <c r="C69">
        <v>34</v>
      </c>
      <c r="D69">
        <v>1.34939968585968</v>
      </c>
      <c r="E69">
        <v>286.93098516922998</v>
      </c>
      <c r="F69">
        <v>93.597451265519496</v>
      </c>
      <c r="G69">
        <v>0</v>
      </c>
      <c r="H69">
        <v>21605.946549600001</v>
      </c>
      <c r="I69">
        <v>12</v>
      </c>
      <c r="J69">
        <v>7.5</v>
      </c>
      <c r="K69">
        <v>1</v>
      </c>
      <c r="L69">
        <v>139.19354838709501</v>
      </c>
      <c r="M69">
        <v>255</v>
      </c>
      <c r="N69">
        <v>0</v>
      </c>
      <c r="O69">
        <v>255</v>
      </c>
      <c r="P69">
        <v>220065</v>
      </c>
      <c r="Q69">
        <v>127.00280763913899</v>
      </c>
      <c r="R69">
        <v>1</v>
      </c>
      <c r="S69">
        <v>1.09598796258578</v>
      </c>
      <c r="T69">
        <f>IF(C69=C68,IF(C69=#REF!,0,1),1)</f>
        <v>1</v>
      </c>
      <c r="U69">
        <f t="shared" ref="U69:U80" si="124">E70-E69</f>
        <v>0.60428098483600934</v>
      </c>
      <c r="V69">
        <f t="shared" ref="V69:V80" si="125">F70-F69</f>
        <v>0.14624776180610866</v>
      </c>
      <c r="W69">
        <f t="shared" ref="W69" si="126">DEGREES(ATAN2(U69,V69))</f>
        <v>13.605088224338893</v>
      </c>
      <c r="X69">
        <f t="shared" ref="X69" si="127">IF(W69&lt;0,W69+360,W69)</f>
        <v>13.605088224338893</v>
      </c>
    </row>
    <row r="70" spans="1:24" x14ac:dyDescent="0.45">
      <c r="A70" t="s">
        <v>270</v>
      </c>
      <c r="B70">
        <v>6013</v>
      </c>
      <c r="C70">
        <v>34</v>
      </c>
      <c r="D70">
        <v>1.4166188240051201</v>
      </c>
      <c r="E70">
        <v>287.53526615406599</v>
      </c>
      <c r="F70">
        <v>93.743699027325604</v>
      </c>
      <c r="G70">
        <v>0</v>
      </c>
      <c r="H70">
        <v>18004.955458</v>
      </c>
      <c r="I70">
        <v>10</v>
      </c>
      <c r="J70">
        <v>7.5</v>
      </c>
      <c r="K70">
        <v>1</v>
      </c>
      <c r="L70">
        <v>157.096774193546</v>
      </c>
      <c r="M70">
        <v>255</v>
      </c>
      <c r="N70">
        <v>0</v>
      </c>
      <c r="O70">
        <v>255</v>
      </c>
      <c r="P70">
        <v>248370</v>
      </c>
      <c r="Q70">
        <v>124.05650048414201</v>
      </c>
      <c r="R70">
        <v>1</v>
      </c>
      <c r="S70">
        <v>1.2663324660977799</v>
      </c>
      <c r="T70" t="e">
        <f>IF(C70=#REF!,IF(C70=C71,0,1),1)</f>
        <v>#REF!</v>
      </c>
    </row>
    <row r="71" spans="1:24" x14ac:dyDescent="0.45">
      <c r="A71" t="s">
        <v>271</v>
      </c>
      <c r="B71">
        <v>5568</v>
      </c>
      <c r="C71">
        <v>35</v>
      </c>
      <c r="D71">
        <v>1.5477057695388701</v>
      </c>
      <c r="E71">
        <v>302.74110986612101</v>
      </c>
      <c r="F71">
        <v>120.026627590933</v>
      </c>
      <c r="G71">
        <v>0</v>
      </c>
      <c r="H71">
        <v>12603.468820599999</v>
      </c>
      <c r="I71">
        <v>7</v>
      </c>
      <c r="J71">
        <v>7.5</v>
      </c>
      <c r="K71">
        <v>1</v>
      </c>
      <c r="L71">
        <v>214.51612903225401</v>
      </c>
      <c r="M71">
        <v>255</v>
      </c>
      <c r="N71">
        <v>0</v>
      </c>
      <c r="O71">
        <v>255</v>
      </c>
      <c r="P71">
        <v>339150</v>
      </c>
      <c r="Q71">
        <v>93.219846445568294</v>
      </c>
      <c r="R71">
        <v>0.95365704686481201</v>
      </c>
      <c r="S71">
        <v>2.2465984658333298</v>
      </c>
      <c r="T71">
        <f>IF(C71=C70,IF(C71=#REF!,0,1),1)</f>
        <v>1</v>
      </c>
      <c r="U71">
        <f t="shared" ref="U71:U80" si="128">E72-E71</f>
        <v>-2.9763722925030152</v>
      </c>
      <c r="V71">
        <f t="shared" ref="V71:V80" si="129">F72-F71</f>
        <v>-0.81396935827100947</v>
      </c>
      <c r="W71">
        <f t="shared" ref="W71" si="130">DEGREES(ATAN2(U71,V71))</f>
        <v>-164.70490672242104</v>
      </c>
      <c r="X71">
        <f t="shared" ref="X71" si="131">IF(W71&lt;0,W71+360,W71)</f>
        <v>195.29509327757896</v>
      </c>
    </row>
    <row r="72" spans="1:24" x14ac:dyDescent="0.45">
      <c r="A72" t="s">
        <v>272</v>
      </c>
      <c r="B72">
        <v>6015</v>
      </c>
      <c r="C72">
        <v>35</v>
      </c>
      <c r="D72">
        <v>1.5359207391738801</v>
      </c>
      <c r="E72">
        <v>299.76473757361799</v>
      </c>
      <c r="F72">
        <v>119.21265823266199</v>
      </c>
      <c r="G72">
        <v>0</v>
      </c>
      <c r="H72">
        <v>18004.955458</v>
      </c>
      <c r="I72">
        <v>10</v>
      </c>
      <c r="J72">
        <v>7.5</v>
      </c>
      <c r="K72">
        <v>1</v>
      </c>
      <c r="L72">
        <v>195.806451612899</v>
      </c>
      <c r="M72">
        <v>255</v>
      </c>
      <c r="N72">
        <v>0</v>
      </c>
      <c r="O72">
        <v>255</v>
      </c>
      <c r="P72">
        <v>309570</v>
      </c>
      <c r="Q72">
        <v>107.693149336654</v>
      </c>
      <c r="R72">
        <v>0.97633951001786501</v>
      </c>
      <c r="S72">
        <v>1.7964214288556</v>
      </c>
      <c r="T72" t="e">
        <f>IF(C72=#REF!,IF(C72=C73,0,1),1)</f>
        <v>#REF!</v>
      </c>
    </row>
    <row r="73" spans="1:24" x14ac:dyDescent="0.45">
      <c r="A73" t="s">
        <v>273</v>
      </c>
      <c r="B73">
        <v>6016</v>
      </c>
      <c r="C73">
        <v>36</v>
      </c>
      <c r="D73">
        <v>1.2092473506927399</v>
      </c>
      <c r="E73">
        <v>326.00071691532798</v>
      </c>
      <c r="F73">
        <v>147.85890197158301</v>
      </c>
      <c r="G73">
        <v>0</v>
      </c>
      <c r="H73">
        <v>18004.955458</v>
      </c>
      <c r="I73">
        <v>10</v>
      </c>
      <c r="J73">
        <v>7.5</v>
      </c>
      <c r="K73">
        <v>1</v>
      </c>
      <c r="L73">
        <v>143.709677419353</v>
      </c>
      <c r="M73">
        <v>255</v>
      </c>
      <c r="N73">
        <v>0</v>
      </c>
      <c r="O73">
        <v>255</v>
      </c>
      <c r="P73">
        <v>227205</v>
      </c>
      <c r="Q73">
        <v>126.505410255885</v>
      </c>
      <c r="R73">
        <v>0.825014277083574</v>
      </c>
      <c r="S73">
        <v>1.0270748829988801</v>
      </c>
      <c r="T73">
        <f>IF(C73=C72,IF(C73=#REF!,0,1),1)</f>
        <v>1</v>
      </c>
      <c r="U73">
        <f t="shared" ref="U73:U80" si="132">E74-E73</f>
        <v>-1.0199644455800012</v>
      </c>
      <c r="V73">
        <f t="shared" ref="V73:V80" si="133">F74-F73</f>
        <v>-0.18627836989901425</v>
      </c>
      <c r="W73">
        <f t="shared" ref="W73" si="134">DEGREES(ATAN2(U73,V73))</f>
        <v>-169.6500116271805</v>
      </c>
      <c r="X73">
        <f t="shared" ref="X73" si="135">IF(W73&lt;0,W73+360,W73)</f>
        <v>190.3499883728195</v>
      </c>
    </row>
    <row r="74" spans="1:24" x14ac:dyDescent="0.45">
      <c r="A74" t="s">
        <v>274</v>
      </c>
      <c r="B74">
        <v>6079</v>
      </c>
      <c r="C74">
        <v>36</v>
      </c>
      <c r="D74">
        <v>1.18945908546447</v>
      </c>
      <c r="E74">
        <v>324.98075246974798</v>
      </c>
      <c r="F74">
        <v>147.67262360168399</v>
      </c>
      <c r="G74">
        <v>0</v>
      </c>
      <c r="H74">
        <v>19805.451003800001</v>
      </c>
      <c r="I74">
        <v>11</v>
      </c>
      <c r="J74">
        <v>7.5</v>
      </c>
      <c r="K74">
        <v>1</v>
      </c>
      <c r="L74">
        <v>141.774193548385</v>
      </c>
      <c r="M74">
        <v>255</v>
      </c>
      <c r="N74">
        <v>0</v>
      </c>
      <c r="O74">
        <v>255</v>
      </c>
      <c r="P74">
        <v>224145</v>
      </c>
      <c r="Q74">
        <v>126.738538760013</v>
      </c>
      <c r="R74">
        <v>0.81151775849664198</v>
      </c>
      <c r="S74">
        <v>1.0022450449162701</v>
      </c>
      <c r="T74" t="e">
        <f>IF(C74=#REF!,IF(C74=C75,0,1),1)</f>
        <v>#REF!</v>
      </c>
    </row>
    <row r="75" spans="1:24" x14ac:dyDescent="0.45">
      <c r="A75" t="s">
        <v>275</v>
      </c>
      <c r="B75">
        <v>5504</v>
      </c>
      <c r="C75">
        <v>37</v>
      </c>
      <c r="D75">
        <v>1.0313905477523799</v>
      </c>
      <c r="E75">
        <v>296.18455518787698</v>
      </c>
      <c r="F75">
        <v>148.45289549261901</v>
      </c>
      <c r="G75">
        <v>0</v>
      </c>
      <c r="H75">
        <v>3600.9910915999999</v>
      </c>
      <c r="I75">
        <v>2</v>
      </c>
      <c r="J75">
        <v>7.5</v>
      </c>
      <c r="K75">
        <v>1</v>
      </c>
      <c r="L75">
        <v>214.19354838709199</v>
      </c>
      <c r="M75">
        <v>255</v>
      </c>
      <c r="N75">
        <v>0</v>
      </c>
      <c r="O75">
        <v>255</v>
      </c>
      <c r="P75">
        <v>338640</v>
      </c>
      <c r="Q75">
        <v>93.520108086863303</v>
      </c>
      <c r="R75">
        <v>0.43583020448691301</v>
      </c>
      <c r="S75">
        <v>1.3904187673600401</v>
      </c>
      <c r="T75">
        <f>IF(C75=C74,IF(C75=#REF!,0,1),1)</f>
        <v>1</v>
      </c>
      <c r="U75">
        <f t="shared" ref="U75:U80" si="136">E76-E75</f>
        <v>12.333027970301032</v>
      </c>
      <c r="V75">
        <f t="shared" ref="V75:V80" si="137">F76-F75</f>
        <v>28.364221210427985</v>
      </c>
      <c r="W75">
        <f t="shared" ref="W75" si="138">DEGREES(ATAN2(U75,V75))</f>
        <v>66.500146808990152</v>
      </c>
      <c r="X75">
        <f t="shared" ref="X75" si="139">IF(W75&lt;0,W75+360,W75)</f>
        <v>66.500146808990152</v>
      </c>
    </row>
    <row r="76" spans="1:24" x14ac:dyDescent="0.45">
      <c r="A76" t="s">
        <v>276</v>
      </c>
      <c r="B76">
        <v>6203</v>
      </c>
      <c r="C76">
        <v>37</v>
      </c>
      <c r="D76">
        <v>1.2532384395599301</v>
      </c>
      <c r="E76">
        <v>308.51758315817801</v>
      </c>
      <c r="F76">
        <v>176.81711670304699</v>
      </c>
      <c r="G76">
        <v>0</v>
      </c>
      <c r="H76">
        <v>16204.4599122</v>
      </c>
      <c r="I76">
        <v>9</v>
      </c>
      <c r="J76">
        <v>7.5</v>
      </c>
      <c r="K76">
        <v>1</v>
      </c>
      <c r="L76">
        <v>168.709677419352</v>
      </c>
      <c r="M76">
        <v>255</v>
      </c>
      <c r="N76">
        <v>0</v>
      </c>
      <c r="O76">
        <v>255</v>
      </c>
      <c r="P76">
        <v>266730</v>
      </c>
      <c r="Q76">
        <v>120.694765499366</v>
      </c>
      <c r="R76">
        <v>0.79336113940838104</v>
      </c>
      <c r="S76">
        <v>1.2367579896141101</v>
      </c>
      <c r="T76" t="e">
        <f>IF(C76=#REF!,IF(C76=C77,0,1),1)</f>
        <v>#REF!</v>
      </c>
    </row>
    <row r="77" spans="1:24" x14ac:dyDescent="0.45">
      <c r="A77" t="s">
        <v>277</v>
      </c>
      <c r="B77">
        <v>5377</v>
      </c>
      <c r="C77">
        <v>38</v>
      </c>
      <c r="D77">
        <v>1.4700502157211299</v>
      </c>
      <c r="E77">
        <v>351.76505551586001</v>
      </c>
      <c r="F77">
        <v>189.29286883849801</v>
      </c>
      <c r="G77">
        <v>0</v>
      </c>
      <c r="H77">
        <v>9002.4777290000002</v>
      </c>
      <c r="I77">
        <v>5</v>
      </c>
      <c r="J77">
        <v>7.5</v>
      </c>
      <c r="K77">
        <v>1</v>
      </c>
      <c r="L77">
        <v>208.70967741935101</v>
      </c>
      <c r="M77">
        <v>255</v>
      </c>
      <c r="N77">
        <v>0</v>
      </c>
      <c r="O77">
        <v>255</v>
      </c>
      <c r="P77">
        <v>329970</v>
      </c>
      <c r="Q77">
        <v>98.322698301181404</v>
      </c>
      <c r="R77">
        <v>0.86035986521896801</v>
      </c>
      <c r="S77">
        <v>1.96336920642179</v>
      </c>
      <c r="T77">
        <f>IF(C77=C76,IF(C77=#REF!,0,1),1)</f>
        <v>1</v>
      </c>
      <c r="U77">
        <f t="shared" ref="U77:U80" si="140">E78-E77</f>
        <v>0.18118582034497877</v>
      </c>
      <c r="V77">
        <f t="shared" ref="V77:V80" si="141">F78-F77</f>
        <v>-1.4161367122340209</v>
      </c>
      <c r="W77">
        <f t="shared" ref="W77" si="142">DEGREES(ATAN2(U77,V77))</f>
        <v>-82.70897549008788</v>
      </c>
      <c r="X77">
        <f t="shared" ref="X77" si="143">IF(W77&lt;0,W77+360,W77)</f>
        <v>277.29102450991212</v>
      </c>
    </row>
    <row r="78" spans="1:24" x14ac:dyDescent="0.45">
      <c r="A78" t="s">
        <v>278</v>
      </c>
      <c r="B78">
        <v>6205</v>
      </c>
      <c r="C78">
        <v>38</v>
      </c>
      <c r="D78">
        <v>1.32650566101074</v>
      </c>
      <c r="E78">
        <v>351.94624133620499</v>
      </c>
      <c r="F78">
        <v>187.87673212626399</v>
      </c>
      <c r="G78">
        <v>0</v>
      </c>
      <c r="H78">
        <v>16204.4599122</v>
      </c>
      <c r="I78">
        <v>9</v>
      </c>
      <c r="J78">
        <v>7.5</v>
      </c>
      <c r="K78">
        <v>1</v>
      </c>
      <c r="L78">
        <v>174.354838709674</v>
      </c>
      <c r="M78">
        <v>255</v>
      </c>
      <c r="N78">
        <v>0</v>
      </c>
      <c r="O78">
        <v>255</v>
      </c>
      <c r="P78">
        <v>275655</v>
      </c>
      <c r="Q78">
        <v>118.616075541589</v>
      </c>
      <c r="R78">
        <v>0.89911257415731005</v>
      </c>
      <c r="S78">
        <v>1.3918223657064499</v>
      </c>
      <c r="T78" t="e">
        <f>IF(C78=#REF!,IF(C78=C79,0,1),1)</f>
        <v>#REF!</v>
      </c>
    </row>
    <row r="79" spans="1:24" x14ac:dyDescent="0.45">
      <c r="A79" t="s">
        <v>279</v>
      </c>
      <c r="B79">
        <v>6194</v>
      </c>
      <c r="C79">
        <v>40</v>
      </c>
      <c r="D79">
        <v>1.1117094755172701</v>
      </c>
      <c r="E79">
        <v>280.94321935500602</v>
      </c>
      <c r="F79">
        <v>34.782713551673702</v>
      </c>
      <c r="G79">
        <v>0</v>
      </c>
      <c r="H79">
        <v>16204.4599122</v>
      </c>
      <c r="I79">
        <v>9</v>
      </c>
      <c r="J79">
        <v>7.5</v>
      </c>
      <c r="K79">
        <v>1</v>
      </c>
      <c r="L79">
        <v>202.419354838706</v>
      </c>
      <c r="M79">
        <v>255</v>
      </c>
      <c r="N79">
        <v>0</v>
      </c>
      <c r="O79">
        <v>255</v>
      </c>
      <c r="P79">
        <v>320025</v>
      </c>
      <c r="Q79">
        <v>103.199208145518</v>
      </c>
      <c r="R79">
        <v>0.51350412993859396</v>
      </c>
      <c r="S79">
        <v>1.3309630459906301</v>
      </c>
      <c r="T79">
        <f>IF(C79=C78,IF(C79=#REF!,0,1),1)</f>
        <v>1</v>
      </c>
      <c r="U79">
        <f t="shared" ref="U79:U80" si="144">E80-E79</f>
        <v>-0.85927138803299385</v>
      </c>
      <c r="V79">
        <f t="shared" ref="V79:V80" si="145">F80-F79</f>
        <v>-4.9674549606029998</v>
      </c>
      <c r="W79">
        <f t="shared" ref="W79" si="146">DEGREES(ATAN2(U79,V79))</f>
        <v>-99.813920304835477</v>
      </c>
      <c r="X79">
        <f t="shared" ref="X79" si="147">IF(W79&lt;0,W79+360,W79)</f>
        <v>260.18607969516449</v>
      </c>
    </row>
    <row r="80" spans="1:24" x14ac:dyDescent="0.45">
      <c r="A80" t="s">
        <v>280</v>
      </c>
      <c r="B80">
        <v>5759</v>
      </c>
      <c r="C80">
        <v>40</v>
      </c>
      <c r="D80">
        <v>1.0142304897308301</v>
      </c>
      <c r="E80">
        <v>280.08394796697303</v>
      </c>
      <c r="F80">
        <v>29.815258591070702</v>
      </c>
      <c r="G80">
        <v>0</v>
      </c>
      <c r="H80">
        <v>7201.9821831999998</v>
      </c>
      <c r="I80">
        <v>4</v>
      </c>
      <c r="J80">
        <v>7.5</v>
      </c>
      <c r="K80">
        <v>1</v>
      </c>
      <c r="L80">
        <v>240.96774193547901</v>
      </c>
      <c r="M80">
        <v>255</v>
      </c>
      <c r="N80">
        <v>0</v>
      </c>
      <c r="O80">
        <v>255</v>
      </c>
      <c r="P80">
        <v>380970</v>
      </c>
      <c r="Q80">
        <v>58.167530607601996</v>
      </c>
      <c r="R80">
        <v>0.41628877476940701</v>
      </c>
      <c r="S80">
        <v>2.4352926828203301</v>
      </c>
      <c r="T80" t="e">
        <f>IF(C80=#REF!,IF(C80=C81,0,1),1)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5407-D31D-43EA-BEDE-228D881793EB}">
  <dimension ref="A1:X62"/>
  <sheetViews>
    <sheetView workbookViewId="0">
      <selection activeCell="W61" sqref="W5:X61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281</v>
      </c>
      <c r="B5">
        <v>7234</v>
      </c>
      <c r="C5">
        <v>0</v>
      </c>
      <c r="D5">
        <v>1.3452275991439799</v>
      </c>
      <c r="E5">
        <v>297.74318833680002</v>
      </c>
      <c r="F5">
        <v>112.666392457936</v>
      </c>
      <c r="G5">
        <v>0</v>
      </c>
      <c r="H5">
        <v>5401.4866374000003</v>
      </c>
      <c r="I5">
        <v>3</v>
      </c>
      <c r="J5">
        <v>7.5</v>
      </c>
      <c r="K5">
        <v>1</v>
      </c>
      <c r="L5">
        <v>213.70967741935101</v>
      </c>
      <c r="M5">
        <v>255</v>
      </c>
      <c r="N5">
        <v>0</v>
      </c>
      <c r="O5">
        <v>255</v>
      </c>
      <c r="P5">
        <v>337875</v>
      </c>
      <c r="Q5">
        <v>93.966623962691003</v>
      </c>
      <c r="R5">
        <v>0.72296641782613003</v>
      </c>
      <c r="S5">
        <v>1.90863055660317</v>
      </c>
      <c r="T5">
        <f>IF(C5=C4,IF(C5=#REF!,0,1),1)</f>
        <v>1</v>
      </c>
      <c r="U5">
        <f>E6-E5</f>
        <v>-1.9095896258540392</v>
      </c>
      <c r="V5">
        <f>F6-F5</f>
        <v>0.27560501720800801</v>
      </c>
      <c r="W5">
        <f>DEGREES(ATAN2(U5,V5))</f>
        <v>171.78739194857775</v>
      </c>
      <c r="X5">
        <f>IF(W5&lt;0,W5+360,W5)</f>
        <v>171.78739194857775</v>
      </c>
    </row>
    <row r="6" spans="1:24" x14ac:dyDescent="0.45">
      <c r="A6" t="s">
        <v>282</v>
      </c>
      <c r="B6">
        <v>7294</v>
      </c>
      <c r="C6">
        <v>0</v>
      </c>
      <c r="D6">
        <v>1.1754392385482699</v>
      </c>
      <c r="E6">
        <v>295.83359871094598</v>
      </c>
      <c r="F6">
        <v>112.94199747514401</v>
      </c>
      <c r="G6">
        <v>0</v>
      </c>
      <c r="H6">
        <v>9002.4777290000002</v>
      </c>
      <c r="I6">
        <v>5</v>
      </c>
      <c r="J6">
        <v>7.5</v>
      </c>
      <c r="K6">
        <v>1</v>
      </c>
      <c r="L6">
        <v>208.38709677418899</v>
      </c>
      <c r="M6">
        <v>255</v>
      </c>
      <c r="N6">
        <v>0</v>
      </c>
      <c r="O6">
        <v>255</v>
      </c>
      <c r="P6">
        <v>329460</v>
      </c>
      <c r="Q6">
        <v>98.588414013540103</v>
      </c>
      <c r="R6">
        <v>0.55335178633621696</v>
      </c>
      <c r="S6">
        <v>1.50593572022153</v>
      </c>
      <c r="T6" t="e">
        <f>IF(C6=#REF!,IF(C6=C7,0,1),1)</f>
        <v>#REF!</v>
      </c>
    </row>
    <row r="7" spans="1:24" x14ac:dyDescent="0.45">
      <c r="A7" t="s">
        <v>283</v>
      </c>
      <c r="B7">
        <v>7296</v>
      </c>
      <c r="C7">
        <v>1</v>
      </c>
      <c r="D7">
        <v>1.32031297683715</v>
      </c>
      <c r="E7">
        <v>314.81144717335798</v>
      </c>
      <c r="F7">
        <v>115.435381632795</v>
      </c>
      <c r="G7">
        <v>0</v>
      </c>
      <c r="H7">
        <v>9002.4777290000002</v>
      </c>
      <c r="I7">
        <v>5</v>
      </c>
      <c r="J7">
        <v>7.5</v>
      </c>
      <c r="K7">
        <v>1</v>
      </c>
      <c r="L7">
        <v>165.967741935481</v>
      </c>
      <c r="M7">
        <v>255</v>
      </c>
      <c r="N7">
        <v>0</v>
      </c>
      <c r="O7">
        <v>255</v>
      </c>
      <c r="P7">
        <v>262395</v>
      </c>
      <c r="Q7">
        <v>121.597019020646</v>
      </c>
      <c r="R7">
        <v>0.848446658603217</v>
      </c>
      <c r="S7">
        <v>1.2529922184295099</v>
      </c>
      <c r="T7">
        <f>IF(C7=C6,IF(C7=#REF!,0,1),1)</f>
        <v>1</v>
      </c>
      <c r="U7">
        <f t="shared" ref="U7:U38" si="0">E8-E7</f>
        <v>0.45185566360504481</v>
      </c>
      <c r="V7">
        <f t="shared" ref="V7:V38" si="1">F8-F7</f>
        <v>-1.7756141108880001</v>
      </c>
      <c r="W7">
        <f t="shared" ref="W7" si="2">DEGREES(ATAN2(U7,V7))</f>
        <v>-75.722505641133239</v>
      </c>
      <c r="X7">
        <f t="shared" ref="X7" si="3">IF(W7&lt;0,W7+360,W7)</f>
        <v>284.27749435886676</v>
      </c>
    </row>
    <row r="8" spans="1:24" x14ac:dyDescent="0.45">
      <c r="A8" t="s">
        <v>284</v>
      </c>
      <c r="B8">
        <v>7610</v>
      </c>
      <c r="C8">
        <v>1</v>
      </c>
      <c r="D8">
        <v>1.3181939125061</v>
      </c>
      <c r="E8">
        <v>315.26330283696302</v>
      </c>
      <c r="F8">
        <v>113.659767521907</v>
      </c>
      <c r="G8">
        <v>0</v>
      </c>
      <c r="H8">
        <v>14403.9643664</v>
      </c>
      <c r="I8">
        <v>8</v>
      </c>
      <c r="J8">
        <v>7.5</v>
      </c>
      <c r="K8">
        <v>1</v>
      </c>
      <c r="L8">
        <v>163.87096774193299</v>
      </c>
      <c r="M8">
        <v>255</v>
      </c>
      <c r="N8">
        <v>0</v>
      </c>
      <c r="O8">
        <v>255</v>
      </c>
      <c r="P8">
        <v>259080</v>
      </c>
      <c r="Q8">
        <v>122.240967871721</v>
      </c>
      <c r="R8">
        <v>0.886151829611311</v>
      </c>
      <c r="S8">
        <v>1.2596408128749099</v>
      </c>
      <c r="T8" t="e">
        <f>IF(C8=#REF!,IF(C8=C9,0,1),1)</f>
        <v>#REF!</v>
      </c>
    </row>
    <row r="9" spans="1:24" x14ac:dyDescent="0.45">
      <c r="A9" t="s">
        <v>285</v>
      </c>
      <c r="B9">
        <v>7297</v>
      </c>
      <c r="C9">
        <v>2</v>
      </c>
      <c r="D9">
        <v>1.1044231653213501</v>
      </c>
      <c r="E9">
        <v>284.48515153360302</v>
      </c>
      <c r="F9">
        <v>127.165590165168</v>
      </c>
      <c r="G9">
        <v>0</v>
      </c>
      <c r="H9">
        <v>9002.4777290000002</v>
      </c>
      <c r="I9">
        <v>5</v>
      </c>
      <c r="J9">
        <v>7.5</v>
      </c>
      <c r="K9">
        <v>1</v>
      </c>
      <c r="L9">
        <v>243.064516129027</v>
      </c>
      <c r="M9">
        <v>255</v>
      </c>
      <c r="N9">
        <v>0</v>
      </c>
      <c r="O9">
        <v>255</v>
      </c>
      <c r="P9">
        <v>384285</v>
      </c>
      <c r="Q9">
        <v>53.878833937148201</v>
      </c>
      <c r="R9">
        <v>0.47070234077120499</v>
      </c>
      <c r="S9">
        <v>2.8877190964301298</v>
      </c>
      <c r="T9">
        <f>IF(C9=C8,IF(C9=#REF!,0,1),1)</f>
        <v>1</v>
      </c>
      <c r="U9">
        <f t="shared" ref="U9:U40" si="4">E10-E9</f>
        <v>3.9324115734519864</v>
      </c>
      <c r="V9">
        <f t="shared" ref="V9:V40" si="5">F10-F9</f>
        <v>1.9065265088779881</v>
      </c>
      <c r="W9">
        <f t="shared" ref="W9" si="6">DEGREES(ATAN2(U9,V9))</f>
        <v>25.865209126057088</v>
      </c>
      <c r="X9">
        <f t="shared" ref="X9" si="7">IF(W9&lt;0,W9+360,W9)</f>
        <v>25.865209126057088</v>
      </c>
    </row>
    <row r="10" spans="1:24" x14ac:dyDescent="0.45">
      <c r="A10" t="s">
        <v>286</v>
      </c>
      <c r="B10">
        <v>7549</v>
      </c>
      <c r="C10">
        <v>2</v>
      </c>
      <c r="D10">
        <v>1.04173707962036</v>
      </c>
      <c r="E10">
        <v>288.417563107055</v>
      </c>
      <c r="F10">
        <v>129.07211667404599</v>
      </c>
      <c r="G10">
        <v>0</v>
      </c>
      <c r="H10">
        <v>18004.955458</v>
      </c>
      <c r="I10">
        <v>10</v>
      </c>
      <c r="J10">
        <v>7.5</v>
      </c>
      <c r="K10">
        <v>1</v>
      </c>
      <c r="L10">
        <v>232.09677419354401</v>
      </c>
      <c r="M10">
        <v>255</v>
      </c>
      <c r="N10">
        <v>0</v>
      </c>
      <c r="O10">
        <v>255</v>
      </c>
      <c r="P10">
        <v>366945</v>
      </c>
      <c r="Q10">
        <v>72.932360694162398</v>
      </c>
      <c r="R10">
        <v>0.42750823861006898</v>
      </c>
      <c r="S10">
        <v>1.9060956670209801</v>
      </c>
      <c r="T10" t="e">
        <f>IF(C10=#REF!,IF(C10=C11,0,1),1)</f>
        <v>#REF!</v>
      </c>
    </row>
    <row r="11" spans="1:24" x14ac:dyDescent="0.45">
      <c r="A11" t="s">
        <v>287</v>
      </c>
      <c r="B11">
        <v>7299</v>
      </c>
      <c r="C11">
        <v>3</v>
      </c>
      <c r="D11">
        <v>1.10624647140502</v>
      </c>
      <c r="E11">
        <v>297.50451246640199</v>
      </c>
      <c r="F11">
        <v>146.91454912415199</v>
      </c>
      <c r="G11">
        <v>0</v>
      </c>
      <c r="H11">
        <v>9002.4777290000002</v>
      </c>
      <c r="I11">
        <v>5</v>
      </c>
      <c r="J11">
        <v>7.5</v>
      </c>
      <c r="K11">
        <v>1</v>
      </c>
      <c r="L11">
        <v>187.741935483867</v>
      </c>
      <c r="M11">
        <v>255</v>
      </c>
      <c r="N11">
        <v>0</v>
      </c>
      <c r="O11">
        <v>255</v>
      </c>
      <c r="P11">
        <v>296820</v>
      </c>
      <c r="Q11">
        <v>112.40618791719</v>
      </c>
      <c r="R11">
        <v>0.54828827394058299</v>
      </c>
      <c r="S11">
        <v>1.1829276959461399</v>
      </c>
      <c r="T11">
        <f>IF(C11=C10,IF(C11=#REF!,0,1),1)</f>
        <v>1</v>
      </c>
      <c r="U11">
        <f t="shared" ref="U11:U42" si="8">E12-E11</f>
        <v>4.3605789894670011</v>
      </c>
      <c r="V11">
        <f t="shared" ref="V11:V42" si="9">F12-F11</f>
        <v>2.5327840308340228</v>
      </c>
      <c r="W11">
        <f t="shared" ref="W11" si="10">DEGREES(ATAN2(U11,V11))</f>
        <v>30.149589407195098</v>
      </c>
      <c r="X11">
        <f t="shared" ref="X11" si="11">IF(W11&lt;0,W11+360,W11)</f>
        <v>30.149589407195098</v>
      </c>
    </row>
    <row r="12" spans="1:24" x14ac:dyDescent="0.45">
      <c r="A12" t="s">
        <v>288</v>
      </c>
      <c r="B12">
        <v>7487</v>
      </c>
      <c r="C12">
        <v>3</v>
      </c>
      <c r="D12">
        <v>1.2628762722015301</v>
      </c>
      <c r="E12">
        <v>301.86509145586899</v>
      </c>
      <c r="F12">
        <v>149.44733315498601</v>
      </c>
      <c r="G12">
        <v>0</v>
      </c>
      <c r="H12">
        <v>21605.946549600001</v>
      </c>
      <c r="I12">
        <v>12</v>
      </c>
      <c r="J12">
        <v>7.5</v>
      </c>
      <c r="K12">
        <v>1</v>
      </c>
      <c r="L12">
        <v>174.99999999999699</v>
      </c>
      <c r="M12">
        <v>255</v>
      </c>
      <c r="N12">
        <v>0</v>
      </c>
      <c r="O12">
        <v>255</v>
      </c>
      <c r="P12">
        <v>276675</v>
      </c>
      <c r="Q12">
        <v>118.359033282184</v>
      </c>
      <c r="R12">
        <v>0.71771580111469502</v>
      </c>
      <c r="S12">
        <v>1.23557135720661</v>
      </c>
      <c r="T12" t="e">
        <f>IF(C12=#REF!,IF(C12=C13,0,1),1)</f>
        <v>#REF!</v>
      </c>
    </row>
    <row r="13" spans="1:24" x14ac:dyDescent="0.45">
      <c r="A13" t="s">
        <v>289</v>
      </c>
      <c r="B13">
        <v>6881</v>
      </c>
      <c r="C13">
        <v>4</v>
      </c>
      <c r="D13">
        <v>1.2963980436325</v>
      </c>
      <c r="E13">
        <v>293.896870624695</v>
      </c>
      <c r="F13">
        <v>208.43930398053999</v>
      </c>
      <c r="G13">
        <v>0</v>
      </c>
      <c r="H13">
        <v>0</v>
      </c>
      <c r="I13">
        <v>0</v>
      </c>
      <c r="J13">
        <v>7.5</v>
      </c>
      <c r="K13">
        <v>1</v>
      </c>
      <c r="L13">
        <v>254.999999999995</v>
      </c>
      <c r="M13">
        <v>255</v>
      </c>
      <c r="N13">
        <v>255</v>
      </c>
      <c r="O13">
        <v>255</v>
      </c>
      <c r="P13">
        <v>403155</v>
      </c>
      <c r="Q13" s="1">
        <v>5.0038035906433398E-12</v>
      </c>
      <c r="R13">
        <v>0.59086855716068498</v>
      </c>
      <c r="S13" s="1">
        <v>37855283517050.398</v>
      </c>
      <c r="T13">
        <f>IF(C13=C12,IF(C13=#REF!,0,1),1)</f>
        <v>1</v>
      </c>
      <c r="U13">
        <f t="shared" ref="U13:U44" si="12">E14-E13</f>
        <v>5.1157355646209908</v>
      </c>
      <c r="V13">
        <f t="shared" ref="V13:V44" si="13">F14-F13</f>
        <v>3.4793241861870001</v>
      </c>
      <c r="W13">
        <f t="shared" ref="W13" si="14">DEGREES(ATAN2(U13,V13))</f>
        <v>34.220480833746166</v>
      </c>
      <c r="X13">
        <f t="shared" ref="X13" si="15">IF(W13&lt;0,W13+360,W13)</f>
        <v>34.220480833746166</v>
      </c>
    </row>
    <row r="14" spans="1:24" x14ac:dyDescent="0.45">
      <c r="A14" t="s">
        <v>290</v>
      </c>
      <c r="B14">
        <v>7679</v>
      </c>
      <c r="C14">
        <v>4</v>
      </c>
      <c r="D14">
        <v>1.4155565500259399</v>
      </c>
      <c r="E14">
        <v>299.01260618931599</v>
      </c>
      <c r="F14">
        <v>211.91862816672699</v>
      </c>
      <c r="G14">
        <v>0</v>
      </c>
      <c r="H14">
        <v>23406.442095400002</v>
      </c>
      <c r="I14">
        <v>13</v>
      </c>
      <c r="J14">
        <v>7.5</v>
      </c>
      <c r="K14">
        <v>1</v>
      </c>
      <c r="L14">
        <v>181.12903225806099</v>
      </c>
      <c r="M14">
        <v>255</v>
      </c>
      <c r="N14">
        <v>0</v>
      </c>
      <c r="O14">
        <v>255</v>
      </c>
      <c r="P14">
        <v>286365</v>
      </c>
      <c r="Q14">
        <v>115.70931408255301</v>
      </c>
      <c r="R14">
        <v>0.89360374049290603</v>
      </c>
      <c r="S14">
        <v>1.4774255950670701</v>
      </c>
      <c r="T14" t="e">
        <f>IF(C14=#REF!,IF(C14=C15,0,1),1)</f>
        <v>#REF!</v>
      </c>
    </row>
    <row r="15" spans="1:24" x14ac:dyDescent="0.45">
      <c r="A15" t="s">
        <v>291</v>
      </c>
      <c r="B15">
        <v>6944</v>
      </c>
      <c r="C15">
        <v>5</v>
      </c>
      <c r="D15">
        <v>1.5063344240188501</v>
      </c>
      <c r="E15">
        <v>282.93688397741499</v>
      </c>
      <c r="F15">
        <v>240.46357360144501</v>
      </c>
      <c r="G15">
        <v>0</v>
      </c>
      <c r="H15">
        <v>3600.9910915999999</v>
      </c>
      <c r="I15">
        <v>2</v>
      </c>
      <c r="J15">
        <v>7.5</v>
      </c>
      <c r="K15">
        <v>1</v>
      </c>
      <c r="L15">
        <v>217.419354838705</v>
      </c>
      <c r="M15">
        <v>255</v>
      </c>
      <c r="N15">
        <v>0</v>
      </c>
      <c r="O15">
        <v>255</v>
      </c>
      <c r="P15">
        <v>343740</v>
      </c>
      <c r="Q15">
        <v>90.420854852414706</v>
      </c>
      <c r="R15">
        <v>0.90769324497729797</v>
      </c>
      <c r="S15">
        <v>2.2881798209518101</v>
      </c>
      <c r="T15">
        <f>IF(C15=C14,IF(C15=#REF!,0,1),1)</f>
        <v>1</v>
      </c>
      <c r="U15">
        <f t="shared" ref="U15:U62" si="16">E16-E15</f>
        <v>9.5605022360132352E-3</v>
      </c>
      <c r="V15">
        <f t="shared" ref="V15:V62" si="17">F16-F15</f>
        <v>-0.25868621485599874</v>
      </c>
      <c r="W15">
        <f t="shared" ref="W15" si="18">DEGREES(ATAN2(U15,V15))</f>
        <v>-87.883430965305166</v>
      </c>
      <c r="X15">
        <f t="shared" ref="X15" si="19">IF(W15&lt;0,W15+360,W15)</f>
        <v>272.11656903469486</v>
      </c>
    </row>
    <row r="16" spans="1:24" x14ac:dyDescent="0.45">
      <c r="A16" t="s">
        <v>292</v>
      </c>
      <c r="B16">
        <v>7004</v>
      </c>
      <c r="C16">
        <v>5</v>
      </c>
      <c r="D16">
        <v>1.50011563301086</v>
      </c>
      <c r="E16">
        <v>282.94644447965101</v>
      </c>
      <c r="F16">
        <v>240.20488738658901</v>
      </c>
      <c r="G16">
        <v>0</v>
      </c>
      <c r="H16">
        <v>1800.4955457999999</v>
      </c>
      <c r="I16">
        <v>1</v>
      </c>
      <c r="J16">
        <v>7.5</v>
      </c>
      <c r="K16">
        <v>1</v>
      </c>
      <c r="L16">
        <v>227.09677419354401</v>
      </c>
      <c r="M16">
        <v>255</v>
      </c>
      <c r="N16">
        <v>0</v>
      </c>
      <c r="O16">
        <v>255</v>
      </c>
      <c r="P16">
        <v>359040</v>
      </c>
      <c r="Q16">
        <v>79.6287834923655</v>
      </c>
      <c r="R16">
        <v>0.88068088909227105</v>
      </c>
      <c r="S16">
        <v>2.6710027846282101</v>
      </c>
      <c r="T16" t="e">
        <f>IF(C16=#REF!,IF(C16=C17,0,1),1)</f>
        <v>#REF!</v>
      </c>
    </row>
    <row r="17" spans="1:24" x14ac:dyDescent="0.45">
      <c r="A17" t="s">
        <v>293</v>
      </c>
      <c r="B17">
        <v>6945</v>
      </c>
      <c r="C17">
        <v>6</v>
      </c>
      <c r="D17">
        <v>1.4719207286834699</v>
      </c>
      <c r="E17">
        <v>271.14304765435099</v>
      </c>
      <c r="F17">
        <v>258.87566930515402</v>
      </c>
      <c r="G17">
        <v>0</v>
      </c>
      <c r="H17">
        <v>3600.9910915999999</v>
      </c>
      <c r="I17">
        <v>2</v>
      </c>
      <c r="J17">
        <v>7.5</v>
      </c>
      <c r="K17">
        <v>1</v>
      </c>
      <c r="L17">
        <v>246.77419354838199</v>
      </c>
      <c r="M17">
        <v>255</v>
      </c>
      <c r="N17">
        <v>0</v>
      </c>
      <c r="O17">
        <v>255</v>
      </c>
      <c r="P17">
        <v>390150</v>
      </c>
      <c r="Q17">
        <v>45.068853000942099</v>
      </c>
      <c r="R17">
        <v>0.80435310300185703</v>
      </c>
      <c r="S17">
        <v>4.8817826806053901</v>
      </c>
      <c r="T17">
        <f>IF(C17=C16,IF(C17=#REF!,0,1),1)</f>
        <v>1</v>
      </c>
      <c r="U17">
        <f t="shared" ref="U17:U62" si="20">E18-E17</f>
        <v>-1.1965247772540124</v>
      </c>
      <c r="V17">
        <f t="shared" ref="V17:V62" si="21">F18-F17</f>
        <v>-1.1112052164939996</v>
      </c>
      <c r="W17">
        <f t="shared" ref="W17" si="22">DEGREES(ATAN2(U17,V17))</f>
        <v>-137.11732970808436</v>
      </c>
      <c r="X17">
        <f t="shared" ref="X17" si="23">IF(W17&lt;0,W17+360,W17)</f>
        <v>222.88267029191564</v>
      </c>
    </row>
    <row r="18" spans="1:24" x14ac:dyDescent="0.45">
      <c r="A18" t="s">
        <v>294</v>
      </c>
      <c r="B18">
        <v>7005</v>
      </c>
      <c r="C18">
        <v>6</v>
      </c>
      <c r="D18">
        <v>1.45209789276123</v>
      </c>
      <c r="E18">
        <v>269.94652287709698</v>
      </c>
      <c r="F18">
        <v>257.76446408866002</v>
      </c>
      <c r="G18">
        <v>0</v>
      </c>
      <c r="H18">
        <v>1800.4955457999999</v>
      </c>
      <c r="I18">
        <v>1</v>
      </c>
      <c r="J18">
        <v>7.5</v>
      </c>
      <c r="K18">
        <v>1</v>
      </c>
      <c r="L18">
        <v>252.25806451612399</v>
      </c>
      <c r="M18">
        <v>255</v>
      </c>
      <c r="N18">
        <v>0</v>
      </c>
      <c r="O18">
        <v>255</v>
      </c>
      <c r="P18">
        <v>398820</v>
      </c>
      <c r="Q18">
        <v>26.308042637011798</v>
      </c>
      <c r="R18">
        <v>0.769757301025223</v>
      </c>
      <c r="S18">
        <v>8.3411632668246494</v>
      </c>
      <c r="T18" t="e">
        <f>IF(C18=#REF!,IF(C18=C19,0,1),1)</f>
        <v>#REF!</v>
      </c>
    </row>
    <row r="19" spans="1:24" x14ac:dyDescent="0.45">
      <c r="A19" t="s">
        <v>295</v>
      </c>
      <c r="B19">
        <v>6885</v>
      </c>
      <c r="C19">
        <v>7</v>
      </c>
      <c r="D19">
        <v>1.1730704307556099</v>
      </c>
      <c r="E19">
        <v>286.998505526055</v>
      </c>
      <c r="F19">
        <v>268.661997834727</v>
      </c>
      <c r="G19">
        <v>0</v>
      </c>
      <c r="H19">
        <v>0</v>
      </c>
      <c r="I19">
        <v>0</v>
      </c>
      <c r="J19">
        <v>7.5</v>
      </c>
      <c r="K19">
        <v>1</v>
      </c>
      <c r="L19">
        <v>118.06451612903101</v>
      </c>
      <c r="M19">
        <v>0</v>
      </c>
      <c r="N19">
        <v>0</v>
      </c>
      <c r="O19">
        <v>255</v>
      </c>
      <c r="P19">
        <v>186660</v>
      </c>
      <c r="Q19">
        <v>127.190620970585</v>
      </c>
      <c r="R19">
        <v>0.77025009028236202</v>
      </c>
      <c r="S19">
        <v>0.80777690516688805</v>
      </c>
      <c r="T19">
        <f>IF(C19=C18,IF(C19=#REF!,0,1),1)</f>
        <v>1</v>
      </c>
      <c r="U19">
        <f t="shared" ref="U19:U62" si="24">E20-E19</f>
        <v>1.6011827180579985</v>
      </c>
      <c r="V19">
        <f t="shared" ref="V19:V62" si="25">F20-F19</f>
        <v>2.8149500299119836</v>
      </c>
      <c r="W19">
        <f t="shared" ref="W19" si="26">DEGREES(ATAN2(U19,V19))</f>
        <v>60.368179114485855</v>
      </c>
      <c r="X19">
        <f t="shared" ref="X19" si="27">IF(W19&lt;0,W19+360,W19)</f>
        <v>60.368179114485855</v>
      </c>
    </row>
    <row r="20" spans="1:24" x14ac:dyDescent="0.45">
      <c r="A20" t="s">
        <v>296</v>
      </c>
      <c r="B20">
        <v>7006</v>
      </c>
      <c r="C20">
        <v>7</v>
      </c>
      <c r="D20">
        <v>1.1144661903381301</v>
      </c>
      <c r="E20">
        <v>288.599688244113</v>
      </c>
      <c r="F20">
        <v>271.47694786463899</v>
      </c>
      <c r="G20">
        <v>0</v>
      </c>
      <c r="H20">
        <v>1800.4955457999999</v>
      </c>
      <c r="I20">
        <v>1</v>
      </c>
      <c r="J20">
        <v>7.5</v>
      </c>
      <c r="K20">
        <v>1</v>
      </c>
      <c r="L20">
        <v>110.16129032257901</v>
      </c>
      <c r="M20">
        <v>0</v>
      </c>
      <c r="N20">
        <v>0</v>
      </c>
      <c r="O20">
        <v>255</v>
      </c>
      <c r="P20">
        <v>174165</v>
      </c>
      <c r="Q20">
        <v>126.35552081271599</v>
      </c>
      <c r="R20">
        <v>0.74071059196377298</v>
      </c>
      <c r="S20">
        <v>0.74197072588879098</v>
      </c>
      <c r="T20" t="e">
        <f>IF(C20=#REF!,IF(C20=C21,0,1),1)</f>
        <v>#REF!</v>
      </c>
    </row>
    <row r="21" spans="1:24" x14ac:dyDescent="0.45">
      <c r="A21" t="s">
        <v>297</v>
      </c>
      <c r="B21">
        <v>7008</v>
      </c>
      <c r="C21">
        <v>9</v>
      </c>
      <c r="D21">
        <v>1.35027647018432</v>
      </c>
      <c r="E21">
        <v>260.18299052334697</v>
      </c>
      <c r="F21">
        <v>291.44340373747002</v>
      </c>
      <c r="G21">
        <v>0</v>
      </c>
      <c r="H21">
        <v>1800.4955457999999</v>
      </c>
      <c r="I21">
        <v>1</v>
      </c>
      <c r="J21">
        <v>7.5</v>
      </c>
      <c r="K21">
        <v>1</v>
      </c>
      <c r="L21">
        <v>251.29032258064001</v>
      </c>
      <c r="M21">
        <v>255</v>
      </c>
      <c r="N21">
        <v>0</v>
      </c>
      <c r="O21">
        <v>255</v>
      </c>
      <c r="P21">
        <v>397290</v>
      </c>
      <c r="Q21">
        <v>30.541709827704299</v>
      </c>
      <c r="R21">
        <v>0.66414981055622901</v>
      </c>
      <c r="S21">
        <v>6.5672877566978798</v>
      </c>
      <c r="T21">
        <f>IF(C21=C20,IF(C21=#REF!,0,1),1)</f>
        <v>1</v>
      </c>
      <c r="U21">
        <f t="shared" ref="U21:U62" si="28">E22-E21</f>
        <v>-7.1469778048039814</v>
      </c>
      <c r="V21">
        <f t="shared" ref="V21:V62" si="29">F22-F21</f>
        <v>0.42966385533895846</v>
      </c>
      <c r="W21">
        <f t="shared" ref="W21" si="30">DEGREES(ATAN2(U21,V21))</f>
        <v>176.55961830798589</v>
      </c>
      <c r="X21">
        <f t="shared" ref="X21" si="31">IF(W21&lt;0,W21+360,W21)</f>
        <v>176.55961830798589</v>
      </c>
    </row>
    <row r="22" spans="1:24" x14ac:dyDescent="0.45">
      <c r="A22" t="s">
        <v>298</v>
      </c>
      <c r="B22">
        <v>7070</v>
      </c>
      <c r="C22">
        <v>9</v>
      </c>
      <c r="D22">
        <v>1.3277271986007599</v>
      </c>
      <c r="E22">
        <v>253.03601271854299</v>
      </c>
      <c r="F22">
        <v>291.87306759280898</v>
      </c>
      <c r="G22">
        <v>0</v>
      </c>
      <c r="H22">
        <v>10802.973274800001</v>
      </c>
      <c r="I22">
        <v>6</v>
      </c>
      <c r="J22">
        <v>7.5</v>
      </c>
      <c r="K22">
        <v>1</v>
      </c>
      <c r="L22">
        <v>172.74193548386799</v>
      </c>
      <c r="M22">
        <v>255</v>
      </c>
      <c r="N22">
        <v>0</v>
      </c>
      <c r="O22">
        <v>255</v>
      </c>
      <c r="P22">
        <v>273105</v>
      </c>
      <c r="Q22">
        <v>119.240976915427</v>
      </c>
      <c r="R22">
        <v>0.77864711914618501</v>
      </c>
      <c r="S22">
        <v>1.2683909638177899</v>
      </c>
      <c r="T22" t="e">
        <f>IF(C22=#REF!,IF(C22=C23,0,1),1)</f>
        <v>#REF!</v>
      </c>
    </row>
    <row r="23" spans="1:24" x14ac:dyDescent="0.45">
      <c r="A23" t="s">
        <v>299</v>
      </c>
      <c r="B23">
        <v>7072</v>
      </c>
      <c r="C23">
        <v>10</v>
      </c>
      <c r="D23">
        <v>1.1995368003845199</v>
      </c>
      <c r="E23">
        <v>267.019387957775</v>
      </c>
      <c r="F23">
        <v>309.44457240339398</v>
      </c>
      <c r="G23">
        <v>0</v>
      </c>
      <c r="H23">
        <v>10802.973274800001</v>
      </c>
      <c r="I23">
        <v>6</v>
      </c>
      <c r="J23">
        <v>7.5</v>
      </c>
      <c r="K23">
        <v>1</v>
      </c>
      <c r="L23">
        <v>139.99999999999801</v>
      </c>
      <c r="M23">
        <v>255</v>
      </c>
      <c r="N23">
        <v>0</v>
      </c>
      <c r="O23">
        <v>255</v>
      </c>
      <c r="P23">
        <v>221340</v>
      </c>
      <c r="Q23">
        <v>126.92592277946</v>
      </c>
      <c r="R23">
        <v>0.85880356637839705</v>
      </c>
      <c r="S23">
        <v>1.0192202508292501</v>
      </c>
      <c r="T23">
        <f>IF(C23=C22,IF(C23=#REF!,0,1),1)</f>
        <v>1</v>
      </c>
      <c r="U23">
        <f t="shared" ref="U23:U62" si="32">E24-E23</f>
        <v>1.7223198960090258</v>
      </c>
      <c r="V23">
        <f t="shared" ref="V23:V62" si="33">F24-F23</f>
        <v>0.40944134790100861</v>
      </c>
      <c r="W23">
        <f t="shared" ref="W23" si="34">DEGREES(ATAN2(U23,V23))</f>
        <v>13.372510798282821</v>
      </c>
      <c r="X23">
        <f t="shared" ref="X23" si="35">IF(W23&lt;0,W23+360,W23)</f>
        <v>13.372510798282821</v>
      </c>
    </row>
    <row r="24" spans="1:24" x14ac:dyDescent="0.45">
      <c r="A24" t="s">
        <v>300</v>
      </c>
      <c r="B24">
        <v>7133</v>
      </c>
      <c r="C24">
        <v>10</v>
      </c>
      <c r="D24">
        <v>1.2578266859054501</v>
      </c>
      <c r="E24">
        <v>268.74170785378402</v>
      </c>
      <c r="F24">
        <v>309.85401375129499</v>
      </c>
      <c r="G24">
        <v>0</v>
      </c>
      <c r="H24">
        <v>7201.9821831999998</v>
      </c>
      <c r="I24">
        <v>4</v>
      </c>
      <c r="J24">
        <v>7.5</v>
      </c>
      <c r="K24">
        <v>1</v>
      </c>
      <c r="L24">
        <v>154.99999999999699</v>
      </c>
      <c r="M24">
        <v>255</v>
      </c>
      <c r="N24">
        <v>0</v>
      </c>
      <c r="O24">
        <v>255</v>
      </c>
      <c r="P24">
        <v>245055</v>
      </c>
      <c r="Q24">
        <v>124.538388164381</v>
      </c>
      <c r="R24">
        <v>0.81824159493953597</v>
      </c>
      <c r="S24">
        <v>1.12018155556202</v>
      </c>
      <c r="T24" t="e">
        <f>IF(C24=#REF!,IF(C24=C25,0,1),1)</f>
        <v>#REF!</v>
      </c>
    </row>
    <row r="25" spans="1:24" x14ac:dyDescent="0.45">
      <c r="A25" t="s">
        <v>301</v>
      </c>
      <c r="B25">
        <v>7074</v>
      </c>
      <c r="C25">
        <v>11</v>
      </c>
      <c r="D25">
        <v>1.35479080677032</v>
      </c>
      <c r="E25">
        <v>283.43473096276199</v>
      </c>
      <c r="F25">
        <v>345.705976487459</v>
      </c>
      <c r="G25">
        <v>0</v>
      </c>
      <c r="H25">
        <v>10802.973274800001</v>
      </c>
      <c r="I25">
        <v>6</v>
      </c>
      <c r="J25">
        <v>7.5</v>
      </c>
      <c r="K25">
        <v>1</v>
      </c>
      <c r="L25">
        <v>170.967741935481</v>
      </c>
      <c r="M25">
        <v>255</v>
      </c>
      <c r="N25">
        <v>0</v>
      </c>
      <c r="O25">
        <v>255</v>
      </c>
      <c r="P25">
        <v>270300</v>
      </c>
      <c r="Q25">
        <v>119.899534302047</v>
      </c>
      <c r="R25">
        <v>0.92407325934575002</v>
      </c>
      <c r="S25">
        <v>1.3696559050052599</v>
      </c>
      <c r="T25">
        <f>IF(C25=C24,IF(C25=#REF!,0,1),1)</f>
        <v>1</v>
      </c>
      <c r="U25">
        <f t="shared" ref="U25:U62" si="36">E26-E25</f>
        <v>-2.1157552091219713</v>
      </c>
      <c r="V25">
        <f t="shared" ref="V25:V62" si="37">F26-F25</f>
        <v>-1.8620755710740013</v>
      </c>
      <c r="W25">
        <f t="shared" ref="W25" si="38">DEGREES(ATAN2(U25,V25))</f>
        <v>-138.64900289798706</v>
      </c>
      <c r="X25">
        <f t="shared" ref="X25" si="39">IF(W25&lt;0,W25+360,W25)</f>
        <v>221.35099710201294</v>
      </c>
    </row>
    <row r="26" spans="1:24" x14ac:dyDescent="0.45">
      <c r="A26" t="s">
        <v>302</v>
      </c>
      <c r="B26">
        <v>7135</v>
      </c>
      <c r="C26">
        <v>11</v>
      </c>
      <c r="D26">
        <v>1.4647525548934901</v>
      </c>
      <c r="E26">
        <v>281.31897575364002</v>
      </c>
      <c r="F26">
        <v>343.843900916385</v>
      </c>
      <c r="G26">
        <v>0</v>
      </c>
      <c r="H26">
        <v>7201.9821831999998</v>
      </c>
      <c r="I26">
        <v>4</v>
      </c>
      <c r="J26">
        <v>7.5</v>
      </c>
      <c r="K26">
        <v>1</v>
      </c>
      <c r="L26">
        <v>189.19354838709299</v>
      </c>
      <c r="M26">
        <v>255</v>
      </c>
      <c r="N26">
        <v>0</v>
      </c>
      <c r="O26">
        <v>255</v>
      </c>
      <c r="P26">
        <v>299115</v>
      </c>
      <c r="Q26">
        <v>111.615572090246</v>
      </c>
      <c r="R26">
        <v>0.91327053996082996</v>
      </c>
      <c r="S26">
        <v>1.6182089274890601</v>
      </c>
      <c r="T26" t="e">
        <f>IF(C26=#REF!,IF(C26=C27,0,1),1)</f>
        <v>#REF!</v>
      </c>
    </row>
    <row r="27" spans="1:24" x14ac:dyDescent="0.45">
      <c r="A27" t="s">
        <v>303</v>
      </c>
      <c r="B27">
        <v>7137</v>
      </c>
      <c r="C27">
        <v>12</v>
      </c>
      <c r="D27">
        <v>1.25726842880249</v>
      </c>
      <c r="E27">
        <v>239.89561571572801</v>
      </c>
      <c r="F27">
        <v>393.121777242794</v>
      </c>
      <c r="G27">
        <v>0</v>
      </c>
      <c r="H27">
        <v>7201.9821831999998</v>
      </c>
      <c r="I27">
        <v>4</v>
      </c>
      <c r="J27">
        <v>7.5</v>
      </c>
      <c r="K27">
        <v>1</v>
      </c>
      <c r="L27">
        <v>134.838709677417</v>
      </c>
      <c r="M27">
        <v>255</v>
      </c>
      <c r="N27">
        <v>0</v>
      </c>
      <c r="O27">
        <v>255</v>
      </c>
      <c r="P27">
        <v>213180</v>
      </c>
      <c r="Q27">
        <v>127.328897032839</v>
      </c>
      <c r="R27">
        <v>0.89247119718892298</v>
      </c>
      <c r="S27">
        <v>0.99880920720642896</v>
      </c>
      <c r="T27">
        <f>IF(C27=C26,IF(C27=#REF!,0,1),1)</f>
        <v>1</v>
      </c>
      <c r="U27">
        <f t="shared" ref="U27:U62" si="40">E28-E27</f>
        <v>0.35819377451497303</v>
      </c>
      <c r="V27">
        <f t="shared" ref="V27:V62" si="41">F28-F27</f>
        <v>-4.1973862420520049</v>
      </c>
      <c r="W27">
        <f t="shared" ref="W27" si="42">DEGREES(ATAN2(U27,V27))</f>
        <v>-85.122348145570911</v>
      </c>
      <c r="X27">
        <f t="shared" ref="X27" si="43">IF(W27&lt;0,W27+360,W27)</f>
        <v>274.87765185442908</v>
      </c>
    </row>
    <row r="28" spans="1:24" x14ac:dyDescent="0.45">
      <c r="A28" t="s">
        <v>304</v>
      </c>
      <c r="B28">
        <v>7199</v>
      </c>
      <c r="C28">
        <v>12</v>
      </c>
      <c r="D28">
        <v>1.33643794059753</v>
      </c>
      <c r="E28">
        <v>240.25380949024299</v>
      </c>
      <c r="F28">
        <v>388.92439100074199</v>
      </c>
      <c r="G28">
        <v>0</v>
      </c>
      <c r="H28">
        <v>12603.468820599999</v>
      </c>
      <c r="I28">
        <v>7</v>
      </c>
      <c r="J28">
        <v>7.5</v>
      </c>
      <c r="K28">
        <v>1</v>
      </c>
      <c r="L28">
        <v>137.580645161288</v>
      </c>
      <c r="M28">
        <v>255</v>
      </c>
      <c r="N28">
        <v>0</v>
      </c>
      <c r="O28">
        <v>255</v>
      </c>
      <c r="P28">
        <v>217515</v>
      </c>
      <c r="Q28">
        <v>127.14108322204601</v>
      </c>
      <c r="R28">
        <v>1</v>
      </c>
      <c r="S28">
        <v>1.0821100597437101</v>
      </c>
      <c r="T28" t="e">
        <f>IF(C28=#REF!,IF(C28=C29,0,1),1)</f>
        <v>#REF!</v>
      </c>
    </row>
    <row r="29" spans="1:24" x14ac:dyDescent="0.45">
      <c r="A29" t="s">
        <v>305</v>
      </c>
      <c r="B29">
        <v>7201</v>
      </c>
      <c r="C29">
        <v>13</v>
      </c>
      <c r="D29">
        <v>1.03347563743591</v>
      </c>
      <c r="E29">
        <v>263.24494954923199</v>
      </c>
      <c r="F29">
        <v>404.45879361043302</v>
      </c>
      <c r="G29">
        <v>0</v>
      </c>
      <c r="H29">
        <v>12603.468820599999</v>
      </c>
      <c r="I29">
        <v>7</v>
      </c>
      <c r="J29">
        <v>7.5</v>
      </c>
      <c r="K29">
        <v>1</v>
      </c>
      <c r="L29">
        <v>88.548387096773894</v>
      </c>
      <c r="M29">
        <v>0</v>
      </c>
      <c r="N29">
        <v>0</v>
      </c>
      <c r="O29">
        <v>255</v>
      </c>
      <c r="P29">
        <v>139995</v>
      </c>
      <c r="Q29">
        <v>121.442786311416</v>
      </c>
      <c r="R29">
        <v>0.90997260870226504</v>
      </c>
      <c r="S29">
        <v>0.69476848187810702</v>
      </c>
      <c r="T29">
        <f>IF(C29=C28,IF(C29=#REF!,0,1),1)</f>
        <v>1</v>
      </c>
      <c r="U29">
        <f t="shared" ref="U29:U62" si="44">E30-E29</f>
        <v>0.12250966917298456</v>
      </c>
      <c r="V29">
        <f t="shared" ref="V29:V62" si="45">F30-F29</f>
        <v>-1.6910616558970446</v>
      </c>
      <c r="W29">
        <f t="shared" ref="W29" si="46">DEGREES(ATAN2(U29,V29))</f>
        <v>-85.856422130666274</v>
      </c>
      <c r="X29">
        <f t="shared" ref="X29" si="47">IF(W29&lt;0,W29+360,W29)</f>
        <v>274.14357786933374</v>
      </c>
    </row>
    <row r="30" spans="1:24" x14ac:dyDescent="0.45">
      <c r="A30" t="s">
        <v>306</v>
      </c>
      <c r="B30">
        <v>7260</v>
      </c>
      <c r="C30">
        <v>13</v>
      </c>
      <c r="D30">
        <v>1.19205033779144</v>
      </c>
      <c r="E30">
        <v>263.36745921840497</v>
      </c>
      <c r="F30">
        <v>402.76773195453598</v>
      </c>
      <c r="G30">
        <v>0</v>
      </c>
      <c r="H30">
        <v>5401.4866374000003</v>
      </c>
      <c r="I30">
        <v>3</v>
      </c>
      <c r="J30">
        <v>7.5</v>
      </c>
      <c r="K30">
        <v>1</v>
      </c>
      <c r="L30">
        <v>149.032258064514</v>
      </c>
      <c r="M30">
        <v>255</v>
      </c>
      <c r="N30">
        <v>0</v>
      </c>
      <c r="O30">
        <v>255</v>
      </c>
      <c r="P30">
        <v>235620</v>
      </c>
      <c r="Q30">
        <v>125.708421303455</v>
      </c>
      <c r="R30">
        <v>0.73796536037970495</v>
      </c>
      <c r="S30">
        <v>1.0067943405103501</v>
      </c>
      <c r="T30" t="e">
        <f>IF(C30=#REF!,IF(C30=C31,0,1),1)</f>
        <v>#REF!</v>
      </c>
    </row>
    <row r="31" spans="1:24" x14ac:dyDescent="0.45">
      <c r="A31" t="s">
        <v>307</v>
      </c>
      <c r="B31">
        <v>7203</v>
      </c>
      <c r="C31">
        <v>14</v>
      </c>
      <c r="D31">
        <v>1.3231775760650599</v>
      </c>
      <c r="E31">
        <v>256.23357585847799</v>
      </c>
      <c r="F31">
        <v>428.27220690504799</v>
      </c>
      <c r="G31">
        <v>0</v>
      </c>
      <c r="H31">
        <v>12603.468820599999</v>
      </c>
      <c r="I31">
        <v>7</v>
      </c>
      <c r="J31">
        <v>7.5</v>
      </c>
      <c r="K31">
        <v>1</v>
      </c>
      <c r="L31">
        <v>157.096774193546</v>
      </c>
      <c r="M31">
        <v>255</v>
      </c>
      <c r="N31">
        <v>0</v>
      </c>
      <c r="O31">
        <v>255</v>
      </c>
      <c r="P31">
        <v>248370</v>
      </c>
      <c r="Q31">
        <v>124.05650048414201</v>
      </c>
      <c r="R31">
        <v>0.92099706966623496</v>
      </c>
      <c r="S31">
        <v>1.2142532739020899</v>
      </c>
      <c r="T31">
        <f>IF(C31=C30,IF(C31=#REF!,0,1),1)</f>
        <v>1</v>
      </c>
      <c r="U31">
        <f t="shared" ref="U31:U62" si="48">E32-E31</f>
        <v>-2.3286616504819904</v>
      </c>
      <c r="V31">
        <f t="shared" ref="V31:V62" si="49">F32-F31</f>
        <v>-2.2721468355779848</v>
      </c>
      <c r="W31">
        <f t="shared" ref="W31" si="50">DEGREES(ATAN2(U31,V31))</f>
        <v>-135.70376707407604</v>
      </c>
      <c r="X31">
        <f t="shared" ref="X31" si="51">IF(W31&lt;0,W31+360,W31)</f>
        <v>224.29623292592396</v>
      </c>
    </row>
    <row r="32" spans="1:24" x14ac:dyDescent="0.45">
      <c r="A32" t="s">
        <v>308</v>
      </c>
      <c r="B32">
        <v>7261</v>
      </c>
      <c r="C32">
        <v>14</v>
      </c>
      <c r="D32">
        <v>1.47439408302307</v>
      </c>
      <c r="E32">
        <v>253.904914207996</v>
      </c>
      <c r="F32">
        <v>426.00006006947001</v>
      </c>
      <c r="G32">
        <v>0</v>
      </c>
      <c r="H32">
        <v>5401.4866374000003</v>
      </c>
      <c r="I32">
        <v>3</v>
      </c>
      <c r="J32">
        <v>7.5</v>
      </c>
      <c r="K32">
        <v>1</v>
      </c>
      <c r="L32">
        <v>177.90322580644801</v>
      </c>
      <c r="M32">
        <v>255</v>
      </c>
      <c r="N32">
        <v>0</v>
      </c>
      <c r="O32">
        <v>255</v>
      </c>
      <c r="P32">
        <v>281265</v>
      </c>
      <c r="Q32">
        <v>117.15137938632699</v>
      </c>
      <c r="R32">
        <v>0.98849679395323697</v>
      </c>
      <c r="S32">
        <v>1.50979082577519</v>
      </c>
      <c r="T32" t="e">
        <f>IF(C32=#REF!,IF(C32=C33,0,1),1)</f>
        <v>#REF!</v>
      </c>
    </row>
    <row r="33" spans="1:24" x14ac:dyDescent="0.45">
      <c r="A33" t="s">
        <v>309</v>
      </c>
      <c r="B33">
        <v>7266</v>
      </c>
      <c r="C33">
        <v>15</v>
      </c>
      <c r="D33">
        <v>1.33642017841339</v>
      </c>
      <c r="E33">
        <v>298.50316522117799</v>
      </c>
      <c r="F33">
        <v>495.78443273798098</v>
      </c>
      <c r="G33">
        <v>0</v>
      </c>
      <c r="H33">
        <v>5401.4866374000003</v>
      </c>
      <c r="I33">
        <v>3</v>
      </c>
      <c r="J33">
        <v>7.5</v>
      </c>
      <c r="K33">
        <v>1</v>
      </c>
      <c r="L33">
        <v>152.25806451612601</v>
      </c>
      <c r="M33">
        <v>255</v>
      </c>
      <c r="N33">
        <v>0</v>
      </c>
      <c r="O33">
        <v>255</v>
      </c>
      <c r="P33">
        <v>240720</v>
      </c>
      <c r="Q33">
        <v>125.112705416987</v>
      </c>
      <c r="R33">
        <v>0.96314075289849699</v>
      </c>
      <c r="S33">
        <v>1.19411789253198</v>
      </c>
      <c r="T33">
        <f>IF(C33=C32,IF(C33=#REF!,0,1),1)</f>
        <v>1</v>
      </c>
      <c r="U33">
        <f t="shared" ref="U33:U62" si="52">E34-E33</f>
        <v>-2.2233059373720039</v>
      </c>
      <c r="V33">
        <f t="shared" ref="V33:V62" si="53">F34-F33</f>
        <v>-4.6394883980539703</v>
      </c>
      <c r="W33">
        <f t="shared" ref="W33" si="54">DEGREES(ATAN2(U33,V33))</f>
        <v>-115.60437446669793</v>
      </c>
      <c r="X33">
        <f t="shared" ref="X33" si="55">IF(W33&lt;0,W33+360,W33)</f>
        <v>244.39562553330205</v>
      </c>
    </row>
    <row r="34" spans="1:24" x14ac:dyDescent="0.45">
      <c r="A34" t="s">
        <v>310</v>
      </c>
      <c r="B34">
        <v>7324</v>
      </c>
      <c r="C34">
        <v>15</v>
      </c>
      <c r="D34">
        <v>1.27753722667694</v>
      </c>
      <c r="E34">
        <v>296.27985928380599</v>
      </c>
      <c r="F34">
        <v>491.14494433992701</v>
      </c>
      <c r="G34">
        <v>0</v>
      </c>
      <c r="H34">
        <v>9002.4777290000002</v>
      </c>
      <c r="I34">
        <v>5</v>
      </c>
      <c r="J34">
        <v>7.5</v>
      </c>
      <c r="K34">
        <v>1</v>
      </c>
      <c r="L34">
        <v>140.967741935482</v>
      </c>
      <c r="M34">
        <v>255</v>
      </c>
      <c r="N34">
        <v>0</v>
      </c>
      <c r="O34">
        <v>255</v>
      </c>
      <c r="P34">
        <v>222870</v>
      </c>
      <c r="Q34">
        <v>126.826826403041</v>
      </c>
      <c r="R34">
        <v>0.96885672370551301</v>
      </c>
      <c r="S34">
        <v>1.0939162103353901</v>
      </c>
      <c r="T34" t="e">
        <f>IF(C34=#REF!,IF(C34=C35,0,1),1)</f>
        <v>#REF!</v>
      </c>
    </row>
    <row r="35" spans="1:24" x14ac:dyDescent="0.45">
      <c r="A35" t="s">
        <v>311</v>
      </c>
      <c r="B35">
        <v>7267</v>
      </c>
      <c r="C35">
        <v>16</v>
      </c>
      <c r="D35">
        <v>1.42070972919464</v>
      </c>
      <c r="E35">
        <v>249.909094739761</v>
      </c>
      <c r="F35">
        <v>506.12925325437999</v>
      </c>
      <c r="G35">
        <v>0</v>
      </c>
      <c r="H35">
        <v>5401.4866374000003</v>
      </c>
      <c r="I35">
        <v>3</v>
      </c>
      <c r="J35">
        <v>7.5</v>
      </c>
      <c r="K35">
        <v>1</v>
      </c>
      <c r="L35">
        <v>254.999999999995</v>
      </c>
      <c r="M35">
        <v>255</v>
      </c>
      <c r="N35">
        <v>255</v>
      </c>
      <c r="O35">
        <v>255</v>
      </c>
      <c r="P35">
        <v>403155</v>
      </c>
      <c r="Q35" s="1">
        <v>5.0038035906433398E-12</v>
      </c>
      <c r="R35">
        <v>0.703915950334283</v>
      </c>
      <c r="S35" s="1">
        <v>42105861684374</v>
      </c>
      <c r="T35">
        <f>IF(C35=C34,IF(C35=#REF!,0,1),1)</f>
        <v>1</v>
      </c>
      <c r="U35">
        <f t="shared" ref="U35:U62" si="56">E36-E35</f>
        <v>1.0982890995209971</v>
      </c>
      <c r="V35">
        <f t="shared" ref="V35:V62" si="57">F36-F35</f>
        <v>9.7921912130232158E-3</v>
      </c>
      <c r="W35">
        <f t="shared" ref="W35" si="58">DEGREES(ATAN2(U35,V35))</f>
        <v>0.51082758007969076</v>
      </c>
      <c r="X35">
        <f t="shared" ref="X35" si="59">IF(W35&lt;0,W35+360,W35)</f>
        <v>0.51082758007969076</v>
      </c>
    </row>
    <row r="36" spans="1:24" x14ac:dyDescent="0.45">
      <c r="A36" t="s">
        <v>312</v>
      </c>
      <c r="B36">
        <v>7325</v>
      </c>
      <c r="C36">
        <v>16</v>
      </c>
      <c r="D36">
        <v>1.44822537899017</v>
      </c>
      <c r="E36">
        <v>251.007383839282</v>
      </c>
      <c r="F36">
        <v>506.13904544559301</v>
      </c>
      <c r="G36">
        <v>0</v>
      </c>
      <c r="H36">
        <v>9002.4777290000002</v>
      </c>
      <c r="I36">
        <v>5</v>
      </c>
      <c r="J36">
        <v>7.5</v>
      </c>
      <c r="K36">
        <v>1</v>
      </c>
      <c r="L36">
        <v>254.67741935483301</v>
      </c>
      <c r="M36">
        <v>255</v>
      </c>
      <c r="N36">
        <v>0</v>
      </c>
      <c r="O36">
        <v>255</v>
      </c>
      <c r="P36">
        <v>402645</v>
      </c>
      <c r="Q36">
        <v>9.0667525856827798</v>
      </c>
      <c r="R36">
        <v>0.73208164789207697</v>
      </c>
      <c r="S36">
        <v>23.744325166315701</v>
      </c>
      <c r="T36" t="e">
        <f>IF(C36=#REF!,IF(C36=C37,0,1),1)</f>
        <v>#REF!</v>
      </c>
    </row>
    <row r="37" spans="1:24" x14ac:dyDescent="0.45">
      <c r="A37" t="s">
        <v>313</v>
      </c>
      <c r="B37">
        <v>7268</v>
      </c>
      <c r="C37">
        <v>17</v>
      </c>
      <c r="D37">
        <v>1.4969469308853101</v>
      </c>
      <c r="E37">
        <v>232.30450123172901</v>
      </c>
      <c r="F37">
        <v>546.322197513177</v>
      </c>
      <c r="G37">
        <v>0</v>
      </c>
      <c r="H37">
        <v>5401.4866374000003</v>
      </c>
      <c r="I37">
        <v>3</v>
      </c>
      <c r="J37">
        <v>7.5</v>
      </c>
      <c r="K37">
        <v>1</v>
      </c>
      <c r="L37">
        <v>254.67741935483301</v>
      </c>
      <c r="M37">
        <v>255</v>
      </c>
      <c r="N37">
        <v>0</v>
      </c>
      <c r="O37">
        <v>255</v>
      </c>
      <c r="P37">
        <v>402645</v>
      </c>
      <c r="Q37">
        <v>9.0667525856827798</v>
      </c>
      <c r="R37">
        <v>0.78625957877304298</v>
      </c>
      <c r="S37">
        <v>24.728060238704799</v>
      </c>
      <c r="T37">
        <f>IF(C37=C36,IF(C37=#REF!,0,1),1)</f>
        <v>1</v>
      </c>
      <c r="U37">
        <f t="shared" ref="U37:U62" si="60">E38-E37</f>
        <v>-0.4334424842309943</v>
      </c>
      <c r="V37">
        <f t="shared" ref="V37:V62" si="61">F38-F37</f>
        <v>3.3518445120679417</v>
      </c>
      <c r="W37">
        <f t="shared" ref="W37" si="62">DEGREES(ATAN2(U37,V37))</f>
        <v>97.368291737702492</v>
      </c>
      <c r="X37">
        <f t="shared" ref="X37" si="63">IF(W37&lt;0,W37+360,W37)</f>
        <v>97.368291737702492</v>
      </c>
    </row>
    <row r="38" spans="1:24" x14ac:dyDescent="0.45">
      <c r="A38" t="s">
        <v>314</v>
      </c>
      <c r="B38">
        <v>7326</v>
      </c>
      <c r="C38">
        <v>17</v>
      </c>
      <c r="D38">
        <v>1.52813279628753</v>
      </c>
      <c r="E38">
        <v>231.87105874749801</v>
      </c>
      <c r="F38">
        <v>549.67404202524494</v>
      </c>
      <c r="G38">
        <v>0</v>
      </c>
      <c r="H38">
        <v>9002.4777290000002</v>
      </c>
      <c r="I38">
        <v>5</v>
      </c>
      <c r="J38">
        <v>7.5</v>
      </c>
      <c r="K38">
        <v>1</v>
      </c>
      <c r="L38">
        <v>238.38709677418899</v>
      </c>
      <c r="M38">
        <v>255</v>
      </c>
      <c r="N38">
        <v>0</v>
      </c>
      <c r="O38">
        <v>255</v>
      </c>
      <c r="P38">
        <v>376890</v>
      </c>
      <c r="Q38">
        <v>62.9508402572799</v>
      </c>
      <c r="R38">
        <v>0.87245806066397102</v>
      </c>
      <c r="S38">
        <v>3.5289350818008098</v>
      </c>
      <c r="T38" t="e">
        <f>IF(C38=#REF!,IF(C38=C39,0,1),1)</f>
        <v>#REF!</v>
      </c>
    </row>
    <row r="39" spans="1:24" x14ac:dyDescent="0.45">
      <c r="A39" t="s">
        <v>315</v>
      </c>
      <c r="B39">
        <v>7269</v>
      </c>
      <c r="C39">
        <v>18</v>
      </c>
      <c r="D39">
        <v>1.5365360975265501</v>
      </c>
      <c r="E39">
        <v>222.42275085431399</v>
      </c>
      <c r="F39">
        <v>584.24507909972704</v>
      </c>
      <c r="G39">
        <v>0</v>
      </c>
      <c r="H39">
        <v>5401.4866374000003</v>
      </c>
      <c r="I39">
        <v>3</v>
      </c>
      <c r="J39">
        <v>7.5</v>
      </c>
      <c r="K39">
        <v>1</v>
      </c>
      <c r="L39">
        <v>245.64516129031699</v>
      </c>
      <c r="M39">
        <v>255</v>
      </c>
      <c r="N39">
        <v>0</v>
      </c>
      <c r="O39">
        <v>255</v>
      </c>
      <c r="P39">
        <v>388365</v>
      </c>
      <c r="Q39">
        <v>47.952322942926102</v>
      </c>
      <c r="R39">
        <v>0.856537339671403</v>
      </c>
      <c r="S39">
        <v>4.7268429264590104</v>
      </c>
      <c r="T39">
        <f>IF(C39=C38,IF(C39=#REF!,0,1),1)</f>
        <v>1</v>
      </c>
      <c r="U39">
        <f t="shared" ref="U39:U62" si="64">E40-E39</f>
        <v>-2.6296162842889999</v>
      </c>
      <c r="V39">
        <f t="shared" ref="V39:V62" si="65">F40-F39</f>
        <v>0.86855781939800636</v>
      </c>
      <c r="W39">
        <f t="shared" ref="W39" si="66">DEGREES(ATAN2(U39,V39))</f>
        <v>161.72169794685544</v>
      </c>
      <c r="X39">
        <f t="shared" ref="X39" si="67">IF(W39&lt;0,W39+360,W39)</f>
        <v>161.72169794685544</v>
      </c>
    </row>
    <row r="40" spans="1:24" x14ac:dyDescent="0.45">
      <c r="A40" t="s">
        <v>316</v>
      </c>
      <c r="B40">
        <v>7327</v>
      </c>
      <c r="C40">
        <v>18</v>
      </c>
      <c r="D40">
        <v>1.55371642112731</v>
      </c>
      <c r="E40">
        <v>219.79313457002499</v>
      </c>
      <c r="F40">
        <v>585.11363691912504</v>
      </c>
      <c r="G40">
        <v>0</v>
      </c>
      <c r="H40">
        <v>9002.4777290000002</v>
      </c>
      <c r="I40">
        <v>5</v>
      </c>
      <c r="J40">
        <v>7.5</v>
      </c>
      <c r="K40">
        <v>1</v>
      </c>
      <c r="L40">
        <v>237.419354838705</v>
      </c>
      <c r="M40">
        <v>255</v>
      </c>
      <c r="N40">
        <v>0</v>
      </c>
      <c r="O40">
        <v>255</v>
      </c>
      <c r="P40">
        <v>375360</v>
      </c>
      <c r="Q40">
        <v>64.626830301148203</v>
      </c>
      <c r="R40">
        <v>0.90503522219515298</v>
      </c>
      <c r="S40">
        <v>3.4905650175601299</v>
      </c>
      <c r="T40" t="e">
        <f>IF(C40=#REF!,IF(C40=C41,0,1),1)</f>
        <v>#REF!</v>
      </c>
    </row>
    <row r="41" spans="1:24" x14ac:dyDescent="0.45">
      <c r="A41" t="s">
        <v>317</v>
      </c>
      <c r="B41">
        <v>7328</v>
      </c>
      <c r="C41">
        <v>19</v>
      </c>
      <c r="D41">
        <v>1.21035492420196</v>
      </c>
      <c r="E41">
        <v>280.247592102765</v>
      </c>
      <c r="F41">
        <v>593.82731736714504</v>
      </c>
      <c r="G41">
        <v>0</v>
      </c>
      <c r="H41">
        <v>9002.4777290000002</v>
      </c>
      <c r="I41">
        <v>5</v>
      </c>
      <c r="J41">
        <v>7.5</v>
      </c>
      <c r="K41">
        <v>1</v>
      </c>
      <c r="L41">
        <v>104.838709677418</v>
      </c>
      <c r="M41">
        <v>0</v>
      </c>
      <c r="N41">
        <v>0</v>
      </c>
      <c r="O41">
        <v>255</v>
      </c>
      <c r="P41">
        <v>165750</v>
      </c>
      <c r="Q41">
        <v>125.50967956763201</v>
      </c>
      <c r="R41">
        <v>1</v>
      </c>
      <c r="S41">
        <v>0.83530377926688104</v>
      </c>
      <c r="T41">
        <f>IF(C41=C40,IF(C41=#REF!,0,1),1)</f>
        <v>1</v>
      </c>
      <c r="U41">
        <f t="shared" ref="U41:U62" si="68">E42-E41</f>
        <v>-0.16676989828602018</v>
      </c>
      <c r="V41">
        <f t="shared" ref="V41:V62" si="69">F42-F41</f>
        <v>-1.2555854680000493</v>
      </c>
      <c r="W41">
        <f t="shared" ref="W41" si="70">DEGREES(ATAN2(U41,V41))</f>
        <v>-97.565879496233222</v>
      </c>
      <c r="X41">
        <f t="shared" ref="X41" si="71">IF(W41&lt;0,W41+360,W41)</f>
        <v>262.43412050376679</v>
      </c>
    </row>
    <row r="42" spans="1:24" x14ac:dyDescent="0.45">
      <c r="A42" t="s">
        <v>318</v>
      </c>
      <c r="B42">
        <v>7519</v>
      </c>
      <c r="C42">
        <v>19</v>
      </c>
      <c r="D42">
        <v>1.1600521802902199</v>
      </c>
      <c r="E42">
        <v>280.08082220447898</v>
      </c>
      <c r="F42">
        <v>592.57173189914499</v>
      </c>
      <c r="G42">
        <v>0</v>
      </c>
      <c r="H42">
        <v>21605.946549600001</v>
      </c>
      <c r="I42">
        <v>12</v>
      </c>
      <c r="J42">
        <v>7.5</v>
      </c>
      <c r="K42">
        <v>1</v>
      </c>
      <c r="L42">
        <v>97.419354838709097</v>
      </c>
      <c r="M42">
        <v>0</v>
      </c>
      <c r="N42">
        <v>0</v>
      </c>
      <c r="O42">
        <v>255</v>
      </c>
      <c r="P42">
        <v>154020</v>
      </c>
      <c r="Q42">
        <v>123.939988969094</v>
      </c>
      <c r="R42">
        <v>1</v>
      </c>
      <c r="S42">
        <v>0.786020360732818</v>
      </c>
      <c r="T42" t="e">
        <f>IF(C42=#REF!,IF(C42=C43,0,1),1)</f>
        <v>#REF!</v>
      </c>
    </row>
    <row r="43" spans="1:24" x14ac:dyDescent="0.45">
      <c r="A43" t="s">
        <v>319</v>
      </c>
      <c r="B43">
        <v>7584</v>
      </c>
      <c r="C43">
        <v>20</v>
      </c>
      <c r="D43">
        <v>1.2864286899566599</v>
      </c>
      <c r="E43">
        <v>295.27143933296998</v>
      </c>
      <c r="F43">
        <v>613.08713710796599</v>
      </c>
      <c r="G43">
        <v>0</v>
      </c>
      <c r="H43">
        <v>18004.955458</v>
      </c>
      <c r="I43">
        <v>10</v>
      </c>
      <c r="J43">
        <v>7.5</v>
      </c>
      <c r="K43">
        <v>1</v>
      </c>
      <c r="L43">
        <v>122.580645161289</v>
      </c>
      <c r="M43">
        <v>0</v>
      </c>
      <c r="N43">
        <v>0</v>
      </c>
      <c r="O43">
        <v>255</v>
      </c>
      <c r="P43">
        <v>193800</v>
      </c>
      <c r="Q43">
        <v>127.445374169894</v>
      </c>
      <c r="R43">
        <v>0.94202792266722801</v>
      </c>
      <c r="S43">
        <v>0.93311705592111305</v>
      </c>
      <c r="T43">
        <f>IF(C43=C42,IF(C43=#REF!,0,1),1)</f>
        <v>1</v>
      </c>
      <c r="U43">
        <f t="shared" ref="U43:U62" si="72">E44-E43</f>
        <v>-0.59487802581497817</v>
      </c>
      <c r="V43">
        <f t="shared" ref="V43:V62" si="73">F44-F43</f>
        <v>-0.85825413413203933</v>
      </c>
      <c r="W43">
        <f t="shared" ref="W43" si="74">DEGREES(ATAN2(U43,V43))</f>
        <v>-124.72682571097974</v>
      </c>
      <c r="X43">
        <f t="shared" ref="X43" si="75">IF(W43&lt;0,W43+360,W43)</f>
        <v>235.27317428902026</v>
      </c>
    </row>
    <row r="44" spans="1:24" x14ac:dyDescent="0.45">
      <c r="A44" t="s">
        <v>320</v>
      </c>
      <c r="B44">
        <v>7454</v>
      </c>
      <c r="C44">
        <v>20</v>
      </c>
      <c r="D44">
        <v>1.27093017101287</v>
      </c>
      <c r="E44">
        <v>294.676561307155</v>
      </c>
      <c r="F44">
        <v>612.22888297383395</v>
      </c>
      <c r="G44">
        <v>0</v>
      </c>
      <c r="H44">
        <v>19805.451003800001</v>
      </c>
      <c r="I44">
        <v>11</v>
      </c>
      <c r="J44">
        <v>7.5</v>
      </c>
      <c r="K44">
        <v>1</v>
      </c>
      <c r="L44">
        <v>120.645161290321</v>
      </c>
      <c r="M44">
        <v>0</v>
      </c>
      <c r="N44">
        <v>0</v>
      </c>
      <c r="O44">
        <v>255</v>
      </c>
      <c r="P44">
        <v>190740</v>
      </c>
      <c r="Q44">
        <v>127.355880163938</v>
      </c>
      <c r="R44">
        <v>0.93756047471416304</v>
      </c>
      <c r="S44">
        <v>0.91677956890050405</v>
      </c>
      <c r="T44" t="e">
        <f>IF(C44=#REF!,IF(C44=C45,0,1),1)</f>
        <v>#REF!</v>
      </c>
    </row>
    <row r="45" spans="1:24" x14ac:dyDescent="0.45">
      <c r="A45" t="s">
        <v>321</v>
      </c>
      <c r="B45">
        <v>7585</v>
      </c>
      <c r="C45">
        <v>21</v>
      </c>
      <c r="D45">
        <v>1.3993840217590301</v>
      </c>
      <c r="E45">
        <v>234.34282609397101</v>
      </c>
      <c r="F45">
        <v>623.15813234398195</v>
      </c>
      <c r="G45">
        <v>0</v>
      </c>
      <c r="H45">
        <v>18004.955458</v>
      </c>
      <c r="I45">
        <v>10</v>
      </c>
      <c r="J45">
        <v>7.5</v>
      </c>
      <c r="K45">
        <v>1</v>
      </c>
      <c r="L45">
        <v>157.903225806449</v>
      </c>
      <c r="M45">
        <v>255</v>
      </c>
      <c r="N45">
        <v>0</v>
      </c>
      <c r="O45">
        <v>255</v>
      </c>
      <c r="P45">
        <v>249645</v>
      </c>
      <c r="Q45">
        <v>123.86120292833201</v>
      </c>
      <c r="R45">
        <v>0.98633466313982399</v>
      </c>
      <c r="S45">
        <v>1.2660695942637501</v>
      </c>
      <c r="T45">
        <f>IF(C45=C44,IF(C45=#REF!,0,1),1)</f>
        <v>1</v>
      </c>
      <c r="U45">
        <f t="shared" ref="U45:U62" si="76">E46-E45</f>
        <v>0.45034607733299481</v>
      </c>
      <c r="V45">
        <f t="shared" ref="V45:V62" si="77">F46-F45</f>
        <v>-0.29498714056592235</v>
      </c>
      <c r="W45">
        <f t="shared" ref="W45" si="78">DEGREES(ATAN2(U45,V45))</f>
        <v>-33.225730037438865</v>
      </c>
      <c r="X45">
        <f t="shared" ref="X45" si="79">IF(W45&lt;0,W45+360,W45)</f>
        <v>326.77426996256111</v>
      </c>
    </row>
    <row r="46" spans="1:24" x14ac:dyDescent="0.45">
      <c r="A46" t="s">
        <v>322</v>
      </c>
      <c r="B46">
        <v>7455</v>
      </c>
      <c r="C46">
        <v>21</v>
      </c>
      <c r="D46">
        <v>1.3842511177062899</v>
      </c>
      <c r="E46">
        <v>234.79317217130401</v>
      </c>
      <c r="F46">
        <v>622.86314520341602</v>
      </c>
      <c r="G46">
        <v>0</v>
      </c>
      <c r="H46">
        <v>19805.451003800001</v>
      </c>
      <c r="I46">
        <v>11</v>
      </c>
      <c r="J46">
        <v>7.5</v>
      </c>
      <c r="K46">
        <v>1</v>
      </c>
      <c r="L46">
        <v>152.41935483870699</v>
      </c>
      <c r="M46">
        <v>255</v>
      </c>
      <c r="N46">
        <v>0</v>
      </c>
      <c r="O46">
        <v>255</v>
      </c>
      <c r="P46">
        <v>240975</v>
      </c>
      <c r="Q46">
        <v>125.08065997015601</v>
      </c>
      <c r="R46">
        <v>0.97408217965426402</v>
      </c>
      <c r="S46">
        <v>1.2025698760972501</v>
      </c>
      <c r="T46" t="e">
        <f>IF(C46=#REF!,IF(C46=C47,0,1),1)</f>
        <v>#REF!</v>
      </c>
    </row>
    <row r="47" spans="1:24" x14ac:dyDescent="0.45">
      <c r="A47" t="s">
        <v>323</v>
      </c>
      <c r="B47">
        <v>7456</v>
      </c>
      <c r="C47">
        <v>22</v>
      </c>
      <c r="D47">
        <v>1.35756003856658</v>
      </c>
      <c r="E47">
        <v>257.84552528273599</v>
      </c>
      <c r="F47">
        <v>647.48369762514699</v>
      </c>
      <c r="G47">
        <v>0</v>
      </c>
      <c r="H47">
        <v>19805.451003800001</v>
      </c>
      <c r="I47">
        <v>11</v>
      </c>
      <c r="J47">
        <v>7.5</v>
      </c>
      <c r="K47">
        <v>1</v>
      </c>
      <c r="L47">
        <v>140.967741935482</v>
      </c>
      <c r="M47">
        <v>255</v>
      </c>
      <c r="N47">
        <v>0</v>
      </c>
      <c r="O47">
        <v>255</v>
      </c>
      <c r="P47">
        <v>222870</v>
      </c>
      <c r="Q47">
        <v>126.826826403041</v>
      </c>
      <c r="R47">
        <v>0.93183296506803004</v>
      </c>
      <c r="S47">
        <v>1.07227729768048</v>
      </c>
      <c r="T47">
        <f>IF(C47=C46,IF(C47=#REF!,0,1),1)</f>
        <v>1</v>
      </c>
      <c r="U47">
        <f t="shared" ref="U47:U62" si="80">E48-E47</f>
        <v>-2.0576819342977615E-2</v>
      </c>
      <c r="V47">
        <f t="shared" ref="V47:V62" si="81">F48-F47</f>
        <v>0.99057075065297795</v>
      </c>
      <c r="W47">
        <f t="shared" ref="W47" si="82">DEGREES(ATAN2(U47,V47))</f>
        <v>91.190016332489137</v>
      </c>
      <c r="X47">
        <f t="shared" ref="X47" si="83">IF(W47&lt;0,W47+360,W47)</f>
        <v>91.190016332489137</v>
      </c>
    </row>
    <row r="48" spans="1:24" x14ac:dyDescent="0.45">
      <c r="A48" t="s">
        <v>324</v>
      </c>
      <c r="B48">
        <v>7390</v>
      </c>
      <c r="C48">
        <v>22</v>
      </c>
      <c r="D48">
        <v>1.33951759338378</v>
      </c>
      <c r="E48">
        <v>257.82494846339301</v>
      </c>
      <c r="F48">
        <v>648.47426837579997</v>
      </c>
      <c r="G48">
        <v>0</v>
      </c>
      <c r="H48">
        <v>16204.4599122</v>
      </c>
      <c r="I48">
        <v>9</v>
      </c>
      <c r="J48">
        <v>7.5</v>
      </c>
      <c r="K48">
        <v>1</v>
      </c>
      <c r="L48">
        <v>139.838709677417</v>
      </c>
      <c r="M48">
        <v>255</v>
      </c>
      <c r="N48">
        <v>0</v>
      </c>
      <c r="O48">
        <v>255</v>
      </c>
      <c r="P48">
        <v>221085</v>
      </c>
      <c r="Q48">
        <v>126.941713603175</v>
      </c>
      <c r="R48">
        <v>0.89758734608068702</v>
      </c>
      <c r="S48">
        <v>1.0421446246516799</v>
      </c>
      <c r="T48" t="e">
        <f>IF(C48=#REF!,IF(C48=C49,0,1),1)</f>
        <v>#REF!</v>
      </c>
    </row>
    <row r="49" spans="1:24" x14ac:dyDescent="0.45">
      <c r="A49" t="s">
        <v>325</v>
      </c>
      <c r="B49">
        <v>7041</v>
      </c>
      <c r="C49">
        <v>23</v>
      </c>
      <c r="D49">
        <v>1.1400399208068801</v>
      </c>
      <c r="E49">
        <v>311.43198300853402</v>
      </c>
      <c r="F49">
        <v>40.535029063753001</v>
      </c>
      <c r="G49">
        <v>0</v>
      </c>
      <c r="H49">
        <v>10802.973274800001</v>
      </c>
      <c r="I49">
        <v>6</v>
      </c>
      <c r="J49">
        <v>7.5</v>
      </c>
      <c r="K49">
        <v>1</v>
      </c>
      <c r="L49">
        <v>156.61290322580399</v>
      </c>
      <c r="M49">
        <v>255</v>
      </c>
      <c r="N49">
        <v>0</v>
      </c>
      <c r="O49">
        <v>255</v>
      </c>
      <c r="P49">
        <v>247605</v>
      </c>
      <c r="Q49">
        <v>124.17101594369601</v>
      </c>
      <c r="R49">
        <v>0.62892377271964295</v>
      </c>
      <c r="S49">
        <v>0.97394526622700095</v>
      </c>
      <c r="T49">
        <f>IF(C49=C48,IF(C49=#REF!,0,1),1)</f>
        <v>1</v>
      </c>
      <c r="U49">
        <f t="shared" ref="U49:U62" si="84">E50-E49</f>
        <v>1.1638934212159597</v>
      </c>
      <c r="V49">
        <f t="shared" ref="V49:V62" si="85">F50-F49</f>
        <v>-0.1278247648583033</v>
      </c>
      <c r="W49">
        <f t="shared" ref="W49" si="86">DEGREES(ATAN2(U49,V49))</f>
        <v>-6.2673996760011956</v>
      </c>
      <c r="X49">
        <f t="shared" ref="X49" si="87">IF(W49&lt;0,W49+360,W49)</f>
        <v>353.73260032399878</v>
      </c>
    </row>
    <row r="50" spans="1:24" x14ac:dyDescent="0.45">
      <c r="A50" t="s">
        <v>326</v>
      </c>
      <c r="B50">
        <v>7101</v>
      </c>
      <c r="C50">
        <v>23</v>
      </c>
      <c r="D50">
        <v>1.33460044860839</v>
      </c>
      <c r="E50">
        <v>312.59587642974998</v>
      </c>
      <c r="F50">
        <v>40.407204298894698</v>
      </c>
      <c r="G50">
        <v>0</v>
      </c>
      <c r="H50">
        <v>7201.9821831999998</v>
      </c>
      <c r="I50">
        <v>4</v>
      </c>
      <c r="J50">
        <v>7.5</v>
      </c>
      <c r="K50">
        <v>1</v>
      </c>
      <c r="L50">
        <v>172.25806451612601</v>
      </c>
      <c r="M50">
        <v>255</v>
      </c>
      <c r="N50">
        <v>0</v>
      </c>
      <c r="O50">
        <v>255</v>
      </c>
      <c r="P50">
        <v>272340</v>
      </c>
      <c r="Q50">
        <v>119.423559338654</v>
      </c>
      <c r="R50">
        <v>0.83215902036219203</v>
      </c>
      <c r="S50">
        <v>1.31027576404836</v>
      </c>
      <c r="T50" t="e">
        <f>IF(C50=#REF!,IF(C50=C51,0,1),1)</f>
        <v>#REF!</v>
      </c>
    </row>
    <row r="51" spans="1:24" x14ac:dyDescent="0.45">
      <c r="A51" t="s">
        <v>327</v>
      </c>
      <c r="B51">
        <v>6976</v>
      </c>
      <c r="C51">
        <v>24</v>
      </c>
      <c r="D51">
        <v>1.1626659631729099</v>
      </c>
      <c r="E51">
        <v>292.16970145955298</v>
      </c>
      <c r="F51">
        <v>31.845401210092501</v>
      </c>
      <c r="G51">
        <v>0</v>
      </c>
      <c r="H51">
        <v>1800.4955457999999</v>
      </c>
      <c r="I51">
        <v>1</v>
      </c>
      <c r="J51">
        <v>7.5</v>
      </c>
      <c r="K51">
        <v>1</v>
      </c>
      <c r="L51">
        <v>240.64516129031799</v>
      </c>
      <c r="M51">
        <v>255</v>
      </c>
      <c r="N51">
        <v>0</v>
      </c>
      <c r="O51">
        <v>255</v>
      </c>
      <c r="P51">
        <v>380460</v>
      </c>
      <c r="Q51">
        <v>58.792931717399703</v>
      </c>
      <c r="R51">
        <v>0.51729753437325798</v>
      </c>
      <c r="S51">
        <v>2.7909475103427002</v>
      </c>
      <c r="T51">
        <f>IF(C51=C50,IF(C51=#REF!,0,1),1)</f>
        <v>1</v>
      </c>
      <c r="U51">
        <f t="shared" ref="U51:U62" si="88">E52-E51</f>
        <v>5.9305504424410174</v>
      </c>
      <c r="V51">
        <f t="shared" ref="V51:V62" si="89">F52-F51</f>
        <v>22.549933783317702</v>
      </c>
      <c r="W51">
        <f t="shared" ref="W51" si="90">DEGREES(ATAN2(U51,V51))</f>
        <v>75.265093476931156</v>
      </c>
      <c r="X51">
        <f t="shared" ref="X51" si="91">IF(W51&lt;0,W51+360,W51)</f>
        <v>75.265093476931156</v>
      </c>
    </row>
    <row r="52" spans="1:24" x14ac:dyDescent="0.45">
      <c r="A52" t="s">
        <v>328</v>
      </c>
      <c r="B52">
        <v>7103</v>
      </c>
      <c r="C52">
        <v>24</v>
      </c>
      <c r="D52">
        <v>1.23045217990875</v>
      </c>
      <c r="E52">
        <v>298.100251901994</v>
      </c>
      <c r="F52">
        <v>54.395334993410202</v>
      </c>
      <c r="G52">
        <v>0</v>
      </c>
      <c r="H52">
        <v>7201.9821831999998</v>
      </c>
      <c r="I52">
        <v>4</v>
      </c>
      <c r="J52">
        <v>7.5</v>
      </c>
      <c r="K52">
        <v>1</v>
      </c>
      <c r="L52">
        <v>181.93548387096399</v>
      </c>
      <c r="M52">
        <v>255</v>
      </c>
      <c r="N52">
        <v>0</v>
      </c>
      <c r="O52">
        <v>255</v>
      </c>
      <c r="P52">
        <v>287640</v>
      </c>
      <c r="Q52">
        <v>115.331875059132</v>
      </c>
      <c r="R52">
        <v>0.66991047293848505</v>
      </c>
      <c r="S52">
        <v>1.2656733388910599</v>
      </c>
      <c r="T52" t="e">
        <f>IF(C52=#REF!,IF(C52=C53,0,1),1)</f>
        <v>#REF!</v>
      </c>
    </row>
    <row r="53" spans="1:24" x14ac:dyDescent="0.45">
      <c r="A53" t="s">
        <v>329</v>
      </c>
      <c r="B53">
        <v>7108</v>
      </c>
      <c r="C53">
        <v>26</v>
      </c>
      <c r="D53">
        <v>1.32194876670837</v>
      </c>
      <c r="E53">
        <v>285.19283478402298</v>
      </c>
      <c r="F53">
        <v>90.311386198984707</v>
      </c>
      <c r="G53">
        <v>0</v>
      </c>
      <c r="H53">
        <v>7201.9821831999998</v>
      </c>
      <c r="I53">
        <v>4</v>
      </c>
      <c r="J53">
        <v>7.5</v>
      </c>
      <c r="K53">
        <v>1</v>
      </c>
      <c r="L53">
        <v>224.999999999995</v>
      </c>
      <c r="M53">
        <v>255</v>
      </c>
      <c r="N53">
        <v>0</v>
      </c>
      <c r="O53">
        <v>255</v>
      </c>
      <c r="P53">
        <v>355725</v>
      </c>
      <c r="Q53">
        <v>82.184379001720899</v>
      </c>
      <c r="R53">
        <v>0.66916167664670101</v>
      </c>
      <c r="S53">
        <v>2.1951079954034101</v>
      </c>
      <c r="T53">
        <f>IF(C53=C52,IF(C53=#REF!,0,1),1)</f>
        <v>1</v>
      </c>
      <c r="U53">
        <f t="shared" ref="U53:U62" si="92">E54-E53</f>
        <v>4.474406507974038</v>
      </c>
      <c r="V53">
        <f t="shared" ref="V53:V62" si="93">F54-F53</f>
        <v>-1.3395418830768051</v>
      </c>
      <c r="W53">
        <f t="shared" ref="W53" si="94">DEGREES(ATAN2(U53,V53))</f>
        <v>-16.666578640916768</v>
      </c>
      <c r="X53">
        <f t="shared" ref="X53" si="95">IF(W53&lt;0,W53+360,W53)</f>
        <v>343.33342135908322</v>
      </c>
    </row>
    <row r="54" spans="1:24" x14ac:dyDescent="0.45">
      <c r="A54" t="s">
        <v>330</v>
      </c>
      <c r="B54">
        <v>7230</v>
      </c>
      <c r="C54">
        <v>26</v>
      </c>
      <c r="D54">
        <v>1.29875111579895</v>
      </c>
      <c r="E54">
        <v>289.66724129199702</v>
      </c>
      <c r="F54">
        <v>88.971844315907902</v>
      </c>
      <c r="G54">
        <v>0</v>
      </c>
      <c r="H54">
        <v>5401.4866374000003</v>
      </c>
      <c r="I54">
        <v>3</v>
      </c>
      <c r="J54">
        <v>7.5</v>
      </c>
      <c r="K54">
        <v>1</v>
      </c>
      <c r="L54">
        <v>243.064516129027</v>
      </c>
      <c r="M54">
        <v>255</v>
      </c>
      <c r="N54">
        <v>0</v>
      </c>
      <c r="O54">
        <v>255</v>
      </c>
      <c r="P54">
        <v>384285</v>
      </c>
      <c r="Q54">
        <v>53.878833937148201</v>
      </c>
      <c r="R54">
        <v>0.62657200703364102</v>
      </c>
      <c r="S54">
        <v>3.47561021392029</v>
      </c>
      <c r="T54" t="e">
        <f>IF(C54=#REF!,IF(C54=C55,0,1),1)</f>
        <v>#REF!</v>
      </c>
    </row>
    <row r="55" spans="1:24" x14ac:dyDescent="0.45">
      <c r="A55" t="s">
        <v>331</v>
      </c>
      <c r="B55">
        <v>7172</v>
      </c>
      <c r="C55">
        <v>27</v>
      </c>
      <c r="D55">
        <v>1.4533874988555899</v>
      </c>
      <c r="E55">
        <v>333.81352950693702</v>
      </c>
      <c r="F55">
        <v>93.896355166044799</v>
      </c>
      <c r="G55">
        <v>0</v>
      </c>
      <c r="H55">
        <v>12603.468820599999</v>
      </c>
      <c r="I55">
        <v>7</v>
      </c>
      <c r="J55">
        <v>7.5</v>
      </c>
      <c r="K55">
        <v>1</v>
      </c>
      <c r="L55">
        <v>160.48387096773899</v>
      </c>
      <c r="M55">
        <v>255</v>
      </c>
      <c r="N55">
        <v>0</v>
      </c>
      <c r="O55">
        <v>255</v>
      </c>
      <c r="P55">
        <v>253725</v>
      </c>
      <c r="Q55">
        <v>123.19867878706999</v>
      </c>
      <c r="R55">
        <v>0.97885011136800903</v>
      </c>
      <c r="S55">
        <v>1.2887201867267899</v>
      </c>
      <c r="T55">
        <f>IF(C55=C54,IF(C55=#REF!,0,1),1)</f>
        <v>1</v>
      </c>
      <c r="U55">
        <f t="shared" ref="U55:U62" si="96">E56-E55</f>
        <v>6.1944526857849951</v>
      </c>
      <c r="V55">
        <f t="shared" ref="V55:V62" si="97">F56-F55</f>
        <v>-0.79088832703109802</v>
      </c>
      <c r="W55">
        <f t="shared" ref="W55" si="98">DEGREES(ATAN2(U55,V55))</f>
        <v>-7.2759799964592604</v>
      </c>
      <c r="X55">
        <f t="shared" ref="X55" si="99">IF(W55&lt;0,W55+360,W55)</f>
        <v>352.72402000354072</v>
      </c>
    </row>
    <row r="56" spans="1:24" x14ac:dyDescent="0.45">
      <c r="A56" t="s">
        <v>332</v>
      </c>
      <c r="B56">
        <v>7231</v>
      </c>
      <c r="C56">
        <v>27</v>
      </c>
      <c r="D56">
        <v>1.57203340530395</v>
      </c>
      <c r="E56">
        <v>340.00798219272201</v>
      </c>
      <c r="F56">
        <v>93.105466839013701</v>
      </c>
      <c r="G56">
        <v>0</v>
      </c>
      <c r="H56">
        <v>5401.4866374000003</v>
      </c>
      <c r="I56">
        <v>3</v>
      </c>
      <c r="J56">
        <v>7.5</v>
      </c>
      <c r="K56">
        <v>1</v>
      </c>
      <c r="L56">
        <v>236.61290322580101</v>
      </c>
      <c r="M56">
        <v>255</v>
      </c>
      <c r="N56">
        <v>0</v>
      </c>
      <c r="O56">
        <v>255</v>
      </c>
      <c r="P56">
        <v>374085</v>
      </c>
      <c r="Q56">
        <v>65.980132686670402</v>
      </c>
      <c r="R56">
        <v>0.93817918119674404</v>
      </c>
      <c r="S56">
        <v>3.4717392750906799</v>
      </c>
      <c r="T56" t="e">
        <f>IF(C56=#REF!,IF(C56=C57,0,1),1)</f>
        <v>#REF!</v>
      </c>
    </row>
    <row r="57" spans="1:24" x14ac:dyDescent="0.45">
      <c r="A57" t="s">
        <v>333</v>
      </c>
      <c r="B57">
        <v>7552</v>
      </c>
      <c r="C57">
        <v>31</v>
      </c>
      <c r="D57">
        <v>1.0396984815597501</v>
      </c>
      <c r="E57">
        <v>389.09320336310901</v>
      </c>
      <c r="F57">
        <v>151.39316119756899</v>
      </c>
      <c r="G57">
        <v>0</v>
      </c>
      <c r="H57">
        <v>18004.955458</v>
      </c>
      <c r="I57">
        <v>10</v>
      </c>
      <c r="J57">
        <v>7.5</v>
      </c>
      <c r="K57">
        <v>1</v>
      </c>
      <c r="L57">
        <v>81.451612903225694</v>
      </c>
      <c r="M57">
        <v>0</v>
      </c>
      <c r="N57">
        <v>0</v>
      </c>
      <c r="O57">
        <v>255</v>
      </c>
      <c r="P57">
        <v>128775</v>
      </c>
      <c r="Q57">
        <v>118.93167261980101</v>
      </c>
      <c r="R57">
        <v>1</v>
      </c>
      <c r="S57">
        <v>0.68486056833328401</v>
      </c>
      <c r="T57">
        <f>IF(C57=C56,IF(C57=#REF!,0,1),1)</f>
        <v>1</v>
      </c>
      <c r="U57">
        <f t="shared" ref="U57:U62" si="100">E58-E57</f>
        <v>0.70012073516596729</v>
      </c>
      <c r="V57">
        <f t="shared" ref="V57:V62" si="101">F58-F57</f>
        <v>-0.61418194483198363</v>
      </c>
      <c r="W57">
        <f t="shared" ref="W57" si="102">DEGREES(ATAN2(U57,V57))</f>
        <v>-41.258905523754123</v>
      </c>
      <c r="X57">
        <f t="shared" ref="X57" si="103">IF(W57&lt;0,W57+360,W57)</f>
        <v>318.74109447624585</v>
      </c>
    </row>
    <row r="58" spans="1:24" x14ac:dyDescent="0.45">
      <c r="A58" t="s">
        <v>334</v>
      </c>
      <c r="B58">
        <v>7119</v>
      </c>
      <c r="C58">
        <v>31</v>
      </c>
      <c r="D58">
        <v>1.0159828662872299</v>
      </c>
      <c r="E58">
        <v>389.79332409827498</v>
      </c>
      <c r="F58">
        <v>150.778979252737</v>
      </c>
      <c r="G58">
        <v>0</v>
      </c>
      <c r="H58">
        <v>7201.9821831999998</v>
      </c>
      <c r="I58">
        <v>4</v>
      </c>
      <c r="J58">
        <v>7.5</v>
      </c>
      <c r="K58">
        <v>1</v>
      </c>
      <c r="L58">
        <v>78.870967741935402</v>
      </c>
      <c r="M58">
        <v>0</v>
      </c>
      <c r="N58">
        <v>0</v>
      </c>
      <c r="O58">
        <v>255</v>
      </c>
      <c r="P58">
        <v>124695</v>
      </c>
      <c r="Q58">
        <v>117.89936085283</v>
      </c>
      <c r="R58">
        <v>1</v>
      </c>
      <c r="S58">
        <v>0.66896857770406004</v>
      </c>
      <c r="T58" t="e">
        <f>IF(C58=#REF!,IF(C58=C59,0,1),1)</f>
        <v>#REF!</v>
      </c>
    </row>
    <row r="59" spans="1:24" x14ac:dyDescent="0.45">
      <c r="A59" t="s">
        <v>335</v>
      </c>
      <c r="B59">
        <v>7696</v>
      </c>
      <c r="C59">
        <v>33</v>
      </c>
      <c r="D59">
        <v>1.2499693632125799</v>
      </c>
      <c r="E59">
        <v>235.426088935552</v>
      </c>
      <c r="F59">
        <v>432.33449273484803</v>
      </c>
      <c r="G59">
        <v>0</v>
      </c>
      <c r="H59">
        <v>23406.442095400002</v>
      </c>
      <c r="I59">
        <v>13</v>
      </c>
      <c r="J59">
        <v>7.5</v>
      </c>
      <c r="K59">
        <v>1</v>
      </c>
      <c r="L59">
        <v>131.61290322580399</v>
      </c>
      <c r="M59">
        <v>255</v>
      </c>
      <c r="N59">
        <v>0</v>
      </c>
      <c r="O59">
        <v>255</v>
      </c>
      <c r="P59">
        <v>208080</v>
      </c>
      <c r="Q59">
        <v>127.47396630906999</v>
      </c>
      <c r="R59">
        <v>0.96416283614543996</v>
      </c>
      <c r="S59">
        <v>1.013630952857</v>
      </c>
      <c r="T59">
        <f>IF(C59=C58,IF(C59=#REF!,0,1),1)</f>
        <v>1</v>
      </c>
      <c r="U59">
        <f t="shared" ref="U59:U62" si="104">E60-E59</f>
        <v>-2.2391298397590162</v>
      </c>
      <c r="V59">
        <f t="shared" ref="V59:V62" si="105">F60-F59</f>
        <v>25.776632356116977</v>
      </c>
      <c r="W59">
        <f t="shared" ref="W59" si="106">DEGREES(ATAN2(U59,V59))</f>
        <v>94.964630366815797</v>
      </c>
      <c r="X59">
        <f t="shared" ref="X59" si="107">IF(W59&lt;0,W59+360,W59)</f>
        <v>94.964630366815797</v>
      </c>
    </row>
    <row r="60" spans="1:24" x14ac:dyDescent="0.45">
      <c r="A60" t="s">
        <v>336</v>
      </c>
      <c r="B60">
        <v>7322</v>
      </c>
      <c r="C60">
        <v>33</v>
      </c>
      <c r="D60">
        <v>1.2027286291122401</v>
      </c>
      <c r="E60">
        <v>233.18695909579299</v>
      </c>
      <c r="F60">
        <v>458.111125090965</v>
      </c>
      <c r="G60">
        <v>0</v>
      </c>
      <c r="H60">
        <v>9002.4777290000002</v>
      </c>
      <c r="I60">
        <v>5</v>
      </c>
      <c r="J60">
        <v>7.5</v>
      </c>
      <c r="K60">
        <v>1</v>
      </c>
      <c r="L60">
        <v>197.419354838706</v>
      </c>
      <c r="M60">
        <v>255</v>
      </c>
      <c r="N60">
        <v>0</v>
      </c>
      <c r="O60">
        <v>255</v>
      </c>
      <c r="P60">
        <v>312120</v>
      </c>
      <c r="Q60">
        <v>106.652372034549</v>
      </c>
      <c r="R60">
        <v>0.600083711404926</v>
      </c>
      <c r="S60">
        <v>1.3884119383637801</v>
      </c>
      <c r="T60" t="e">
        <f>IF(C60=#REF!,IF(C60=C61,0,1),1)</f>
        <v>#REF!</v>
      </c>
    </row>
    <row r="61" spans="1:24" x14ac:dyDescent="0.45">
      <c r="A61" t="s">
        <v>337</v>
      </c>
      <c r="B61">
        <v>7216</v>
      </c>
      <c r="C61">
        <v>35</v>
      </c>
      <c r="D61">
        <v>1.47902154922485</v>
      </c>
      <c r="E61">
        <v>249.73929341280299</v>
      </c>
      <c r="F61">
        <v>668.92696326334897</v>
      </c>
      <c r="G61">
        <v>0</v>
      </c>
      <c r="H61">
        <v>12603.468820599999</v>
      </c>
      <c r="I61">
        <v>7</v>
      </c>
      <c r="J61">
        <v>7.5</v>
      </c>
      <c r="K61">
        <v>1</v>
      </c>
      <c r="L61">
        <v>203.225806451609</v>
      </c>
      <c r="M61">
        <v>255</v>
      </c>
      <c r="N61">
        <v>0</v>
      </c>
      <c r="O61">
        <v>255</v>
      </c>
      <c r="P61">
        <v>321300</v>
      </c>
      <c r="Q61">
        <v>102.60853588958</v>
      </c>
      <c r="R61">
        <v>0.901563724514862</v>
      </c>
      <c r="S61">
        <v>1.87806623892174</v>
      </c>
      <c r="T61">
        <f>IF(C61=C60,IF(C61=#REF!,0,1),1)</f>
        <v>1</v>
      </c>
      <c r="U61">
        <f t="shared" ref="U61:U62" si="108">E62-E61</f>
        <v>-3.0238253580989749E-2</v>
      </c>
      <c r="V61">
        <f t="shared" ref="V61:V62" si="109">F62-F61</f>
        <v>-1.4690658465399338</v>
      </c>
      <c r="W61">
        <f t="shared" ref="W61" si="110">DEGREES(ATAN2(U61,V61))</f>
        <v>-91.179170900780321</v>
      </c>
      <c r="X61">
        <f t="shared" ref="X61" si="111">IF(W61&lt;0,W61+360,W61)</f>
        <v>268.82082909921968</v>
      </c>
    </row>
    <row r="62" spans="1:24" x14ac:dyDescent="0.45">
      <c r="A62" t="s">
        <v>338</v>
      </c>
      <c r="B62">
        <v>7708</v>
      </c>
      <c r="C62">
        <v>35</v>
      </c>
      <c r="D62">
        <v>1.48811507225036</v>
      </c>
      <c r="E62">
        <v>249.709055159222</v>
      </c>
      <c r="F62">
        <v>667.45789741680903</v>
      </c>
      <c r="G62">
        <v>0</v>
      </c>
      <c r="H62">
        <v>23406.442095400002</v>
      </c>
      <c r="I62">
        <v>13</v>
      </c>
      <c r="J62">
        <v>7.5</v>
      </c>
      <c r="K62">
        <v>1</v>
      </c>
      <c r="L62">
        <v>193.225806451609</v>
      </c>
      <c r="M62">
        <v>255</v>
      </c>
      <c r="N62">
        <v>0</v>
      </c>
      <c r="O62">
        <v>255</v>
      </c>
      <c r="P62">
        <v>305490</v>
      </c>
      <c r="Q62">
        <v>109.288256596068</v>
      </c>
      <c r="R62">
        <v>0.94531677369146705</v>
      </c>
      <c r="S62">
        <v>1.7183382547305599</v>
      </c>
      <c r="T62" t="e">
        <f>IF(C62=#REF!,IF(C62=C63,0,1),1)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1FE3-5AFF-4C72-BD69-8EDD75A8E243}">
  <dimension ref="A1:X56"/>
  <sheetViews>
    <sheetView workbookViewId="0">
      <selection activeCell="W55" sqref="W5:X55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339</v>
      </c>
      <c r="B5">
        <v>8288</v>
      </c>
      <c r="C5">
        <v>0</v>
      </c>
      <c r="D5">
        <v>1.02531349658966</v>
      </c>
      <c r="E5">
        <v>350.27702485424101</v>
      </c>
      <c r="F5">
        <v>238.84644681479699</v>
      </c>
      <c r="G5">
        <v>0</v>
      </c>
      <c r="H5">
        <v>12603.468820599999</v>
      </c>
      <c r="I5">
        <v>7</v>
      </c>
      <c r="J5">
        <v>7.5</v>
      </c>
      <c r="K5">
        <v>1</v>
      </c>
      <c r="L5">
        <v>84.193548387096598</v>
      </c>
      <c r="M5">
        <v>0</v>
      </c>
      <c r="N5">
        <v>0</v>
      </c>
      <c r="O5">
        <v>255</v>
      </c>
      <c r="P5">
        <v>133110</v>
      </c>
      <c r="Q5">
        <v>119.95792187947001</v>
      </c>
      <c r="R5">
        <v>0.94325536089224804</v>
      </c>
      <c r="S5">
        <v>0.68136415609007495</v>
      </c>
      <c r="T5">
        <f>IF(C5=C4,IF(C5=#REF!,0,1),1)</f>
        <v>1</v>
      </c>
      <c r="U5">
        <f>E6-E5</f>
        <v>-2.0123273408980253</v>
      </c>
      <c r="V5">
        <f>F6-F5</f>
        <v>0.96149820887200121</v>
      </c>
      <c r="W5">
        <f>DEGREES(ATAN2(U5,V5))</f>
        <v>154.46133880312877</v>
      </c>
      <c r="X5">
        <f>IF(W5&lt;0,W5+360,W5)</f>
        <v>154.46133880312877</v>
      </c>
    </row>
    <row r="6" spans="1:24" x14ac:dyDescent="0.45">
      <c r="A6" t="s">
        <v>340</v>
      </c>
      <c r="B6">
        <v>8863</v>
      </c>
      <c r="C6">
        <v>0</v>
      </c>
      <c r="D6">
        <v>1.0315811634063701</v>
      </c>
      <c r="E6">
        <v>348.26469751334298</v>
      </c>
      <c r="F6">
        <v>239.80794502366899</v>
      </c>
      <c r="G6">
        <v>0</v>
      </c>
      <c r="H6">
        <v>23406.442095400002</v>
      </c>
      <c r="I6">
        <v>13</v>
      </c>
      <c r="J6">
        <v>7.5</v>
      </c>
      <c r="K6">
        <v>1</v>
      </c>
      <c r="L6">
        <v>83.870967741935303</v>
      </c>
      <c r="M6">
        <v>0</v>
      </c>
      <c r="N6">
        <v>0</v>
      </c>
      <c r="O6">
        <v>255</v>
      </c>
      <c r="P6">
        <v>132600</v>
      </c>
      <c r="Q6">
        <v>119.840901064649</v>
      </c>
      <c r="R6">
        <v>0.97708770854494498</v>
      </c>
      <c r="S6">
        <v>0.69174208397385395</v>
      </c>
      <c r="T6" t="e">
        <f>IF(C6=#REF!,IF(C6=C7,0,1),1)</f>
        <v>#REF!</v>
      </c>
    </row>
    <row r="7" spans="1:24" x14ac:dyDescent="0.45">
      <c r="A7" t="s">
        <v>341</v>
      </c>
      <c r="B7">
        <v>8865</v>
      </c>
      <c r="C7">
        <v>1</v>
      </c>
      <c r="D7">
        <v>1.18386662006378</v>
      </c>
      <c r="E7">
        <v>431.33682819477502</v>
      </c>
      <c r="F7">
        <v>253.46015110217101</v>
      </c>
      <c r="G7">
        <v>0</v>
      </c>
      <c r="H7">
        <v>23406.442095400002</v>
      </c>
      <c r="I7">
        <v>13</v>
      </c>
      <c r="J7">
        <v>7.5</v>
      </c>
      <c r="K7">
        <v>1</v>
      </c>
      <c r="L7">
        <v>107.258064516128</v>
      </c>
      <c r="M7">
        <v>0</v>
      </c>
      <c r="N7">
        <v>0</v>
      </c>
      <c r="O7">
        <v>255</v>
      </c>
      <c r="P7">
        <v>169575</v>
      </c>
      <c r="Q7">
        <v>125.922767945822</v>
      </c>
      <c r="R7">
        <v>0.90263516799051502</v>
      </c>
      <c r="S7">
        <v>0.80818804207230999</v>
      </c>
      <c r="T7">
        <f>IF(C7=C6,IF(C7=#REF!,0,1),1)</f>
        <v>1</v>
      </c>
      <c r="U7">
        <f t="shared" ref="U7:U38" si="0">E8-E7</f>
        <v>-0.33951895483301087</v>
      </c>
      <c r="V7">
        <f t="shared" ref="V7:V38" si="1">F8-F7</f>
        <v>1.6993228655789778</v>
      </c>
      <c r="W7">
        <f t="shared" ref="W7" si="2">DEGREES(ATAN2(U7,V7))</f>
        <v>101.29872708132183</v>
      </c>
      <c r="X7">
        <f t="shared" ref="X7" si="3">IF(W7&lt;0,W7+360,W7)</f>
        <v>101.29872708132183</v>
      </c>
    </row>
    <row r="8" spans="1:24" x14ac:dyDescent="0.45">
      <c r="A8" t="s">
        <v>342</v>
      </c>
      <c r="B8">
        <v>8511</v>
      </c>
      <c r="C8">
        <v>1</v>
      </c>
      <c r="D8">
        <v>1.2790241241455</v>
      </c>
      <c r="E8">
        <v>430.99730923994201</v>
      </c>
      <c r="F8">
        <v>255.15947396774999</v>
      </c>
      <c r="G8">
        <v>0</v>
      </c>
      <c r="H8">
        <v>3600.9910915999999</v>
      </c>
      <c r="I8">
        <v>2</v>
      </c>
      <c r="J8">
        <v>7.5</v>
      </c>
      <c r="K8">
        <v>1</v>
      </c>
      <c r="L8">
        <v>115.48387096774</v>
      </c>
      <c r="M8">
        <v>0</v>
      </c>
      <c r="N8">
        <v>0</v>
      </c>
      <c r="O8">
        <v>255</v>
      </c>
      <c r="P8">
        <v>182580</v>
      </c>
      <c r="Q8">
        <v>126.972674322074</v>
      </c>
      <c r="R8">
        <v>1</v>
      </c>
      <c r="S8">
        <v>0.90951751299503003</v>
      </c>
      <c r="T8" t="e">
        <f>IF(C8=#REF!,IF(C8=C9,0,1),1)</f>
        <v>#REF!</v>
      </c>
    </row>
    <row r="9" spans="1:24" x14ac:dyDescent="0.45">
      <c r="A9" t="s">
        <v>343</v>
      </c>
      <c r="B9">
        <v>8512</v>
      </c>
      <c r="C9">
        <v>2</v>
      </c>
      <c r="D9">
        <v>1.44534492492675</v>
      </c>
      <c r="E9">
        <v>352.14443130901998</v>
      </c>
      <c r="F9">
        <v>257.48298057262298</v>
      </c>
      <c r="G9">
        <v>0</v>
      </c>
      <c r="H9">
        <v>3600.9910915999999</v>
      </c>
      <c r="I9">
        <v>2</v>
      </c>
      <c r="J9">
        <v>7.5</v>
      </c>
      <c r="K9">
        <v>1</v>
      </c>
      <c r="L9">
        <v>207.09677419354401</v>
      </c>
      <c r="M9">
        <v>255</v>
      </c>
      <c r="N9">
        <v>0</v>
      </c>
      <c r="O9">
        <v>255</v>
      </c>
      <c r="P9">
        <v>327420</v>
      </c>
      <c r="Q9">
        <v>99.633741277642201</v>
      </c>
      <c r="R9">
        <v>0.83346676188358204</v>
      </c>
      <c r="S9">
        <v>1.8897838589867699</v>
      </c>
      <c r="T9">
        <f>IF(C9=C8,IF(C9=#REF!,0,1),1)</f>
        <v>1</v>
      </c>
      <c r="U9">
        <f t="shared" ref="U9:U56" si="4">E10-E9</f>
        <v>-7.4179661367429617</v>
      </c>
      <c r="V9">
        <f t="shared" ref="V9:V56" si="5">F10-F9</f>
        <v>0.86100347776101671</v>
      </c>
      <c r="W9">
        <f t="shared" ref="W9" si="6">DEGREES(ATAN2(U9,V9))</f>
        <v>173.37930355072936</v>
      </c>
      <c r="X9">
        <f t="shared" ref="X9" si="7">IF(W9&lt;0,W9+360,W9)</f>
        <v>173.37930355072936</v>
      </c>
    </row>
    <row r="10" spans="1:24" x14ac:dyDescent="0.45">
      <c r="A10" t="s">
        <v>344</v>
      </c>
      <c r="B10">
        <v>8824</v>
      </c>
      <c r="C10">
        <v>2</v>
      </c>
      <c r="D10">
        <v>1.3663399219512899</v>
      </c>
      <c r="E10">
        <v>344.72646517227702</v>
      </c>
      <c r="F10">
        <v>258.34398405038399</v>
      </c>
      <c r="G10">
        <v>0</v>
      </c>
      <c r="H10">
        <v>19805.451003800001</v>
      </c>
      <c r="I10">
        <v>11</v>
      </c>
      <c r="J10">
        <v>7.5</v>
      </c>
      <c r="K10">
        <v>1</v>
      </c>
      <c r="L10">
        <v>152.74193548386799</v>
      </c>
      <c r="M10">
        <v>255</v>
      </c>
      <c r="N10">
        <v>0</v>
      </c>
      <c r="O10">
        <v>255</v>
      </c>
      <c r="P10">
        <v>241485</v>
      </c>
      <c r="Q10">
        <v>125.01591977023401</v>
      </c>
      <c r="R10">
        <v>0.98440103542056301</v>
      </c>
      <c r="S10">
        <v>1.2121757222331799</v>
      </c>
      <c r="T10" t="e">
        <f>IF(C10=#REF!,IF(C10=C11,0,1),1)</f>
        <v>#REF!</v>
      </c>
    </row>
    <row r="11" spans="1:24" x14ac:dyDescent="0.45">
      <c r="A11" t="s">
        <v>345</v>
      </c>
      <c r="B11">
        <v>8513</v>
      </c>
      <c r="C11">
        <v>3</v>
      </c>
      <c r="D11">
        <v>1.49975478649139</v>
      </c>
      <c r="E11">
        <v>329.86078198574501</v>
      </c>
      <c r="F11">
        <v>278.64190668464897</v>
      </c>
      <c r="G11">
        <v>0</v>
      </c>
      <c r="H11">
        <v>3600.9910915999999</v>
      </c>
      <c r="I11">
        <v>2</v>
      </c>
      <c r="J11">
        <v>7.5</v>
      </c>
      <c r="K11">
        <v>1</v>
      </c>
      <c r="L11">
        <v>195.161290322577</v>
      </c>
      <c r="M11">
        <v>255</v>
      </c>
      <c r="N11">
        <v>0</v>
      </c>
      <c r="O11">
        <v>255</v>
      </c>
      <c r="P11">
        <v>308550</v>
      </c>
      <c r="Q11">
        <v>108.09991238467499</v>
      </c>
      <c r="R11">
        <v>0.93481481747055295</v>
      </c>
      <c r="S11">
        <v>1.74455440392835</v>
      </c>
      <c r="T11">
        <f>IF(C11=C10,IF(C11=#REF!,0,1),1)</f>
        <v>1</v>
      </c>
      <c r="U11">
        <f t="shared" ref="U11:U56" si="8">E12-E11</f>
        <v>-0.76572801726700845</v>
      </c>
      <c r="V11">
        <f t="shared" ref="V11:V56" si="9">F12-F11</f>
        <v>4.1181387780620184</v>
      </c>
      <c r="W11">
        <f t="shared" ref="W11" si="10">DEGREES(ATAN2(U11,V11))</f>
        <v>100.53330250217795</v>
      </c>
      <c r="X11">
        <f t="shared" ref="X11" si="11">IF(W11&lt;0,W11+360,W11)</f>
        <v>100.53330250217795</v>
      </c>
    </row>
    <row r="12" spans="1:24" x14ac:dyDescent="0.45">
      <c r="A12" t="s">
        <v>346</v>
      </c>
      <c r="B12">
        <v>8826</v>
      </c>
      <c r="C12">
        <v>3</v>
      </c>
      <c r="D12">
        <v>1.4396082162857</v>
      </c>
      <c r="E12">
        <v>329.095053968478</v>
      </c>
      <c r="F12">
        <v>282.76004546271099</v>
      </c>
      <c r="G12">
        <v>0</v>
      </c>
      <c r="H12">
        <v>19805.451003800001</v>
      </c>
      <c r="I12">
        <v>11</v>
      </c>
      <c r="J12">
        <v>7.5</v>
      </c>
      <c r="K12">
        <v>1</v>
      </c>
      <c r="L12">
        <v>166.290322580642</v>
      </c>
      <c r="M12">
        <v>255</v>
      </c>
      <c r="N12">
        <v>0</v>
      </c>
      <c r="O12">
        <v>255</v>
      </c>
      <c r="P12">
        <v>262905</v>
      </c>
      <c r="Q12">
        <v>121.494433226476</v>
      </c>
      <c r="R12">
        <v>0.99588258554182396</v>
      </c>
      <c r="S12">
        <v>1.36588375982583</v>
      </c>
      <c r="T12" t="e">
        <f>IF(C12=#REF!,IF(C12=C13,0,1),1)</f>
        <v>#REF!</v>
      </c>
    </row>
    <row r="13" spans="1:24" x14ac:dyDescent="0.45">
      <c r="A13" t="s">
        <v>347</v>
      </c>
      <c r="B13">
        <v>8514</v>
      </c>
      <c r="C13">
        <v>4</v>
      </c>
      <c r="D13">
        <v>1.0802681446075399</v>
      </c>
      <c r="E13">
        <v>393.38424135724699</v>
      </c>
      <c r="F13">
        <v>281.906770248523</v>
      </c>
      <c r="G13">
        <v>0</v>
      </c>
      <c r="H13">
        <v>3600.9910915999999</v>
      </c>
      <c r="I13">
        <v>2</v>
      </c>
      <c r="J13">
        <v>7.5</v>
      </c>
      <c r="K13">
        <v>1</v>
      </c>
      <c r="L13">
        <v>86.935483870967502</v>
      </c>
      <c r="M13">
        <v>0</v>
      </c>
      <c r="N13">
        <v>0</v>
      </c>
      <c r="O13">
        <v>255</v>
      </c>
      <c r="P13">
        <v>137445</v>
      </c>
      <c r="Q13">
        <v>120.913263763833</v>
      </c>
      <c r="R13">
        <v>1</v>
      </c>
      <c r="S13">
        <v>0.71899046609782302</v>
      </c>
      <c r="T13">
        <f>IF(C13=C12,IF(C13=#REF!,0,1),1)</f>
        <v>1</v>
      </c>
      <c r="U13">
        <f t="shared" ref="U13:U56" si="12">E14-E13</f>
        <v>29.500303373670022</v>
      </c>
      <c r="V13">
        <f t="shared" ref="V13:V56" si="13">F14-F13</f>
        <v>-12.561631139654992</v>
      </c>
      <c r="W13">
        <f t="shared" ref="W13" si="14">DEGREES(ATAN2(U13,V13))</f>
        <v>-23.064965730800427</v>
      </c>
      <c r="X13">
        <f t="shared" ref="X13" si="15">IF(W13&lt;0,W13+360,W13)</f>
        <v>336.93503426919955</v>
      </c>
    </row>
    <row r="14" spans="1:24" x14ac:dyDescent="0.45">
      <c r="A14" t="s">
        <v>348</v>
      </c>
      <c r="B14">
        <v>8825</v>
      </c>
      <c r="C14">
        <v>4</v>
      </c>
      <c r="D14">
        <v>1.0255876779556199</v>
      </c>
      <c r="E14">
        <v>422.88454473091701</v>
      </c>
      <c r="F14">
        <v>269.34513910886801</v>
      </c>
      <c r="G14">
        <v>0</v>
      </c>
      <c r="H14">
        <v>19805.451003800001</v>
      </c>
      <c r="I14">
        <v>11</v>
      </c>
      <c r="J14">
        <v>7.5</v>
      </c>
      <c r="K14">
        <v>1</v>
      </c>
      <c r="L14">
        <v>86.129032258064299</v>
      </c>
      <c r="M14">
        <v>0</v>
      </c>
      <c r="N14">
        <v>0</v>
      </c>
      <c r="O14">
        <v>255</v>
      </c>
      <c r="P14">
        <v>136170</v>
      </c>
      <c r="Q14">
        <v>120.63953966263399</v>
      </c>
      <c r="R14">
        <v>0.86505004563485199</v>
      </c>
      <c r="S14">
        <v>0.66227846774967103</v>
      </c>
      <c r="T14" t="e">
        <f>IF(C14=#REF!,IF(C14=C15,0,1),1)</f>
        <v>#REF!</v>
      </c>
    </row>
    <row r="15" spans="1:24" x14ac:dyDescent="0.45">
      <c r="A15" t="s">
        <v>349</v>
      </c>
      <c r="B15">
        <v>8517</v>
      </c>
      <c r="C15">
        <v>5</v>
      </c>
      <c r="D15">
        <v>1.46994817256927</v>
      </c>
      <c r="E15">
        <v>334.52622108949203</v>
      </c>
      <c r="F15">
        <v>346.86903384904701</v>
      </c>
      <c r="G15">
        <v>0</v>
      </c>
      <c r="H15">
        <v>3600.9910915999999</v>
      </c>
      <c r="I15">
        <v>2</v>
      </c>
      <c r="J15">
        <v>7.5</v>
      </c>
      <c r="K15">
        <v>1</v>
      </c>
      <c r="L15">
        <v>186.12903225806099</v>
      </c>
      <c r="M15">
        <v>255</v>
      </c>
      <c r="N15">
        <v>0</v>
      </c>
      <c r="O15">
        <v>255</v>
      </c>
      <c r="P15">
        <v>294270</v>
      </c>
      <c r="Q15">
        <v>113.25634549919999</v>
      </c>
      <c r="R15">
        <v>0.96558421235843594</v>
      </c>
      <c r="S15">
        <v>1.61465622824185</v>
      </c>
      <c r="T15">
        <f>IF(C15=C14,IF(C15=#REF!,0,1),1)</f>
        <v>1</v>
      </c>
      <c r="U15">
        <f t="shared" ref="U15:U56" si="16">E16-E15</f>
        <v>6.3889488593639499</v>
      </c>
      <c r="V15">
        <f t="shared" ref="V15:V56" si="17">F16-F15</f>
        <v>1.6494118294809823</v>
      </c>
      <c r="W15">
        <f t="shared" ref="W15" si="18">DEGREES(ATAN2(U15,V15))</f>
        <v>14.475766173883144</v>
      </c>
      <c r="X15">
        <f t="shared" ref="X15" si="19">IF(W15&lt;0,W15+360,W15)</f>
        <v>14.475766173883144</v>
      </c>
    </row>
    <row r="16" spans="1:24" x14ac:dyDescent="0.45">
      <c r="A16" t="s">
        <v>350</v>
      </c>
      <c r="B16">
        <v>8351</v>
      </c>
      <c r="C16">
        <v>5</v>
      </c>
      <c r="D16">
        <v>1.3771554231643599</v>
      </c>
      <c r="E16">
        <v>340.91516994885598</v>
      </c>
      <c r="F16">
        <v>348.518445678528</v>
      </c>
      <c r="G16">
        <v>0</v>
      </c>
      <c r="H16">
        <v>7201.9821831999998</v>
      </c>
      <c r="I16">
        <v>4</v>
      </c>
      <c r="J16">
        <v>7.5</v>
      </c>
      <c r="K16">
        <v>1</v>
      </c>
      <c r="L16">
        <v>160.32258064515801</v>
      </c>
      <c r="M16">
        <v>255</v>
      </c>
      <c r="N16">
        <v>0</v>
      </c>
      <c r="O16">
        <v>255</v>
      </c>
      <c r="P16">
        <v>253470</v>
      </c>
      <c r="Q16">
        <v>123.241775045536</v>
      </c>
      <c r="R16">
        <v>0.93179641894051402</v>
      </c>
      <c r="S16">
        <v>1.25495000933463</v>
      </c>
      <c r="T16" t="e">
        <f>IF(C16=#REF!,IF(C16=C17,0,1),1)</f>
        <v>#REF!</v>
      </c>
    </row>
    <row r="17" spans="1:24" x14ac:dyDescent="0.45">
      <c r="A17" t="s">
        <v>351</v>
      </c>
      <c r="B17">
        <v>8516</v>
      </c>
      <c r="C17">
        <v>6</v>
      </c>
      <c r="D17">
        <v>1.2618391513824401</v>
      </c>
      <c r="E17">
        <v>308.33060095886401</v>
      </c>
      <c r="F17">
        <v>344.15264205662299</v>
      </c>
      <c r="G17">
        <v>0</v>
      </c>
      <c r="H17">
        <v>3600.9910915999999</v>
      </c>
      <c r="I17">
        <v>2</v>
      </c>
      <c r="J17">
        <v>7.5</v>
      </c>
      <c r="K17">
        <v>1</v>
      </c>
      <c r="L17">
        <v>170.161290322578</v>
      </c>
      <c r="M17">
        <v>255</v>
      </c>
      <c r="N17">
        <v>0</v>
      </c>
      <c r="O17">
        <v>255</v>
      </c>
      <c r="P17">
        <v>269025</v>
      </c>
      <c r="Q17">
        <v>120.18902272735301</v>
      </c>
      <c r="R17">
        <v>0.67994620230510605</v>
      </c>
      <c r="S17">
        <v>1.14605415504599</v>
      </c>
      <c r="T17">
        <f>IF(C17=C16,IF(C17=#REF!,0,1),1)</f>
        <v>1</v>
      </c>
      <c r="U17">
        <f t="shared" ref="U17:U56" si="20">E18-E17</f>
        <v>-0.28345000404902976</v>
      </c>
      <c r="V17">
        <f t="shared" ref="V17:V56" si="21">F18-F17</f>
        <v>0.48425382812700946</v>
      </c>
      <c r="W17">
        <f t="shared" ref="W17" si="22">DEGREES(ATAN2(U17,V17))</f>
        <v>120.34186962423396</v>
      </c>
      <c r="X17">
        <f t="shared" ref="X17" si="23">IF(W17&lt;0,W17+360,W17)</f>
        <v>120.34186962423396</v>
      </c>
    </row>
    <row r="18" spans="1:24" x14ac:dyDescent="0.45">
      <c r="A18" t="s">
        <v>352</v>
      </c>
      <c r="B18">
        <v>8829</v>
      </c>
      <c r="C18">
        <v>6</v>
      </c>
      <c r="D18">
        <v>1.2059569358825599</v>
      </c>
      <c r="E18">
        <v>308.04715095481498</v>
      </c>
      <c r="F18">
        <v>344.63689588475</v>
      </c>
      <c r="G18">
        <v>0</v>
      </c>
      <c r="H18">
        <v>19805.451003800001</v>
      </c>
      <c r="I18">
        <v>11</v>
      </c>
      <c r="J18">
        <v>7.5</v>
      </c>
      <c r="K18">
        <v>1</v>
      </c>
      <c r="L18">
        <v>145.967741935481</v>
      </c>
      <c r="M18">
        <v>255</v>
      </c>
      <c r="N18">
        <v>0</v>
      </c>
      <c r="O18">
        <v>255</v>
      </c>
      <c r="P18">
        <v>230775</v>
      </c>
      <c r="Q18">
        <v>126.195346247218</v>
      </c>
      <c r="R18">
        <v>0.69916849649077495</v>
      </c>
      <c r="S18">
        <v>0.95189478994575005</v>
      </c>
      <c r="T18" t="e">
        <f>IF(C18=#REF!,IF(C18=C19,0,1),1)</f>
        <v>#REF!</v>
      </c>
    </row>
    <row r="19" spans="1:24" x14ac:dyDescent="0.45">
      <c r="A19" t="s">
        <v>353</v>
      </c>
      <c r="B19">
        <v>8352</v>
      </c>
      <c r="C19">
        <v>9</v>
      </c>
      <c r="D19">
        <v>1.4455823898315401</v>
      </c>
      <c r="E19">
        <v>318.86980614367297</v>
      </c>
      <c r="F19">
        <v>380.54319753119802</v>
      </c>
      <c r="G19">
        <v>0</v>
      </c>
      <c r="H19">
        <v>7201.9821831999998</v>
      </c>
      <c r="I19">
        <v>4</v>
      </c>
      <c r="J19">
        <v>7.5</v>
      </c>
      <c r="K19">
        <v>1</v>
      </c>
      <c r="L19">
        <v>184.99999999999699</v>
      </c>
      <c r="M19">
        <v>255</v>
      </c>
      <c r="N19">
        <v>0</v>
      </c>
      <c r="O19">
        <v>255</v>
      </c>
      <c r="P19">
        <v>292485</v>
      </c>
      <c r="Q19">
        <v>113.834073117548</v>
      </c>
      <c r="R19">
        <v>0.90801035981870104</v>
      </c>
      <c r="S19">
        <v>1.54681909086184</v>
      </c>
      <c r="T19">
        <f>IF(C19=C18,IF(C19=#REF!,0,1),1)</f>
        <v>1</v>
      </c>
      <c r="U19">
        <f t="shared" ref="U19:U56" si="24">E20-E19</f>
        <v>-2.0648245001069654</v>
      </c>
      <c r="V19">
        <f t="shared" ref="V19:V56" si="25">F20-F19</f>
        <v>1.0218553853169965</v>
      </c>
      <c r="W19">
        <f t="shared" ref="W19" si="26">DEGREES(ATAN2(U19,V19))</f>
        <v>153.66977747187261</v>
      </c>
      <c r="X19">
        <f t="shared" ref="X19" si="27">IF(W19&lt;0,W19+360,W19)</f>
        <v>153.66977747187261</v>
      </c>
    </row>
    <row r="20" spans="1:24" x14ac:dyDescent="0.45">
      <c r="A20" t="s">
        <v>354</v>
      </c>
      <c r="B20">
        <v>8735</v>
      </c>
      <c r="C20">
        <v>9</v>
      </c>
      <c r="D20">
        <v>1.4149602651596001</v>
      </c>
      <c r="E20">
        <v>316.80498164356601</v>
      </c>
      <c r="F20">
        <v>381.56505291651501</v>
      </c>
      <c r="G20">
        <v>0</v>
      </c>
      <c r="H20">
        <v>16204.4599122</v>
      </c>
      <c r="I20">
        <v>9</v>
      </c>
      <c r="J20">
        <v>7.5</v>
      </c>
      <c r="K20">
        <v>1</v>
      </c>
      <c r="L20">
        <v>189.354838709674</v>
      </c>
      <c r="M20">
        <v>255</v>
      </c>
      <c r="N20">
        <v>0</v>
      </c>
      <c r="O20">
        <v>255</v>
      </c>
      <c r="P20">
        <v>299370</v>
      </c>
      <c r="Q20">
        <v>111.52621289051</v>
      </c>
      <c r="R20">
        <v>0.95918190187739005</v>
      </c>
      <c r="S20">
        <v>1.6624770683025401</v>
      </c>
      <c r="T20" t="e">
        <f>IF(C20=#REF!,IF(C20=C21,0,1),1)</f>
        <v>#REF!</v>
      </c>
    </row>
    <row r="21" spans="1:24" x14ac:dyDescent="0.45">
      <c r="A21" t="s">
        <v>355</v>
      </c>
      <c r="B21">
        <v>8832</v>
      </c>
      <c r="C21">
        <v>10</v>
      </c>
      <c r="D21">
        <v>1.26666331291198</v>
      </c>
      <c r="E21">
        <v>283.825856350761</v>
      </c>
      <c r="F21">
        <v>398.98626816395699</v>
      </c>
      <c r="G21">
        <v>0</v>
      </c>
      <c r="H21">
        <v>19805.451003800001</v>
      </c>
      <c r="I21">
        <v>11</v>
      </c>
      <c r="J21">
        <v>7.5</v>
      </c>
      <c r="K21">
        <v>1</v>
      </c>
      <c r="L21">
        <v>191.45161290322201</v>
      </c>
      <c r="M21">
        <v>255</v>
      </c>
      <c r="N21">
        <v>0</v>
      </c>
      <c r="O21">
        <v>255</v>
      </c>
      <c r="P21">
        <v>302685</v>
      </c>
      <c r="Q21">
        <v>110.33649208815901</v>
      </c>
      <c r="R21">
        <v>0.63721049332299096</v>
      </c>
      <c r="S21">
        <v>1.35066688514988</v>
      </c>
      <c r="T21">
        <f>IF(C21=C20,IF(C21=#REF!,0,1),1)</f>
        <v>1</v>
      </c>
      <c r="U21">
        <f t="shared" ref="U21:U56" si="28">E22-E21</f>
        <v>-3.2873849808519822</v>
      </c>
      <c r="V21">
        <f t="shared" ref="V21:V56" si="29">F22-F21</f>
        <v>3.0045714813380187</v>
      </c>
      <c r="W21">
        <f t="shared" ref="W21" si="30">DEGREES(ATAN2(U21,V21))</f>
        <v>137.5736224598306</v>
      </c>
      <c r="X21">
        <f t="shared" ref="X21" si="31">IF(W21&lt;0,W21+360,W21)</f>
        <v>137.5736224598306</v>
      </c>
    </row>
    <row r="22" spans="1:24" x14ac:dyDescent="0.45">
      <c r="A22" t="s">
        <v>356</v>
      </c>
      <c r="B22">
        <v>8633</v>
      </c>
      <c r="C22">
        <v>10</v>
      </c>
      <c r="D22">
        <v>1.4025171995162899</v>
      </c>
      <c r="E22">
        <v>280.53847136990902</v>
      </c>
      <c r="F22">
        <v>401.99083964529501</v>
      </c>
      <c r="G22">
        <v>0</v>
      </c>
      <c r="H22">
        <v>0</v>
      </c>
      <c r="I22">
        <v>0</v>
      </c>
      <c r="J22">
        <v>7.5</v>
      </c>
      <c r="K22">
        <v>1</v>
      </c>
      <c r="L22">
        <v>225.96774193547901</v>
      </c>
      <c r="M22">
        <v>255</v>
      </c>
      <c r="N22">
        <v>0</v>
      </c>
      <c r="O22">
        <v>255</v>
      </c>
      <c r="P22">
        <v>357255</v>
      </c>
      <c r="Q22">
        <v>81.021638596022996</v>
      </c>
      <c r="R22">
        <v>0.74829803209238899</v>
      </c>
      <c r="S22">
        <v>2.3874514768726498</v>
      </c>
      <c r="T22" t="e">
        <f>IF(C22=#REF!,IF(C22=C23,0,1),1)</f>
        <v>#REF!</v>
      </c>
    </row>
    <row r="23" spans="1:24" x14ac:dyDescent="0.45">
      <c r="A23" t="s">
        <v>357</v>
      </c>
      <c r="B23">
        <v>8833</v>
      </c>
      <c r="C23">
        <v>11</v>
      </c>
      <c r="D23">
        <v>1.5138738155364899</v>
      </c>
      <c r="E23">
        <v>461.507030780381</v>
      </c>
      <c r="F23">
        <v>405.90213134667101</v>
      </c>
      <c r="G23">
        <v>0</v>
      </c>
      <c r="H23">
        <v>19805.451003800001</v>
      </c>
      <c r="I23">
        <v>11</v>
      </c>
      <c r="J23">
        <v>7.5</v>
      </c>
      <c r="K23">
        <v>1</v>
      </c>
      <c r="L23">
        <v>179.032258064513</v>
      </c>
      <c r="M23">
        <v>255</v>
      </c>
      <c r="N23">
        <v>0</v>
      </c>
      <c r="O23">
        <v>255</v>
      </c>
      <c r="P23">
        <v>283050</v>
      </c>
      <c r="Q23">
        <v>116.65883764977301</v>
      </c>
      <c r="R23">
        <v>1</v>
      </c>
      <c r="S23">
        <v>1.5346651970079901</v>
      </c>
      <c r="T23">
        <f>IF(C23=C22,IF(C23=#REF!,0,1),1)</f>
        <v>1</v>
      </c>
      <c r="U23">
        <f t="shared" ref="U23:U56" si="32">E24-E23</f>
        <v>-0.6580352804840004</v>
      </c>
      <c r="V23">
        <f t="shared" ref="V23:V56" si="33">F24-F23</f>
        <v>-0.80534490884201659</v>
      </c>
      <c r="W23">
        <f t="shared" ref="W23" si="34">DEGREES(ATAN2(U23,V23))</f>
        <v>-129.25174453155046</v>
      </c>
      <c r="X23">
        <f t="shared" ref="X23" si="35">IF(W23&lt;0,W23+360,W23)</f>
        <v>230.74825546844954</v>
      </c>
    </row>
    <row r="24" spans="1:24" x14ac:dyDescent="0.45">
      <c r="A24" t="s">
        <v>358</v>
      </c>
      <c r="B24">
        <v>8634</v>
      </c>
      <c r="C24">
        <v>11</v>
      </c>
      <c r="D24">
        <v>1.5775676965713501</v>
      </c>
      <c r="E24">
        <v>460.848995499897</v>
      </c>
      <c r="F24">
        <v>405.096786437829</v>
      </c>
      <c r="G24">
        <v>0</v>
      </c>
      <c r="H24">
        <v>0</v>
      </c>
      <c r="I24">
        <v>0</v>
      </c>
      <c r="J24">
        <v>7.5</v>
      </c>
      <c r="K24">
        <v>1</v>
      </c>
      <c r="L24">
        <v>222.419354838705</v>
      </c>
      <c r="M24">
        <v>255</v>
      </c>
      <c r="N24">
        <v>0</v>
      </c>
      <c r="O24">
        <v>255</v>
      </c>
      <c r="P24">
        <v>351645</v>
      </c>
      <c r="Q24">
        <v>85.153699339656697</v>
      </c>
      <c r="R24">
        <v>0.99078849964022098</v>
      </c>
      <c r="S24">
        <v>2.5998894771861001</v>
      </c>
      <c r="T24" t="e">
        <f>IF(C24=#REF!,IF(C24=C25,0,1),1)</f>
        <v>#REF!</v>
      </c>
    </row>
    <row r="25" spans="1:24" x14ac:dyDescent="0.45">
      <c r="A25" t="s">
        <v>359</v>
      </c>
      <c r="B25">
        <v>8355</v>
      </c>
      <c r="C25">
        <v>12</v>
      </c>
      <c r="D25">
        <v>1.17656409740448</v>
      </c>
      <c r="E25">
        <v>297.73918363931602</v>
      </c>
      <c r="F25">
        <v>414.99030070982701</v>
      </c>
      <c r="G25">
        <v>0</v>
      </c>
      <c r="H25">
        <v>7201.9821831999998</v>
      </c>
      <c r="I25">
        <v>4</v>
      </c>
      <c r="J25">
        <v>7.5</v>
      </c>
      <c r="K25">
        <v>1</v>
      </c>
      <c r="L25">
        <v>150.32258064515901</v>
      </c>
      <c r="M25">
        <v>255</v>
      </c>
      <c r="N25">
        <v>0</v>
      </c>
      <c r="O25">
        <v>255</v>
      </c>
      <c r="P25">
        <v>237660</v>
      </c>
      <c r="Q25">
        <v>125.48043239422699</v>
      </c>
      <c r="R25">
        <v>0.65243858443617198</v>
      </c>
      <c r="S25">
        <v>0.94600301716951496</v>
      </c>
      <c r="T25">
        <f>IF(C25=C24,IF(C25=#REF!,0,1),1)</f>
        <v>1</v>
      </c>
      <c r="U25">
        <f t="shared" ref="U25:U56" si="36">E26-E25</f>
        <v>-16.40468304306404</v>
      </c>
      <c r="V25">
        <f t="shared" ref="V25:V56" si="37">F26-F25</f>
        <v>-2.8152384871340246</v>
      </c>
      <c r="W25">
        <f t="shared" ref="W25" si="38">DEGREES(ATAN2(U25,V25))</f>
        <v>-170.26221883118663</v>
      </c>
      <c r="X25">
        <f t="shared" ref="X25" si="39">IF(W25&lt;0,W25+360,W25)</f>
        <v>189.73778116881337</v>
      </c>
    </row>
    <row r="26" spans="1:24" x14ac:dyDescent="0.45">
      <c r="A26" t="s">
        <v>360</v>
      </c>
      <c r="B26">
        <v>8687</v>
      </c>
      <c r="C26">
        <v>12</v>
      </c>
      <c r="D26">
        <v>1.15803623199462</v>
      </c>
      <c r="E26">
        <v>281.33450059625198</v>
      </c>
      <c r="F26">
        <v>412.17506222269299</v>
      </c>
      <c r="G26">
        <v>0</v>
      </c>
      <c r="H26">
        <v>14403.9643664</v>
      </c>
      <c r="I26">
        <v>8</v>
      </c>
      <c r="J26">
        <v>7.5</v>
      </c>
      <c r="K26">
        <v>1</v>
      </c>
      <c r="L26">
        <v>189.032258064513</v>
      </c>
      <c r="M26">
        <v>255</v>
      </c>
      <c r="N26">
        <v>0</v>
      </c>
      <c r="O26">
        <v>255</v>
      </c>
      <c r="P26">
        <v>298860</v>
      </c>
      <c r="Q26">
        <v>111.704626772137</v>
      </c>
      <c r="R26">
        <v>0.52247314798538402</v>
      </c>
      <c r="S26">
        <v>1.1614729225564999</v>
      </c>
      <c r="T26" t="e">
        <f>IF(C26=#REF!,IF(C26=C27,0,1),1)</f>
        <v>#REF!</v>
      </c>
    </row>
    <row r="27" spans="1:24" x14ac:dyDescent="0.45">
      <c r="A27" t="s">
        <v>361</v>
      </c>
      <c r="B27">
        <v>8834</v>
      </c>
      <c r="C27">
        <v>13</v>
      </c>
      <c r="D27">
        <v>1.3337384462356501</v>
      </c>
      <c r="E27">
        <v>284.80764842341603</v>
      </c>
      <c r="F27">
        <v>429.87278043971799</v>
      </c>
      <c r="G27">
        <v>0</v>
      </c>
      <c r="H27">
        <v>19805.451003800001</v>
      </c>
      <c r="I27">
        <v>11</v>
      </c>
      <c r="J27">
        <v>7.5</v>
      </c>
      <c r="K27">
        <v>1</v>
      </c>
      <c r="L27">
        <v>134.19354838709501</v>
      </c>
      <c r="M27">
        <v>255</v>
      </c>
      <c r="N27">
        <v>0</v>
      </c>
      <c r="O27">
        <v>255</v>
      </c>
      <c r="P27">
        <v>212160</v>
      </c>
      <c r="Q27">
        <v>127.36446450682099</v>
      </c>
      <c r="R27">
        <v>0.93967120327495102</v>
      </c>
      <c r="S27">
        <v>1.0208481782922001</v>
      </c>
      <c r="T27">
        <f>IF(C27=C26,IF(C27=#REF!,0,1),1)</f>
        <v>1</v>
      </c>
      <c r="U27">
        <f t="shared" ref="U27:U56" si="40">E28-E27</f>
        <v>3.2532445993899728</v>
      </c>
      <c r="V27">
        <f t="shared" ref="V27:V56" si="41">F28-F27</f>
        <v>-4.0911009167500083</v>
      </c>
      <c r="W27">
        <f t="shared" ref="W27" si="42">DEGREES(ATAN2(U27,V27))</f>
        <v>-51.508269931301285</v>
      </c>
      <c r="X27">
        <f t="shared" ref="X27" si="43">IF(W27&lt;0,W27+360,W27)</f>
        <v>308.4917300686987</v>
      </c>
    </row>
    <row r="28" spans="1:24" x14ac:dyDescent="0.45">
      <c r="A28" t="s">
        <v>362</v>
      </c>
      <c r="B28">
        <v>8636</v>
      </c>
      <c r="C28">
        <v>13</v>
      </c>
      <c r="D28">
        <v>1.1418108940124501</v>
      </c>
      <c r="E28">
        <v>288.060893022806</v>
      </c>
      <c r="F28">
        <v>425.78167952296798</v>
      </c>
      <c r="G28">
        <v>0</v>
      </c>
      <c r="H28">
        <v>0</v>
      </c>
      <c r="I28">
        <v>0</v>
      </c>
      <c r="J28">
        <v>7.5</v>
      </c>
      <c r="K28">
        <v>1</v>
      </c>
      <c r="L28">
        <v>207.58064516128599</v>
      </c>
      <c r="M28">
        <v>255</v>
      </c>
      <c r="N28">
        <v>0</v>
      </c>
      <c r="O28">
        <v>255</v>
      </c>
      <c r="P28">
        <v>328185</v>
      </c>
      <c r="Q28">
        <v>99.245001046643793</v>
      </c>
      <c r="R28">
        <v>0.52463201779828295</v>
      </c>
      <c r="S28">
        <v>1.4394545877426499</v>
      </c>
      <c r="T28" t="e">
        <f>IF(C28=#REF!,IF(C28=C29,0,1),1)</f>
        <v>#REF!</v>
      </c>
    </row>
    <row r="29" spans="1:24" x14ac:dyDescent="0.45">
      <c r="A29" t="s">
        <v>363</v>
      </c>
      <c r="B29">
        <v>8835</v>
      </c>
      <c r="C29">
        <v>14</v>
      </c>
      <c r="D29">
        <v>1.3902897834777801</v>
      </c>
      <c r="E29">
        <v>314.56357959337203</v>
      </c>
      <c r="F29">
        <v>440.543003432067</v>
      </c>
      <c r="G29">
        <v>0</v>
      </c>
      <c r="H29">
        <v>19805.451003800001</v>
      </c>
      <c r="I29">
        <v>11</v>
      </c>
      <c r="J29">
        <v>7.5</v>
      </c>
      <c r="K29">
        <v>1</v>
      </c>
      <c r="L29">
        <v>176.12903225806099</v>
      </c>
      <c r="M29">
        <v>255</v>
      </c>
      <c r="N29">
        <v>0</v>
      </c>
      <c r="O29">
        <v>255</v>
      </c>
      <c r="P29">
        <v>278460</v>
      </c>
      <c r="Q29">
        <v>117.899360852832</v>
      </c>
      <c r="R29">
        <v>0.96241477202328296</v>
      </c>
      <c r="S29">
        <v>1.4652811738992599</v>
      </c>
      <c r="T29">
        <f>IF(C29=C28,IF(C29=#REF!,0,1),1)</f>
        <v>1</v>
      </c>
      <c r="U29">
        <f t="shared" ref="U29:U56" si="44">E30-E29</f>
        <v>-5.7330045714850257</v>
      </c>
      <c r="V29">
        <f t="shared" ref="V29:V56" si="45">F30-F29</f>
        <v>2.3676094637519896</v>
      </c>
      <c r="W29">
        <f t="shared" ref="W29" si="46">DEGREES(ATAN2(U29,V29))</f>
        <v>157.56041142777798</v>
      </c>
      <c r="X29">
        <f t="shared" ref="X29" si="47">IF(W29&lt;0,W29+360,W29)</f>
        <v>157.56041142777798</v>
      </c>
    </row>
    <row r="30" spans="1:24" x14ac:dyDescent="0.45">
      <c r="A30" t="s">
        <v>364</v>
      </c>
      <c r="B30">
        <v>8637</v>
      </c>
      <c r="C30">
        <v>14</v>
      </c>
      <c r="D30">
        <v>1.39818215370178</v>
      </c>
      <c r="E30">
        <v>308.830575021887</v>
      </c>
      <c r="F30">
        <v>442.91061289581899</v>
      </c>
      <c r="G30">
        <v>0</v>
      </c>
      <c r="H30">
        <v>0</v>
      </c>
      <c r="I30">
        <v>0</v>
      </c>
      <c r="J30">
        <v>7.5</v>
      </c>
      <c r="K30">
        <v>1</v>
      </c>
      <c r="L30">
        <v>254.999999999995</v>
      </c>
      <c r="M30">
        <v>255</v>
      </c>
      <c r="N30">
        <v>255</v>
      </c>
      <c r="O30">
        <v>255</v>
      </c>
      <c r="P30">
        <v>403155</v>
      </c>
      <c r="Q30" s="1">
        <v>5.0038035906433398E-12</v>
      </c>
      <c r="R30">
        <v>0.67732230161714402</v>
      </c>
      <c r="S30" s="1">
        <v>41157479996503.398</v>
      </c>
      <c r="T30" t="e">
        <f>IF(C30=#REF!,IF(C30=C31,0,1),1)</f>
        <v>#REF!</v>
      </c>
    </row>
    <row r="31" spans="1:24" x14ac:dyDescent="0.45">
      <c r="A31" t="s">
        <v>365</v>
      </c>
      <c r="B31">
        <v>8838</v>
      </c>
      <c r="C31">
        <v>15</v>
      </c>
      <c r="D31">
        <v>1.51501500606536</v>
      </c>
      <c r="E31">
        <v>325.13459534473901</v>
      </c>
      <c r="F31">
        <v>495.73087464894797</v>
      </c>
      <c r="G31">
        <v>0</v>
      </c>
      <c r="H31">
        <v>19805.451003800001</v>
      </c>
      <c r="I31">
        <v>11</v>
      </c>
      <c r="J31">
        <v>7.5</v>
      </c>
      <c r="K31">
        <v>1</v>
      </c>
      <c r="L31">
        <v>191.93548387096399</v>
      </c>
      <c r="M31">
        <v>255</v>
      </c>
      <c r="N31">
        <v>0</v>
      </c>
      <c r="O31">
        <v>255</v>
      </c>
      <c r="P31">
        <v>303450</v>
      </c>
      <c r="Q31">
        <v>110.054438253703</v>
      </c>
      <c r="R31">
        <v>0.97296494543064505</v>
      </c>
      <c r="S31">
        <v>1.7201072672009601</v>
      </c>
      <c r="T31">
        <f>IF(C31=C30,IF(C31=#REF!,0,1),1)</f>
        <v>1</v>
      </c>
      <c r="U31">
        <f t="shared" ref="U31:U56" si="48">E32-E31</f>
        <v>0.37332034926998858</v>
      </c>
      <c r="V31">
        <f t="shared" ref="V31:V56" si="49">F32-F31</f>
        <v>3.5954829964110218</v>
      </c>
      <c r="W31">
        <f t="shared" ref="W31" si="50">DEGREES(ATAN2(U31,V31))</f>
        <v>84.072198848317839</v>
      </c>
      <c r="X31">
        <f t="shared" ref="X31" si="51">IF(W31&lt;0,W31+360,W31)</f>
        <v>84.072198848317839</v>
      </c>
    </row>
    <row r="32" spans="1:24" x14ac:dyDescent="0.45">
      <c r="A32" t="s">
        <v>366</v>
      </c>
      <c r="B32">
        <v>8415</v>
      </c>
      <c r="C32">
        <v>15</v>
      </c>
      <c r="D32">
        <v>1.5729078054428101</v>
      </c>
      <c r="E32">
        <v>325.507915694009</v>
      </c>
      <c r="F32">
        <v>499.326357645359</v>
      </c>
      <c r="G32">
        <v>0</v>
      </c>
      <c r="H32">
        <v>9002.4777290000002</v>
      </c>
      <c r="I32">
        <v>5</v>
      </c>
      <c r="J32">
        <v>7.5</v>
      </c>
      <c r="K32">
        <v>1</v>
      </c>
      <c r="L32">
        <v>215.483870967738</v>
      </c>
      <c r="M32">
        <v>255</v>
      </c>
      <c r="N32">
        <v>0</v>
      </c>
      <c r="O32">
        <v>255</v>
      </c>
      <c r="P32">
        <v>340680</v>
      </c>
      <c r="Q32">
        <v>92.306433936202396</v>
      </c>
      <c r="R32">
        <v>0.995763671270536</v>
      </c>
      <c r="S32">
        <v>2.32948520157559</v>
      </c>
      <c r="T32" t="e">
        <f>IF(C32=#REF!,IF(C32=C33,0,1),1)</f>
        <v>#REF!</v>
      </c>
    </row>
    <row r="33" spans="1:24" x14ac:dyDescent="0.45">
      <c r="A33" t="s">
        <v>367</v>
      </c>
      <c r="B33">
        <v>8257</v>
      </c>
      <c r="C33">
        <v>16</v>
      </c>
      <c r="D33">
        <v>1.17888951301574</v>
      </c>
      <c r="E33">
        <v>444.86906380976598</v>
      </c>
      <c r="F33">
        <v>577.949064350865</v>
      </c>
      <c r="G33">
        <v>0</v>
      </c>
      <c r="H33">
        <v>5401.4866374000003</v>
      </c>
      <c r="I33">
        <v>3</v>
      </c>
      <c r="J33">
        <v>7.5</v>
      </c>
      <c r="K33">
        <v>1</v>
      </c>
      <c r="L33">
        <v>99.516129032257396</v>
      </c>
      <c r="M33">
        <v>0</v>
      </c>
      <c r="N33">
        <v>0</v>
      </c>
      <c r="O33">
        <v>255</v>
      </c>
      <c r="P33">
        <v>157335</v>
      </c>
      <c r="Q33">
        <v>124.430487021665</v>
      </c>
      <c r="R33">
        <v>1</v>
      </c>
      <c r="S33">
        <v>0.79977288053955697</v>
      </c>
      <c r="T33">
        <f>IF(C33=C32,IF(C33=#REF!,0,1),1)</f>
        <v>1</v>
      </c>
      <c r="U33">
        <f t="shared" ref="U33:U56" si="52">E34-E33</f>
        <v>-0.17634311093695487</v>
      </c>
      <c r="V33">
        <f t="shared" ref="V33:V56" si="53">F34-F33</f>
        <v>0.44458436140200774</v>
      </c>
      <c r="W33">
        <f t="shared" ref="W33" si="54">DEGREES(ATAN2(U33,V33))</f>
        <v>111.63561023410416</v>
      </c>
      <c r="X33">
        <f t="shared" ref="X33" si="55">IF(W33&lt;0,W33+360,W33)</f>
        <v>111.63561023410416</v>
      </c>
    </row>
    <row r="34" spans="1:24" x14ac:dyDescent="0.45">
      <c r="A34" t="s">
        <v>368</v>
      </c>
      <c r="B34">
        <v>8476</v>
      </c>
      <c r="C34">
        <v>16</v>
      </c>
      <c r="D34">
        <v>1.1629292964935301</v>
      </c>
      <c r="E34">
        <v>444.69272069882902</v>
      </c>
      <c r="F34">
        <v>578.39364871226701</v>
      </c>
      <c r="G34">
        <v>0</v>
      </c>
      <c r="H34">
        <v>1800.4955457999999</v>
      </c>
      <c r="I34">
        <v>1</v>
      </c>
      <c r="J34">
        <v>7.5</v>
      </c>
      <c r="K34">
        <v>1</v>
      </c>
      <c r="L34">
        <v>97.419354838709097</v>
      </c>
      <c r="M34">
        <v>0</v>
      </c>
      <c r="N34">
        <v>0</v>
      </c>
      <c r="O34">
        <v>255</v>
      </c>
      <c r="P34">
        <v>154020</v>
      </c>
      <c r="Q34">
        <v>123.939988969094</v>
      </c>
      <c r="R34">
        <v>1</v>
      </c>
      <c r="S34">
        <v>0.786020360732818</v>
      </c>
      <c r="T34" t="e">
        <f>IF(C34=#REF!,IF(C34=C35,0,1),1)</f>
        <v>#REF!</v>
      </c>
    </row>
    <row r="35" spans="1:24" x14ac:dyDescent="0.45">
      <c r="A35" t="s">
        <v>369</v>
      </c>
      <c r="B35">
        <v>8259</v>
      </c>
      <c r="C35">
        <v>17</v>
      </c>
      <c r="D35">
        <v>1.50508153438568</v>
      </c>
      <c r="E35">
        <v>318.67116842452998</v>
      </c>
      <c r="F35">
        <v>601.08747752991405</v>
      </c>
      <c r="G35">
        <v>0</v>
      </c>
      <c r="H35">
        <v>5401.4866374000003</v>
      </c>
      <c r="I35">
        <v>3</v>
      </c>
      <c r="J35">
        <v>7.5</v>
      </c>
      <c r="K35">
        <v>1</v>
      </c>
      <c r="L35">
        <v>181.290322580642</v>
      </c>
      <c r="M35">
        <v>255</v>
      </c>
      <c r="N35">
        <v>0</v>
      </c>
      <c r="O35">
        <v>255</v>
      </c>
      <c r="P35">
        <v>286620</v>
      </c>
      <c r="Q35">
        <v>115.634375068265</v>
      </c>
      <c r="R35">
        <v>0.99685119036356695</v>
      </c>
      <c r="S35">
        <v>1.5653169573003101</v>
      </c>
      <c r="T35">
        <f>IF(C35=C34,IF(C35=#REF!,0,1),1)</f>
        <v>1</v>
      </c>
      <c r="U35">
        <f t="shared" ref="U35:U56" si="56">E36-E35</f>
        <v>1.3002998318260097</v>
      </c>
      <c r="V35">
        <f t="shared" ref="V35:V56" si="57">F36-F35</f>
        <v>3.1224586139239818</v>
      </c>
      <c r="W35">
        <f t="shared" ref="W35" si="58">DEGREES(ATAN2(U35,V35))</f>
        <v>67.39146506021585</v>
      </c>
      <c r="X35">
        <f t="shared" ref="X35" si="59">IF(W35&lt;0,W35+360,W35)</f>
        <v>67.39146506021585</v>
      </c>
    </row>
    <row r="36" spans="1:24" x14ac:dyDescent="0.45">
      <c r="A36" t="s">
        <v>370</v>
      </c>
      <c r="B36">
        <v>8478</v>
      </c>
      <c r="C36">
        <v>17</v>
      </c>
      <c r="D36">
        <v>1.5246609449386499</v>
      </c>
      <c r="E36">
        <v>319.97146825635599</v>
      </c>
      <c r="F36">
        <v>604.20993614383804</v>
      </c>
      <c r="G36">
        <v>0</v>
      </c>
      <c r="H36">
        <v>1800.4955457999999</v>
      </c>
      <c r="I36">
        <v>1</v>
      </c>
      <c r="J36">
        <v>7.5</v>
      </c>
      <c r="K36">
        <v>1</v>
      </c>
      <c r="L36">
        <v>203.70967741935101</v>
      </c>
      <c r="M36">
        <v>255</v>
      </c>
      <c r="N36">
        <v>0</v>
      </c>
      <c r="O36">
        <v>255</v>
      </c>
      <c r="P36">
        <v>322065</v>
      </c>
      <c r="Q36">
        <v>102.24943979276</v>
      </c>
      <c r="R36">
        <v>0.95715371233386304</v>
      </c>
      <c r="S36">
        <v>1.9486662867550899</v>
      </c>
      <c r="T36" t="e">
        <f>IF(C36=#REF!,IF(C36=C37,0,1),1)</f>
        <v>#REF!</v>
      </c>
    </row>
    <row r="37" spans="1:24" x14ac:dyDescent="0.45">
      <c r="A37" t="s">
        <v>371</v>
      </c>
      <c r="B37">
        <v>8800</v>
      </c>
      <c r="C37">
        <v>18</v>
      </c>
      <c r="D37">
        <v>1.56737637519836</v>
      </c>
      <c r="E37">
        <v>325.05929579942801</v>
      </c>
      <c r="F37">
        <v>655.29711669785399</v>
      </c>
      <c r="G37">
        <v>0</v>
      </c>
      <c r="H37">
        <v>18004.955458</v>
      </c>
      <c r="I37">
        <v>10</v>
      </c>
      <c r="J37">
        <v>7.5</v>
      </c>
      <c r="K37">
        <v>1</v>
      </c>
      <c r="L37">
        <v>227.419354838705</v>
      </c>
      <c r="M37">
        <v>255</v>
      </c>
      <c r="N37">
        <v>0</v>
      </c>
      <c r="O37">
        <v>255</v>
      </c>
      <c r="P37">
        <v>359550</v>
      </c>
      <c r="Q37">
        <v>79.223370192426401</v>
      </c>
      <c r="R37">
        <v>0.95622888867217204</v>
      </c>
      <c r="S37">
        <v>2.8063788409438</v>
      </c>
      <c r="T37">
        <f>IF(C37=C36,IF(C37=#REF!,0,1),1)</f>
        <v>1</v>
      </c>
      <c r="U37">
        <f t="shared" ref="U37:U56" si="60">E38-E37</f>
        <v>3.0523259230960775E-2</v>
      </c>
      <c r="V37">
        <f t="shared" ref="V37:V56" si="61">F38-F37</f>
        <v>0.1308573600509817</v>
      </c>
      <c r="W37">
        <f t="shared" ref="W37" si="62">DEGREES(ATAN2(U37,V37))</f>
        <v>76.870181995032254</v>
      </c>
      <c r="X37">
        <f t="shared" ref="X37" si="63">IF(W37&lt;0,W37+360,W37)</f>
        <v>76.870181995032254</v>
      </c>
    </row>
    <row r="38" spans="1:24" x14ac:dyDescent="0.45">
      <c r="A38" t="s">
        <v>372</v>
      </c>
      <c r="B38">
        <v>8700</v>
      </c>
      <c r="C38">
        <v>18</v>
      </c>
      <c r="D38">
        <v>1.56418764591217</v>
      </c>
      <c r="E38">
        <v>325.08981905865897</v>
      </c>
      <c r="F38">
        <v>655.42797405790498</v>
      </c>
      <c r="G38">
        <v>0</v>
      </c>
      <c r="H38">
        <v>14403.9643664</v>
      </c>
      <c r="I38">
        <v>8</v>
      </c>
      <c r="J38">
        <v>7.5</v>
      </c>
      <c r="K38">
        <v>1</v>
      </c>
      <c r="L38">
        <v>239.19354838709199</v>
      </c>
      <c r="M38">
        <v>255</v>
      </c>
      <c r="N38">
        <v>0</v>
      </c>
      <c r="O38">
        <v>255</v>
      </c>
      <c r="P38">
        <v>378165</v>
      </c>
      <c r="Q38">
        <v>61.507675625746202</v>
      </c>
      <c r="R38">
        <v>0.92146131668228204</v>
      </c>
      <c r="S38">
        <v>3.7298863958608899</v>
      </c>
      <c r="T38" t="e">
        <f>IF(C38=#REF!,IF(C38=C39,0,1),1)</f>
        <v>#REF!</v>
      </c>
    </row>
    <row r="39" spans="1:24" x14ac:dyDescent="0.45">
      <c r="A39" t="s">
        <v>373</v>
      </c>
      <c r="B39">
        <v>8803</v>
      </c>
      <c r="C39">
        <v>19</v>
      </c>
      <c r="D39">
        <v>1.3150562047958301</v>
      </c>
      <c r="E39">
        <v>341.17783194527402</v>
      </c>
      <c r="F39">
        <v>24.797930074234198</v>
      </c>
      <c r="G39">
        <v>0</v>
      </c>
      <c r="H39">
        <v>19805.451003800001</v>
      </c>
      <c r="I39">
        <v>11</v>
      </c>
      <c r="J39">
        <v>7.5</v>
      </c>
      <c r="K39">
        <v>1</v>
      </c>
      <c r="L39">
        <v>151.774193548385</v>
      </c>
      <c r="M39">
        <v>255</v>
      </c>
      <c r="N39">
        <v>0</v>
      </c>
      <c r="O39">
        <v>255</v>
      </c>
      <c r="P39">
        <v>239955</v>
      </c>
      <c r="Q39">
        <v>125.207545135755</v>
      </c>
      <c r="R39">
        <v>0.91972693866526101</v>
      </c>
      <c r="S39">
        <v>1.16149374891626</v>
      </c>
      <c r="T39">
        <f>IF(C39=C38,IF(C39=#REF!,0,1),1)</f>
        <v>1</v>
      </c>
      <c r="U39">
        <f t="shared" ref="U39:U56" si="64">E40-E39</f>
        <v>-0.82958907304902141</v>
      </c>
      <c r="V39">
        <f t="shared" ref="V39:V56" si="65">F40-F39</f>
        <v>1.7333948969913031</v>
      </c>
      <c r="W39">
        <f t="shared" ref="W39" si="66">DEGREES(ATAN2(U39,V39))</f>
        <v>115.57540760978981</v>
      </c>
      <c r="X39">
        <f t="shared" ref="X39" si="67">IF(W39&lt;0,W39+360,W39)</f>
        <v>115.57540760978981</v>
      </c>
    </row>
    <row r="40" spans="1:24" x14ac:dyDescent="0.45">
      <c r="A40" t="s">
        <v>374</v>
      </c>
      <c r="B40">
        <v>8703</v>
      </c>
      <c r="C40">
        <v>19</v>
      </c>
      <c r="D40">
        <v>1.30861508846282</v>
      </c>
      <c r="E40">
        <v>340.348242872225</v>
      </c>
      <c r="F40">
        <v>26.531324971225501</v>
      </c>
      <c r="G40">
        <v>0</v>
      </c>
      <c r="H40">
        <v>16204.4599122</v>
      </c>
      <c r="I40">
        <v>9</v>
      </c>
      <c r="J40">
        <v>7.5</v>
      </c>
      <c r="K40">
        <v>1</v>
      </c>
      <c r="L40">
        <v>152.74193548386799</v>
      </c>
      <c r="M40">
        <v>255</v>
      </c>
      <c r="N40">
        <v>0</v>
      </c>
      <c r="O40">
        <v>255</v>
      </c>
      <c r="P40">
        <v>241485</v>
      </c>
      <c r="Q40">
        <v>125.01591977023401</v>
      </c>
      <c r="R40">
        <v>0.91471020969187</v>
      </c>
      <c r="S40">
        <v>1.16735631824246</v>
      </c>
      <c r="T40" t="e">
        <f>IF(C40=#REF!,IF(C40=C41,0,1),1)</f>
        <v>#REF!</v>
      </c>
    </row>
    <row r="41" spans="1:24" x14ac:dyDescent="0.45">
      <c r="A41" t="s">
        <v>375</v>
      </c>
      <c r="B41">
        <v>8704</v>
      </c>
      <c r="C41">
        <v>20</v>
      </c>
      <c r="D41">
        <v>1.28087902069091</v>
      </c>
      <c r="E41">
        <v>384.23181608417599</v>
      </c>
      <c r="F41">
        <v>46.7305931424983</v>
      </c>
      <c r="G41">
        <v>0</v>
      </c>
      <c r="H41">
        <v>16204.4599122</v>
      </c>
      <c r="I41">
        <v>9</v>
      </c>
      <c r="J41">
        <v>7.5</v>
      </c>
      <c r="K41">
        <v>1</v>
      </c>
      <c r="L41">
        <v>116.451612903224</v>
      </c>
      <c r="M41">
        <v>0</v>
      </c>
      <c r="N41">
        <v>0</v>
      </c>
      <c r="O41">
        <v>255</v>
      </c>
      <c r="P41">
        <v>184110</v>
      </c>
      <c r="Q41">
        <v>127.060594406281</v>
      </c>
      <c r="R41">
        <v>1</v>
      </c>
      <c r="S41">
        <v>0.91650455003276798</v>
      </c>
      <c r="T41">
        <f>IF(C41=C40,IF(C41=#REF!,0,1),1)</f>
        <v>1</v>
      </c>
      <c r="U41">
        <f t="shared" ref="U41:U56" si="68">E42-E41</f>
        <v>0.26380943608899088</v>
      </c>
      <c r="V41">
        <f t="shared" ref="V41:V56" si="69">F42-F41</f>
        <v>-0.59126297928130356</v>
      </c>
      <c r="W41">
        <f t="shared" ref="W41" si="70">DEGREES(ATAN2(U41,V41))</f>
        <v>-65.95454963154431</v>
      </c>
      <c r="X41">
        <f t="shared" ref="X41" si="71">IF(W41&lt;0,W41+360,W41)</f>
        <v>294.0454503684557</v>
      </c>
    </row>
    <row r="42" spans="1:24" x14ac:dyDescent="0.45">
      <c r="A42" t="s">
        <v>376</v>
      </c>
      <c r="B42">
        <v>8890</v>
      </c>
      <c r="C42">
        <v>20</v>
      </c>
      <c r="D42">
        <v>1.2483868598937899</v>
      </c>
      <c r="E42">
        <v>384.49562552026498</v>
      </c>
      <c r="F42">
        <v>46.139330163216997</v>
      </c>
      <c r="G42">
        <v>0</v>
      </c>
      <c r="H42">
        <v>21605.946549600001</v>
      </c>
      <c r="I42">
        <v>12</v>
      </c>
      <c r="J42">
        <v>7.5</v>
      </c>
      <c r="K42">
        <v>1</v>
      </c>
      <c r="L42">
        <v>111.290322580644</v>
      </c>
      <c r="M42">
        <v>0</v>
      </c>
      <c r="N42">
        <v>0</v>
      </c>
      <c r="O42">
        <v>255</v>
      </c>
      <c r="P42">
        <v>175950</v>
      </c>
      <c r="Q42">
        <v>126.50541025588301</v>
      </c>
      <c r="R42">
        <v>1</v>
      </c>
      <c r="S42">
        <v>0.87972777097466603</v>
      </c>
      <c r="T42" t="e">
        <f>IF(C42=#REF!,IF(C42=C43,0,1),1)</f>
        <v>#REF!</v>
      </c>
    </row>
    <row r="43" spans="1:24" x14ac:dyDescent="0.45">
      <c r="A43" t="s">
        <v>377</v>
      </c>
      <c r="B43">
        <v>8432</v>
      </c>
      <c r="C43">
        <v>21</v>
      </c>
      <c r="D43">
        <v>1.4009881019592201</v>
      </c>
      <c r="E43">
        <v>317.92487891815301</v>
      </c>
      <c r="F43">
        <v>60.519439523862999</v>
      </c>
      <c r="G43">
        <v>0</v>
      </c>
      <c r="H43">
        <v>1800.4955457999999</v>
      </c>
      <c r="I43">
        <v>1</v>
      </c>
      <c r="J43">
        <v>7.5</v>
      </c>
      <c r="K43">
        <v>1</v>
      </c>
      <c r="L43">
        <v>156.12903225806201</v>
      </c>
      <c r="M43">
        <v>255</v>
      </c>
      <c r="N43">
        <v>0</v>
      </c>
      <c r="O43">
        <v>255</v>
      </c>
      <c r="P43">
        <v>246840</v>
      </c>
      <c r="Q43">
        <v>124.283540865285</v>
      </c>
      <c r="R43">
        <v>0.99488626951582204</v>
      </c>
      <c r="S43">
        <v>1.25301232133074</v>
      </c>
      <c r="T43">
        <f>IF(C43=C42,IF(C43=#REF!,0,1),1)</f>
        <v>1</v>
      </c>
      <c r="U43">
        <f t="shared" ref="U43:U56" si="72">E44-E43</f>
        <v>2.0376230503150055</v>
      </c>
      <c r="V43">
        <f t="shared" ref="V43:V56" si="73">F44-F43</f>
        <v>7.4422582071001386E-2</v>
      </c>
      <c r="W43">
        <f t="shared" ref="W43" si="74">DEGREES(ATAN2(U43,V43))</f>
        <v>2.0917535457190639</v>
      </c>
      <c r="X43">
        <f t="shared" ref="X43" si="75">IF(W43&lt;0,W43+360,W43)</f>
        <v>2.0917535457190639</v>
      </c>
    </row>
    <row r="44" spans="1:24" x14ac:dyDescent="0.45">
      <c r="A44" t="s">
        <v>378</v>
      </c>
      <c r="B44">
        <v>8655</v>
      </c>
      <c r="C44">
        <v>21</v>
      </c>
      <c r="D44">
        <v>1.3012487888336099</v>
      </c>
      <c r="E44">
        <v>319.96250196846802</v>
      </c>
      <c r="F44">
        <v>60.593862105934001</v>
      </c>
      <c r="G44">
        <v>0</v>
      </c>
      <c r="H44">
        <v>14403.9643664</v>
      </c>
      <c r="I44">
        <v>8</v>
      </c>
      <c r="J44">
        <v>7.5</v>
      </c>
      <c r="K44">
        <v>1</v>
      </c>
      <c r="L44">
        <v>127.25806451612701</v>
      </c>
      <c r="M44">
        <v>0</v>
      </c>
      <c r="N44">
        <v>0</v>
      </c>
      <c r="O44">
        <v>255</v>
      </c>
      <c r="P44">
        <v>201195</v>
      </c>
      <c r="Q44">
        <v>127.540112105951</v>
      </c>
      <c r="R44">
        <v>0.99283721657226098</v>
      </c>
      <c r="S44">
        <v>0.99420224209659602</v>
      </c>
      <c r="T44" t="e">
        <f>IF(C44=#REF!,IF(C44=C45,0,1),1)</f>
        <v>#REF!</v>
      </c>
    </row>
    <row r="45" spans="1:24" x14ac:dyDescent="0.45">
      <c r="A45" t="s">
        <v>379</v>
      </c>
      <c r="B45">
        <v>8325</v>
      </c>
      <c r="C45">
        <v>22</v>
      </c>
      <c r="D45">
        <v>1.4892230033874501</v>
      </c>
      <c r="E45">
        <v>374.54181625221099</v>
      </c>
      <c r="F45">
        <v>84.416829438099697</v>
      </c>
      <c r="G45">
        <v>0</v>
      </c>
      <c r="H45">
        <v>7201.9821831999998</v>
      </c>
      <c r="I45">
        <v>4</v>
      </c>
      <c r="J45">
        <v>7.5</v>
      </c>
      <c r="K45">
        <v>1</v>
      </c>
      <c r="L45">
        <v>175.32258064515801</v>
      </c>
      <c r="M45">
        <v>255</v>
      </c>
      <c r="N45">
        <v>0</v>
      </c>
      <c r="O45">
        <v>255</v>
      </c>
      <c r="P45">
        <v>277185</v>
      </c>
      <c r="Q45">
        <v>118.228981550207</v>
      </c>
      <c r="R45">
        <v>0.99285116920235505</v>
      </c>
      <c r="S45">
        <v>1.47758742896856</v>
      </c>
      <c r="T45">
        <f>IF(C45=C44,IF(C45=#REF!,0,1),1)</f>
        <v>1</v>
      </c>
      <c r="U45">
        <f t="shared" ref="U45:U56" si="76">E46-E45</f>
        <v>0.21410373635399083</v>
      </c>
      <c r="V45">
        <f t="shared" ref="V45:V56" si="77">F46-F45</f>
        <v>-5.9076455125245957</v>
      </c>
      <c r="W45">
        <f t="shared" ref="W45" si="78">DEGREES(ATAN2(U45,V45))</f>
        <v>-87.924405959004687</v>
      </c>
      <c r="X45">
        <f t="shared" ref="X45" si="79">IF(W45&lt;0,W45+360,W45)</f>
        <v>272.07559404099533</v>
      </c>
    </row>
    <row r="46" spans="1:24" x14ac:dyDescent="0.45">
      <c r="A46" t="s">
        <v>380</v>
      </c>
      <c r="B46">
        <v>8893</v>
      </c>
      <c r="C46">
        <v>22</v>
      </c>
      <c r="D46">
        <v>1.3606923818588199</v>
      </c>
      <c r="E46">
        <v>374.75591998856498</v>
      </c>
      <c r="F46">
        <v>78.509183925575101</v>
      </c>
      <c r="G46">
        <v>0</v>
      </c>
      <c r="H46">
        <v>21605.946549600001</v>
      </c>
      <c r="I46">
        <v>12</v>
      </c>
      <c r="J46">
        <v>7.5</v>
      </c>
      <c r="K46">
        <v>1</v>
      </c>
      <c r="L46">
        <v>136.774193548385</v>
      </c>
      <c r="M46">
        <v>255</v>
      </c>
      <c r="N46">
        <v>0</v>
      </c>
      <c r="O46">
        <v>255</v>
      </c>
      <c r="P46">
        <v>216240</v>
      </c>
      <c r="Q46">
        <v>127.202490788188</v>
      </c>
      <c r="R46">
        <v>0.99749499778574202</v>
      </c>
      <c r="S46">
        <v>1.0738993241270101</v>
      </c>
      <c r="T46" t="e">
        <f>IF(C46=#REF!,IF(C46=C47,0,1),1)</f>
        <v>#REF!</v>
      </c>
    </row>
    <row r="47" spans="1:24" x14ac:dyDescent="0.45">
      <c r="A47" t="s">
        <v>381</v>
      </c>
      <c r="B47">
        <v>8657</v>
      </c>
      <c r="C47">
        <v>23</v>
      </c>
      <c r="D47">
        <v>1.19998455047607</v>
      </c>
      <c r="E47">
        <v>323.20255565295298</v>
      </c>
      <c r="F47">
        <v>80.352038140183694</v>
      </c>
      <c r="G47">
        <v>0</v>
      </c>
      <c r="H47">
        <v>14403.9643664</v>
      </c>
      <c r="I47">
        <v>8</v>
      </c>
      <c r="J47">
        <v>7.5</v>
      </c>
      <c r="K47">
        <v>1</v>
      </c>
      <c r="L47">
        <v>161.45161290322301</v>
      </c>
      <c r="M47">
        <v>255</v>
      </c>
      <c r="N47">
        <v>0</v>
      </c>
      <c r="O47">
        <v>255</v>
      </c>
      <c r="P47">
        <v>255255</v>
      </c>
      <c r="Q47">
        <v>122.935337403541</v>
      </c>
      <c r="R47">
        <v>0.62390236929277898</v>
      </c>
      <c r="S47">
        <v>1.0091421949278701</v>
      </c>
      <c r="T47">
        <f>IF(C47=C46,IF(C47=#REF!,0,1),1)</f>
        <v>1</v>
      </c>
      <c r="U47">
        <f t="shared" ref="U47:U56" si="80">E48-E47</f>
        <v>5.9307337092036505E-2</v>
      </c>
      <c r="V47">
        <f t="shared" ref="V47:V56" si="81">F48-F47</f>
        <v>-0.15911358745309201</v>
      </c>
      <c r="W47">
        <f t="shared" ref="W47" si="82">DEGREES(ATAN2(U47,V47))</f>
        <v>-69.557772318208293</v>
      </c>
      <c r="X47">
        <f t="shared" ref="X47" si="83">IF(W47&lt;0,W47+360,W47)</f>
        <v>290.44222768179168</v>
      </c>
    </row>
    <row r="48" spans="1:24" x14ac:dyDescent="0.45">
      <c r="A48" t="s">
        <v>382</v>
      </c>
      <c r="B48">
        <v>8270</v>
      </c>
      <c r="C48">
        <v>23</v>
      </c>
      <c r="D48">
        <v>1.1700675487518299</v>
      </c>
      <c r="E48">
        <v>323.26186299004502</v>
      </c>
      <c r="F48">
        <v>80.192924552730602</v>
      </c>
      <c r="G48">
        <v>0</v>
      </c>
      <c r="H48">
        <v>12603.468820599999</v>
      </c>
      <c r="I48">
        <v>7</v>
      </c>
      <c r="J48">
        <v>7.5</v>
      </c>
      <c r="K48">
        <v>1</v>
      </c>
      <c r="L48">
        <v>155.48387096773899</v>
      </c>
      <c r="M48">
        <v>255</v>
      </c>
      <c r="N48">
        <v>0</v>
      </c>
      <c r="O48">
        <v>255</v>
      </c>
      <c r="P48">
        <v>245820</v>
      </c>
      <c r="Q48">
        <v>124.430487021665</v>
      </c>
      <c r="R48">
        <v>0.59477409771785394</v>
      </c>
      <c r="S48">
        <v>0.93205472557472102</v>
      </c>
      <c r="T48" t="e">
        <f>IF(C48=#REF!,IF(C48=C49,0,1),1)</f>
        <v>#REF!</v>
      </c>
    </row>
    <row r="49" spans="1:24" x14ac:dyDescent="0.45">
      <c r="A49" t="s">
        <v>383</v>
      </c>
      <c r="B49">
        <v>8384</v>
      </c>
      <c r="C49">
        <v>24</v>
      </c>
      <c r="D49">
        <v>1.42755234241485</v>
      </c>
      <c r="E49">
        <v>342.111945029043</v>
      </c>
      <c r="F49">
        <v>117.265991291944</v>
      </c>
      <c r="G49">
        <v>0</v>
      </c>
      <c r="H49">
        <v>9002.4777290000002</v>
      </c>
      <c r="I49">
        <v>5</v>
      </c>
      <c r="J49">
        <v>7.5</v>
      </c>
      <c r="K49">
        <v>1</v>
      </c>
      <c r="L49">
        <v>174.83870967741601</v>
      </c>
      <c r="M49">
        <v>255</v>
      </c>
      <c r="N49">
        <v>0</v>
      </c>
      <c r="O49">
        <v>255</v>
      </c>
      <c r="P49">
        <v>276420</v>
      </c>
      <c r="Q49">
        <v>118.42367587159799</v>
      </c>
      <c r="R49">
        <v>0.94777009041790805</v>
      </c>
      <c r="S49">
        <v>1.43679350955739</v>
      </c>
      <c r="T49">
        <f>IF(C49=C48,IF(C49=#REF!,0,1),1)</f>
        <v>1</v>
      </c>
      <c r="U49">
        <f t="shared" ref="U49:U56" si="84">E50-E49</f>
        <v>0.35426708663300133</v>
      </c>
      <c r="V49">
        <f t="shared" ref="V49:V56" si="85">F50-F49</f>
        <v>-1.9165749176310101</v>
      </c>
      <c r="W49">
        <f t="shared" ref="W49" si="86">DEGREES(ATAN2(U49,V49))</f>
        <v>-79.527432763044317</v>
      </c>
      <c r="X49">
        <f t="shared" ref="X49" si="87">IF(W49&lt;0,W49+360,W49)</f>
        <v>280.47256723695568</v>
      </c>
    </row>
    <row r="50" spans="1:24" x14ac:dyDescent="0.45">
      <c r="A50" t="s">
        <v>384</v>
      </c>
      <c r="B50">
        <v>8895</v>
      </c>
      <c r="C50">
        <v>24</v>
      </c>
      <c r="D50">
        <v>1.4270205497741699</v>
      </c>
      <c r="E50">
        <v>342.466212115676</v>
      </c>
      <c r="F50">
        <v>115.34941637431299</v>
      </c>
      <c r="G50">
        <v>0</v>
      </c>
      <c r="H50">
        <v>21605.946549600001</v>
      </c>
      <c r="I50">
        <v>12</v>
      </c>
      <c r="J50">
        <v>7.5</v>
      </c>
      <c r="K50">
        <v>1</v>
      </c>
      <c r="L50">
        <v>176.45161290322301</v>
      </c>
      <c r="M50">
        <v>255</v>
      </c>
      <c r="N50">
        <v>0</v>
      </c>
      <c r="O50">
        <v>255</v>
      </c>
      <c r="P50">
        <v>278970</v>
      </c>
      <c r="Q50">
        <v>117.765706975698</v>
      </c>
      <c r="R50">
        <v>0.9606120794927</v>
      </c>
      <c r="S50">
        <v>1.46822682336188</v>
      </c>
      <c r="T50" t="e">
        <f>IF(C50=#REF!,IF(C50=C51,0,1),1)</f>
        <v>#REF!</v>
      </c>
    </row>
    <row r="51" spans="1:24" x14ac:dyDescent="0.45">
      <c r="A51" t="s">
        <v>385</v>
      </c>
      <c r="B51">
        <v>8226</v>
      </c>
      <c r="C51">
        <v>25</v>
      </c>
      <c r="D51">
        <v>1.4870513677596999</v>
      </c>
      <c r="E51">
        <v>335.17325538717</v>
      </c>
      <c r="F51">
        <v>162.300971508733</v>
      </c>
      <c r="G51">
        <v>0</v>
      </c>
      <c r="H51">
        <v>5401.4866374000003</v>
      </c>
      <c r="I51">
        <v>3</v>
      </c>
      <c r="J51">
        <v>7.5</v>
      </c>
      <c r="K51">
        <v>1</v>
      </c>
      <c r="L51">
        <v>174.99999999999699</v>
      </c>
      <c r="M51">
        <v>255</v>
      </c>
      <c r="N51">
        <v>0</v>
      </c>
      <c r="O51">
        <v>255</v>
      </c>
      <c r="P51">
        <v>276675</v>
      </c>
      <c r="Q51">
        <v>118.359033282184</v>
      </c>
      <c r="R51">
        <v>0.99804163760055797</v>
      </c>
      <c r="S51">
        <v>1.4771029340828099</v>
      </c>
      <c r="T51">
        <f>IF(C51=C50,IF(C51=#REF!,0,1),1)</f>
        <v>1</v>
      </c>
      <c r="U51">
        <f t="shared" ref="U51:U56" si="88">E52-E51</f>
        <v>3.3602162110410063</v>
      </c>
      <c r="V51">
        <f t="shared" ref="V51:V56" si="89">F52-F51</f>
        <v>-13.460270318867003</v>
      </c>
      <c r="W51">
        <f t="shared" ref="W51" si="90">DEGREES(ATAN2(U51,V51))</f>
        <v>-75.98319405895019</v>
      </c>
      <c r="X51">
        <f t="shared" ref="X51" si="91">IF(W51&lt;0,W51+360,W51)</f>
        <v>284.01680594104982</v>
      </c>
    </row>
    <row r="52" spans="1:24" x14ac:dyDescent="0.45">
      <c r="A52" t="s">
        <v>386</v>
      </c>
      <c r="B52">
        <v>8767</v>
      </c>
      <c r="C52">
        <v>25</v>
      </c>
      <c r="D52">
        <v>1.31793808937072</v>
      </c>
      <c r="E52">
        <v>338.53347159821101</v>
      </c>
      <c r="F52">
        <v>148.840701189866</v>
      </c>
      <c r="G52">
        <v>0</v>
      </c>
      <c r="H52">
        <v>18004.955458</v>
      </c>
      <c r="I52">
        <v>10</v>
      </c>
      <c r="J52">
        <v>7.5</v>
      </c>
      <c r="K52">
        <v>1</v>
      </c>
      <c r="L52">
        <v>151.93548387096499</v>
      </c>
      <c r="M52">
        <v>255</v>
      </c>
      <c r="N52">
        <v>0</v>
      </c>
      <c r="O52">
        <v>255</v>
      </c>
      <c r="P52">
        <v>240210</v>
      </c>
      <c r="Q52">
        <v>125.176147835495</v>
      </c>
      <c r="R52">
        <v>0.80199237739364204</v>
      </c>
      <c r="S52">
        <v>1.08040085068061</v>
      </c>
      <c r="T52" t="e">
        <f>IF(C52=#REF!,IF(C52=C53,0,1),1)</f>
        <v>#REF!</v>
      </c>
    </row>
    <row r="53" spans="1:24" x14ac:dyDescent="0.45">
      <c r="A53" t="s">
        <v>387</v>
      </c>
      <c r="B53">
        <v>8770</v>
      </c>
      <c r="C53">
        <v>26</v>
      </c>
      <c r="D53">
        <v>1.40620040893554</v>
      </c>
      <c r="E53">
        <v>383.06472503932798</v>
      </c>
      <c r="F53">
        <v>196.35567167797399</v>
      </c>
      <c r="G53">
        <v>0</v>
      </c>
      <c r="H53">
        <v>18004.955458</v>
      </c>
      <c r="I53">
        <v>10</v>
      </c>
      <c r="J53">
        <v>7.5</v>
      </c>
      <c r="K53">
        <v>1</v>
      </c>
      <c r="L53">
        <v>148.38709677419101</v>
      </c>
      <c r="M53">
        <v>255</v>
      </c>
      <c r="N53">
        <v>0</v>
      </c>
      <c r="O53">
        <v>255</v>
      </c>
      <c r="P53">
        <v>234600</v>
      </c>
      <c r="Q53">
        <v>125.817295446217</v>
      </c>
      <c r="R53">
        <v>1</v>
      </c>
      <c r="S53">
        <v>1.17938552285621</v>
      </c>
      <c r="T53">
        <f>IF(C53=C52,IF(C53=#REF!,0,1),1)</f>
        <v>1</v>
      </c>
      <c r="U53">
        <f t="shared" ref="U53:U56" si="92">E54-E53</f>
        <v>-1.6216572530129838</v>
      </c>
      <c r="V53">
        <f t="shared" ref="V53:V56" si="93">F54-F53</f>
        <v>0.68429739868801676</v>
      </c>
      <c r="W53">
        <f t="shared" ref="W53" si="94">DEGREES(ATAN2(U53,V53))</f>
        <v>157.12151368376681</v>
      </c>
      <c r="X53">
        <f t="shared" ref="X53" si="95">IF(W53&lt;0,W53+360,W53)</f>
        <v>157.12151368376681</v>
      </c>
    </row>
    <row r="54" spans="1:24" x14ac:dyDescent="0.45">
      <c r="A54" t="s">
        <v>388</v>
      </c>
      <c r="B54">
        <v>8670</v>
      </c>
      <c r="C54">
        <v>26</v>
      </c>
      <c r="D54">
        <v>1.35527527332305</v>
      </c>
      <c r="E54">
        <v>381.443067786315</v>
      </c>
      <c r="F54">
        <v>197.039969076662</v>
      </c>
      <c r="G54">
        <v>0</v>
      </c>
      <c r="H54">
        <v>14403.9643664</v>
      </c>
      <c r="I54">
        <v>8</v>
      </c>
      <c r="J54">
        <v>7.5</v>
      </c>
      <c r="K54">
        <v>1</v>
      </c>
      <c r="L54">
        <v>141.61290322580399</v>
      </c>
      <c r="M54">
        <v>255</v>
      </c>
      <c r="N54">
        <v>0</v>
      </c>
      <c r="O54">
        <v>255</v>
      </c>
      <c r="P54">
        <v>223890</v>
      </c>
      <c r="Q54">
        <v>126.756611933439</v>
      </c>
      <c r="R54">
        <v>0.98875880075591305</v>
      </c>
      <c r="S54">
        <v>1.1108884392496401</v>
      </c>
      <c r="T54" t="e">
        <f>IF(C54=#REF!,IF(C54=C55,0,1),1)</f>
        <v>#REF!</v>
      </c>
    </row>
    <row r="55" spans="1:24" x14ac:dyDescent="0.45">
      <c r="A55" t="s">
        <v>389</v>
      </c>
      <c r="B55">
        <v>8528</v>
      </c>
      <c r="C55">
        <v>28</v>
      </c>
      <c r="D55">
        <v>1.0068273544311499</v>
      </c>
      <c r="E55">
        <v>333.87426084200303</v>
      </c>
      <c r="F55">
        <v>461.88953192056198</v>
      </c>
      <c r="G55">
        <v>0</v>
      </c>
      <c r="H55">
        <v>3600.9910915999999</v>
      </c>
      <c r="I55">
        <v>2</v>
      </c>
      <c r="J55">
        <v>7.5</v>
      </c>
      <c r="K55">
        <v>1</v>
      </c>
      <c r="L55">
        <v>78.225806451612897</v>
      </c>
      <c r="M55">
        <v>0</v>
      </c>
      <c r="N55">
        <v>0</v>
      </c>
      <c r="O55">
        <v>255</v>
      </c>
      <c r="P55">
        <v>123675</v>
      </c>
      <c r="Q55">
        <v>117.631016068044</v>
      </c>
      <c r="R55">
        <v>1</v>
      </c>
      <c r="S55">
        <v>0.66501003788289004</v>
      </c>
      <c r="T55">
        <f>IF(C55=C54,IF(C55=#REF!,0,1),1)</f>
        <v>1</v>
      </c>
      <c r="U55">
        <f t="shared" ref="U55:U56" si="96">E56-E55</f>
        <v>-0.84757805790201246</v>
      </c>
      <c r="V55">
        <f t="shared" ref="V55:V56" si="97">F56-F55</f>
        <v>-2.0722510294969538</v>
      </c>
      <c r="W55">
        <f t="shared" ref="W55" si="98">DEGREES(ATAN2(U55,V55))</f>
        <v>-112.24521024409813</v>
      </c>
      <c r="X55">
        <f t="shared" ref="X55" si="99">IF(W55&lt;0,W55+360,W55)</f>
        <v>247.75478975590187</v>
      </c>
    </row>
    <row r="56" spans="1:24" x14ac:dyDescent="0.45">
      <c r="A56" t="s">
        <v>390</v>
      </c>
      <c r="B56">
        <v>8879</v>
      </c>
      <c r="C56">
        <v>28</v>
      </c>
      <c r="D56">
        <v>1.03781867027282</v>
      </c>
      <c r="E56">
        <v>333.02668278410101</v>
      </c>
      <c r="F56">
        <v>459.81728089106502</v>
      </c>
      <c r="G56">
        <v>0</v>
      </c>
      <c r="H56">
        <v>23406.442095400002</v>
      </c>
      <c r="I56">
        <v>13</v>
      </c>
      <c r="J56">
        <v>7.5</v>
      </c>
      <c r="K56">
        <v>1</v>
      </c>
      <c r="L56">
        <v>81.612903225806306</v>
      </c>
      <c r="M56">
        <v>0</v>
      </c>
      <c r="N56">
        <v>0</v>
      </c>
      <c r="O56">
        <v>255</v>
      </c>
      <c r="P56">
        <v>129030</v>
      </c>
      <c r="Q56">
        <v>118.994035316885</v>
      </c>
      <c r="R56">
        <v>1</v>
      </c>
      <c r="S56">
        <v>0.68585709366413306</v>
      </c>
      <c r="T56" t="e">
        <f>IF(C56=#REF!,IF(C56=C57,0,1),1)</f>
        <v>#REF!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E31D-CA6F-4DFB-A100-ABAB7707C4B3}">
  <dimension ref="A1:X50"/>
  <sheetViews>
    <sheetView workbookViewId="0">
      <selection activeCell="W49" sqref="W5:X4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391</v>
      </c>
      <c r="B5">
        <v>9408</v>
      </c>
      <c r="C5">
        <v>0</v>
      </c>
      <c r="D5">
        <v>1.4962359666824301</v>
      </c>
      <c r="E5">
        <v>192.67425650205999</v>
      </c>
      <c r="F5">
        <v>301.38668901068598</v>
      </c>
      <c r="G5">
        <v>0</v>
      </c>
      <c r="H5">
        <v>1800.4955457999999</v>
      </c>
      <c r="I5">
        <v>1</v>
      </c>
      <c r="J5">
        <v>7.5</v>
      </c>
      <c r="K5">
        <v>1</v>
      </c>
      <c r="L5">
        <v>203.225806451609</v>
      </c>
      <c r="M5">
        <v>255</v>
      </c>
      <c r="N5">
        <v>0</v>
      </c>
      <c r="O5">
        <v>255</v>
      </c>
      <c r="P5">
        <v>321300</v>
      </c>
      <c r="Q5">
        <v>102.60853588958</v>
      </c>
      <c r="R5">
        <v>0.90207250966038799</v>
      </c>
      <c r="S5">
        <v>1.8786234526798</v>
      </c>
      <c r="T5">
        <f>IF(C5=C4,IF(C5=#REF!,0,1),1)</f>
        <v>1</v>
      </c>
      <c r="U5">
        <f>E6-E5</f>
        <v>2.0410255456260131</v>
      </c>
      <c r="V5">
        <f>F6-F5</f>
        <v>1.1928388817719906</v>
      </c>
      <c r="W5">
        <f>DEGREES(ATAN2(U5,V5))</f>
        <v>30.30334498122691</v>
      </c>
      <c r="X5">
        <f>IF(W5&lt;0,W5+360,W5)</f>
        <v>30.30334498122691</v>
      </c>
    </row>
    <row r="6" spans="1:24" x14ac:dyDescent="0.45">
      <c r="A6" t="s">
        <v>392</v>
      </c>
      <c r="B6">
        <v>9690</v>
      </c>
      <c r="C6">
        <v>0</v>
      </c>
      <c r="D6">
        <v>1.4323581457137999</v>
      </c>
      <c r="E6">
        <v>194.715282047686</v>
      </c>
      <c r="F6">
        <v>302.57952789245797</v>
      </c>
      <c r="G6">
        <v>0</v>
      </c>
      <c r="H6">
        <v>14403.9643664</v>
      </c>
      <c r="I6">
        <v>8</v>
      </c>
      <c r="J6">
        <v>7.5</v>
      </c>
      <c r="K6">
        <v>1</v>
      </c>
      <c r="L6">
        <v>169.51612903225501</v>
      </c>
      <c r="M6">
        <v>255</v>
      </c>
      <c r="N6">
        <v>0</v>
      </c>
      <c r="O6">
        <v>255</v>
      </c>
      <c r="P6">
        <v>268005</v>
      </c>
      <c r="Q6">
        <v>120.416221305989</v>
      </c>
      <c r="R6">
        <v>0.98460441892086104</v>
      </c>
      <c r="S6">
        <v>1.39683096501853</v>
      </c>
      <c r="T6" t="e">
        <f>IF(C6=#REF!,IF(C6=C7,0,1),1)</f>
        <v>#REF!</v>
      </c>
    </row>
    <row r="7" spans="1:24" x14ac:dyDescent="0.45">
      <c r="A7" t="s">
        <v>393</v>
      </c>
      <c r="B7">
        <v>9410</v>
      </c>
      <c r="C7">
        <v>1</v>
      </c>
      <c r="D7">
        <v>1.5328619480132999</v>
      </c>
      <c r="E7">
        <v>201.32457672369199</v>
      </c>
      <c r="F7">
        <v>334.75314426791999</v>
      </c>
      <c r="G7">
        <v>0</v>
      </c>
      <c r="H7">
        <v>1800.4955457999999</v>
      </c>
      <c r="I7">
        <v>1</v>
      </c>
      <c r="J7">
        <v>7.5</v>
      </c>
      <c r="K7">
        <v>1</v>
      </c>
      <c r="L7">
        <v>212.741935483867</v>
      </c>
      <c r="M7">
        <v>255</v>
      </c>
      <c r="N7">
        <v>0</v>
      </c>
      <c r="O7">
        <v>255</v>
      </c>
      <c r="P7">
        <v>336345</v>
      </c>
      <c r="Q7">
        <v>94.84594007071</v>
      </c>
      <c r="R7">
        <v>0.93298524041560005</v>
      </c>
      <c r="S7">
        <v>2.1652626859161801</v>
      </c>
      <c r="T7">
        <f>IF(C7=C6,IF(C7=#REF!,0,1),1)</f>
        <v>1</v>
      </c>
      <c r="U7">
        <f t="shared" ref="U7:U50" si="0">E8-E7</f>
        <v>-0.3351415914129916</v>
      </c>
      <c r="V7">
        <f t="shared" ref="V7:V50" si="1">F8-F7</f>
        <v>7.2138331924739987</v>
      </c>
      <c r="W7">
        <f t="shared" ref="W7" si="2">DEGREES(ATAN2(U7,V7))</f>
        <v>92.65994527101428</v>
      </c>
      <c r="X7">
        <f t="shared" ref="X7" si="3">IF(W7&lt;0,W7+360,W7)</f>
        <v>92.65994527101428</v>
      </c>
    </row>
    <row r="8" spans="1:24" x14ac:dyDescent="0.45">
      <c r="A8" t="s">
        <v>394</v>
      </c>
      <c r="B8">
        <v>9691</v>
      </c>
      <c r="C8">
        <v>1</v>
      </c>
      <c r="D8">
        <v>1.3814399242401101</v>
      </c>
      <c r="E8">
        <v>200.989435132279</v>
      </c>
      <c r="F8">
        <v>341.96697746039399</v>
      </c>
      <c r="G8">
        <v>0</v>
      </c>
      <c r="H8">
        <v>14403.9643664</v>
      </c>
      <c r="I8">
        <v>8</v>
      </c>
      <c r="J8">
        <v>7.5</v>
      </c>
      <c r="K8">
        <v>1</v>
      </c>
      <c r="L8">
        <v>160.48387096773899</v>
      </c>
      <c r="M8">
        <v>255</v>
      </c>
      <c r="N8">
        <v>0</v>
      </c>
      <c r="O8">
        <v>255</v>
      </c>
      <c r="P8">
        <v>253725</v>
      </c>
      <c r="Q8">
        <v>123.19867878706999</v>
      </c>
      <c r="R8">
        <v>0.96637353697324502</v>
      </c>
      <c r="S8">
        <v>1.2803666232616999</v>
      </c>
      <c r="T8" t="e">
        <f>IF(C8=#REF!,IF(C8=C9,0,1),1)</f>
        <v>#REF!</v>
      </c>
    </row>
    <row r="9" spans="1:24" x14ac:dyDescent="0.45">
      <c r="A9" t="s">
        <v>395</v>
      </c>
      <c r="B9">
        <v>9412</v>
      </c>
      <c r="C9">
        <v>2</v>
      </c>
      <c r="D9">
        <v>1.4962514638900699</v>
      </c>
      <c r="E9">
        <v>214.649973966532</v>
      </c>
      <c r="F9">
        <v>391.12297308721003</v>
      </c>
      <c r="G9">
        <v>0</v>
      </c>
      <c r="H9">
        <v>1800.4955457999999</v>
      </c>
      <c r="I9">
        <v>1</v>
      </c>
      <c r="J9">
        <v>7.5</v>
      </c>
      <c r="K9">
        <v>1</v>
      </c>
      <c r="L9">
        <v>169.51612903225501</v>
      </c>
      <c r="M9">
        <v>255</v>
      </c>
      <c r="N9">
        <v>0</v>
      </c>
      <c r="O9">
        <v>255</v>
      </c>
      <c r="P9">
        <v>268005</v>
      </c>
      <c r="Q9">
        <v>120.416221305989</v>
      </c>
      <c r="R9">
        <v>1</v>
      </c>
      <c r="S9">
        <v>1.4077516068329099</v>
      </c>
      <c r="T9">
        <f>IF(C9=C8,IF(C9=#REF!,0,1),1)</f>
        <v>1</v>
      </c>
      <c r="U9">
        <f t="shared" ref="U9:U50" si="4">E10-E9</f>
        <v>-2.2932842369580158</v>
      </c>
      <c r="V9">
        <f t="shared" ref="V9:V50" si="5">F10-F9</f>
        <v>-4.8974569367999266E-2</v>
      </c>
      <c r="W9">
        <f t="shared" ref="W9" si="6">DEGREES(ATAN2(U9,V9))</f>
        <v>-178.77659750035122</v>
      </c>
      <c r="X9">
        <f t="shared" ref="X9" si="7">IF(W9&lt;0,W9+360,W9)</f>
        <v>181.22340249964878</v>
      </c>
    </row>
    <row r="10" spans="1:24" x14ac:dyDescent="0.45">
      <c r="A10" t="s">
        <v>396</v>
      </c>
      <c r="B10">
        <v>9693</v>
      </c>
      <c r="C10">
        <v>2</v>
      </c>
      <c r="D10">
        <v>1.05541944503784</v>
      </c>
      <c r="E10">
        <v>212.35668972957399</v>
      </c>
      <c r="F10">
        <v>391.07399851784203</v>
      </c>
      <c r="G10">
        <v>0</v>
      </c>
      <c r="H10">
        <v>14403.9643664</v>
      </c>
      <c r="I10">
        <v>8</v>
      </c>
      <c r="J10">
        <v>7.5</v>
      </c>
      <c r="K10">
        <v>1</v>
      </c>
      <c r="L10">
        <v>83.870967741935303</v>
      </c>
      <c r="M10">
        <v>0</v>
      </c>
      <c r="N10">
        <v>0</v>
      </c>
      <c r="O10">
        <v>255</v>
      </c>
      <c r="P10">
        <v>132600</v>
      </c>
      <c r="Q10">
        <v>119.840901064649</v>
      </c>
      <c r="R10">
        <v>1</v>
      </c>
      <c r="S10">
        <v>0.69985261289624601</v>
      </c>
      <c r="T10" t="e">
        <f>IF(C10=#REF!,IF(C10=C11,0,1),1)</f>
        <v>#REF!</v>
      </c>
    </row>
    <row r="11" spans="1:24" x14ac:dyDescent="0.45">
      <c r="A11" t="s">
        <v>397</v>
      </c>
      <c r="B11">
        <v>9697</v>
      </c>
      <c r="C11">
        <v>4</v>
      </c>
      <c r="D11">
        <v>1.33387458324432</v>
      </c>
      <c r="E11">
        <v>220.455181912858</v>
      </c>
      <c r="F11">
        <v>459.45643048520901</v>
      </c>
      <c r="G11">
        <v>0</v>
      </c>
      <c r="H11">
        <v>14403.9643664</v>
      </c>
      <c r="I11">
        <v>8</v>
      </c>
      <c r="J11">
        <v>7.5</v>
      </c>
      <c r="K11">
        <v>1</v>
      </c>
      <c r="L11">
        <v>192.90322580644801</v>
      </c>
      <c r="M11">
        <v>255</v>
      </c>
      <c r="N11">
        <v>0</v>
      </c>
      <c r="O11">
        <v>255</v>
      </c>
      <c r="P11">
        <v>304980</v>
      </c>
      <c r="Q11">
        <v>109.48173130521801</v>
      </c>
      <c r="R11">
        <v>0.71224958418845197</v>
      </c>
      <c r="S11">
        <v>1.4658615867524201</v>
      </c>
      <c r="T11">
        <f>IF(C11=C10,IF(C11=#REF!,0,1),1)</f>
        <v>1</v>
      </c>
      <c r="U11">
        <f t="shared" ref="U11:U50" si="8">E12-E11</f>
        <v>-12.444613968089982</v>
      </c>
      <c r="V11">
        <f t="shared" ref="V11:V50" si="9">F12-F11</f>
        <v>2.0497437242029832</v>
      </c>
      <c r="W11">
        <f t="shared" ref="W11" si="10">DEGREES(ATAN2(U11,V11))</f>
        <v>170.64682979691696</v>
      </c>
      <c r="X11">
        <f t="shared" ref="X11" si="11">IF(W11&lt;0,W11+360,W11)</f>
        <v>170.64682979691696</v>
      </c>
    </row>
    <row r="12" spans="1:24" x14ac:dyDescent="0.45">
      <c r="A12" t="s">
        <v>398</v>
      </c>
      <c r="B12">
        <v>9535</v>
      </c>
      <c r="C12">
        <v>4</v>
      </c>
      <c r="D12">
        <v>1.4532999992370601</v>
      </c>
      <c r="E12">
        <v>208.01056794476801</v>
      </c>
      <c r="F12">
        <v>461.50617420941199</v>
      </c>
      <c r="G12">
        <v>0</v>
      </c>
      <c r="H12">
        <v>0</v>
      </c>
      <c r="I12">
        <v>0</v>
      </c>
      <c r="J12">
        <v>7.5</v>
      </c>
      <c r="K12">
        <v>1</v>
      </c>
      <c r="L12">
        <v>194.19354838709299</v>
      </c>
      <c r="M12">
        <v>255</v>
      </c>
      <c r="N12">
        <v>0</v>
      </c>
      <c r="O12">
        <v>255</v>
      </c>
      <c r="P12">
        <v>307020</v>
      </c>
      <c r="Q12">
        <v>108.70001913929001</v>
      </c>
      <c r="R12">
        <v>0.89140976746766099</v>
      </c>
      <c r="S12">
        <v>1.6839412421218001</v>
      </c>
      <c r="T12" t="e">
        <f>IF(C12=#REF!,IF(C12=C13,0,1),1)</f>
        <v>#REF!</v>
      </c>
    </row>
    <row r="13" spans="1:24" x14ac:dyDescent="0.45">
      <c r="A13" t="s">
        <v>399</v>
      </c>
      <c r="B13">
        <v>9376</v>
      </c>
      <c r="C13">
        <v>5</v>
      </c>
      <c r="D13">
        <v>1.49423623085021</v>
      </c>
      <c r="E13">
        <v>215.14010392163701</v>
      </c>
      <c r="F13">
        <v>485.17088278983402</v>
      </c>
      <c r="G13">
        <v>0</v>
      </c>
      <c r="H13">
        <v>5401.4866374000003</v>
      </c>
      <c r="I13">
        <v>3</v>
      </c>
      <c r="J13">
        <v>7.5</v>
      </c>
      <c r="K13">
        <v>1</v>
      </c>
      <c r="L13">
        <v>183.87096774193199</v>
      </c>
      <c r="M13">
        <v>255</v>
      </c>
      <c r="N13">
        <v>0</v>
      </c>
      <c r="O13">
        <v>255</v>
      </c>
      <c r="P13">
        <v>290700</v>
      </c>
      <c r="Q13">
        <v>114.397734103372</v>
      </c>
      <c r="R13">
        <v>0.98212601376658304</v>
      </c>
      <c r="S13">
        <v>1.59280161815443</v>
      </c>
      <c r="T13">
        <f>IF(C13=C12,IF(C13=#REF!,0,1),1)</f>
        <v>1</v>
      </c>
      <c r="U13">
        <f t="shared" ref="U13:U50" si="12">E14-E13</f>
        <v>-1.357609693503008</v>
      </c>
      <c r="V13">
        <f t="shared" ref="V13:V50" si="13">F14-F13</f>
        <v>3.1501291361159929</v>
      </c>
      <c r="W13">
        <f t="shared" ref="W13" si="14">DEGREES(ATAN2(U13,V13))</f>
        <v>113.31457019551013</v>
      </c>
      <c r="X13">
        <f t="shared" ref="X13" si="15">IF(W13&lt;0,W13+360,W13)</f>
        <v>113.31457019551013</v>
      </c>
    </row>
    <row r="14" spans="1:24" x14ac:dyDescent="0.45">
      <c r="A14" t="s">
        <v>400</v>
      </c>
      <c r="B14">
        <v>9497</v>
      </c>
      <c r="C14">
        <v>5</v>
      </c>
      <c r="D14">
        <v>1.29335594177246</v>
      </c>
      <c r="E14">
        <v>213.782494228134</v>
      </c>
      <c r="F14">
        <v>488.32101192595002</v>
      </c>
      <c r="G14">
        <v>0</v>
      </c>
      <c r="H14">
        <v>12603.468820599999</v>
      </c>
      <c r="I14">
        <v>7</v>
      </c>
      <c r="J14">
        <v>7.5</v>
      </c>
      <c r="K14">
        <v>1</v>
      </c>
      <c r="L14">
        <v>138.38709677419101</v>
      </c>
      <c r="M14">
        <v>255</v>
      </c>
      <c r="N14">
        <v>0</v>
      </c>
      <c r="O14">
        <v>255</v>
      </c>
      <c r="P14">
        <v>218790</v>
      </c>
      <c r="Q14">
        <v>127.07452487172699</v>
      </c>
      <c r="R14">
        <v>0.99423255363107499</v>
      </c>
      <c r="S14">
        <v>1.0858736060452101</v>
      </c>
      <c r="T14" t="e">
        <f>IF(C14=#REF!,IF(C14=C15,0,1),1)</f>
        <v>#REF!</v>
      </c>
    </row>
    <row r="15" spans="1:24" x14ac:dyDescent="0.45">
      <c r="A15" t="s">
        <v>401</v>
      </c>
      <c r="B15">
        <v>9377</v>
      </c>
      <c r="C15">
        <v>6</v>
      </c>
      <c r="D15">
        <v>1.43898248672485</v>
      </c>
      <c r="E15">
        <v>187.77186377719099</v>
      </c>
      <c r="F15">
        <v>506.55623750128399</v>
      </c>
      <c r="G15">
        <v>0</v>
      </c>
      <c r="H15">
        <v>5401.4866374000003</v>
      </c>
      <c r="I15">
        <v>3</v>
      </c>
      <c r="J15">
        <v>7.5</v>
      </c>
      <c r="K15">
        <v>1</v>
      </c>
      <c r="L15">
        <v>164.35483870967499</v>
      </c>
      <c r="M15">
        <v>255</v>
      </c>
      <c r="N15">
        <v>0</v>
      </c>
      <c r="O15">
        <v>255</v>
      </c>
      <c r="P15">
        <v>259845</v>
      </c>
      <c r="Q15">
        <v>122.095863808597</v>
      </c>
      <c r="R15">
        <v>0.993757799186614</v>
      </c>
      <c r="S15">
        <v>1.34189856730516</v>
      </c>
      <c r="T15">
        <f>IF(C15=C14,IF(C15=#REF!,0,1),1)</f>
        <v>1</v>
      </c>
      <c r="U15">
        <f t="shared" ref="U15:U50" si="16">E16-E15</f>
        <v>0.27053635566602452</v>
      </c>
      <c r="V15">
        <f t="shared" ref="V15:V50" si="17">F16-F15</f>
        <v>-2.3805530718429964</v>
      </c>
      <c r="W15">
        <f t="shared" ref="W15" si="18">DEGREES(ATAN2(U15,V15))</f>
        <v>-83.516475763794105</v>
      </c>
      <c r="X15">
        <f t="shared" ref="X15" si="19">IF(W15&lt;0,W15+360,W15)</f>
        <v>276.48352423620588</v>
      </c>
    </row>
    <row r="16" spans="1:24" x14ac:dyDescent="0.45">
      <c r="A16" t="s">
        <v>402</v>
      </c>
      <c r="B16">
        <v>9775</v>
      </c>
      <c r="C16">
        <v>6</v>
      </c>
      <c r="D16">
        <v>1.3124318122863701</v>
      </c>
      <c r="E16">
        <v>188.04240013285701</v>
      </c>
      <c r="F16">
        <v>504.17568442944099</v>
      </c>
      <c r="G16">
        <v>0</v>
      </c>
      <c r="H16">
        <v>16204.4599122</v>
      </c>
      <c r="I16">
        <v>9</v>
      </c>
      <c r="J16">
        <v>7.5</v>
      </c>
      <c r="K16">
        <v>1</v>
      </c>
      <c r="L16">
        <v>123.709677419353</v>
      </c>
      <c r="M16">
        <v>0</v>
      </c>
      <c r="N16">
        <v>0</v>
      </c>
      <c r="O16">
        <v>255</v>
      </c>
      <c r="P16">
        <v>195585</v>
      </c>
      <c r="Q16">
        <v>127.483972042792</v>
      </c>
      <c r="R16">
        <v>1</v>
      </c>
      <c r="S16">
        <v>0.97039396746932105</v>
      </c>
      <c r="T16" t="e">
        <f>IF(C16=#REF!,IF(C16=C17,0,1),1)</f>
        <v>#REF!</v>
      </c>
    </row>
    <row r="17" spans="1:24" x14ac:dyDescent="0.45">
      <c r="A17" t="s">
        <v>403</v>
      </c>
      <c r="B17">
        <v>9378</v>
      </c>
      <c r="C17">
        <v>7</v>
      </c>
      <c r="D17">
        <v>1.35296714305877</v>
      </c>
      <c r="E17">
        <v>201.66715612220599</v>
      </c>
      <c r="F17">
        <v>549.00151641543505</v>
      </c>
      <c r="G17">
        <v>0</v>
      </c>
      <c r="H17">
        <v>5401.4866374000003</v>
      </c>
      <c r="I17">
        <v>3</v>
      </c>
      <c r="J17">
        <v>7.5</v>
      </c>
      <c r="K17">
        <v>1</v>
      </c>
      <c r="L17">
        <v>173.54838709677099</v>
      </c>
      <c r="M17">
        <v>255</v>
      </c>
      <c r="N17">
        <v>0</v>
      </c>
      <c r="O17">
        <v>255</v>
      </c>
      <c r="P17">
        <v>274380</v>
      </c>
      <c r="Q17">
        <v>118.931672619802</v>
      </c>
      <c r="R17">
        <v>0.80014205448597597</v>
      </c>
      <c r="S17">
        <v>1.29721920560421</v>
      </c>
      <c r="T17">
        <f>IF(C17=C16,IF(C17=#REF!,0,1),1)</f>
        <v>1</v>
      </c>
      <c r="U17">
        <f t="shared" ref="U17:U50" si="20">E18-E17</f>
        <v>-0.80179918197998745</v>
      </c>
      <c r="V17">
        <f t="shared" ref="V17:V50" si="21">F18-F17</f>
        <v>3.2070545632639096</v>
      </c>
      <c r="W17">
        <f t="shared" ref="W17" si="22">DEGREES(ATAN2(U17,V17))</f>
        <v>104.03684107793143</v>
      </c>
      <c r="X17">
        <f t="shared" ref="X17" si="23">IF(W17&lt;0,W17+360,W17)</f>
        <v>104.03684107793143</v>
      </c>
    </row>
    <row r="18" spans="1:24" x14ac:dyDescent="0.45">
      <c r="A18" t="s">
        <v>404</v>
      </c>
      <c r="B18">
        <v>9500</v>
      </c>
      <c r="C18">
        <v>7</v>
      </c>
      <c r="D18">
        <v>1.2949196100234901</v>
      </c>
      <c r="E18">
        <v>200.86535694022601</v>
      </c>
      <c r="F18">
        <v>552.20857097869896</v>
      </c>
      <c r="G18">
        <v>0</v>
      </c>
      <c r="H18">
        <v>12603.468820599999</v>
      </c>
      <c r="I18">
        <v>7</v>
      </c>
      <c r="J18">
        <v>7.5</v>
      </c>
      <c r="K18">
        <v>1</v>
      </c>
      <c r="L18">
        <v>147.74193548386901</v>
      </c>
      <c r="M18">
        <v>255</v>
      </c>
      <c r="N18">
        <v>0</v>
      </c>
      <c r="O18">
        <v>255</v>
      </c>
      <c r="P18">
        <v>233580</v>
      </c>
      <c r="Q18">
        <v>125.922767945822</v>
      </c>
      <c r="R18">
        <v>0.84374082582832699</v>
      </c>
      <c r="S18">
        <v>1.07383785507014</v>
      </c>
      <c r="T18" t="e">
        <f>IF(C18=#REF!,IF(C18=C19,0,1),1)</f>
        <v>#REF!</v>
      </c>
    </row>
    <row r="19" spans="1:24" x14ac:dyDescent="0.45">
      <c r="A19" t="s">
        <v>405</v>
      </c>
      <c r="B19">
        <v>9381</v>
      </c>
      <c r="C19">
        <v>9</v>
      </c>
      <c r="D19">
        <v>1.3061598539352399</v>
      </c>
      <c r="E19">
        <v>210.16167955582401</v>
      </c>
      <c r="F19">
        <v>577.86062160220195</v>
      </c>
      <c r="G19">
        <v>0</v>
      </c>
      <c r="H19">
        <v>5401.4866374000003</v>
      </c>
      <c r="I19">
        <v>3</v>
      </c>
      <c r="J19">
        <v>7.5</v>
      </c>
      <c r="K19">
        <v>1</v>
      </c>
      <c r="L19">
        <v>135.32258064515901</v>
      </c>
      <c r="M19">
        <v>255</v>
      </c>
      <c r="N19">
        <v>0</v>
      </c>
      <c r="O19">
        <v>255</v>
      </c>
      <c r="P19">
        <v>213945</v>
      </c>
      <c r="Q19">
        <v>127.300067825092</v>
      </c>
      <c r="R19">
        <v>0.93539994812300098</v>
      </c>
      <c r="S19">
        <v>1.0275388437450399</v>
      </c>
      <c r="T19">
        <f>IF(C19=C18,IF(C19=#REF!,0,1),1)</f>
        <v>1</v>
      </c>
      <c r="U19">
        <f t="shared" ref="U19:U50" si="24">E20-E19</f>
        <v>3.323771637801002</v>
      </c>
      <c r="V19">
        <f t="shared" ref="V19:V50" si="25">F20-F19</f>
        <v>0.67577830054608512</v>
      </c>
      <c r="W19">
        <f t="shared" ref="W19" si="26">DEGREES(ATAN2(U19,V19))</f>
        <v>11.492539661900539</v>
      </c>
      <c r="X19">
        <f t="shared" ref="X19" si="27">IF(W19&lt;0,W19+360,W19)</f>
        <v>11.492539661900539</v>
      </c>
    </row>
    <row r="20" spans="1:24" x14ac:dyDescent="0.45">
      <c r="A20" t="s">
        <v>406</v>
      </c>
      <c r="B20">
        <v>9502</v>
      </c>
      <c r="C20">
        <v>9</v>
      </c>
      <c r="D20">
        <v>1.21357834339141</v>
      </c>
      <c r="E20">
        <v>213.48545119362501</v>
      </c>
      <c r="F20">
        <v>578.53639990274803</v>
      </c>
      <c r="G20">
        <v>0</v>
      </c>
      <c r="H20">
        <v>12603.468820599999</v>
      </c>
      <c r="I20">
        <v>7</v>
      </c>
      <c r="J20">
        <v>7.5</v>
      </c>
      <c r="K20">
        <v>1</v>
      </c>
      <c r="L20">
        <v>115.16129032257901</v>
      </c>
      <c r="M20">
        <v>0</v>
      </c>
      <c r="N20">
        <v>0</v>
      </c>
      <c r="O20">
        <v>255</v>
      </c>
      <c r="P20">
        <v>182070</v>
      </c>
      <c r="Q20">
        <v>126.94171360317701</v>
      </c>
      <c r="R20">
        <v>0.89286688695546601</v>
      </c>
      <c r="S20">
        <v>0.85585226494161204</v>
      </c>
      <c r="T20" t="e">
        <f>IF(C20=#REF!,IF(C20=C21,0,1),1)</f>
        <v>#REF!</v>
      </c>
    </row>
    <row r="21" spans="1:24" x14ac:dyDescent="0.45">
      <c r="A21" t="s">
        <v>407</v>
      </c>
      <c r="B21">
        <v>9664</v>
      </c>
      <c r="C21">
        <v>10</v>
      </c>
      <c r="D21">
        <v>1.37735319137573</v>
      </c>
      <c r="E21">
        <v>232.60386510337099</v>
      </c>
      <c r="F21">
        <v>608.93283908540798</v>
      </c>
      <c r="G21">
        <v>0</v>
      </c>
      <c r="H21">
        <v>3600.9910915999999</v>
      </c>
      <c r="I21">
        <v>2</v>
      </c>
      <c r="J21">
        <v>7.5</v>
      </c>
      <c r="K21">
        <v>1</v>
      </c>
      <c r="L21">
        <v>136.451612903224</v>
      </c>
      <c r="M21">
        <v>255</v>
      </c>
      <c r="N21">
        <v>0</v>
      </c>
      <c r="O21">
        <v>255</v>
      </c>
      <c r="P21">
        <v>215730</v>
      </c>
      <c r="Q21">
        <v>127.225613286769</v>
      </c>
      <c r="R21">
        <v>1</v>
      </c>
      <c r="S21">
        <v>1.0725168413663499</v>
      </c>
      <c r="T21">
        <f>IF(C21=C20,IF(C21=#REF!,0,1),1)</f>
        <v>1</v>
      </c>
      <c r="U21">
        <f t="shared" ref="U21:U50" si="28">E22-E21</f>
        <v>-2.2260127437969857</v>
      </c>
      <c r="V21">
        <f t="shared" ref="V21:V50" si="29">F22-F21</f>
        <v>-0.46239778813298926</v>
      </c>
      <c r="W21">
        <f t="shared" ref="W21" si="30">DEGREES(ATAN2(U21,V21))</f>
        <v>-168.26513767834504</v>
      </c>
      <c r="X21">
        <f t="shared" ref="X21" si="31">IF(W21&lt;0,W21+360,W21)</f>
        <v>191.73486232165496</v>
      </c>
    </row>
    <row r="22" spans="1:24" x14ac:dyDescent="0.45">
      <c r="A22" t="s">
        <v>408</v>
      </c>
      <c r="B22">
        <v>9883</v>
      </c>
      <c r="C22">
        <v>10</v>
      </c>
      <c r="D22">
        <v>1.2713177204132</v>
      </c>
      <c r="E22">
        <v>230.37785235957401</v>
      </c>
      <c r="F22">
        <v>608.47044129727499</v>
      </c>
      <c r="G22">
        <v>0</v>
      </c>
      <c r="H22">
        <v>23406.442095400002</v>
      </c>
      <c r="I22">
        <v>13</v>
      </c>
      <c r="J22">
        <v>7.5</v>
      </c>
      <c r="K22">
        <v>1</v>
      </c>
      <c r="L22">
        <v>116.12903225806301</v>
      </c>
      <c r="M22">
        <v>0</v>
      </c>
      <c r="N22">
        <v>0</v>
      </c>
      <c r="O22">
        <v>255</v>
      </c>
      <c r="P22">
        <v>183600</v>
      </c>
      <c r="Q22">
        <v>127.032114143169</v>
      </c>
      <c r="R22">
        <v>1</v>
      </c>
      <c r="S22">
        <v>0.914170664964152</v>
      </c>
      <c r="T22" t="e">
        <f>IF(C22=#REF!,IF(C22=C23,0,1),1)</f>
        <v>#REF!</v>
      </c>
    </row>
    <row r="23" spans="1:24" x14ac:dyDescent="0.45">
      <c r="A23" t="s">
        <v>409</v>
      </c>
      <c r="B23">
        <v>9665</v>
      </c>
      <c r="C23">
        <v>11</v>
      </c>
      <c r="D23">
        <v>1.44010758399963</v>
      </c>
      <c r="E23">
        <v>197.13677536405399</v>
      </c>
      <c r="F23">
        <v>646.384431789411</v>
      </c>
      <c r="G23">
        <v>0</v>
      </c>
      <c r="H23">
        <v>3600.9910915999999</v>
      </c>
      <c r="I23">
        <v>2</v>
      </c>
      <c r="J23">
        <v>7.5</v>
      </c>
      <c r="K23">
        <v>1</v>
      </c>
      <c r="L23">
        <v>214.677419354834</v>
      </c>
      <c r="M23">
        <v>255</v>
      </c>
      <c r="N23">
        <v>0</v>
      </c>
      <c r="O23">
        <v>255</v>
      </c>
      <c r="P23">
        <v>339405</v>
      </c>
      <c r="Q23">
        <v>93.068932816567795</v>
      </c>
      <c r="R23">
        <v>0.788934556220664</v>
      </c>
      <c r="S23">
        <v>2.03450215112818</v>
      </c>
      <c r="T23">
        <f>IF(C23=C22,IF(C23=#REF!,0,1),1)</f>
        <v>1</v>
      </c>
      <c r="U23">
        <f t="shared" ref="U23:U50" si="32">E24-E23</f>
        <v>-4.3196596017019999</v>
      </c>
      <c r="V23">
        <f t="shared" ref="V23:V50" si="33">F24-F23</f>
        <v>-13.602701963028949</v>
      </c>
      <c r="W23">
        <f t="shared" ref="W23" si="34">DEGREES(ATAN2(U23,V23))</f>
        <v>-107.61771095468343</v>
      </c>
      <c r="X23">
        <f t="shared" ref="X23" si="35">IF(W23&lt;0,W23+360,W23)</f>
        <v>252.38228904531655</v>
      </c>
    </row>
    <row r="24" spans="1:24" x14ac:dyDescent="0.45">
      <c r="A24" t="s">
        <v>410</v>
      </c>
      <c r="B24">
        <v>9884</v>
      </c>
      <c r="C24">
        <v>11</v>
      </c>
      <c r="D24">
        <v>1.1830087900161701</v>
      </c>
      <c r="E24">
        <v>192.81711576235199</v>
      </c>
      <c r="F24">
        <v>632.78172982638205</v>
      </c>
      <c r="G24">
        <v>0</v>
      </c>
      <c r="H24">
        <v>23406.442095400002</v>
      </c>
      <c r="I24">
        <v>13</v>
      </c>
      <c r="J24">
        <v>7.5</v>
      </c>
      <c r="K24">
        <v>1</v>
      </c>
      <c r="L24">
        <v>109.354838709676</v>
      </c>
      <c r="M24">
        <v>0</v>
      </c>
      <c r="N24">
        <v>0</v>
      </c>
      <c r="O24">
        <v>255</v>
      </c>
      <c r="P24">
        <v>172890</v>
      </c>
      <c r="Q24">
        <v>126.242162146688</v>
      </c>
      <c r="R24">
        <v>1</v>
      </c>
      <c r="S24">
        <v>0.86623071761564596</v>
      </c>
      <c r="T24" t="e">
        <f>IF(C24=#REF!,IF(C24=C25,0,1),1)</f>
        <v>#REF!</v>
      </c>
    </row>
    <row r="25" spans="1:24" x14ac:dyDescent="0.45">
      <c r="A25" t="s">
        <v>411</v>
      </c>
      <c r="B25">
        <v>9666</v>
      </c>
      <c r="C25">
        <v>12</v>
      </c>
      <c r="D25">
        <v>1.4722495079040501</v>
      </c>
      <c r="E25">
        <v>220.11237625926</v>
      </c>
      <c r="F25">
        <v>664.88421941215802</v>
      </c>
      <c r="G25">
        <v>0</v>
      </c>
      <c r="H25">
        <v>3600.9910915999999</v>
      </c>
      <c r="I25">
        <v>2</v>
      </c>
      <c r="J25">
        <v>7.5</v>
      </c>
      <c r="K25">
        <v>1</v>
      </c>
      <c r="L25">
        <v>181.77419354838401</v>
      </c>
      <c r="M25">
        <v>255</v>
      </c>
      <c r="N25">
        <v>0</v>
      </c>
      <c r="O25">
        <v>255</v>
      </c>
      <c r="P25">
        <v>287385</v>
      </c>
      <c r="Q25">
        <v>115.407912731088</v>
      </c>
      <c r="R25">
        <v>0.96295457385653505</v>
      </c>
      <c r="S25">
        <v>1.5453333835990899</v>
      </c>
      <c r="T25">
        <f>IF(C25=C24,IF(C25=#REF!,0,1),1)</f>
        <v>1</v>
      </c>
      <c r="U25">
        <f t="shared" ref="U25:U50" si="36">E26-E25</f>
        <v>-0.38411999813101261</v>
      </c>
      <c r="V25">
        <f t="shared" ref="V25:V50" si="37">F26-F25</f>
        <v>0.7851583166969931</v>
      </c>
      <c r="W25">
        <f t="shared" ref="W25" si="38">DEGREES(ATAN2(U25,V25))</f>
        <v>116.06909027925812</v>
      </c>
      <c r="X25">
        <f t="shared" ref="X25" si="39">IF(W25&lt;0,W25+360,W25)</f>
        <v>116.06909027925812</v>
      </c>
    </row>
    <row r="26" spans="1:24" x14ac:dyDescent="0.45">
      <c r="A26" t="s">
        <v>412</v>
      </c>
      <c r="B26">
        <v>9852</v>
      </c>
      <c r="C26">
        <v>12</v>
      </c>
      <c r="D26">
        <v>1.0106172561645499</v>
      </c>
      <c r="E26">
        <v>219.72825626112899</v>
      </c>
      <c r="F26">
        <v>665.66937772885501</v>
      </c>
      <c r="G26">
        <v>0</v>
      </c>
      <c r="H26">
        <v>21605.946549600001</v>
      </c>
      <c r="I26">
        <v>12</v>
      </c>
      <c r="J26">
        <v>7.5</v>
      </c>
      <c r="K26">
        <v>1</v>
      </c>
      <c r="L26">
        <v>80.806451612903103</v>
      </c>
      <c r="M26">
        <v>0</v>
      </c>
      <c r="N26">
        <v>0</v>
      </c>
      <c r="O26">
        <v>255</v>
      </c>
      <c r="P26">
        <v>127755</v>
      </c>
      <c r="Q26">
        <v>118.67970077512</v>
      </c>
      <c r="R26">
        <v>1</v>
      </c>
      <c r="S26">
        <v>0.68087845760598098</v>
      </c>
      <c r="T26" t="e">
        <f>IF(C26=#REF!,IF(C26=C27,0,1),1)</f>
        <v>#REF!</v>
      </c>
    </row>
    <row r="27" spans="1:24" x14ac:dyDescent="0.45">
      <c r="A27" t="s">
        <v>413</v>
      </c>
      <c r="B27">
        <v>9856</v>
      </c>
      <c r="C27">
        <v>14</v>
      </c>
      <c r="D27">
        <v>1.2385399341583201</v>
      </c>
      <c r="E27">
        <v>224.40546211574099</v>
      </c>
      <c r="F27">
        <v>7.8138682279588201</v>
      </c>
      <c r="G27">
        <v>0</v>
      </c>
      <c r="H27">
        <v>23406.442095400002</v>
      </c>
      <c r="I27">
        <v>13</v>
      </c>
      <c r="J27">
        <v>7.5</v>
      </c>
      <c r="K27">
        <v>1</v>
      </c>
      <c r="L27">
        <v>141.93548387096499</v>
      </c>
      <c r="M27">
        <v>255</v>
      </c>
      <c r="N27">
        <v>0</v>
      </c>
      <c r="O27">
        <v>255</v>
      </c>
      <c r="P27">
        <v>224400</v>
      </c>
      <c r="Q27">
        <v>126.720257587869</v>
      </c>
      <c r="R27">
        <v>1</v>
      </c>
      <c r="S27">
        <v>1.1200694077862401</v>
      </c>
      <c r="T27">
        <f>IF(C27=C26,IF(C27=#REF!,0,1),1)</f>
        <v>1</v>
      </c>
      <c r="U27">
        <f t="shared" ref="U27:U50" si="40">E28-E27</f>
        <v>-0.4068370347440009</v>
      </c>
      <c r="V27">
        <f t="shared" ref="V27:V50" si="41">F28-F27</f>
        <v>0.19859305001889904</v>
      </c>
      <c r="W27">
        <f t="shared" ref="W27" si="42">DEGREES(ATAN2(U27,V27))</f>
        <v>153.98118910204545</v>
      </c>
      <c r="X27">
        <f t="shared" ref="X27" si="43">IF(W27&lt;0,W27+360,W27)</f>
        <v>153.98118910204545</v>
      </c>
    </row>
    <row r="28" spans="1:24" x14ac:dyDescent="0.45">
      <c r="A28" t="s">
        <v>414</v>
      </c>
      <c r="B28">
        <v>9471</v>
      </c>
      <c r="C28">
        <v>14</v>
      </c>
      <c r="D28">
        <v>1.3346986770629801</v>
      </c>
      <c r="E28">
        <v>223.99862508099699</v>
      </c>
      <c r="F28">
        <v>8.0124612779777191</v>
      </c>
      <c r="G28">
        <v>0</v>
      </c>
      <c r="H28">
        <v>12603.468820599999</v>
      </c>
      <c r="I28">
        <v>7</v>
      </c>
      <c r="J28">
        <v>7.5</v>
      </c>
      <c r="K28">
        <v>1</v>
      </c>
      <c r="L28">
        <v>177.74193548386799</v>
      </c>
      <c r="M28">
        <v>255</v>
      </c>
      <c r="N28">
        <v>0</v>
      </c>
      <c r="O28">
        <v>255</v>
      </c>
      <c r="P28">
        <v>281010</v>
      </c>
      <c r="Q28">
        <v>117.220685276778</v>
      </c>
      <c r="R28">
        <v>0.99514508147732705</v>
      </c>
      <c r="S28">
        <v>1.51261207742001</v>
      </c>
      <c r="T28" t="e">
        <f>IF(C28=#REF!,IF(C28=C29,0,1),1)</f>
        <v>#REF!</v>
      </c>
    </row>
    <row r="29" spans="1:24" x14ac:dyDescent="0.45">
      <c r="A29" t="s">
        <v>415</v>
      </c>
      <c r="B29">
        <v>9472</v>
      </c>
      <c r="C29">
        <v>15</v>
      </c>
      <c r="D29">
        <v>1.5519393682479801</v>
      </c>
      <c r="E29">
        <v>204.591351158702</v>
      </c>
      <c r="F29">
        <v>37.757090713409497</v>
      </c>
      <c r="G29">
        <v>0</v>
      </c>
      <c r="H29">
        <v>12603.468820599999</v>
      </c>
      <c r="I29">
        <v>7</v>
      </c>
      <c r="J29">
        <v>7.5</v>
      </c>
      <c r="K29">
        <v>1</v>
      </c>
      <c r="L29">
        <v>216.12903225805999</v>
      </c>
      <c r="M29">
        <v>255</v>
      </c>
      <c r="N29">
        <v>0</v>
      </c>
      <c r="O29">
        <v>255</v>
      </c>
      <c r="P29">
        <v>341700</v>
      </c>
      <c r="Q29">
        <v>91.686759246643703</v>
      </c>
      <c r="R29">
        <v>0.96363767789757504</v>
      </c>
      <c r="S29">
        <v>2.31360331468318</v>
      </c>
      <c r="T29">
        <f>IF(C29=C28,IF(C29=#REF!,0,1),1)</f>
        <v>1</v>
      </c>
      <c r="U29">
        <f t="shared" ref="U29:U50" si="44">E30-E29</f>
        <v>-0.44618077027098479</v>
      </c>
      <c r="V29">
        <f t="shared" ref="V29:V50" si="45">F30-F29</f>
        <v>0.59170151747260036</v>
      </c>
      <c r="W29">
        <f t="shared" ref="W29" si="46">DEGREES(ATAN2(U29,V29))</f>
        <v>127.01862856213704</v>
      </c>
      <c r="X29">
        <f t="shared" ref="X29" si="47">IF(W29&lt;0,W29+360,W29)</f>
        <v>127.01862856213704</v>
      </c>
    </row>
    <row r="30" spans="1:24" x14ac:dyDescent="0.45">
      <c r="A30" t="s">
        <v>416</v>
      </c>
      <c r="B30">
        <v>9823</v>
      </c>
      <c r="C30">
        <v>15</v>
      </c>
      <c r="D30">
        <v>1.493696808815</v>
      </c>
      <c r="E30">
        <v>204.14517038843101</v>
      </c>
      <c r="F30">
        <v>38.348792230882097</v>
      </c>
      <c r="G30">
        <v>0</v>
      </c>
      <c r="H30">
        <v>21605.946549600001</v>
      </c>
      <c r="I30">
        <v>12</v>
      </c>
      <c r="J30">
        <v>7.5</v>
      </c>
      <c r="K30">
        <v>1</v>
      </c>
      <c r="L30">
        <v>178.54838709677099</v>
      </c>
      <c r="M30">
        <v>255</v>
      </c>
      <c r="N30">
        <v>0</v>
      </c>
      <c r="O30">
        <v>255</v>
      </c>
      <c r="P30">
        <v>282285</v>
      </c>
      <c r="Q30">
        <v>116.871517543427</v>
      </c>
      <c r="R30">
        <v>0.99170877730787499</v>
      </c>
      <c r="S30">
        <v>1.52137250624901</v>
      </c>
      <c r="T30" t="e">
        <f>IF(C30=#REF!,IF(C30=C31,0,1),1)</f>
        <v>#REF!</v>
      </c>
    </row>
    <row r="31" spans="1:24" x14ac:dyDescent="0.45">
      <c r="A31" t="s">
        <v>417</v>
      </c>
      <c r="B31">
        <v>9632</v>
      </c>
      <c r="C31">
        <v>16</v>
      </c>
      <c r="D31">
        <v>1.49284195899963</v>
      </c>
      <c r="E31">
        <v>170.751940826013</v>
      </c>
      <c r="F31">
        <v>59.228695882668298</v>
      </c>
      <c r="G31">
        <v>0</v>
      </c>
      <c r="H31">
        <v>3600.9910915999999</v>
      </c>
      <c r="I31">
        <v>2</v>
      </c>
      <c r="J31">
        <v>7.5</v>
      </c>
      <c r="K31">
        <v>1</v>
      </c>
      <c r="L31">
        <v>204.99999999999599</v>
      </c>
      <c r="M31">
        <v>255</v>
      </c>
      <c r="N31">
        <v>0</v>
      </c>
      <c r="O31">
        <v>255</v>
      </c>
      <c r="P31">
        <v>324105</v>
      </c>
      <c r="Q31">
        <v>101.27431728613</v>
      </c>
      <c r="R31">
        <v>0.91866199399827697</v>
      </c>
      <c r="S31">
        <v>1.9383928946736</v>
      </c>
      <c r="T31">
        <f>IF(C31=C30,IF(C31=#REF!,0,1),1)</f>
        <v>1</v>
      </c>
      <c r="U31">
        <f t="shared" ref="U31:U50" si="48">E32-E31</f>
        <v>4.095918386088016</v>
      </c>
      <c r="V31">
        <f t="shared" ref="V31:V50" si="49">F32-F31</f>
        <v>-6.7681401054574977</v>
      </c>
      <c r="W31">
        <f t="shared" ref="W31" si="50">DEGREES(ATAN2(U31,V31))</f>
        <v>-58.818665277142649</v>
      </c>
      <c r="X31">
        <f t="shared" ref="X31" si="51">IF(W31&lt;0,W31+360,W31)</f>
        <v>301.18133472285734</v>
      </c>
    </row>
    <row r="32" spans="1:24" x14ac:dyDescent="0.45">
      <c r="A32" t="s">
        <v>418</v>
      </c>
      <c r="B32">
        <v>9788</v>
      </c>
      <c r="C32">
        <v>16</v>
      </c>
      <c r="D32">
        <v>1.3153555393218901</v>
      </c>
      <c r="E32">
        <v>174.84785921210101</v>
      </c>
      <c r="F32">
        <v>52.4605557772108</v>
      </c>
      <c r="G32">
        <v>0</v>
      </c>
      <c r="H32">
        <v>19805.451003800001</v>
      </c>
      <c r="I32">
        <v>11</v>
      </c>
      <c r="J32">
        <v>7.5</v>
      </c>
      <c r="K32">
        <v>1</v>
      </c>
      <c r="L32">
        <v>134.99999999999801</v>
      </c>
      <c r="M32">
        <v>255</v>
      </c>
      <c r="N32">
        <v>0</v>
      </c>
      <c r="O32">
        <v>255</v>
      </c>
      <c r="P32">
        <v>213435</v>
      </c>
      <c r="Q32">
        <v>127.31949247682699</v>
      </c>
      <c r="R32">
        <v>1</v>
      </c>
      <c r="S32">
        <v>1.06032467907118</v>
      </c>
      <c r="T32" t="e">
        <f>IF(C32=#REF!,IF(C32=C33,0,1),1)</f>
        <v>#REF!</v>
      </c>
    </row>
    <row r="33" spans="1:24" x14ac:dyDescent="0.45">
      <c r="A33" t="s">
        <v>419</v>
      </c>
      <c r="B33">
        <v>9393</v>
      </c>
      <c r="C33">
        <v>17</v>
      </c>
      <c r="D33">
        <v>1.01666808128356</v>
      </c>
      <c r="E33">
        <v>186.079181204739</v>
      </c>
      <c r="F33">
        <v>77.800523979545105</v>
      </c>
      <c r="G33">
        <v>0</v>
      </c>
      <c r="H33">
        <v>1800.4955457999999</v>
      </c>
      <c r="I33">
        <v>1</v>
      </c>
      <c r="J33">
        <v>7.5</v>
      </c>
      <c r="K33">
        <v>1</v>
      </c>
      <c r="L33">
        <v>234.354838709673</v>
      </c>
      <c r="M33">
        <v>255</v>
      </c>
      <c r="N33">
        <v>0</v>
      </c>
      <c r="O33">
        <v>255</v>
      </c>
      <c r="P33">
        <v>370515</v>
      </c>
      <c r="Q33">
        <v>69.579850929487193</v>
      </c>
      <c r="R33">
        <v>0.40327756534358</v>
      </c>
      <c r="S33">
        <v>1.9358910275586101</v>
      </c>
      <c r="T33">
        <f>IF(C33=C32,IF(C33=#REF!,0,1),1)</f>
        <v>1</v>
      </c>
      <c r="U33">
        <f t="shared" ref="U33:U50" si="52">E34-E33</f>
        <v>3.8157284758499941</v>
      </c>
      <c r="V33">
        <f t="shared" ref="V33:V50" si="53">F34-F33</f>
        <v>4.663941565635696</v>
      </c>
      <c r="W33">
        <f t="shared" ref="W33" si="54">DEGREES(ATAN2(U33,V33))</f>
        <v>50.712239431228674</v>
      </c>
      <c r="X33">
        <f t="shared" ref="X33" si="55">IF(W33&lt;0,W33+360,W33)</f>
        <v>50.712239431228674</v>
      </c>
    </row>
    <row r="34" spans="1:24" x14ac:dyDescent="0.45">
      <c r="A34" t="s">
        <v>420</v>
      </c>
      <c r="B34">
        <v>9789</v>
      </c>
      <c r="C34">
        <v>17</v>
      </c>
      <c r="D34">
        <v>1.20856368541717</v>
      </c>
      <c r="E34">
        <v>189.894909680589</v>
      </c>
      <c r="F34">
        <v>82.464465545180801</v>
      </c>
      <c r="G34">
        <v>0</v>
      </c>
      <c r="H34">
        <v>19805.451003800001</v>
      </c>
      <c r="I34">
        <v>11</v>
      </c>
      <c r="J34">
        <v>7.5</v>
      </c>
      <c r="K34">
        <v>1</v>
      </c>
      <c r="L34">
        <v>206.290322580641</v>
      </c>
      <c r="M34">
        <v>255</v>
      </c>
      <c r="N34">
        <v>0</v>
      </c>
      <c r="O34">
        <v>255</v>
      </c>
      <c r="P34">
        <v>326145</v>
      </c>
      <c r="Q34">
        <v>100.273100946247</v>
      </c>
      <c r="R34">
        <v>0.62853117042415896</v>
      </c>
      <c r="S34">
        <v>1.5880170089740699</v>
      </c>
      <c r="T34" t="e">
        <f>IF(C34=#REF!,IF(C34=C35,0,1),1)</f>
        <v>#REF!</v>
      </c>
    </row>
    <row r="35" spans="1:24" x14ac:dyDescent="0.45">
      <c r="A35" t="s">
        <v>421</v>
      </c>
      <c r="B35">
        <v>9634</v>
      </c>
      <c r="C35">
        <v>18</v>
      </c>
      <c r="D35">
        <v>1.1685261726379299</v>
      </c>
      <c r="E35">
        <v>196.34899753709001</v>
      </c>
      <c r="F35">
        <v>90.054456987255705</v>
      </c>
      <c r="G35">
        <v>0</v>
      </c>
      <c r="H35">
        <v>3600.9910915999999</v>
      </c>
      <c r="I35">
        <v>2</v>
      </c>
      <c r="J35">
        <v>7.5</v>
      </c>
      <c r="K35">
        <v>1</v>
      </c>
      <c r="L35">
        <v>224.51612903225299</v>
      </c>
      <c r="M35">
        <v>255</v>
      </c>
      <c r="N35">
        <v>0</v>
      </c>
      <c r="O35">
        <v>255</v>
      </c>
      <c r="P35">
        <v>354960</v>
      </c>
      <c r="Q35">
        <v>82.755377043205002</v>
      </c>
      <c r="R35">
        <v>0.53127721619863</v>
      </c>
      <c r="S35">
        <v>1.8825594100584</v>
      </c>
      <c r="T35">
        <f>IF(C35=C34,IF(C35=#REF!,0,1),1)</f>
        <v>1</v>
      </c>
      <c r="U35">
        <f t="shared" ref="U35:U50" si="56">E36-E35</f>
        <v>4.395261419057988</v>
      </c>
      <c r="V35">
        <f t="shared" ref="V35:V50" si="57">F36-F35</f>
        <v>9.2909195785246936</v>
      </c>
      <c r="W35">
        <f t="shared" ref="W35" si="58">DEGREES(ATAN2(U35,V35))</f>
        <v>64.682542697069721</v>
      </c>
      <c r="X35">
        <f t="shared" ref="X35" si="59">IF(W35&lt;0,W35+360,W35)</f>
        <v>64.682542697069721</v>
      </c>
    </row>
    <row r="36" spans="1:24" x14ac:dyDescent="0.45">
      <c r="A36" t="s">
        <v>422</v>
      </c>
      <c r="B36">
        <v>9790</v>
      </c>
      <c r="C36">
        <v>18</v>
      </c>
      <c r="D36">
        <v>1.1856585741043</v>
      </c>
      <c r="E36">
        <v>200.744258956148</v>
      </c>
      <c r="F36">
        <v>99.345376565780398</v>
      </c>
      <c r="G36">
        <v>0</v>
      </c>
      <c r="H36">
        <v>19805.451003800001</v>
      </c>
      <c r="I36">
        <v>11</v>
      </c>
      <c r="J36">
        <v>7.5</v>
      </c>
      <c r="K36">
        <v>1</v>
      </c>
      <c r="L36">
        <v>152.74193548386799</v>
      </c>
      <c r="M36">
        <v>255</v>
      </c>
      <c r="N36">
        <v>0</v>
      </c>
      <c r="O36">
        <v>255</v>
      </c>
      <c r="P36">
        <v>241485</v>
      </c>
      <c r="Q36">
        <v>125.01591977023401</v>
      </c>
      <c r="R36">
        <v>0.70730021395721798</v>
      </c>
      <c r="S36">
        <v>1.0123177677031501</v>
      </c>
      <c r="T36" t="e">
        <f>IF(C36=#REF!,IF(C36=C37,0,1),1)</f>
        <v>#REF!</v>
      </c>
    </row>
    <row r="37" spans="1:24" x14ac:dyDescent="0.45">
      <c r="A37" t="s">
        <v>423</v>
      </c>
      <c r="B37">
        <v>9635</v>
      </c>
      <c r="C37">
        <v>19</v>
      </c>
      <c r="D37">
        <v>1.4855141639709399</v>
      </c>
      <c r="E37">
        <v>220.164103879501</v>
      </c>
      <c r="F37">
        <v>115.94025239128</v>
      </c>
      <c r="G37">
        <v>0</v>
      </c>
      <c r="H37">
        <v>3600.9910915999999</v>
      </c>
      <c r="I37">
        <v>2</v>
      </c>
      <c r="J37">
        <v>7.5</v>
      </c>
      <c r="K37">
        <v>1</v>
      </c>
      <c r="L37">
        <v>165.32258064515801</v>
      </c>
      <c r="M37">
        <v>255</v>
      </c>
      <c r="N37">
        <v>0</v>
      </c>
      <c r="O37">
        <v>255</v>
      </c>
      <c r="P37">
        <v>261375</v>
      </c>
      <c r="Q37">
        <v>121.799366785236</v>
      </c>
      <c r="R37">
        <v>1</v>
      </c>
      <c r="S37">
        <v>1.3573353048432799</v>
      </c>
      <c r="T37">
        <f>IF(C37=C36,IF(C37=#REF!,0,1),1)</f>
        <v>1</v>
      </c>
      <c r="U37">
        <f t="shared" ref="U37:U50" si="60">E38-E37</f>
        <v>5.876159532287005</v>
      </c>
      <c r="V37">
        <f t="shared" ref="V37:V50" si="61">F38-F37</f>
        <v>-0.70897794344399756</v>
      </c>
      <c r="W37">
        <f t="shared" ref="W37" si="62">DEGREES(ATAN2(U37,V37))</f>
        <v>-6.8796696117845668</v>
      </c>
      <c r="X37">
        <f t="shared" ref="X37" si="63">IF(W37&lt;0,W37+360,W37)</f>
        <v>353.12033038821545</v>
      </c>
    </row>
    <row r="38" spans="1:24" x14ac:dyDescent="0.45">
      <c r="A38" t="s">
        <v>424</v>
      </c>
      <c r="B38">
        <v>9791</v>
      </c>
      <c r="C38">
        <v>19</v>
      </c>
      <c r="D38">
        <v>1.1824232339859</v>
      </c>
      <c r="E38">
        <v>226.040263411788</v>
      </c>
      <c r="F38">
        <v>115.231274447836</v>
      </c>
      <c r="G38">
        <v>0</v>
      </c>
      <c r="H38">
        <v>19805.451003800001</v>
      </c>
      <c r="I38">
        <v>11</v>
      </c>
      <c r="J38">
        <v>7.5</v>
      </c>
      <c r="K38">
        <v>1</v>
      </c>
      <c r="L38">
        <v>104.03225806451501</v>
      </c>
      <c r="M38">
        <v>0</v>
      </c>
      <c r="N38">
        <v>0</v>
      </c>
      <c r="O38">
        <v>255</v>
      </c>
      <c r="P38">
        <v>164475</v>
      </c>
      <c r="Q38">
        <v>125.36129900360901</v>
      </c>
      <c r="R38">
        <v>1</v>
      </c>
      <c r="S38">
        <v>0.82985944539008105</v>
      </c>
      <c r="T38" t="e">
        <f>IF(C38=#REF!,IF(C38=C39,0,1),1)</f>
        <v>#REF!</v>
      </c>
    </row>
    <row r="39" spans="1:24" x14ac:dyDescent="0.45">
      <c r="A39" t="s">
        <v>425</v>
      </c>
      <c r="B39">
        <v>9792</v>
      </c>
      <c r="C39">
        <v>20</v>
      </c>
      <c r="D39">
        <v>1.0862720012664699</v>
      </c>
      <c r="E39">
        <v>242.79737888093101</v>
      </c>
      <c r="F39">
        <v>130.79983869109699</v>
      </c>
      <c r="G39">
        <v>0</v>
      </c>
      <c r="H39">
        <v>19805.451003800001</v>
      </c>
      <c r="I39">
        <v>11</v>
      </c>
      <c r="J39">
        <v>7.5</v>
      </c>
      <c r="K39">
        <v>1</v>
      </c>
      <c r="L39">
        <v>89.032258064515801</v>
      </c>
      <c r="M39">
        <v>0</v>
      </c>
      <c r="N39">
        <v>0</v>
      </c>
      <c r="O39">
        <v>255</v>
      </c>
      <c r="P39">
        <v>140760</v>
      </c>
      <c r="Q39">
        <v>121.597019020649</v>
      </c>
      <c r="R39">
        <v>1</v>
      </c>
      <c r="S39">
        <v>0.73219112426922595</v>
      </c>
      <c r="T39">
        <f>IF(C39=C38,IF(C39=#REF!,0,1),1)</f>
        <v>1</v>
      </c>
      <c r="U39">
        <f t="shared" ref="U39:U50" si="64">E40-E39</f>
        <v>-0.48484211616201378</v>
      </c>
      <c r="V39">
        <f t="shared" ref="V39:V50" si="65">F40-F39</f>
        <v>0.24033726486899809</v>
      </c>
      <c r="W39">
        <f t="shared" ref="W39" si="66">DEGREES(ATAN2(U39,V39))</f>
        <v>153.63228760508568</v>
      </c>
      <c r="X39">
        <f t="shared" ref="X39" si="67">IF(W39&lt;0,W39+360,W39)</f>
        <v>153.63228760508568</v>
      </c>
    </row>
    <row r="40" spans="1:24" x14ac:dyDescent="0.45">
      <c r="A40" t="s">
        <v>426</v>
      </c>
      <c r="B40">
        <v>9439</v>
      </c>
      <c r="C40">
        <v>20</v>
      </c>
      <c r="D40">
        <v>1.12119925022125</v>
      </c>
      <c r="E40">
        <v>242.31253676476899</v>
      </c>
      <c r="F40">
        <v>131.04017595596599</v>
      </c>
      <c r="G40">
        <v>0</v>
      </c>
      <c r="H40">
        <v>10802.973274800001</v>
      </c>
      <c r="I40">
        <v>6</v>
      </c>
      <c r="J40">
        <v>7.5</v>
      </c>
      <c r="K40">
        <v>1</v>
      </c>
      <c r="L40">
        <v>93.064516129031801</v>
      </c>
      <c r="M40">
        <v>0</v>
      </c>
      <c r="N40">
        <v>0</v>
      </c>
      <c r="O40">
        <v>255</v>
      </c>
      <c r="P40">
        <v>147135</v>
      </c>
      <c r="Q40">
        <v>122.800593274024</v>
      </c>
      <c r="R40">
        <v>1</v>
      </c>
      <c r="S40">
        <v>0.75785070452682501</v>
      </c>
      <c r="T40" t="e">
        <f>IF(C40=#REF!,IF(C40=C41,0,1),1)</f>
        <v>#REF!</v>
      </c>
    </row>
    <row r="41" spans="1:24" x14ac:dyDescent="0.45">
      <c r="A41" t="s">
        <v>427</v>
      </c>
      <c r="B41">
        <v>9760</v>
      </c>
      <c r="C41">
        <v>21</v>
      </c>
      <c r="D41">
        <v>1.4551542997360201</v>
      </c>
      <c r="E41">
        <v>222.66610579027699</v>
      </c>
      <c r="F41">
        <v>170.47957074296701</v>
      </c>
      <c r="G41">
        <v>0</v>
      </c>
      <c r="H41">
        <v>16204.4599122</v>
      </c>
      <c r="I41">
        <v>9</v>
      </c>
      <c r="J41">
        <v>7.5</v>
      </c>
      <c r="K41">
        <v>1</v>
      </c>
      <c r="L41">
        <v>164.99999999999699</v>
      </c>
      <c r="M41">
        <v>255</v>
      </c>
      <c r="N41">
        <v>0</v>
      </c>
      <c r="O41">
        <v>255</v>
      </c>
      <c r="P41">
        <v>260865</v>
      </c>
      <c r="Q41">
        <v>121.89913344309301</v>
      </c>
      <c r="R41">
        <v>0.99930721111722298</v>
      </c>
      <c r="S41">
        <v>1.35310908661304</v>
      </c>
      <c r="T41">
        <f>IF(C41=C40,IF(C41=#REF!,0,1),1)</f>
        <v>1</v>
      </c>
      <c r="U41">
        <f t="shared" ref="U41:U50" si="68">E42-E41</f>
        <v>-0.51010258039798373</v>
      </c>
      <c r="V41">
        <f t="shared" ref="V41:V50" si="69">F42-F41</f>
        <v>-0.4299034670720232</v>
      </c>
      <c r="W41">
        <f t="shared" ref="W41" si="70">DEGREES(ATAN2(U41,V41))</f>
        <v>-139.87653227209961</v>
      </c>
      <c r="X41">
        <f t="shared" ref="X41" si="71">IF(W41&lt;0,W41+360,W41)</f>
        <v>220.12346772790039</v>
      </c>
    </row>
    <row r="42" spans="1:24" x14ac:dyDescent="0.45">
      <c r="A42" t="s">
        <v>428</v>
      </c>
      <c r="B42">
        <v>9722</v>
      </c>
      <c r="C42">
        <v>21</v>
      </c>
      <c r="D42">
        <v>1.4461545944213801</v>
      </c>
      <c r="E42">
        <v>222.156003209879</v>
      </c>
      <c r="F42">
        <v>170.04966727589499</v>
      </c>
      <c r="G42">
        <v>0</v>
      </c>
      <c r="H42">
        <v>18004.955458</v>
      </c>
      <c r="I42">
        <v>10</v>
      </c>
      <c r="J42">
        <v>7.5</v>
      </c>
      <c r="K42">
        <v>1</v>
      </c>
      <c r="L42">
        <v>157.580645161288</v>
      </c>
      <c r="M42">
        <v>255</v>
      </c>
      <c r="N42">
        <v>0</v>
      </c>
      <c r="O42">
        <v>255</v>
      </c>
      <c r="P42">
        <v>249135</v>
      </c>
      <c r="Q42">
        <v>123.939988969091</v>
      </c>
      <c r="R42">
        <v>1</v>
      </c>
      <c r="S42">
        <v>1.2714269742317399</v>
      </c>
      <c r="T42" t="e">
        <f>IF(C42=#REF!,IF(C42=C43,0,1),1)</f>
        <v>#REF!</v>
      </c>
    </row>
    <row r="43" spans="1:24" x14ac:dyDescent="0.45">
      <c r="A43" t="s">
        <v>429</v>
      </c>
      <c r="B43">
        <v>9762</v>
      </c>
      <c r="C43">
        <v>22</v>
      </c>
      <c r="D43">
        <v>1.47082412242889</v>
      </c>
      <c r="E43">
        <v>199.02768679603801</v>
      </c>
      <c r="F43">
        <v>184.97633149974899</v>
      </c>
      <c r="G43">
        <v>0</v>
      </c>
      <c r="H43">
        <v>16204.4599122</v>
      </c>
      <c r="I43">
        <v>9</v>
      </c>
      <c r="J43">
        <v>7.5</v>
      </c>
      <c r="K43">
        <v>1</v>
      </c>
      <c r="L43">
        <v>160.161290322578</v>
      </c>
      <c r="M43">
        <v>255</v>
      </c>
      <c r="N43">
        <v>0</v>
      </c>
      <c r="O43">
        <v>255</v>
      </c>
      <c r="P43">
        <v>253215</v>
      </c>
      <c r="Q43">
        <v>123.28464509338301</v>
      </c>
      <c r="R43">
        <v>1</v>
      </c>
      <c r="S43">
        <v>1.29911790881388</v>
      </c>
      <c r="T43">
        <f>IF(C43=C42,IF(C43=#REF!,0,1),1)</f>
        <v>1</v>
      </c>
      <c r="U43">
        <f t="shared" ref="U43:U50" si="72">E44-E43</f>
        <v>-0.39945517375701911</v>
      </c>
      <c r="V43">
        <f t="shared" ref="V43:V50" si="73">F44-F43</f>
        <v>-0.31486772414999109</v>
      </c>
      <c r="W43">
        <f t="shared" ref="W43" si="74">DEGREES(ATAN2(U43,V43))</f>
        <v>-141.75330352051319</v>
      </c>
      <c r="X43">
        <f t="shared" ref="X43" si="75">IF(W43&lt;0,W43+360,W43)</f>
        <v>218.24669647948681</v>
      </c>
    </row>
    <row r="44" spans="1:24" x14ac:dyDescent="0.45">
      <c r="A44" t="s">
        <v>430</v>
      </c>
      <c r="B44">
        <v>9724</v>
      </c>
      <c r="C44">
        <v>22</v>
      </c>
      <c r="D44">
        <v>1.47845351696014</v>
      </c>
      <c r="E44">
        <v>198.62823162228099</v>
      </c>
      <c r="F44">
        <v>184.661463775599</v>
      </c>
      <c r="G44">
        <v>0</v>
      </c>
      <c r="H44">
        <v>18004.955458</v>
      </c>
      <c r="I44">
        <v>10</v>
      </c>
      <c r="J44">
        <v>7.5</v>
      </c>
      <c r="K44">
        <v>1</v>
      </c>
      <c r="L44">
        <v>161.93548387096499</v>
      </c>
      <c r="M44">
        <v>255</v>
      </c>
      <c r="N44">
        <v>0</v>
      </c>
      <c r="O44">
        <v>255</v>
      </c>
      <c r="P44">
        <v>256020</v>
      </c>
      <c r="Q44">
        <v>122.800593274023</v>
      </c>
      <c r="R44">
        <v>1</v>
      </c>
      <c r="S44">
        <v>1.3186864945319501</v>
      </c>
      <c r="T44" t="e">
        <f>IF(C44=#REF!,IF(C44=C45,0,1),1)</f>
        <v>#REF!</v>
      </c>
    </row>
    <row r="45" spans="1:24" x14ac:dyDescent="0.45">
      <c r="A45" t="s">
        <v>431</v>
      </c>
      <c r="B45">
        <v>9764</v>
      </c>
      <c r="C45">
        <v>23</v>
      </c>
      <c r="D45">
        <v>1.43341195583343</v>
      </c>
      <c r="E45">
        <v>196.70519477983601</v>
      </c>
      <c r="F45">
        <v>230.73938766840701</v>
      </c>
      <c r="G45">
        <v>0</v>
      </c>
      <c r="H45">
        <v>16204.4599122</v>
      </c>
      <c r="I45">
        <v>9</v>
      </c>
      <c r="J45">
        <v>7.5</v>
      </c>
      <c r="K45">
        <v>1</v>
      </c>
      <c r="L45">
        <v>177.25806451612601</v>
      </c>
      <c r="M45">
        <v>255</v>
      </c>
      <c r="N45">
        <v>0</v>
      </c>
      <c r="O45">
        <v>255</v>
      </c>
      <c r="P45">
        <v>280245</v>
      </c>
      <c r="Q45">
        <v>117.42702746078599</v>
      </c>
      <c r="R45">
        <v>0.91773055861002595</v>
      </c>
      <c r="S45">
        <v>1.4447594228942999</v>
      </c>
      <c r="T45">
        <f>IF(C45=C44,IF(C45=#REF!,0,1),1)</f>
        <v>1</v>
      </c>
      <c r="U45">
        <f t="shared" ref="U45:U50" si="76">E46-E45</f>
        <v>-5.9088645229330155</v>
      </c>
      <c r="V45">
        <f t="shared" ref="V45:V50" si="77">F46-F45</f>
        <v>0.97653000541498614</v>
      </c>
      <c r="W45">
        <f t="shared" ref="W45" si="78">DEGREES(ATAN2(U45,V45))</f>
        <v>170.61582031044202</v>
      </c>
      <c r="X45">
        <f t="shared" ref="X45" si="79">IF(W45&lt;0,W45+360,W45)</f>
        <v>170.61582031044202</v>
      </c>
    </row>
    <row r="46" spans="1:24" x14ac:dyDescent="0.45">
      <c r="A46" t="s">
        <v>432</v>
      </c>
      <c r="B46">
        <v>9726</v>
      </c>
      <c r="C46">
        <v>23</v>
      </c>
      <c r="D46">
        <v>1.28981149196624</v>
      </c>
      <c r="E46">
        <v>190.79633025690299</v>
      </c>
      <c r="F46">
        <v>231.71591767382199</v>
      </c>
      <c r="G46">
        <v>0</v>
      </c>
      <c r="H46">
        <v>18004.955458</v>
      </c>
      <c r="I46">
        <v>10</v>
      </c>
      <c r="J46">
        <v>7.5</v>
      </c>
      <c r="K46">
        <v>1</v>
      </c>
      <c r="L46">
        <v>166.612903225803</v>
      </c>
      <c r="M46">
        <v>255</v>
      </c>
      <c r="N46">
        <v>0</v>
      </c>
      <c r="O46">
        <v>255</v>
      </c>
      <c r="P46">
        <v>263415</v>
      </c>
      <c r="Q46">
        <v>121.39090298318</v>
      </c>
      <c r="R46">
        <v>0.72989757881999795</v>
      </c>
      <c r="S46">
        <v>1.1582278884131301</v>
      </c>
      <c r="T46" t="e">
        <f>IF(C46=#REF!,IF(C46=C47,0,1),1)</f>
        <v>#REF!</v>
      </c>
    </row>
    <row r="47" spans="1:24" x14ac:dyDescent="0.45">
      <c r="A47" t="s">
        <v>433</v>
      </c>
      <c r="B47">
        <v>9765</v>
      </c>
      <c r="C47">
        <v>24</v>
      </c>
      <c r="D47">
        <v>1.3428038358688299</v>
      </c>
      <c r="E47">
        <v>172.54343746794899</v>
      </c>
      <c r="F47">
        <v>238.340222475627</v>
      </c>
      <c r="G47">
        <v>0</v>
      </c>
      <c r="H47">
        <v>16204.4599122</v>
      </c>
      <c r="I47">
        <v>9</v>
      </c>
      <c r="J47">
        <v>7.5</v>
      </c>
      <c r="K47">
        <v>1</v>
      </c>
      <c r="L47">
        <v>147.74193548386901</v>
      </c>
      <c r="M47">
        <v>255</v>
      </c>
      <c r="N47">
        <v>0</v>
      </c>
      <c r="O47">
        <v>255</v>
      </c>
      <c r="P47">
        <v>233580</v>
      </c>
      <c r="Q47">
        <v>125.922767945822</v>
      </c>
      <c r="R47">
        <v>0.98007689873126203</v>
      </c>
      <c r="S47">
        <v>1.1614689764569901</v>
      </c>
      <c r="T47">
        <f>IF(C47=C46,IF(C47=#REF!,0,1),1)</f>
        <v>1</v>
      </c>
      <c r="U47">
        <f t="shared" ref="U47:U50" si="80">E48-E47</f>
        <v>-0.80825624051300338</v>
      </c>
      <c r="V47">
        <f t="shared" ref="V47:V50" si="81">F48-F47</f>
        <v>-0.10788741209799468</v>
      </c>
      <c r="W47">
        <f t="shared" ref="W47" si="82">DEGREES(ATAN2(U47,V47))</f>
        <v>-172.39700483804612</v>
      </c>
      <c r="X47">
        <f t="shared" ref="X47" si="83">IF(W47&lt;0,W47+360,W47)</f>
        <v>187.60299516195388</v>
      </c>
    </row>
    <row r="48" spans="1:24" x14ac:dyDescent="0.45">
      <c r="A48" t="s">
        <v>434</v>
      </c>
      <c r="B48">
        <v>9727</v>
      </c>
      <c r="C48">
        <v>24</v>
      </c>
      <c r="D48">
        <v>1.30297815799713</v>
      </c>
      <c r="E48">
        <v>171.73518122743599</v>
      </c>
      <c r="F48">
        <v>238.23233506352901</v>
      </c>
      <c r="G48">
        <v>0</v>
      </c>
      <c r="H48">
        <v>18004.955458</v>
      </c>
      <c r="I48">
        <v>10</v>
      </c>
      <c r="J48">
        <v>7.5</v>
      </c>
      <c r="K48">
        <v>1</v>
      </c>
      <c r="L48">
        <v>143.709677419353</v>
      </c>
      <c r="M48">
        <v>255</v>
      </c>
      <c r="N48">
        <v>0</v>
      </c>
      <c r="O48">
        <v>255</v>
      </c>
      <c r="P48">
        <v>227205</v>
      </c>
      <c r="Q48">
        <v>126.505410255885</v>
      </c>
      <c r="R48">
        <v>0.936813970116256</v>
      </c>
      <c r="S48">
        <v>1.0989358979270201</v>
      </c>
      <c r="T48" t="e">
        <f>IF(C48=#REF!,IF(C48=C49,0,1),1)</f>
        <v>#REF!</v>
      </c>
    </row>
    <row r="49" spans="1:24" x14ac:dyDescent="0.45">
      <c r="A49" t="s">
        <v>435</v>
      </c>
      <c r="B49">
        <v>9568</v>
      </c>
      <c r="C49">
        <v>25</v>
      </c>
      <c r="D49">
        <v>1.30993223190307</v>
      </c>
      <c r="E49">
        <v>195.282889605229</v>
      </c>
      <c r="F49">
        <v>269.46508553904602</v>
      </c>
      <c r="G49">
        <v>0</v>
      </c>
      <c r="H49">
        <v>9002.4777290000002</v>
      </c>
      <c r="I49">
        <v>5</v>
      </c>
      <c r="J49">
        <v>7.5</v>
      </c>
      <c r="K49">
        <v>1</v>
      </c>
      <c r="L49">
        <v>182.419354838706</v>
      </c>
      <c r="M49">
        <v>255</v>
      </c>
      <c r="N49">
        <v>0</v>
      </c>
      <c r="O49">
        <v>255</v>
      </c>
      <c r="P49">
        <v>288405</v>
      </c>
      <c r="Q49">
        <v>115.10210373134601</v>
      </c>
      <c r="R49">
        <v>0.93510333989523498</v>
      </c>
      <c r="S49">
        <v>1.5316978240964101</v>
      </c>
      <c r="T49">
        <f>IF(C49=C48,IF(C49=#REF!,0,1),1)</f>
        <v>1</v>
      </c>
      <c r="U49">
        <f t="shared" ref="U49:U50" si="84">E50-E49</f>
        <v>0.98127584908201015</v>
      </c>
      <c r="V49">
        <f t="shared" ref="V49:V50" si="85">F50-F49</f>
        <v>4.487714956648972</v>
      </c>
      <c r="W49">
        <f t="shared" ref="W49" si="86">DEGREES(ATAN2(U49,V49))</f>
        <v>77.66593024987219</v>
      </c>
      <c r="X49">
        <f t="shared" ref="X49" si="87">IF(W49&lt;0,W49+360,W49)</f>
        <v>77.66593024987219</v>
      </c>
    </row>
    <row r="50" spans="1:24" x14ac:dyDescent="0.45">
      <c r="A50" t="s">
        <v>436</v>
      </c>
      <c r="B50">
        <v>9407</v>
      </c>
      <c r="C50">
        <v>25</v>
      </c>
      <c r="D50">
        <v>1.35705697536468</v>
      </c>
      <c r="E50">
        <v>196.26416545431101</v>
      </c>
      <c r="F50">
        <v>273.95280049569499</v>
      </c>
      <c r="G50">
        <v>0</v>
      </c>
      <c r="H50">
        <v>1800.4955457999999</v>
      </c>
      <c r="I50">
        <v>1</v>
      </c>
      <c r="J50">
        <v>7.5</v>
      </c>
      <c r="K50">
        <v>1</v>
      </c>
      <c r="L50">
        <v>163.22580645161</v>
      </c>
      <c r="M50">
        <v>255</v>
      </c>
      <c r="N50">
        <v>0</v>
      </c>
      <c r="O50">
        <v>255</v>
      </c>
      <c r="P50">
        <v>258060</v>
      </c>
      <c r="Q50">
        <v>122.43119583403499</v>
      </c>
      <c r="R50">
        <v>0.93558997494486495</v>
      </c>
      <c r="S50">
        <v>1.28883975221263</v>
      </c>
      <c r="T50" t="e">
        <f>IF(C50=#REF!,IF(C50=C51,0,1),1)</f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C9B4-76FC-400F-90F7-17518B61B8FC}">
  <dimension ref="A1:X46"/>
  <sheetViews>
    <sheetView workbookViewId="0">
      <selection activeCell="W45" sqref="W5:X45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437</v>
      </c>
      <c r="B5">
        <v>10867</v>
      </c>
      <c r="C5">
        <v>0</v>
      </c>
      <c r="D5">
        <v>1.0171818733215301</v>
      </c>
      <c r="E5">
        <v>311.61279796129003</v>
      </c>
      <c r="F5">
        <v>22.2469623532353</v>
      </c>
      <c r="G5">
        <v>0</v>
      </c>
      <c r="H5">
        <v>14403.9643664</v>
      </c>
      <c r="I5">
        <v>8</v>
      </c>
      <c r="J5">
        <v>7.75</v>
      </c>
      <c r="K5">
        <v>1</v>
      </c>
      <c r="L5">
        <v>101.77419354838599</v>
      </c>
      <c r="M5">
        <v>0</v>
      </c>
      <c r="N5">
        <v>0</v>
      </c>
      <c r="O5">
        <v>255</v>
      </c>
      <c r="P5">
        <v>160905</v>
      </c>
      <c r="Q5">
        <v>124.917183672395</v>
      </c>
      <c r="R5">
        <v>1</v>
      </c>
      <c r="S5">
        <v>0.81473333416879101</v>
      </c>
      <c r="T5">
        <f>IF(C5=C4,IF(C5=#REF!,0,1),1)</f>
        <v>1</v>
      </c>
      <c r="U5">
        <f>E6-E5</f>
        <v>-5.2141225483570111</v>
      </c>
      <c r="V5">
        <f>F6-F5</f>
        <v>0.94285523845219998</v>
      </c>
      <c r="W5">
        <f>DEGREES(ATAN2(U5,V5))</f>
        <v>169.75012463482716</v>
      </c>
      <c r="X5">
        <f>IF(W5&lt;0,W5+360,W5)</f>
        <v>169.75012463482716</v>
      </c>
    </row>
    <row r="6" spans="1:24" x14ac:dyDescent="0.45">
      <c r="A6" t="s">
        <v>438</v>
      </c>
      <c r="B6">
        <v>10636</v>
      </c>
      <c r="C6">
        <v>0</v>
      </c>
      <c r="D6">
        <v>1.2081263065338099</v>
      </c>
      <c r="E6">
        <v>306.39867541293302</v>
      </c>
      <c r="F6">
        <v>23.1898175916875</v>
      </c>
      <c r="G6">
        <v>0</v>
      </c>
      <c r="H6">
        <v>12603.468820599999</v>
      </c>
      <c r="I6">
        <v>7</v>
      </c>
      <c r="J6">
        <v>7.75</v>
      </c>
      <c r="K6">
        <v>1</v>
      </c>
      <c r="L6">
        <v>133.387096774192</v>
      </c>
      <c r="M6">
        <v>255</v>
      </c>
      <c r="N6">
        <v>0</v>
      </c>
      <c r="O6">
        <v>255</v>
      </c>
      <c r="P6">
        <v>210885</v>
      </c>
      <c r="Q6">
        <v>127.404312807723</v>
      </c>
      <c r="R6">
        <v>1</v>
      </c>
      <c r="S6">
        <v>1.04695903799973</v>
      </c>
      <c r="T6" t="e">
        <f>IF(C6=#REF!,IF(C6=C7,0,1),1)</f>
        <v>#REF!</v>
      </c>
    </row>
    <row r="7" spans="1:24" x14ac:dyDescent="0.45">
      <c r="A7" t="s">
        <v>439</v>
      </c>
      <c r="B7">
        <v>10440</v>
      </c>
      <c r="C7">
        <v>1</v>
      </c>
      <c r="D7">
        <v>1.47022116184234</v>
      </c>
      <c r="E7">
        <v>342.97891655036102</v>
      </c>
      <c r="F7">
        <v>47.892369051316301</v>
      </c>
      <c r="G7">
        <v>0</v>
      </c>
      <c r="H7">
        <v>5401.4866374000003</v>
      </c>
      <c r="I7">
        <v>3</v>
      </c>
      <c r="J7">
        <v>7.75</v>
      </c>
      <c r="K7">
        <v>1</v>
      </c>
      <c r="L7">
        <v>244.03225806451101</v>
      </c>
      <c r="M7">
        <v>255</v>
      </c>
      <c r="N7">
        <v>0</v>
      </c>
      <c r="O7">
        <v>255</v>
      </c>
      <c r="P7">
        <v>385815</v>
      </c>
      <c r="Q7">
        <v>51.751104402321197</v>
      </c>
      <c r="R7">
        <v>0.94095460932765196</v>
      </c>
      <c r="S7">
        <v>4.5720493204026598</v>
      </c>
      <c r="T7">
        <f>IF(C7=C6,IF(C7=#REF!,0,1),1)</f>
        <v>1</v>
      </c>
      <c r="U7">
        <f t="shared" ref="U7:U46" si="0">E8-E7</f>
        <v>-1.8044100380790269</v>
      </c>
      <c r="V7">
        <f t="shared" ref="V7:V46" si="1">F8-F7</f>
        <v>-2.471459480422098</v>
      </c>
      <c r="W7">
        <f t="shared" ref="W7" si="2">DEGREES(ATAN2(U7,V7))</f>
        <v>-126.13314346525729</v>
      </c>
      <c r="X7">
        <f t="shared" ref="X7" si="3">IF(W7&lt;0,W7+360,W7)</f>
        <v>233.86685653474271</v>
      </c>
    </row>
    <row r="8" spans="1:24" x14ac:dyDescent="0.45">
      <c r="A8" t="s">
        <v>440</v>
      </c>
      <c r="B8">
        <v>11039</v>
      </c>
      <c r="C8">
        <v>1</v>
      </c>
      <c r="D8">
        <v>1.37243747711181</v>
      </c>
      <c r="E8">
        <v>341.17450651228199</v>
      </c>
      <c r="F8">
        <v>45.420909570894203</v>
      </c>
      <c r="G8">
        <v>0</v>
      </c>
      <c r="H8">
        <v>23406.442095400002</v>
      </c>
      <c r="I8">
        <v>13</v>
      </c>
      <c r="J8">
        <v>7.75</v>
      </c>
      <c r="K8">
        <v>1</v>
      </c>
      <c r="L8">
        <v>183.225806451609</v>
      </c>
      <c r="M8">
        <v>255</v>
      </c>
      <c r="N8">
        <v>0</v>
      </c>
      <c r="O8">
        <v>255</v>
      </c>
      <c r="P8">
        <v>289680</v>
      </c>
      <c r="Q8">
        <v>114.713590476173</v>
      </c>
      <c r="R8">
        <v>0.98258638280077004</v>
      </c>
      <c r="S8">
        <v>1.58321678881716</v>
      </c>
      <c r="T8" t="e">
        <f>IF(C8=#REF!,IF(C8=C9,0,1),1)</f>
        <v>#REF!</v>
      </c>
    </row>
    <row r="9" spans="1:24" x14ac:dyDescent="0.45">
      <c r="A9" t="s">
        <v>441</v>
      </c>
      <c r="B9">
        <v>10688</v>
      </c>
      <c r="C9">
        <v>2</v>
      </c>
      <c r="D9">
        <v>1.3568352460861199</v>
      </c>
      <c r="E9">
        <v>359.843655074634</v>
      </c>
      <c r="F9">
        <v>74.473081213196195</v>
      </c>
      <c r="G9">
        <v>0</v>
      </c>
      <c r="H9">
        <v>0</v>
      </c>
      <c r="I9">
        <v>0</v>
      </c>
      <c r="J9">
        <v>7.75</v>
      </c>
      <c r="K9">
        <v>1</v>
      </c>
      <c r="L9">
        <v>254.999999999995</v>
      </c>
      <c r="M9">
        <v>255</v>
      </c>
      <c r="N9">
        <v>255</v>
      </c>
      <c r="O9">
        <v>255</v>
      </c>
      <c r="P9">
        <v>403155</v>
      </c>
      <c r="Q9" s="1">
        <v>5.0038035906433398E-12</v>
      </c>
      <c r="R9">
        <v>0.74679943100995305</v>
      </c>
      <c r="S9" s="1">
        <v>43574344063202.703</v>
      </c>
      <c r="T9">
        <f>IF(C9=C8,IF(C9=#REF!,0,1),1)</f>
        <v>1</v>
      </c>
      <c r="U9">
        <f t="shared" ref="U9:U46" si="4">E10-E9</f>
        <v>5.1351016717770221</v>
      </c>
      <c r="V9">
        <f t="shared" ref="V9:V46" si="5">F10-F9</f>
        <v>1.1098152675048993</v>
      </c>
      <c r="W9">
        <f t="shared" ref="W9" si="6">DEGREES(ATAN2(U9,V9))</f>
        <v>12.195384269280218</v>
      </c>
      <c r="X9">
        <f t="shared" ref="X9" si="7">IF(W9&lt;0,W9+360,W9)</f>
        <v>12.195384269280218</v>
      </c>
    </row>
    <row r="10" spans="1:24" x14ac:dyDescent="0.45">
      <c r="A10" t="s">
        <v>442</v>
      </c>
      <c r="B10">
        <v>10783</v>
      </c>
      <c r="C10">
        <v>2</v>
      </c>
      <c r="D10">
        <v>1.3601187467575</v>
      </c>
      <c r="E10">
        <v>364.97875674641102</v>
      </c>
      <c r="F10">
        <v>75.582896480701095</v>
      </c>
      <c r="G10">
        <v>0</v>
      </c>
      <c r="H10">
        <v>10802.973274800001</v>
      </c>
      <c r="I10">
        <v>6</v>
      </c>
      <c r="J10">
        <v>7.75</v>
      </c>
      <c r="K10">
        <v>1</v>
      </c>
      <c r="L10">
        <v>254.999999999995</v>
      </c>
      <c r="M10">
        <v>255</v>
      </c>
      <c r="N10">
        <v>255</v>
      </c>
      <c r="O10">
        <v>255</v>
      </c>
      <c r="P10">
        <v>403155</v>
      </c>
      <c r="Q10" s="1">
        <v>5.0038035906433398E-12</v>
      </c>
      <c r="R10">
        <v>0.75459903554205698</v>
      </c>
      <c r="S10" s="1">
        <v>43833715158817</v>
      </c>
      <c r="T10" t="e">
        <f>IF(C10=#REF!,IF(C10=C11,0,1),1)</f>
        <v>#REF!</v>
      </c>
    </row>
    <row r="11" spans="1:24" x14ac:dyDescent="0.45">
      <c r="A11" t="s">
        <v>443</v>
      </c>
      <c r="B11">
        <v>10592</v>
      </c>
      <c r="C11">
        <v>3</v>
      </c>
      <c r="D11">
        <v>1.4295630455017001</v>
      </c>
      <c r="E11">
        <v>311.05836618324503</v>
      </c>
      <c r="F11">
        <v>72.662657432029206</v>
      </c>
      <c r="G11">
        <v>0</v>
      </c>
      <c r="H11">
        <v>9002.4777290000002</v>
      </c>
      <c r="I11">
        <v>5</v>
      </c>
      <c r="J11">
        <v>7.75</v>
      </c>
      <c r="K11">
        <v>1</v>
      </c>
      <c r="L11">
        <v>245.64516129031699</v>
      </c>
      <c r="M11">
        <v>255</v>
      </c>
      <c r="N11">
        <v>0</v>
      </c>
      <c r="O11">
        <v>255</v>
      </c>
      <c r="P11">
        <v>388365</v>
      </c>
      <c r="Q11">
        <v>47.952322942926102</v>
      </c>
      <c r="R11">
        <v>0.85969187583502504</v>
      </c>
      <c r="S11">
        <v>4.7362038648585001</v>
      </c>
      <c r="T11">
        <f>IF(C11=C10,IF(C11=#REF!,0,1),1)</f>
        <v>1</v>
      </c>
      <c r="U11">
        <f t="shared" ref="U11:U46" si="8">E12-E11</f>
        <v>-0.31884128876100704</v>
      </c>
      <c r="V11">
        <f t="shared" ref="V11:V46" si="9">F12-F11</f>
        <v>1.0924859510347886</v>
      </c>
      <c r="W11">
        <f t="shared" ref="W11" si="10">DEGREES(ATAN2(U11,V11))</f>
        <v>106.26984935370461</v>
      </c>
      <c r="X11">
        <f t="shared" ref="X11" si="11">IF(W11&lt;0,W11+360,W11)</f>
        <v>106.26984935370461</v>
      </c>
    </row>
    <row r="12" spans="1:24" x14ac:dyDescent="0.45">
      <c r="A12" t="s">
        <v>444</v>
      </c>
      <c r="B12">
        <v>10687</v>
      </c>
      <c r="C12">
        <v>3</v>
      </c>
      <c r="D12">
        <v>1.43132889270782</v>
      </c>
      <c r="E12">
        <v>310.73952489448402</v>
      </c>
      <c r="F12">
        <v>73.755143383063995</v>
      </c>
      <c r="G12">
        <v>0</v>
      </c>
      <c r="H12">
        <v>0</v>
      </c>
      <c r="I12">
        <v>0</v>
      </c>
      <c r="J12">
        <v>7.75</v>
      </c>
      <c r="K12">
        <v>1</v>
      </c>
      <c r="L12">
        <v>251.129032258059</v>
      </c>
      <c r="M12">
        <v>255</v>
      </c>
      <c r="N12">
        <v>0</v>
      </c>
      <c r="O12">
        <v>255</v>
      </c>
      <c r="P12">
        <v>397035</v>
      </c>
      <c r="Q12">
        <v>31.188581948145501</v>
      </c>
      <c r="R12">
        <v>0.85789547712764802</v>
      </c>
      <c r="S12">
        <v>7.4360857686445296</v>
      </c>
      <c r="T12" t="e">
        <f>IF(C12=#REF!,IF(C12=C13,0,1),1)</f>
        <v>#REF!</v>
      </c>
    </row>
    <row r="13" spans="1:24" x14ac:dyDescent="0.45">
      <c r="A13" t="s">
        <v>445</v>
      </c>
      <c r="B13">
        <v>10496</v>
      </c>
      <c r="C13">
        <v>4</v>
      </c>
      <c r="D13">
        <v>1.40802025794982</v>
      </c>
      <c r="E13">
        <v>329.99490056342398</v>
      </c>
      <c r="F13">
        <v>104.811761894897</v>
      </c>
      <c r="G13">
        <v>0</v>
      </c>
      <c r="H13">
        <v>3600.9910915999999</v>
      </c>
      <c r="I13">
        <v>2</v>
      </c>
      <c r="J13">
        <v>7.75</v>
      </c>
      <c r="K13">
        <v>1</v>
      </c>
      <c r="L13">
        <v>250.32258064515599</v>
      </c>
      <c r="M13">
        <v>255</v>
      </c>
      <c r="N13">
        <v>0</v>
      </c>
      <c r="O13">
        <v>255</v>
      </c>
      <c r="P13">
        <v>395760</v>
      </c>
      <c r="Q13">
        <v>34.228712167231201</v>
      </c>
      <c r="R13">
        <v>0.82271447413738397</v>
      </c>
      <c r="S13">
        <v>6.6019154695176496</v>
      </c>
      <c r="T13">
        <f>IF(C13=C12,IF(C13=#REF!,0,1),1)</f>
        <v>1</v>
      </c>
      <c r="U13">
        <f t="shared" ref="U13:U46" si="12">E14-E13</f>
        <v>-2.2853321174710004</v>
      </c>
      <c r="V13">
        <f t="shared" ref="V13:V46" si="13">F14-F13</f>
        <v>-14.426724239359501</v>
      </c>
      <c r="W13">
        <f t="shared" ref="W13" si="14">DEGREES(ATAN2(U13,V13))</f>
        <v>-99.001408203257739</v>
      </c>
      <c r="X13">
        <f t="shared" ref="X13" si="15">IF(W13&lt;0,W13+360,W13)</f>
        <v>260.99859179674229</v>
      </c>
    </row>
    <row r="14" spans="1:24" x14ac:dyDescent="0.45">
      <c r="A14" t="s">
        <v>446</v>
      </c>
      <c r="B14">
        <v>10878</v>
      </c>
      <c r="C14">
        <v>4</v>
      </c>
      <c r="D14">
        <v>1.3977693319320601</v>
      </c>
      <c r="E14">
        <v>327.70956844595298</v>
      </c>
      <c r="F14">
        <v>90.385037655537502</v>
      </c>
      <c r="G14">
        <v>0</v>
      </c>
      <c r="H14">
        <v>14403.9643664</v>
      </c>
      <c r="I14">
        <v>8</v>
      </c>
      <c r="J14">
        <v>7.75</v>
      </c>
      <c r="K14">
        <v>1</v>
      </c>
      <c r="L14">
        <v>201.290322580641</v>
      </c>
      <c r="M14">
        <v>255</v>
      </c>
      <c r="N14">
        <v>0</v>
      </c>
      <c r="O14">
        <v>255</v>
      </c>
      <c r="P14">
        <v>318240</v>
      </c>
      <c r="Q14">
        <v>104.01000360218301</v>
      </c>
      <c r="R14">
        <v>0.949225872702669</v>
      </c>
      <c r="S14">
        <v>1.88488639584633</v>
      </c>
      <c r="T14" t="e">
        <f>IF(C14=#REF!,IF(C14=C15,0,1),1)</f>
        <v>#REF!</v>
      </c>
    </row>
    <row r="15" spans="1:24" x14ac:dyDescent="0.45">
      <c r="A15" t="s">
        <v>447</v>
      </c>
      <c r="B15">
        <v>10498</v>
      </c>
      <c r="C15">
        <v>5</v>
      </c>
      <c r="D15">
        <v>1.4548360109329199</v>
      </c>
      <c r="E15">
        <v>306.28062191313802</v>
      </c>
      <c r="F15">
        <v>132.56442950180599</v>
      </c>
      <c r="G15">
        <v>0</v>
      </c>
      <c r="H15">
        <v>3600.9910915999999</v>
      </c>
      <c r="I15">
        <v>2</v>
      </c>
      <c r="J15">
        <v>7.75</v>
      </c>
      <c r="K15">
        <v>1</v>
      </c>
      <c r="L15">
        <v>254.67741935483301</v>
      </c>
      <c r="M15">
        <v>255</v>
      </c>
      <c r="N15">
        <v>0</v>
      </c>
      <c r="O15">
        <v>255</v>
      </c>
      <c r="P15">
        <v>402645</v>
      </c>
      <c r="Q15">
        <v>9.0667525856827798</v>
      </c>
      <c r="R15">
        <v>0.88040905189760799</v>
      </c>
      <c r="S15">
        <v>26.302730630094199</v>
      </c>
      <c r="T15">
        <f>IF(C15=C14,IF(C15=#REF!,0,1),1)</f>
        <v>1</v>
      </c>
      <c r="U15">
        <f t="shared" ref="U15:U46" si="16">E16-E15</f>
        <v>4.314681540965978</v>
      </c>
      <c r="V15">
        <f t="shared" ref="V15:V46" si="17">F16-F15</f>
        <v>-2.3002323297129976</v>
      </c>
      <c r="W15">
        <f t="shared" ref="W15" si="18">DEGREES(ATAN2(U15,V15))</f>
        <v>-28.062859265119403</v>
      </c>
      <c r="X15">
        <f t="shared" ref="X15" si="19">IF(W15&lt;0,W15+360,W15)</f>
        <v>331.93714073488059</v>
      </c>
    </row>
    <row r="16" spans="1:24" x14ac:dyDescent="0.45">
      <c r="A16" t="s">
        <v>448</v>
      </c>
      <c r="B16">
        <v>11004</v>
      </c>
      <c r="C16">
        <v>5</v>
      </c>
      <c r="D16">
        <v>1.30961942672729</v>
      </c>
      <c r="E16">
        <v>310.595303454104</v>
      </c>
      <c r="F16">
        <v>130.26419717209299</v>
      </c>
      <c r="G16">
        <v>0</v>
      </c>
      <c r="H16">
        <v>19805.451003800001</v>
      </c>
      <c r="I16">
        <v>11</v>
      </c>
      <c r="J16">
        <v>7.75</v>
      </c>
      <c r="K16">
        <v>1</v>
      </c>
      <c r="L16">
        <v>164.83870967741601</v>
      </c>
      <c r="M16">
        <v>255</v>
      </c>
      <c r="N16">
        <v>0</v>
      </c>
      <c r="O16">
        <v>255</v>
      </c>
      <c r="P16">
        <v>260610</v>
      </c>
      <c r="Q16">
        <v>121.948665976813</v>
      </c>
      <c r="R16">
        <v>0.99434717049643295</v>
      </c>
      <c r="S16">
        <v>1.34787441284215</v>
      </c>
      <c r="T16" t="e">
        <f>IF(C16=#REF!,IF(C16=C17,0,1),1)</f>
        <v>#REF!</v>
      </c>
    </row>
    <row r="17" spans="1:24" x14ac:dyDescent="0.45">
      <c r="A17" t="s">
        <v>449</v>
      </c>
      <c r="B17">
        <v>10501</v>
      </c>
      <c r="C17">
        <v>6</v>
      </c>
      <c r="D17">
        <v>1.2802821397781301</v>
      </c>
      <c r="E17">
        <v>309.97197375179297</v>
      </c>
      <c r="F17">
        <v>163.062990719662</v>
      </c>
      <c r="G17">
        <v>0</v>
      </c>
      <c r="H17">
        <v>3600.9910915999999</v>
      </c>
      <c r="I17">
        <v>2</v>
      </c>
      <c r="J17">
        <v>7.75</v>
      </c>
      <c r="K17">
        <v>1</v>
      </c>
      <c r="L17">
        <v>254.67741935483301</v>
      </c>
      <c r="M17">
        <v>255</v>
      </c>
      <c r="N17">
        <v>0</v>
      </c>
      <c r="O17">
        <v>255</v>
      </c>
      <c r="P17">
        <v>402645</v>
      </c>
      <c r="Q17">
        <v>9.0667525856827798</v>
      </c>
      <c r="R17">
        <v>0.68474117465874196</v>
      </c>
      <c r="S17">
        <v>22.832944699967101</v>
      </c>
      <c r="T17">
        <f>IF(C17=C16,IF(C17=#REF!,0,1),1)</f>
        <v>1</v>
      </c>
      <c r="U17">
        <f t="shared" ref="U17:U46" si="20">E18-E17</f>
        <v>-14.57195017596996</v>
      </c>
      <c r="V17">
        <f t="shared" ref="V17:V46" si="21">F18-F17</f>
        <v>6.775539171216991</v>
      </c>
      <c r="W17">
        <f t="shared" ref="W17" si="22">DEGREES(ATAN2(U17,V17))</f>
        <v>155.0629226104584</v>
      </c>
      <c r="X17">
        <f t="shared" ref="X17" si="23">IF(W17&lt;0,W17+360,W17)</f>
        <v>155.0629226104584</v>
      </c>
    </row>
    <row r="18" spans="1:24" x14ac:dyDescent="0.45">
      <c r="A18" t="s">
        <v>450</v>
      </c>
      <c r="B18">
        <v>11007</v>
      </c>
      <c r="C18">
        <v>6</v>
      </c>
      <c r="D18">
        <v>1.2884877920150699</v>
      </c>
      <c r="E18">
        <v>295.40002357582301</v>
      </c>
      <c r="F18">
        <v>169.83852989087899</v>
      </c>
      <c r="G18">
        <v>0</v>
      </c>
      <c r="H18">
        <v>19805.451003800001</v>
      </c>
      <c r="I18">
        <v>11</v>
      </c>
      <c r="J18">
        <v>7.75</v>
      </c>
      <c r="K18">
        <v>1</v>
      </c>
      <c r="L18">
        <v>248.387096774188</v>
      </c>
      <c r="M18">
        <v>255</v>
      </c>
      <c r="N18">
        <v>0</v>
      </c>
      <c r="O18">
        <v>255</v>
      </c>
      <c r="P18">
        <v>392700</v>
      </c>
      <c r="Q18">
        <v>40.541329878753899</v>
      </c>
      <c r="R18">
        <v>0.70101059117722597</v>
      </c>
      <c r="S18">
        <v>5.0498513948359403</v>
      </c>
      <c r="T18" t="e">
        <f>IF(C18=#REF!,IF(C18=C19,0,1),1)</f>
        <v>#REF!</v>
      </c>
    </row>
    <row r="19" spans="1:24" x14ac:dyDescent="0.45">
      <c r="A19" t="s">
        <v>451</v>
      </c>
      <c r="B19">
        <v>11009</v>
      </c>
      <c r="C19">
        <v>8</v>
      </c>
      <c r="D19">
        <v>1.0814453363418499</v>
      </c>
      <c r="E19">
        <v>327.027732933496</v>
      </c>
      <c r="F19">
        <v>196.97880519384901</v>
      </c>
      <c r="G19">
        <v>0</v>
      </c>
      <c r="H19">
        <v>19805.451003800001</v>
      </c>
      <c r="I19">
        <v>11</v>
      </c>
      <c r="J19">
        <v>7.75</v>
      </c>
      <c r="K19">
        <v>1</v>
      </c>
      <c r="L19">
        <v>145.80645161290099</v>
      </c>
      <c r="M19">
        <v>255</v>
      </c>
      <c r="N19">
        <v>0</v>
      </c>
      <c r="O19">
        <v>255</v>
      </c>
      <c r="P19">
        <v>230520</v>
      </c>
      <c r="Q19">
        <v>126.218859486192</v>
      </c>
      <c r="R19">
        <v>0.72539898254472301</v>
      </c>
      <c r="S19">
        <v>0.97133690482179003</v>
      </c>
      <c r="T19">
        <f>IF(C19=C18,IF(C19=#REF!,0,1),1)</f>
        <v>1</v>
      </c>
      <c r="U19">
        <f t="shared" ref="U19:U46" si="24">E20-E19</f>
        <v>-1.9998786063309808</v>
      </c>
      <c r="V19">
        <f t="shared" ref="V19:V46" si="25">F20-F19</f>
        <v>-2.2256716124190064</v>
      </c>
      <c r="W19">
        <f t="shared" ref="W19" si="26">DEGREES(ATAN2(U19,V19))</f>
        <v>-131.94129909563983</v>
      </c>
      <c r="X19">
        <f t="shared" ref="X19" si="27">IF(W19&lt;0,W19+360,W19)</f>
        <v>228.05870090436017</v>
      </c>
    </row>
    <row r="20" spans="1:24" x14ac:dyDescent="0.45">
      <c r="A20" t="s">
        <v>452</v>
      </c>
      <c r="B20">
        <v>10650</v>
      </c>
      <c r="C20">
        <v>8</v>
      </c>
      <c r="D20">
        <v>1.30006659030914</v>
      </c>
      <c r="E20">
        <v>325.02785432716502</v>
      </c>
      <c r="F20">
        <v>194.75313358143001</v>
      </c>
      <c r="G20">
        <v>0</v>
      </c>
      <c r="H20">
        <v>12603.468820599999</v>
      </c>
      <c r="I20">
        <v>7</v>
      </c>
      <c r="J20">
        <v>7.75</v>
      </c>
      <c r="K20">
        <v>1</v>
      </c>
      <c r="L20">
        <v>178.54838709677099</v>
      </c>
      <c r="M20">
        <v>255</v>
      </c>
      <c r="N20">
        <v>0</v>
      </c>
      <c r="O20">
        <v>255</v>
      </c>
      <c r="P20">
        <v>282285</v>
      </c>
      <c r="Q20">
        <v>116.871517543427</v>
      </c>
      <c r="R20">
        <v>0.91428568411024702</v>
      </c>
      <c r="S20">
        <v>1.4593263084224499</v>
      </c>
      <c r="T20" t="e">
        <f>IF(C20=#REF!,IF(C20=C21,0,1),1)</f>
        <v>#REF!</v>
      </c>
    </row>
    <row r="21" spans="1:24" x14ac:dyDescent="0.45">
      <c r="A21" t="s">
        <v>453</v>
      </c>
      <c r="B21">
        <v>11010</v>
      </c>
      <c r="C21">
        <v>9</v>
      </c>
      <c r="D21">
        <v>1.4208407402038501</v>
      </c>
      <c r="E21">
        <v>322.20654139580898</v>
      </c>
      <c r="F21">
        <v>216.043063856586</v>
      </c>
      <c r="G21">
        <v>0</v>
      </c>
      <c r="H21">
        <v>19805.451003800001</v>
      </c>
      <c r="I21">
        <v>11</v>
      </c>
      <c r="J21">
        <v>7.75</v>
      </c>
      <c r="K21">
        <v>1</v>
      </c>
      <c r="L21">
        <v>241.61290322580101</v>
      </c>
      <c r="M21">
        <v>255</v>
      </c>
      <c r="N21">
        <v>0</v>
      </c>
      <c r="O21">
        <v>255</v>
      </c>
      <c r="P21">
        <v>381990</v>
      </c>
      <c r="Q21">
        <v>56.890618438478803</v>
      </c>
      <c r="R21">
        <v>0.87699449809900598</v>
      </c>
      <c r="S21">
        <v>3.9686548816747602</v>
      </c>
      <c r="T21">
        <f>IF(C21=C20,IF(C21=#REF!,0,1),1)</f>
        <v>1</v>
      </c>
      <c r="U21">
        <f t="shared" ref="U21:U46" si="28">E22-E21</f>
        <v>-2.8474803267749849</v>
      </c>
      <c r="V21">
        <f t="shared" ref="V21:V46" si="29">F22-F21</f>
        <v>5.7241558573991824E-2</v>
      </c>
      <c r="W21">
        <f t="shared" ref="W21" si="30">DEGREES(ATAN2(U21,V21))</f>
        <v>178.84836498888541</v>
      </c>
      <c r="X21">
        <f t="shared" ref="X21" si="31">IF(W21&lt;0,W21+360,W21)</f>
        <v>178.84836498888541</v>
      </c>
    </row>
    <row r="22" spans="1:24" x14ac:dyDescent="0.45">
      <c r="A22" t="s">
        <v>454</v>
      </c>
      <c r="B22">
        <v>10654</v>
      </c>
      <c r="C22">
        <v>9</v>
      </c>
      <c r="D22">
        <v>1.4184310436248699</v>
      </c>
      <c r="E22">
        <v>319.359061069034</v>
      </c>
      <c r="F22">
        <v>216.10030541515999</v>
      </c>
      <c r="G22">
        <v>0</v>
      </c>
      <c r="H22">
        <v>12603.468820599999</v>
      </c>
      <c r="I22">
        <v>7</v>
      </c>
      <c r="J22">
        <v>7.75</v>
      </c>
      <c r="K22">
        <v>1</v>
      </c>
      <c r="L22">
        <v>253.387096774188</v>
      </c>
      <c r="M22">
        <v>255</v>
      </c>
      <c r="N22">
        <v>0</v>
      </c>
      <c r="O22">
        <v>255</v>
      </c>
      <c r="P22">
        <v>400605</v>
      </c>
      <c r="Q22">
        <v>20.222451127495098</v>
      </c>
      <c r="R22">
        <v>0.83841598112971905</v>
      </c>
      <c r="S22">
        <v>11.4286901356176</v>
      </c>
      <c r="T22" t="e">
        <f>IF(C22=#REF!,IF(C22=C23,0,1),1)</f>
        <v>#REF!</v>
      </c>
    </row>
    <row r="23" spans="1:24" x14ac:dyDescent="0.45">
      <c r="A23" t="s">
        <v>455</v>
      </c>
      <c r="B23">
        <v>10656</v>
      </c>
      <c r="C23">
        <v>10</v>
      </c>
      <c r="D23">
        <v>1.45984435081481</v>
      </c>
      <c r="E23">
        <v>238.80888259866501</v>
      </c>
      <c r="F23">
        <v>298.40182769500899</v>
      </c>
      <c r="G23">
        <v>0</v>
      </c>
      <c r="H23">
        <v>12603.468820599999</v>
      </c>
      <c r="I23">
        <v>7</v>
      </c>
      <c r="J23">
        <v>7.75</v>
      </c>
      <c r="K23">
        <v>1</v>
      </c>
      <c r="L23">
        <v>232.58064516128499</v>
      </c>
      <c r="M23">
        <v>255</v>
      </c>
      <c r="N23">
        <v>0</v>
      </c>
      <c r="O23">
        <v>255</v>
      </c>
      <c r="P23">
        <v>367710</v>
      </c>
      <c r="Q23">
        <v>72.233013279469205</v>
      </c>
      <c r="R23">
        <v>0.95207119622478198</v>
      </c>
      <c r="S23">
        <v>3.1408095824208799</v>
      </c>
      <c r="T23">
        <f>IF(C23=C22,IF(C23=#REF!,0,1),1)</f>
        <v>1</v>
      </c>
      <c r="U23">
        <f t="shared" ref="U23:U46" si="32">E24-E23</f>
        <v>7.0774706663619895</v>
      </c>
      <c r="V23">
        <f t="shared" ref="V23:V46" si="33">F24-F23</f>
        <v>2.2723261808100119</v>
      </c>
      <c r="W23">
        <f t="shared" ref="W23" si="34">DEGREES(ATAN2(U23,V23))</f>
        <v>17.799992237492319</v>
      </c>
      <c r="X23">
        <f t="shared" ref="X23" si="35">IF(W23&lt;0,W23+360,W23)</f>
        <v>17.799992237492319</v>
      </c>
    </row>
    <row r="24" spans="1:24" x14ac:dyDescent="0.45">
      <c r="A24" t="s">
        <v>456</v>
      </c>
      <c r="B24">
        <v>11054</v>
      </c>
      <c r="C24">
        <v>10</v>
      </c>
      <c r="D24">
        <v>1.36802101135253</v>
      </c>
      <c r="E24">
        <v>245.886353265027</v>
      </c>
      <c r="F24">
        <v>300.674153875819</v>
      </c>
      <c r="G24">
        <v>0</v>
      </c>
      <c r="H24">
        <v>23406.442095400002</v>
      </c>
      <c r="I24">
        <v>13</v>
      </c>
      <c r="J24">
        <v>7.75</v>
      </c>
      <c r="K24">
        <v>1</v>
      </c>
      <c r="L24">
        <v>186.45161290322201</v>
      </c>
      <c r="M24">
        <v>255</v>
      </c>
      <c r="N24">
        <v>0</v>
      </c>
      <c r="O24">
        <v>255</v>
      </c>
      <c r="P24">
        <v>294780</v>
      </c>
      <c r="Q24">
        <v>113.088666760254</v>
      </c>
      <c r="R24">
        <v>0.98233785965245402</v>
      </c>
      <c r="S24">
        <v>1.63403089285647</v>
      </c>
      <c r="T24" t="e">
        <f>IF(C24=#REF!,IF(C24=C25,0,1),1)</f>
        <v>#REF!</v>
      </c>
    </row>
    <row r="25" spans="1:24" x14ac:dyDescent="0.45">
      <c r="A25" t="s">
        <v>457</v>
      </c>
      <c r="B25">
        <v>10752</v>
      </c>
      <c r="C25">
        <v>12</v>
      </c>
      <c r="D25">
        <v>1.3288868665695099</v>
      </c>
      <c r="E25">
        <v>344.83250012687</v>
      </c>
      <c r="F25">
        <v>336.947546678707</v>
      </c>
      <c r="G25">
        <v>0</v>
      </c>
      <c r="H25">
        <v>7201.9821831999998</v>
      </c>
      <c r="I25">
        <v>4</v>
      </c>
      <c r="J25">
        <v>7.75</v>
      </c>
      <c r="K25">
        <v>1</v>
      </c>
      <c r="L25">
        <v>154.838709677417</v>
      </c>
      <c r="M25">
        <v>255</v>
      </c>
      <c r="N25">
        <v>0</v>
      </c>
      <c r="O25">
        <v>255</v>
      </c>
      <c r="P25">
        <v>244800</v>
      </c>
      <c r="Q25">
        <v>124.573916522795</v>
      </c>
      <c r="R25">
        <v>1</v>
      </c>
      <c r="S25">
        <v>1.2429464690474199</v>
      </c>
      <c r="T25">
        <f>IF(C25=C24,IF(C25=#REF!,0,1),1)</f>
        <v>1</v>
      </c>
      <c r="U25">
        <f t="shared" ref="U25:U46" si="36">E26-E25</f>
        <v>-6.5242895664450202</v>
      </c>
      <c r="V25">
        <f t="shared" ref="V25:V46" si="37">F26-F25</f>
        <v>-0.99414347975800865</v>
      </c>
      <c r="W25">
        <f t="shared" ref="W25" si="38">DEGREES(ATAN2(U25,V25))</f>
        <v>-171.33615618760876</v>
      </c>
      <c r="X25">
        <f t="shared" ref="X25" si="39">IF(W25&lt;0,W25+360,W25)</f>
        <v>188.66384381239124</v>
      </c>
    </row>
    <row r="26" spans="1:24" x14ac:dyDescent="0.45">
      <c r="A26" t="s">
        <v>458</v>
      </c>
      <c r="B26">
        <v>10973</v>
      </c>
      <c r="C26">
        <v>12</v>
      </c>
      <c r="D26">
        <v>1.27258384227752</v>
      </c>
      <c r="E26">
        <v>338.30821056042498</v>
      </c>
      <c r="F26">
        <v>335.95340319894899</v>
      </c>
      <c r="G26">
        <v>0</v>
      </c>
      <c r="H26">
        <v>21605.946549600001</v>
      </c>
      <c r="I26">
        <v>12</v>
      </c>
      <c r="J26">
        <v>7.75</v>
      </c>
      <c r="K26">
        <v>1</v>
      </c>
      <c r="L26">
        <v>140.161290322578</v>
      </c>
      <c r="M26">
        <v>255</v>
      </c>
      <c r="N26">
        <v>0</v>
      </c>
      <c r="O26">
        <v>255</v>
      </c>
      <c r="P26">
        <v>221595</v>
      </c>
      <c r="Q26">
        <v>126.90992487689201</v>
      </c>
      <c r="R26">
        <v>1</v>
      </c>
      <c r="S26">
        <v>1.10441551721459</v>
      </c>
      <c r="T26" t="e">
        <f>IF(C26=#REF!,IF(C26=C27,0,1),1)</f>
        <v>#REF!</v>
      </c>
    </row>
    <row r="27" spans="1:24" x14ac:dyDescent="0.45">
      <c r="A27" t="s">
        <v>459</v>
      </c>
      <c r="B27">
        <v>10753</v>
      </c>
      <c r="C27">
        <v>13</v>
      </c>
      <c r="D27">
        <v>1.4044208526611299</v>
      </c>
      <c r="E27">
        <v>265.600093686869</v>
      </c>
      <c r="F27">
        <v>362.29857664790899</v>
      </c>
      <c r="G27">
        <v>0</v>
      </c>
      <c r="H27">
        <v>7201.9821831999998</v>
      </c>
      <c r="I27">
        <v>4</v>
      </c>
      <c r="J27">
        <v>7.75</v>
      </c>
      <c r="K27">
        <v>1</v>
      </c>
      <c r="L27">
        <v>254.999999999995</v>
      </c>
      <c r="M27">
        <v>255</v>
      </c>
      <c r="N27">
        <v>255</v>
      </c>
      <c r="O27">
        <v>255</v>
      </c>
      <c r="P27">
        <v>403155</v>
      </c>
      <c r="Q27" s="1">
        <v>5.0038035906433398E-12</v>
      </c>
      <c r="R27">
        <v>0.79762122598352803</v>
      </c>
      <c r="S27" s="1">
        <v>45223944231309.703</v>
      </c>
      <c r="T27">
        <f>IF(C27=C26,IF(C27=#REF!,0,1),1)</f>
        <v>1</v>
      </c>
      <c r="U27">
        <f t="shared" ref="U27:U46" si="40">E28-E27</f>
        <v>6.7182420118959953</v>
      </c>
      <c r="V27">
        <f t="shared" ref="V27:V46" si="41">F28-F27</f>
        <v>12.226339117696</v>
      </c>
      <c r="W27">
        <f t="shared" ref="W27" si="42">DEGREES(ATAN2(U27,V27))</f>
        <v>61.211678166754425</v>
      </c>
      <c r="X27">
        <f t="shared" ref="X27" si="43">IF(W27&lt;0,W27+360,W27)</f>
        <v>61.211678166754425</v>
      </c>
    </row>
    <row r="28" spans="1:24" x14ac:dyDescent="0.45">
      <c r="A28" t="s">
        <v>460</v>
      </c>
      <c r="B28">
        <v>10975</v>
      </c>
      <c r="C28">
        <v>13</v>
      </c>
      <c r="D28">
        <v>1.3758782148361199</v>
      </c>
      <c r="E28">
        <v>272.318335698765</v>
      </c>
      <c r="F28">
        <v>374.52491576560499</v>
      </c>
      <c r="G28">
        <v>0</v>
      </c>
      <c r="H28">
        <v>21605.946549600001</v>
      </c>
      <c r="I28">
        <v>12</v>
      </c>
      <c r="J28">
        <v>7.75</v>
      </c>
      <c r="K28">
        <v>1</v>
      </c>
      <c r="L28">
        <v>203.06451612902799</v>
      </c>
      <c r="M28">
        <v>255</v>
      </c>
      <c r="N28">
        <v>0</v>
      </c>
      <c r="O28">
        <v>255</v>
      </c>
      <c r="P28">
        <v>321045</v>
      </c>
      <c r="Q28">
        <v>102.727448846093</v>
      </c>
      <c r="R28">
        <v>0.90968075837468099</v>
      </c>
      <c r="S28">
        <v>1.8832404324013301</v>
      </c>
      <c r="T28" t="e">
        <f>IF(C28=#REF!,IF(C28=C29,0,1),1)</f>
        <v>#REF!</v>
      </c>
    </row>
    <row r="29" spans="1:24" x14ac:dyDescent="0.45">
      <c r="A29" t="s">
        <v>461</v>
      </c>
      <c r="B29">
        <v>10464</v>
      </c>
      <c r="C29">
        <v>14</v>
      </c>
      <c r="D29">
        <v>1.1864529848098699</v>
      </c>
      <c r="E29">
        <v>274.83190627522202</v>
      </c>
      <c r="F29">
        <v>422.967543033781</v>
      </c>
      <c r="G29">
        <v>0</v>
      </c>
      <c r="H29">
        <v>5401.4866374000003</v>
      </c>
      <c r="I29">
        <v>3</v>
      </c>
      <c r="J29">
        <v>7.75</v>
      </c>
      <c r="K29">
        <v>1</v>
      </c>
      <c r="L29">
        <v>227.25806451612399</v>
      </c>
      <c r="M29">
        <v>255</v>
      </c>
      <c r="N29">
        <v>0</v>
      </c>
      <c r="O29">
        <v>255</v>
      </c>
      <c r="P29">
        <v>359295</v>
      </c>
      <c r="Q29">
        <v>79.426499378942196</v>
      </c>
      <c r="R29">
        <v>0.62115419908550995</v>
      </c>
      <c r="S29">
        <v>2.1925978160703901</v>
      </c>
      <c r="T29">
        <f>IF(C29=C28,IF(C29=#REF!,0,1),1)</f>
        <v>1</v>
      </c>
      <c r="U29">
        <f t="shared" ref="U29:U46" si="44">E30-E29</f>
        <v>19.258499434654993</v>
      </c>
      <c r="V29">
        <f t="shared" ref="V29:V46" si="45">F30-F29</f>
        <v>-2.1454230462999817</v>
      </c>
      <c r="W29">
        <f t="shared" ref="W29" si="46">DEGREES(ATAN2(U29,V29))</f>
        <v>-6.356618505254386</v>
      </c>
      <c r="X29">
        <f t="shared" ref="X29" si="47">IF(W29&lt;0,W29+360,W29)</f>
        <v>353.6433814947456</v>
      </c>
    </row>
    <row r="30" spans="1:24" x14ac:dyDescent="0.45">
      <c r="A30" t="s">
        <v>462</v>
      </c>
      <c r="B30">
        <v>10847</v>
      </c>
      <c r="C30">
        <v>14</v>
      </c>
      <c r="D30">
        <v>1.2244499921798699</v>
      </c>
      <c r="E30">
        <v>294.09040570987702</v>
      </c>
      <c r="F30">
        <v>420.82211998748102</v>
      </c>
      <c r="G30">
        <v>0</v>
      </c>
      <c r="H30">
        <v>16204.4599122</v>
      </c>
      <c r="I30">
        <v>9</v>
      </c>
      <c r="J30">
        <v>7.75</v>
      </c>
      <c r="K30">
        <v>1</v>
      </c>
      <c r="L30">
        <v>197.419354838706</v>
      </c>
      <c r="M30">
        <v>255</v>
      </c>
      <c r="N30">
        <v>0</v>
      </c>
      <c r="O30">
        <v>255</v>
      </c>
      <c r="P30">
        <v>312120</v>
      </c>
      <c r="Q30">
        <v>106.652372034549</v>
      </c>
      <c r="R30">
        <v>0.70843507938002703</v>
      </c>
      <c r="S30">
        <v>1.53514987888225</v>
      </c>
      <c r="T30" t="e">
        <f>IF(C30=#REF!,IF(C30=C31,0,1),1)</f>
        <v>#REF!</v>
      </c>
    </row>
    <row r="31" spans="1:24" x14ac:dyDescent="0.45">
      <c r="A31" t="s">
        <v>463</v>
      </c>
      <c r="B31">
        <v>10848</v>
      </c>
      <c r="C31">
        <v>15</v>
      </c>
      <c r="D31">
        <v>1.26180291175842</v>
      </c>
      <c r="E31">
        <v>291.21730249813299</v>
      </c>
      <c r="F31">
        <v>437.87884756365497</v>
      </c>
      <c r="G31">
        <v>0</v>
      </c>
      <c r="H31">
        <v>16204.4599122</v>
      </c>
      <c r="I31">
        <v>9</v>
      </c>
      <c r="J31">
        <v>7.75</v>
      </c>
      <c r="K31">
        <v>1</v>
      </c>
      <c r="L31">
        <v>207.419354838706</v>
      </c>
      <c r="M31">
        <v>255</v>
      </c>
      <c r="N31">
        <v>0</v>
      </c>
      <c r="O31">
        <v>255</v>
      </c>
      <c r="P31">
        <v>327930</v>
      </c>
      <c r="Q31">
        <v>99.375012038027904</v>
      </c>
      <c r="R31">
        <v>0.72312466430636102</v>
      </c>
      <c r="S31">
        <v>1.7518566106960201</v>
      </c>
      <c r="T31">
        <f>IF(C31=C30,IF(C31=#REF!,0,1),1)</f>
        <v>1</v>
      </c>
      <c r="U31">
        <f t="shared" ref="U31:U46" si="48">E32-E31</f>
        <v>-1.6764293012320195</v>
      </c>
      <c r="V31">
        <f t="shared" ref="V31:V46" si="49">F32-F31</f>
        <v>-0.14745882061396287</v>
      </c>
      <c r="W31">
        <f t="shared" ref="W31" si="50">DEGREES(ATAN2(U31,V31))</f>
        <v>-174.97319727879383</v>
      </c>
      <c r="X31">
        <f t="shared" ref="X31" si="51">IF(W31&lt;0,W31+360,W31)</f>
        <v>185.02680272120617</v>
      </c>
    </row>
    <row r="32" spans="1:24" x14ac:dyDescent="0.45">
      <c r="A32" t="s">
        <v>464</v>
      </c>
      <c r="B32">
        <v>10911</v>
      </c>
      <c r="C32">
        <v>15</v>
      </c>
      <c r="D32">
        <v>1.29567205905914</v>
      </c>
      <c r="E32">
        <v>289.54087319690098</v>
      </c>
      <c r="F32">
        <v>437.73138874304101</v>
      </c>
      <c r="G32">
        <v>0</v>
      </c>
      <c r="H32">
        <v>14403.9643664</v>
      </c>
      <c r="I32">
        <v>8</v>
      </c>
      <c r="J32">
        <v>7.75</v>
      </c>
      <c r="K32">
        <v>1</v>
      </c>
      <c r="L32">
        <v>199.03225806451201</v>
      </c>
      <c r="M32">
        <v>255</v>
      </c>
      <c r="N32">
        <v>0</v>
      </c>
      <c r="O32">
        <v>255</v>
      </c>
      <c r="P32">
        <v>314670</v>
      </c>
      <c r="Q32">
        <v>105.576684455094</v>
      </c>
      <c r="R32">
        <v>0.79326026854194998</v>
      </c>
      <c r="S32">
        <v>1.6678532013748899</v>
      </c>
      <c r="T32" t="e">
        <f>IF(C32=#REF!,IF(C32=C33,0,1),1)</f>
        <v>#REF!</v>
      </c>
    </row>
    <row r="33" spans="1:24" x14ac:dyDescent="0.45">
      <c r="A33" t="s">
        <v>465</v>
      </c>
      <c r="B33">
        <v>11104</v>
      </c>
      <c r="C33">
        <v>16</v>
      </c>
      <c r="D33">
        <v>1.38722908496856</v>
      </c>
      <c r="E33">
        <v>272.76181443496301</v>
      </c>
      <c r="F33">
        <v>484.82715196169102</v>
      </c>
      <c r="G33">
        <v>0</v>
      </c>
      <c r="H33">
        <v>25206.937641199998</v>
      </c>
      <c r="I33">
        <v>14</v>
      </c>
      <c r="J33">
        <v>7.75</v>
      </c>
      <c r="K33">
        <v>1</v>
      </c>
      <c r="L33">
        <v>213.70967741935101</v>
      </c>
      <c r="M33">
        <v>255</v>
      </c>
      <c r="N33">
        <v>0</v>
      </c>
      <c r="O33">
        <v>255</v>
      </c>
      <c r="P33">
        <v>337875</v>
      </c>
      <c r="Q33">
        <v>93.966623962691003</v>
      </c>
      <c r="R33">
        <v>0.88982322469743502</v>
      </c>
      <c r="S33">
        <v>2.1417220875321998</v>
      </c>
      <c r="T33">
        <f>IF(C33=C32,IF(C33=#REF!,0,1),1)</f>
        <v>1</v>
      </c>
      <c r="U33">
        <f t="shared" ref="U33:U46" si="52">E34-E33</f>
        <v>9.2234439684310132</v>
      </c>
      <c r="V33">
        <f t="shared" ref="V33:V46" si="53">F34-F33</f>
        <v>1.8653350808439768</v>
      </c>
      <c r="W33">
        <f t="shared" ref="W33" si="54">DEGREES(ATAN2(U33,V33))</f>
        <v>11.43320053399542</v>
      </c>
      <c r="X33">
        <f t="shared" ref="X33" si="55">IF(W33&lt;0,W33+360,W33)</f>
        <v>11.43320053399542</v>
      </c>
    </row>
    <row r="34" spans="1:24" x14ac:dyDescent="0.45">
      <c r="A34" t="s">
        <v>466</v>
      </c>
      <c r="B34">
        <v>10618</v>
      </c>
      <c r="C34">
        <v>16</v>
      </c>
      <c r="D34">
        <v>1.40112817287445</v>
      </c>
      <c r="E34">
        <v>281.98525840339403</v>
      </c>
      <c r="F34">
        <v>486.69248704253499</v>
      </c>
      <c r="G34">
        <v>0</v>
      </c>
      <c r="H34">
        <v>9002.4777290000002</v>
      </c>
      <c r="I34">
        <v>5</v>
      </c>
      <c r="J34">
        <v>7.75</v>
      </c>
      <c r="K34">
        <v>1</v>
      </c>
      <c r="L34">
        <v>239.19354838709199</v>
      </c>
      <c r="M34">
        <v>255</v>
      </c>
      <c r="N34">
        <v>0</v>
      </c>
      <c r="O34">
        <v>255</v>
      </c>
      <c r="P34">
        <v>378165</v>
      </c>
      <c r="Q34">
        <v>61.507675625746202</v>
      </c>
      <c r="R34">
        <v>0.84687919205297402</v>
      </c>
      <c r="S34">
        <v>3.56642516721341</v>
      </c>
      <c r="T34" t="e">
        <f>IF(C34=#REF!,IF(C34=C35,0,1),1)</f>
        <v>#REF!</v>
      </c>
    </row>
    <row r="35" spans="1:24" x14ac:dyDescent="0.45">
      <c r="A35" t="s">
        <v>467</v>
      </c>
      <c r="B35">
        <v>11107</v>
      </c>
      <c r="C35">
        <v>17</v>
      </c>
      <c r="D35">
        <v>1.32652592658996</v>
      </c>
      <c r="E35">
        <v>312.52594670428101</v>
      </c>
      <c r="F35">
        <v>521.30178229118701</v>
      </c>
      <c r="G35">
        <v>0</v>
      </c>
      <c r="H35">
        <v>25206.937641199998</v>
      </c>
      <c r="I35">
        <v>14</v>
      </c>
      <c r="J35">
        <v>7.75</v>
      </c>
      <c r="K35">
        <v>1</v>
      </c>
      <c r="L35">
        <v>175.32258064515801</v>
      </c>
      <c r="M35">
        <v>255</v>
      </c>
      <c r="N35">
        <v>0</v>
      </c>
      <c r="O35">
        <v>255</v>
      </c>
      <c r="P35">
        <v>277185</v>
      </c>
      <c r="Q35">
        <v>118.228981550207</v>
      </c>
      <c r="R35">
        <v>0.99881628584038995</v>
      </c>
      <c r="S35">
        <v>1.482028779967</v>
      </c>
      <c r="T35">
        <f>IF(C35=C34,IF(C35=#REF!,0,1),1)</f>
        <v>1</v>
      </c>
      <c r="U35">
        <f t="shared" ref="U35:U46" si="56">E36-E35</f>
        <v>13.254278300554972</v>
      </c>
      <c r="V35">
        <f t="shared" ref="V35:V46" si="57">F36-F35</f>
        <v>-14.007928907501991</v>
      </c>
      <c r="W35">
        <f t="shared" ref="W35" si="58">DEGREES(ATAN2(U35,V35))</f>
        <v>-46.58351096804418</v>
      </c>
      <c r="X35">
        <f t="shared" ref="X35" si="59">IF(W35&lt;0,W35+360,W35)</f>
        <v>313.41648903195585</v>
      </c>
    </row>
    <row r="36" spans="1:24" x14ac:dyDescent="0.45">
      <c r="A36" t="s">
        <v>468</v>
      </c>
      <c r="B36">
        <v>10620</v>
      </c>
      <c r="C36">
        <v>17</v>
      </c>
      <c r="D36">
        <v>1.3957002162933301</v>
      </c>
      <c r="E36">
        <v>325.78022500483598</v>
      </c>
      <c r="F36">
        <v>507.29385338368502</v>
      </c>
      <c r="G36">
        <v>0</v>
      </c>
      <c r="H36">
        <v>9002.4777290000002</v>
      </c>
      <c r="I36">
        <v>5</v>
      </c>
      <c r="J36">
        <v>7.75</v>
      </c>
      <c r="K36">
        <v>1</v>
      </c>
      <c r="L36">
        <v>252.09677419354301</v>
      </c>
      <c r="M36">
        <v>255</v>
      </c>
      <c r="N36">
        <v>0</v>
      </c>
      <c r="O36">
        <v>255</v>
      </c>
      <c r="P36">
        <v>398565</v>
      </c>
      <c r="Q36">
        <v>27.062096824236299</v>
      </c>
      <c r="R36">
        <v>0.80286151161557495</v>
      </c>
      <c r="S36">
        <v>8.2968666898473291</v>
      </c>
      <c r="T36" t="e">
        <f>IF(C36=#REF!,IF(C36=C37,0,1),1)</f>
        <v>#REF!</v>
      </c>
    </row>
    <row r="37" spans="1:24" x14ac:dyDescent="0.45">
      <c r="A37" t="s">
        <v>469</v>
      </c>
      <c r="B37">
        <v>11108</v>
      </c>
      <c r="C37">
        <v>18</v>
      </c>
      <c r="D37">
        <v>1.3636004924774101</v>
      </c>
      <c r="E37">
        <v>328.86127256477801</v>
      </c>
      <c r="F37">
        <v>540.25618885929202</v>
      </c>
      <c r="G37">
        <v>0</v>
      </c>
      <c r="H37">
        <v>25206.937641199998</v>
      </c>
      <c r="I37">
        <v>14</v>
      </c>
      <c r="J37">
        <v>7.75</v>
      </c>
      <c r="K37">
        <v>1</v>
      </c>
      <c r="L37">
        <v>184.83870967741601</v>
      </c>
      <c r="M37">
        <v>255</v>
      </c>
      <c r="N37">
        <v>0</v>
      </c>
      <c r="O37">
        <v>255</v>
      </c>
      <c r="P37">
        <v>292230</v>
      </c>
      <c r="Q37">
        <v>113.915452411339</v>
      </c>
      <c r="R37">
        <v>0.98605494721255005</v>
      </c>
      <c r="S37">
        <v>1.6112025521798501</v>
      </c>
      <c r="T37">
        <f>IF(C37=C36,IF(C37=#REF!,0,1),1)</f>
        <v>1</v>
      </c>
      <c r="U37">
        <f t="shared" ref="U37:U46" si="60">E38-E37</f>
        <v>-16.254194522272996</v>
      </c>
      <c r="V37">
        <f t="shared" ref="V37:V46" si="61">F38-F37</f>
        <v>9.8012110044079463</v>
      </c>
      <c r="W37">
        <f t="shared" ref="W37" si="62">DEGREES(ATAN2(U37,V37))</f>
        <v>148.91019951923633</v>
      </c>
      <c r="X37">
        <f t="shared" ref="X37" si="63">IF(W37&lt;0,W37+360,W37)</f>
        <v>148.91019951923633</v>
      </c>
    </row>
    <row r="38" spans="1:24" x14ac:dyDescent="0.45">
      <c r="A38" t="s">
        <v>470</v>
      </c>
      <c r="B38">
        <v>10621</v>
      </c>
      <c r="C38">
        <v>18</v>
      </c>
      <c r="D38">
        <v>1.3892178535461399</v>
      </c>
      <c r="E38">
        <v>312.60707804250501</v>
      </c>
      <c r="F38">
        <v>550.05739986369997</v>
      </c>
      <c r="G38">
        <v>0</v>
      </c>
      <c r="H38">
        <v>9002.4777290000002</v>
      </c>
      <c r="I38">
        <v>5</v>
      </c>
      <c r="J38">
        <v>7.75</v>
      </c>
      <c r="K38">
        <v>1</v>
      </c>
      <c r="L38">
        <v>219.03225806451201</v>
      </c>
      <c r="M38">
        <v>255</v>
      </c>
      <c r="N38">
        <v>0</v>
      </c>
      <c r="O38">
        <v>255</v>
      </c>
      <c r="P38">
        <v>346290</v>
      </c>
      <c r="Q38">
        <v>88.786721249023103</v>
      </c>
      <c r="R38">
        <v>0.87303454803835701</v>
      </c>
      <c r="S38">
        <v>2.2997239056530101</v>
      </c>
      <c r="T38" t="e">
        <f>IF(C38=#REF!,IF(C38=C39,0,1),1)</f>
        <v>#REF!</v>
      </c>
    </row>
    <row r="39" spans="1:24" x14ac:dyDescent="0.45">
      <c r="A39" t="s">
        <v>471</v>
      </c>
      <c r="B39">
        <v>10528</v>
      </c>
      <c r="C39">
        <v>20</v>
      </c>
      <c r="D39">
        <v>1.4285929203033401</v>
      </c>
      <c r="E39">
        <v>303.46494214841101</v>
      </c>
      <c r="F39">
        <v>608.383092257459</v>
      </c>
      <c r="G39">
        <v>0</v>
      </c>
      <c r="H39">
        <v>3600.9910915999999</v>
      </c>
      <c r="I39">
        <v>2</v>
      </c>
      <c r="J39">
        <v>7.75</v>
      </c>
      <c r="K39">
        <v>1</v>
      </c>
      <c r="L39">
        <v>252.90322580644599</v>
      </c>
      <c r="M39">
        <v>255</v>
      </c>
      <c r="N39">
        <v>0</v>
      </c>
      <c r="O39">
        <v>255</v>
      </c>
      <c r="P39">
        <v>399840</v>
      </c>
      <c r="Q39">
        <v>23.035116196693</v>
      </c>
      <c r="R39">
        <v>0.85846745281783599</v>
      </c>
      <c r="S39">
        <v>10.142916069594399</v>
      </c>
      <c r="T39">
        <f>IF(C39=C38,IF(C39=#REF!,0,1),1)</f>
        <v>1</v>
      </c>
      <c r="U39">
        <f t="shared" ref="U39:U46" si="64">E40-E39</f>
        <v>7.257829455353999</v>
      </c>
      <c r="V39">
        <f t="shared" ref="V39:V46" si="65">F40-F39</f>
        <v>-2.0168612721470254</v>
      </c>
      <c r="W39">
        <f t="shared" ref="W39" si="66">DEGREES(ATAN2(U39,V39))</f>
        <v>-15.529955837118909</v>
      </c>
      <c r="X39">
        <f t="shared" ref="X39" si="67">IF(W39&lt;0,W39+360,W39)</f>
        <v>344.47004416288109</v>
      </c>
    </row>
    <row r="40" spans="1:24" x14ac:dyDescent="0.45">
      <c r="A40" t="s">
        <v>472</v>
      </c>
      <c r="B40">
        <v>10813</v>
      </c>
      <c r="C40">
        <v>20</v>
      </c>
      <c r="D40">
        <v>1.45755851268768</v>
      </c>
      <c r="E40">
        <v>310.72277160376501</v>
      </c>
      <c r="F40">
        <v>606.36623098531197</v>
      </c>
      <c r="G40">
        <v>0</v>
      </c>
      <c r="H40">
        <v>10802.973274800001</v>
      </c>
      <c r="I40">
        <v>6</v>
      </c>
      <c r="J40">
        <v>7.75</v>
      </c>
      <c r="K40">
        <v>1</v>
      </c>
      <c r="L40">
        <v>245.64516129031699</v>
      </c>
      <c r="M40">
        <v>255</v>
      </c>
      <c r="N40">
        <v>0</v>
      </c>
      <c r="O40">
        <v>255</v>
      </c>
      <c r="P40">
        <v>388365</v>
      </c>
      <c r="Q40">
        <v>47.952322942926102</v>
      </c>
      <c r="R40">
        <v>0.91037183805122301</v>
      </c>
      <c r="S40">
        <v>4.8823562611434301</v>
      </c>
      <c r="T40" t="e">
        <f>IF(C40=#REF!,IF(C40=C41,0,1),1)</f>
        <v>#REF!</v>
      </c>
    </row>
    <row r="41" spans="1:24" x14ac:dyDescent="0.45">
      <c r="A41" t="s">
        <v>473</v>
      </c>
      <c r="B41">
        <v>10816</v>
      </c>
      <c r="C41">
        <v>21</v>
      </c>
      <c r="D41">
        <v>1.3260535001754701</v>
      </c>
      <c r="E41">
        <v>304.89497928833703</v>
      </c>
      <c r="F41">
        <v>640.05169998515305</v>
      </c>
      <c r="G41">
        <v>0</v>
      </c>
      <c r="H41">
        <v>10802.973274800001</v>
      </c>
      <c r="I41">
        <v>6</v>
      </c>
      <c r="J41">
        <v>7.75</v>
      </c>
      <c r="K41">
        <v>1</v>
      </c>
      <c r="L41">
        <v>214.677419354834</v>
      </c>
      <c r="M41">
        <v>255</v>
      </c>
      <c r="N41">
        <v>0</v>
      </c>
      <c r="O41">
        <v>255</v>
      </c>
      <c r="P41">
        <v>339405</v>
      </c>
      <c r="Q41">
        <v>93.068932816567795</v>
      </c>
      <c r="R41">
        <v>0.83819620443570897</v>
      </c>
      <c r="S41">
        <v>2.1036110936841199</v>
      </c>
      <c r="T41">
        <f>IF(C41=C40,IF(C41=#REF!,0,1),1)</f>
        <v>1</v>
      </c>
      <c r="U41">
        <f t="shared" ref="U41:U46" si="68">E42-E41</f>
        <v>2.4316927091119851</v>
      </c>
      <c r="V41">
        <f t="shared" ref="V41:V46" si="69">F42-F41</f>
        <v>-2.4165809621670178</v>
      </c>
      <c r="W41">
        <f t="shared" ref="W41" si="70">DEGREES(ATAN2(U41,V41))</f>
        <v>-44.821413439961901</v>
      </c>
      <c r="X41">
        <f t="shared" ref="X41" si="71">IF(W41&lt;0,W41+360,W41)</f>
        <v>315.17858656003807</v>
      </c>
    </row>
    <row r="42" spans="1:24" x14ac:dyDescent="0.45">
      <c r="A42" t="s">
        <v>474</v>
      </c>
      <c r="B42">
        <v>11071</v>
      </c>
      <c r="C42">
        <v>21</v>
      </c>
      <c r="D42">
        <v>1.3242220878601001</v>
      </c>
      <c r="E42">
        <v>307.32667199744901</v>
      </c>
      <c r="F42">
        <v>637.63511902298603</v>
      </c>
      <c r="G42">
        <v>0</v>
      </c>
      <c r="H42">
        <v>23406.442095400002</v>
      </c>
      <c r="I42">
        <v>13</v>
      </c>
      <c r="J42">
        <v>7.75</v>
      </c>
      <c r="K42">
        <v>1</v>
      </c>
      <c r="L42">
        <v>180.64516129031901</v>
      </c>
      <c r="M42">
        <v>255</v>
      </c>
      <c r="N42">
        <v>0</v>
      </c>
      <c r="O42">
        <v>255</v>
      </c>
      <c r="P42">
        <v>285600</v>
      </c>
      <c r="Q42">
        <v>115.932493275789</v>
      </c>
      <c r="R42">
        <v>0.94521653255846605</v>
      </c>
      <c r="S42">
        <v>1.5143090225453599</v>
      </c>
      <c r="T42" t="e">
        <f>IF(C42=#REF!,IF(C42=C43,0,1),1)</f>
        <v>#REF!</v>
      </c>
    </row>
    <row r="43" spans="1:24" x14ac:dyDescent="0.45">
      <c r="A43" t="s">
        <v>475</v>
      </c>
      <c r="B43">
        <v>10482</v>
      </c>
      <c r="C43">
        <v>23</v>
      </c>
      <c r="D43">
        <v>1.32676017284393</v>
      </c>
      <c r="E43">
        <v>285.03015764963197</v>
      </c>
      <c r="F43">
        <v>668.20195216678997</v>
      </c>
      <c r="G43">
        <v>0</v>
      </c>
      <c r="H43">
        <v>5401.4866374000003</v>
      </c>
      <c r="I43">
        <v>3</v>
      </c>
      <c r="J43">
        <v>7.75</v>
      </c>
      <c r="K43">
        <v>1</v>
      </c>
      <c r="L43">
        <v>234.999999999995</v>
      </c>
      <c r="M43">
        <v>255</v>
      </c>
      <c r="N43">
        <v>0</v>
      </c>
      <c r="O43">
        <v>255</v>
      </c>
      <c r="P43">
        <v>371535</v>
      </c>
      <c r="Q43">
        <v>68.578237681819601</v>
      </c>
      <c r="R43">
        <v>0.78262346727614895</v>
      </c>
      <c r="S43">
        <v>3.00887942273802</v>
      </c>
      <c r="T43">
        <f>IF(C43=C42,IF(C43=#REF!,0,1),1)</f>
        <v>1</v>
      </c>
      <c r="U43">
        <f t="shared" ref="U43:U46" si="72">E44-E43</f>
        <v>44.536623431013027</v>
      </c>
      <c r="V43">
        <f t="shared" ref="V43:V46" si="73">F44-F43</f>
        <v>-26.965226714036021</v>
      </c>
      <c r="W43">
        <f t="shared" ref="W43" si="74">DEGREES(ATAN2(U43,V43))</f>
        <v>-31.193306093257711</v>
      </c>
      <c r="X43">
        <f t="shared" ref="X43" si="75">IF(W43&lt;0,W43+360,W43)</f>
        <v>328.80669390674228</v>
      </c>
    </row>
    <row r="44" spans="1:24" x14ac:dyDescent="0.45">
      <c r="A44" t="s">
        <v>476</v>
      </c>
      <c r="B44">
        <v>10862</v>
      </c>
      <c r="C44">
        <v>23</v>
      </c>
      <c r="D44">
        <v>1.0343326330184901</v>
      </c>
      <c r="E44">
        <v>329.566781080645</v>
      </c>
      <c r="F44">
        <v>641.23672545275394</v>
      </c>
      <c r="G44">
        <v>0</v>
      </c>
      <c r="H44">
        <v>16204.4599122</v>
      </c>
      <c r="I44">
        <v>9</v>
      </c>
      <c r="J44">
        <v>7.75</v>
      </c>
      <c r="K44">
        <v>1</v>
      </c>
      <c r="L44">
        <v>152.903225806449</v>
      </c>
      <c r="M44">
        <v>255</v>
      </c>
      <c r="N44">
        <v>0</v>
      </c>
      <c r="O44">
        <v>255</v>
      </c>
      <c r="P44">
        <v>241740</v>
      </c>
      <c r="Q44">
        <v>124.983224680807</v>
      </c>
      <c r="R44">
        <v>0.64804650483761395</v>
      </c>
      <c r="S44">
        <v>0.962125284427782</v>
      </c>
      <c r="T44" t="e">
        <f>IF(C44=#REF!,IF(C44=C45,0,1),1)</f>
        <v>#REF!</v>
      </c>
    </row>
    <row r="45" spans="1:24" x14ac:dyDescent="0.45">
      <c r="A45" t="s">
        <v>477</v>
      </c>
      <c r="B45">
        <v>10945</v>
      </c>
      <c r="C45">
        <v>24</v>
      </c>
      <c r="D45">
        <v>1.40106129646301</v>
      </c>
      <c r="E45">
        <v>302.26084354363297</v>
      </c>
      <c r="F45">
        <v>690.25417658098502</v>
      </c>
      <c r="G45">
        <v>0</v>
      </c>
      <c r="H45">
        <v>14403.9643664</v>
      </c>
      <c r="I45">
        <v>8</v>
      </c>
      <c r="J45">
        <v>7.75</v>
      </c>
      <c r="K45">
        <v>1</v>
      </c>
      <c r="L45">
        <v>202.09677419354401</v>
      </c>
      <c r="M45">
        <v>255</v>
      </c>
      <c r="N45">
        <v>0</v>
      </c>
      <c r="O45">
        <v>255</v>
      </c>
      <c r="P45">
        <v>319515</v>
      </c>
      <c r="Q45">
        <v>103.43277090546199</v>
      </c>
      <c r="R45">
        <v>0.96071457811608396</v>
      </c>
      <c r="S45">
        <v>1.9147462197796301</v>
      </c>
      <c r="T45">
        <f>IF(C45=C44,IF(C45=#REF!,0,1),1)</f>
        <v>1</v>
      </c>
      <c r="U45">
        <f t="shared" ref="U45:U46" si="76">E46-E45</f>
        <v>3.4231427305200555</v>
      </c>
      <c r="V45">
        <f t="shared" ref="V45:V46" si="77">F46-F45</f>
        <v>-3.1141131303820657</v>
      </c>
      <c r="W45">
        <f t="shared" ref="W45" si="78">DEGREES(ATAN2(U45,V45))</f>
        <v>-42.293524851805792</v>
      </c>
      <c r="X45">
        <f t="shared" ref="X45" si="79">IF(W45&lt;0,W45+360,W45)</f>
        <v>317.70647514819422</v>
      </c>
    </row>
    <row r="46" spans="1:24" x14ac:dyDescent="0.45">
      <c r="A46" t="s">
        <v>478</v>
      </c>
      <c r="B46">
        <v>11034</v>
      </c>
      <c r="C46">
        <v>24</v>
      </c>
      <c r="D46">
        <v>1.28307032585144</v>
      </c>
      <c r="E46">
        <v>305.68398627415303</v>
      </c>
      <c r="F46">
        <v>687.14006345060295</v>
      </c>
      <c r="G46">
        <v>0</v>
      </c>
      <c r="H46">
        <v>19805.451003800001</v>
      </c>
      <c r="I46">
        <v>11</v>
      </c>
      <c r="J46">
        <v>7.75</v>
      </c>
      <c r="K46">
        <v>1</v>
      </c>
      <c r="L46">
        <v>163.87096774193299</v>
      </c>
      <c r="M46">
        <v>255</v>
      </c>
      <c r="N46">
        <v>0</v>
      </c>
      <c r="O46">
        <v>255</v>
      </c>
      <c r="P46">
        <v>259080</v>
      </c>
      <c r="Q46">
        <v>122.240967871721</v>
      </c>
      <c r="R46">
        <v>0.98866000537950305</v>
      </c>
      <c r="S46">
        <v>1.3329125605324399</v>
      </c>
      <c r="T46" t="e">
        <f>IF(C46=#REF!,IF(C46=C47,0,1),1)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03DB-05CE-483E-8B20-D40D5DBF8DD3}">
  <dimension ref="A1:X60"/>
  <sheetViews>
    <sheetView workbookViewId="0">
      <selection activeCell="W59" sqref="W5:X5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479</v>
      </c>
      <c r="B5">
        <v>11840</v>
      </c>
      <c r="C5">
        <v>0</v>
      </c>
      <c r="D5">
        <v>1.22562503814697</v>
      </c>
      <c r="E5">
        <v>267.26055631088502</v>
      </c>
      <c r="F5">
        <v>669.44006524812005</v>
      </c>
      <c r="G5">
        <v>0</v>
      </c>
      <c r="H5">
        <v>0</v>
      </c>
      <c r="I5">
        <v>0</v>
      </c>
      <c r="J5">
        <v>7.75</v>
      </c>
      <c r="K5">
        <v>1</v>
      </c>
      <c r="L5">
        <v>235.806451612898</v>
      </c>
      <c r="M5">
        <v>255</v>
      </c>
      <c r="N5">
        <v>0</v>
      </c>
      <c r="O5">
        <v>255</v>
      </c>
      <c r="P5">
        <v>372810</v>
      </c>
      <c r="Q5">
        <v>67.296560627381098</v>
      </c>
      <c r="R5">
        <v>0.64032151593988496</v>
      </c>
      <c r="S5">
        <v>2.73565875934767</v>
      </c>
      <c r="T5">
        <f>IF(C5=C4,IF(C5=#REF!,0,1),1)</f>
        <v>1</v>
      </c>
      <c r="U5">
        <f>E6-E5</f>
        <v>-16.64900478524001</v>
      </c>
      <c r="V5">
        <f>F6-F5</f>
        <v>12.001116518833896</v>
      </c>
      <c r="W5">
        <f>DEGREES(ATAN2(U5,V5))</f>
        <v>144.21477298107402</v>
      </c>
      <c r="X5">
        <f>IF(W5&lt;0,W5+360,W5)</f>
        <v>144.21477298107402</v>
      </c>
    </row>
    <row r="6" spans="1:24" x14ac:dyDescent="0.45">
      <c r="A6" t="s">
        <v>480</v>
      </c>
      <c r="B6">
        <v>12255</v>
      </c>
      <c r="C6">
        <v>0</v>
      </c>
      <c r="D6">
        <v>1.02168297767639</v>
      </c>
      <c r="E6">
        <v>250.61155152564501</v>
      </c>
      <c r="F6">
        <v>681.44118176695395</v>
      </c>
      <c r="G6">
        <v>0</v>
      </c>
      <c r="H6">
        <v>18004.955458</v>
      </c>
      <c r="I6">
        <v>10</v>
      </c>
      <c r="J6">
        <v>7.75</v>
      </c>
      <c r="K6">
        <v>1</v>
      </c>
      <c r="L6">
        <v>108.70967741935399</v>
      </c>
      <c r="M6">
        <v>0</v>
      </c>
      <c r="N6">
        <v>0</v>
      </c>
      <c r="O6">
        <v>255</v>
      </c>
      <c r="P6">
        <v>171870</v>
      </c>
      <c r="Q6">
        <v>126.147687561738</v>
      </c>
      <c r="R6">
        <v>1</v>
      </c>
      <c r="S6">
        <v>0.86176512245735604</v>
      </c>
      <c r="T6" t="e">
        <f>IF(C6=#REF!,IF(C6=C7,0,1),1)</f>
        <v>#REF!</v>
      </c>
    </row>
    <row r="7" spans="1:24" x14ac:dyDescent="0.45">
      <c r="A7" t="s">
        <v>481</v>
      </c>
      <c r="B7">
        <v>12258</v>
      </c>
      <c r="C7">
        <v>1</v>
      </c>
      <c r="D7">
        <v>1.18667924404144</v>
      </c>
      <c r="E7">
        <v>240.224113640268</v>
      </c>
      <c r="F7">
        <v>4.4341970110817996</v>
      </c>
      <c r="G7">
        <v>0</v>
      </c>
      <c r="H7">
        <v>23406.442095400002</v>
      </c>
      <c r="I7">
        <v>13</v>
      </c>
      <c r="J7">
        <v>7.75</v>
      </c>
      <c r="K7">
        <v>1</v>
      </c>
      <c r="L7">
        <v>181.286527514228</v>
      </c>
      <c r="M7">
        <v>255</v>
      </c>
      <c r="N7">
        <v>0</v>
      </c>
      <c r="O7">
        <v>255</v>
      </c>
      <c r="P7">
        <v>286614</v>
      </c>
      <c r="Q7">
        <v>112.275010472524</v>
      </c>
      <c r="R7">
        <v>0.97460779743961001</v>
      </c>
      <c r="S7">
        <v>1.5939014133187499</v>
      </c>
      <c r="T7">
        <f>IF(C7=C6,IF(C7=#REF!,0,1),1)</f>
        <v>1</v>
      </c>
      <c r="U7">
        <f t="shared" ref="U7:U38" si="0">E8-E7</f>
        <v>-3.5979484251299994</v>
      </c>
      <c r="V7">
        <f t="shared" ref="V7:V38" si="1">F8-F7</f>
        <v>2.1352661677516007</v>
      </c>
      <c r="W7">
        <f t="shared" ref="W7" si="2">DEGREES(ATAN2(U7,V7))</f>
        <v>149.31223772753455</v>
      </c>
      <c r="X7">
        <f t="shared" ref="X7" si="3">IF(W7&lt;0,W7+360,W7)</f>
        <v>149.31223772753455</v>
      </c>
    </row>
    <row r="8" spans="1:24" x14ac:dyDescent="0.45">
      <c r="A8" t="s">
        <v>482</v>
      </c>
      <c r="B8">
        <v>12095</v>
      </c>
      <c r="C8">
        <v>1</v>
      </c>
      <c r="D8">
        <v>1.1988391876220701</v>
      </c>
      <c r="E8">
        <v>236.626165215138</v>
      </c>
      <c r="F8">
        <v>6.5694631788334004</v>
      </c>
      <c r="G8">
        <v>0</v>
      </c>
      <c r="H8">
        <v>16204.4599122</v>
      </c>
      <c r="I8">
        <v>9</v>
      </c>
      <c r="J8">
        <v>7.75</v>
      </c>
      <c r="K8">
        <v>1</v>
      </c>
      <c r="L8">
        <v>202.013282732444</v>
      </c>
      <c r="M8">
        <v>255</v>
      </c>
      <c r="N8">
        <v>0</v>
      </c>
      <c r="O8">
        <v>255</v>
      </c>
      <c r="P8">
        <v>319383</v>
      </c>
      <c r="Q8">
        <v>103.05560352738399</v>
      </c>
      <c r="R8">
        <v>0.95387097504769403</v>
      </c>
      <c r="S8">
        <v>1.9139565010567501</v>
      </c>
      <c r="T8" t="e">
        <f>IF(C8=#REF!,IF(C8=C9,0,1),1)</f>
        <v>#REF!</v>
      </c>
    </row>
    <row r="9" spans="1:24" x14ac:dyDescent="0.45">
      <c r="A9" t="s">
        <v>483</v>
      </c>
      <c r="B9">
        <v>12097</v>
      </c>
      <c r="C9">
        <v>2</v>
      </c>
      <c r="D9">
        <v>1.4135040044784499</v>
      </c>
      <c r="E9">
        <v>260.85120513349801</v>
      </c>
      <c r="F9">
        <v>38.687920611920603</v>
      </c>
      <c r="G9">
        <v>0</v>
      </c>
      <c r="H9">
        <v>16204.4599122</v>
      </c>
      <c r="I9">
        <v>9</v>
      </c>
      <c r="J9">
        <v>7.75</v>
      </c>
      <c r="K9">
        <v>1</v>
      </c>
      <c r="L9">
        <v>189.99999999999599</v>
      </c>
      <c r="M9">
        <v>255</v>
      </c>
      <c r="N9">
        <v>0</v>
      </c>
      <c r="O9">
        <v>255</v>
      </c>
      <c r="P9">
        <v>300390</v>
      </c>
      <c r="Q9">
        <v>111.165716188471</v>
      </c>
      <c r="R9">
        <v>1</v>
      </c>
      <c r="S9">
        <v>1.7091600406537899</v>
      </c>
      <c r="T9">
        <f>IF(C9=C8,IF(C9=#REF!,0,1),1)</f>
        <v>1</v>
      </c>
      <c r="U9">
        <f t="shared" ref="U9:U40" si="4">E10-E9</f>
        <v>2.0518803170359661</v>
      </c>
      <c r="V9">
        <f t="shared" ref="V9:V40" si="5">F10-F9</f>
        <v>0.85981431273999931</v>
      </c>
      <c r="W9">
        <f t="shared" ref="W9" si="6">DEGREES(ATAN2(U9,V9))</f>
        <v>22.735500169748072</v>
      </c>
      <c r="X9">
        <f t="shared" ref="X9" si="7">IF(W9&lt;0,W9+360,W9)</f>
        <v>22.735500169748072</v>
      </c>
    </row>
    <row r="10" spans="1:24" x14ac:dyDescent="0.45">
      <c r="A10" t="s">
        <v>484</v>
      </c>
      <c r="B10">
        <v>12154</v>
      </c>
      <c r="C10">
        <v>2</v>
      </c>
      <c r="D10">
        <v>1.3953764438629099</v>
      </c>
      <c r="E10">
        <v>262.90308545053398</v>
      </c>
      <c r="F10">
        <v>39.547734924660602</v>
      </c>
      <c r="G10">
        <v>0</v>
      </c>
      <c r="H10">
        <v>19805.451003800001</v>
      </c>
      <c r="I10">
        <v>11</v>
      </c>
      <c r="J10">
        <v>7.75</v>
      </c>
      <c r="K10">
        <v>1</v>
      </c>
      <c r="L10">
        <v>187.096774193545</v>
      </c>
      <c r="M10">
        <v>255</v>
      </c>
      <c r="N10">
        <v>0</v>
      </c>
      <c r="O10">
        <v>255</v>
      </c>
      <c r="P10">
        <v>295800</v>
      </c>
      <c r="Q10">
        <v>112.74979074203701</v>
      </c>
      <c r="R10">
        <v>1</v>
      </c>
      <c r="S10">
        <v>1.65939797282291</v>
      </c>
      <c r="T10" t="e">
        <f>IF(C10=#REF!,IF(C10=C11,0,1),1)</f>
        <v>#REF!</v>
      </c>
    </row>
    <row r="11" spans="1:24" x14ac:dyDescent="0.45">
      <c r="A11" t="s">
        <v>485</v>
      </c>
      <c r="B11">
        <v>12100</v>
      </c>
      <c r="C11">
        <v>3</v>
      </c>
      <c r="D11">
        <v>1.3693540096282899</v>
      </c>
      <c r="E11">
        <v>247.40079165550199</v>
      </c>
      <c r="F11">
        <v>76.509785919184196</v>
      </c>
      <c r="G11">
        <v>0</v>
      </c>
      <c r="H11">
        <v>16204.4599122</v>
      </c>
      <c r="I11">
        <v>9</v>
      </c>
      <c r="J11">
        <v>7.75</v>
      </c>
      <c r="K11">
        <v>1</v>
      </c>
      <c r="L11">
        <v>254.999999999995</v>
      </c>
      <c r="M11">
        <v>255</v>
      </c>
      <c r="N11">
        <v>255</v>
      </c>
      <c r="O11">
        <v>255</v>
      </c>
      <c r="P11">
        <v>403155</v>
      </c>
      <c r="Q11" s="1">
        <v>5.0038035906433398E-12</v>
      </c>
      <c r="R11">
        <v>0.74400852121426797</v>
      </c>
      <c r="S11" s="1">
        <v>43480970468781.602</v>
      </c>
      <c r="T11">
        <f>IF(C11=C10,IF(C11=#REF!,0,1),1)</f>
        <v>1</v>
      </c>
      <c r="U11">
        <f t="shared" ref="U11:U42" si="8">E12-E11</f>
        <v>-0.72550143945397849</v>
      </c>
      <c r="V11">
        <f t="shared" ref="V11:V42" si="9">F12-F11</f>
        <v>1.6080011586791016</v>
      </c>
      <c r="W11">
        <f t="shared" ref="W11" si="10">DEGREES(ATAN2(U11,V11))</f>
        <v>114.28404712832182</v>
      </c>
      <c r="X11">
        <f t="shared" ref="X11" si="11">IF(W11&lt;0,W11+360,W11)</f>
        <v>114.28404712832182</v>
      </c>
    </row>
    <row r="12" spans="1:24" x14ac:dyDescent="0.45">
      <c r="A12" t="s">
        <v>486</v>
      </c>
      <c r="B12">
        <v>12156</v>
      </c>
      <c r="C12">
        <v>3</v>
      </c>
      <c r="D12">
        <v>1.3911999464035001</v>
      </c>
      <c r="E12">
        <v>246.67529021604801</v>
      </c>
      <c r="F12">
        <v>78.117787077863298</v>
      </c>
      <c r="G12">
        <v>0</v>
      </c>
      <c r="H12">
        <v>19805.451003800001</v>
      </c>
      <c r="I12">
        <v>11</v>
      </c>
      <c r="J12">
        <v>7.75</v>
      </c>
      <c r="K12">
        <v>1</v>
      </c>
      <c r="L12">
        <v>254.999999999995</v>
      </c>
      <c r="M12">
        <v>255</v>
      </c>
      <c r="N12">
        <v>255</v>
      </c>
      <c r="O12">
        <v>255</v>
      </c>
      <c r="P12">
        <v>403155</v>
      </c>
      <c r="Q12" s="1">
        <v>5.0038035906433398E-12</v>
      </c>
      <c r="R12">
        <v>0.76913380154870803</v>
      </c>
      <c r="S12" s="1">
        <v>44310957974747.398</v>
      </c>
      <c r="T12" t="e">
        <f>IF(C12=#REF!,IF(C12=C13,0,1),1)</f>
        <v>#REF!</v>
      </c>
    </row>
    <row r="13" spans="1:24" x14ac:dyDescent="0.45">
      <c r="A13" t="s">
        <v>487</v>
      </c>
      <c r="B13">
        <v>12102</v>
      </c>
      <c r="C13">
        <v>4</v>
      </c>
      <c r="D13">
        <v>1.23957467079162</v>
      </c>
      <c r="E13">
        <v>276.517773780634</v>
      </c>
      <c r="F13">
        <v>109.006445461908</v>
      </c>
      <c r="G13">
        <v>0</v>
      </c>
      <c r="H13">
        <v>16204.4599122</v>
      </c>
      <c r="I13">
        <v>9</v>
      </c>
      <c r="J13">
        <v>7.75</v>
      </c>
      <c r="K13">
        <v>1</v>
      </c>
      <c r="L13">
        <v>135.64516129032</v>
      </c>
      <c r="M13">
        <v>255</v>
      </c>
      <c r="N13">
        <v>0</v>
      </c>
      <c r="O13">
        <v>255</v>
      </c>
      <c r="P13">
        <v>214455</v>
      </c>
      <c r="Q13">
        <v>127.27982213895601</v>
      </c>
      <c r="R13">
        <v>1</v>
      </c>
      <c r="S13">
        <v>1.0657240009514699</v>
      </c>
      <c r="T13">
        <f>IF(C13=C12,IF(C13=#REF!,0,1),1)</f>
        <v>1</v>
      </c>
      <c r="U13">
        <f t="shared" ref="U13:U60" si="12">E14-E13</f>
        <v>0.58539408561000528</v>
      </c>
      <c r="V13">
        <f t="shared" ref="V13:V60" si="13">F14-F13</f>
        <v>-0.965922079473998</v>
      </c>
      <c r="W13">
        <f t="shared" ref="W13" si="14">DEGREES(ATAN2(U13,V13))</f>
        <v>-58.782171417690087</v>
      </c>
      <c r="X13">
        <f t="shared" ref="X13" si="15">IF(W13&lt;0,W13+360,W13)</f>
        <v>301.21782858230989</v>
      </c>
    </row>
    <row r="14" spans="1:24" x14ac:dyDescent="0.45">
      <c r="A14" t="s">
        <v>488</v>
      </c>
      <c r="B14">
        <v>12158</v>
      </c>
      <c r="C14">
        <v>4</v>
      </c>
      <c r="D14">
        <v>1.22703373432159</v>
      </c>
      <c r="E14">
        <v>277.10316786624401</v>
      </c>
      <c r="F14">
        <v>108.040523382434</v>
      </c>
      <c r="G14">
        <v>0</v>
      </c>
      <c r="H14">
        <v>19805.451003800001</v>
      </c>
      <c r="I14">
        <v>11</v>
      </c>
      <c r="J14">
        <v>7.75</v>
      </c>
      <c r="K14">
        <v>1</v>
      </c>
      <c r="L14">
        <v>129.516129032256</v>
      </c>
      <c r="M14">
        <v>255</v>
      </c>
      <c r="N14">
        <v>0</v>
      </c>
      <c r="O14">
        <v>255</v>
      </c>
      <c r="P14">
        <v>204765</v>
      </c>
      <c r="Q14">
        <v>127.524395379491</v>
      </c>
      <c r="R14">
        <v>1</v>
      </c>
      <c r="S14">
        <v>1.0156184520368701</v>
      </c>
      <c r="T14" t="e">
        <f>IF(C14=#REF!,IF(C14=C15,0,1),1)</f>
        <v>#REF!</v>
      </c>
    </row>
    <row r="15" spans="1:24" x14ac:dyDescent="0.45">
      <c r="A15" t="s">
        <v>489</v>
      </c>
      <c r="B15">
        <v>11553</v>
      </c>
      <c r="C15">
        <v>6</v>
      </c>
      <c r="D15">
        <v>1.37007391452789</v>
      </c>
      <c r="E15">
        <v>301.63500439076103</v>
      </c>
      <c r="F15">
        <v>218.07624088566601</v>
      </c>
      <c r="G15">
        <v>0</v>
      </c>
      <c r="H15">
        <v>10802.973274800001</v>
      </c>
      <c r="I15">
        <v>6</v>
      </c>
      <c r="J15">
        <v>7.75</v>
      </c>
      <c r="K15">
        <v>1</v>
      </c>
      <c r="L15">
        <v>224.19354838709199</v>
      </c>
      <c r="M15">
        <v>255</v>
      </c>
      <c r="N15">
        <v>0</v>
      </c>
      <c r="O15">
        <v>255</v>
      </c>
      <c r="P15">
        <v>354450</v>
      </c>
      <c r="Q15">
        <v>83.132298001493794</v>
      </c>
      <c r="R15">
        <v>0.82350146316944295</v>
      </c>
      <c r="S15">
        <v>2.43579973955103</v>
      </c>
      <c r="T15">
        <f>IF(C15=C14,IF(C15=#REF!,0,1),1)</f>
        <v>1</v>
      </c>
      <c r="U15">
        <f t="shared" ref="U15:U60" si="16">E16-E15</f>
        <v>3.5651635260499575</v>
      </c>
      <c r="V15">
        <f t="shared" ref="V15:V60" si="17">F16-F15</f>
        <v>4.2142524562249832</v>
      </c>
      <c r="W15">
        <f t="shared" ref="W15" si="18">DEGREES(ATAN2(U15,V15))</f>
        <v>49.769524239975645</v>
      </c>
      <c r="X15">
        <f t="shared" ref="X15" si="19">IF(W15&lt;0,W15+360,W15)</f>
        <v>49.769524239975645</v>
      </c>
    </row>
    <row r="16" spans="1:24" x14ac:dyDescent="0.45">
      <c r="A16" t="s">
        <v>490</v>
      </c>
      <c r="B16">
        <v>11615</v>
      </c>
      <c r="C16">
        <v>6</v>
      </c>
      <c r="D16">
        <v>1.3672947883605899</v>
      </c>
      <c r="E16">
        <v>305.20016791681098</v>
      </c>
      <c r="F16">
        <v>222.29049334189099</v>
      </c>
      <c r="G16">
        <v>0</v>
      </c>
      <c r="H16">
        <v>1800.4955457999999</v>
      </c>
      <c r="I16">
        <v>1</v>
      </c>
      <c r="J16">
        <v>7.75</v>
      </c>
      <c r="K16">
        <v>1</v>
      </c>
      <c r="L16">
        <v>232.741935483866</v>
      </c>
      <c r="M16">
        <v>255</v>
      </c>
      <c r="N16">
        <v>0</v>
      </c>
      <c r="O16">
        <v>255</v>
      </c>
      <c r="P16">
        <v>367965</v>
      </c>
      <c r="Q16">
        <v>71.997664825341005</v>
      </c>
      <c r="R16">
        <v>0.80005013107981804</v>
      </c>
      <c r="S16">
        <v>2.8735504541215602</v>
      </c>
      <c r="T16" t="e">
        <f>IF(C16=#REF!,IF(C16=C17,0,1),1)</f>
        <v>#REF!</v>
      </c>
    </row>
    <row r="17" spans="1:24" x14ac:dyDescent="0.45">
      <c r="A17" t="s">
        <v>491</v>
      </c>
      <c r="B17">
        <v>11618</v>
      </c>
      <c r="C17">
        <v>7</v>
      </c>
      <c r="D17">
        <v>1.3929475545883101</v>
      </c>
      <c r="E17">
        <v>326.597348663204</v>
      </c>
      <c r="F17">
        <v>267.32745829072098</v>
      </c>
      <c r="G17">
        <v>0</v>
      </c>
      <c r="H17">
        <v>1800.4955457999999</v>
      </c>
      <c r="I17">
        <v>1</v>
      </c>
      <c r="J17">
        <v>7.75</v>
      </c>
      <c r="K17">
        <v>1</v>
      </c>
      <c r="L17">
        <v>254.999999999995</v>
      </c>
      <c r="M17">
        <v>255</v>
      </c>
      <c r="N17">
        <v>255</v>
      </c>
      <c r="O17">
        <v>255</v>
      </c>
      <c r="P17">
        <v>403155</v>
      </c>
      <c r="Q17" s="1">
        <v>5.0038035906433398E-12</v>
      </c>
      <c r="R17">
        <v>0.79466569236389795</v>
      </c>
      <c r="S17" s="1">
        <v>45130570636888.602</v>
      </c>
      <c r="T17">
        <f>IF(C17=C16,IF(C17=#REF!,0,1),1)</f>
        <v>1</v>
      </c>
      <c r="U17">
        <f t="shared" ref="U17:U60" si="20">E18-E17</f>
        <v>12.146051052583005</v>
      </c>
      <c r="V17">
        <f t="shared" ref="V17:V60" si="21">F18-F17</f>
        <v>-8.9551585102869922</v>
      </c>
      <c r="W17">
        <f t="shared" ref="W17" si="22">DEGREES(ATAN2(U17,V17))</f>
        <v>-36.400969887853186</v>
      </c>
      <c r="X17">
        <f t="shared" ref="X17" si="23">IF(W17&lt;0,W17+360,W17)</f>
        <v>323.59903011214681</v>
      </c>
    </row>
    <row r="18" spans="1:24" x14ac:dyDescent="0.45">
      <c r="A18" t="s">
        <v>492</v>
      </c>
      <c r="B18">
        <v>12222</v>
      </c>
      <c r="C18">
        <v>7</v>
      </c>
      <c r="D18">
        <v>1.3715238571166899</v>
      </c>
      <c r="E18">
        <v>338.74339971578701</v>
      </c>
      <c r="F18">
        <v>258.37229978043399</v>
      </c>
      <c r="G18">
        <v>0</v>
      </c>
      <c r="H18">
        <v>18004.955458</v>
      </c>
      <c r="I18">
        <v>10</v>
      </c>
      <c r="J18">
        <v>7.75</v>
      </c>
      <c r="K18">
        <v>1</v>
      </c>
      <c r="L18">
        <v>245.64516129031699</v>
      </c>
      <c r="M18">
        <v>255</v>
      </c>
      <c r="N18">
        <v>0</v>
      </c>
      <c r="O18">
        <v>255</v>
      </c>
      <c r="P18">
        <v>388365</v>
      </c>
      <c r="Q18">
        <v>47.952322942926102</v>
      </c>
      <c r="R18">
        <v>0.79139850579021198</v>
      </c>
      <c r="S18">
        <v>4.52617745834534</v>
      </c>
      <c r="T18" t="e">
        <f>IF(C18=#REF!,IF(C18=C19,0,1),1)</f>
        <v>#REF!</v>
      </c>
    </row>
    <row r="19" spans="1:24" x14ac:dyDescent="0.45">
      <c r="A19" t="s">
        <v>493</v>
      </c>
      <c r="B19">
        <v>11808</v>
      </c>
      <c r="C19">
        <v>8</v>
      </c>
      <c r="D19">
        <v>1.41623127460479</v>
      </c>
      <c r="E19">
        <v>317.84354824132203</v>
      </c>
      <c r="F19">
        <v>312.75246507085097</v>
      </c>
      <c r="G19">
        <v>0</v>
      </c>
      <c r="H19">
        <v>0</v>
      </c>
      <c r="I19">
        <v>0</v>
      </c>
      <c r="J19">
        <v>7.75</v>
      </c>
      <c r="K19">
        <v>1</v>
      </c>
      <c r="L19">
        <v>241.61290322580101</v>
      </c>
      <c r="M19">
        <v>255</v>
      </c>
      <c r="N19">
        <v>0</v>
      </c>
      <c r="O19">
        <v>255</v>
      </c>
      <c r="P19">
        <v>381990</v>
      </c>
      <c r="Q19">
        <v>56.890618438478803</v>
      </c>
      <c r="R19">
        <v>0.84976534083209998</v>
      </c>
      <c r="S19">
        <v>3.9020411094731702</v>
      </c>
      <c r="T19">
        <f>IF(C19=C18,IF(C19=#REF!,0,1),1)</f>
        <v>1</v>
      </c>
      <c r="U19">
        <f t="shared" ref="U19:U60" si="24">E20-E19</f>
        <v>4.1326006838649505</v>
      </c>
      <c r="V19">
        <f t="shared" ref="V19:V60" si="25">F20-F19</f>
        <v>-1.7135506514829899</v>
      </c>
      <c r="W19">
        <f t="shared" ref="W19" si="26">DEGREES(ATAN2(U19,V19))</f>
        <v>-22.520959493216544</v>
      </c>
      <c r="X19">
        <f t="shared" ref="X19" si="27">IF(W19&lt;0,W19+360,W19)</f>
        <v>337.47904050678346</v>
      </c>
    </row>
    <row r="20" spans="1:24" x14ac:dyDescent="0.45">
      <c r="A20" t="s">
        <v>494</v>
      </c>
      <c r="B20">
        <v>11743</v>
      </c>
      <c r="C20">
        <v>8</v>
      </c>
      <c r="D20">
        <v>1.38565409183502</v>
      </c>
      <c r="E20">
        <v>321.97614892518698</v>
      </c>
      <c r="F20">
        <v>311.03891441936798</v>
      </c>
      <c r="G20">
        <v>0</v>
      </c>
      <c r="H20">
        <v>3600.9910915999999</v>
      </c>
      <c r="I20">
        <v>2</v>
      </c>
      <c r="J20">
        <v>7.75</v>
      </c>
      <c r="K20">
        <v>1</v>
      </c>
      <c r="L20">
        <v>242.741935483866</v>
      </c>
      <c r="M20">
        <v>255</v>
      </c>
      <c r="N20">
        <v>0</v>
      </c>
      <c r="O20">
        <v>255</v>
      </c>
      <c r="P20">
        <v>383775</v>
      </c>
      <c r="Q20">
        <v>54.565827796223999</v>
      </c>
      <c r="R20">
        <v>0.81064405133247097</v>
      </c>
      <c r="S20">
        <v>3.9833748402626998</v>
      </c>
      <c r="T20" t="e">
        <f>IF(C20=#REF!,IF(C20=C21,0,1),1)</f>
        <v>#REF!</v>
      </c>
    </row>
    <row r="21" spans="1:24" x14ac:dyDescent="0.45">
      <c r="A21" t="s">
        <v>495</v>
      </c>
      <c r="B21">
        <v>11745</v>
      </c>
      <c r="C21">
        <v>9</v>
      </c>
      <c r="D21">
        <v>1.4481130838394101</v>
      </c>
      <c r="E21">
        <v>302.98300727315501</v>
      </c>
      <c r="F21">
        <v>330.332954059678</v>
      </c>
      <c r="G21">
        <v>0</v>
      </c>
      <c r="H21">
        <v>3600.9910915999999</v>
      </c>
      <c r="I21">
        <v>2</v>
      </c>
      <c r="J21">
        <v>7.75</v>
      </c>
      <c r="K21">
        <v>1</v>
      </c>
      <c r="L21">
        <v>250.806451612898</v>
      </c>
      <c r="M21">
        <v>255</v>
      </c>
      <c r="N21">
        <v>0</v>
      </c>
      <c r="O21">
        <v>255</v>
      </c>
      <c r="P21">
        <v>396525</v>
      </c>
      <c r="Q21">
        <v>32.441249470558503</v>
      </c>
      <c r="R21">
        <v>0.92278946148170304</v>
      </c>
      <c r="S21">
        <v>7.4206512224417098</v>
      </c>
      <c r="T21">
        <f>IF(C21=C20,IF(C21=#REF!,0,1),1)</f>
        <v>1</v>
      </c>
      <c r="U21">
        <f t="shared" ref="U21:U60" si="28">E22-E21</f>
        <v>17.620533434624008</v>
      </c>
      <c r="V21">
        <f t="shared" ref="V21:V60" si="29">F22-F21</f>
        <v>-1.849783979606002</v>
      </c>
      <c r="W21">
        <f t="shared" ref="W21" si="30">DEGREES(ATAN2(U21,V21))</f>
        <v>-5.9928964240396017</v>
      </c>
      <c r="X21">
        <f t="shared" ref="X21" si="31">IF(W21&lt;0,W21+360,W21)</f>
        <v>354.0071035759604</v>
      </c>
    </row>
    <row r="22" spans="1:24" x14ac:dyDescent="0.45">
      <c r="A22" t="s">
        <v>496</v>
      </c>
      <c r="B22">
        <v>12382</v>
      </c>
      <c r="C22">
        <v>9</v>
      </c>
      <c r="D22">
        <v>1.24284839630126</v>
      </c>
      <c r="E22">
        <v>320.60354070777902</v>
      </c>
      <c r="F22">
        <v>328.483170080072</v>
      </c>
      <c r="G22">
        <v>0</v>
      </c>
      <c r="H22">
        <v>25206.937641199998</v>
      </c>
      <c r="I22">
        <v>14</v>
      </c>
      <c r="J22">
        <v>7.75</v>
      </c>
      <c r="K22">
        <v>1</v>
      </c>
      <c r="L22">
        <v>154.99999999999699</v>
      </c>
      <c r="M22">
        <v>255</v>
      </c>
      <c r="N22">
        <v>0</v>
      </c>
      <c r="O22">
        <v>255</v>
      </c>
      <c r="P22">
        <v>245055</v>
      </c>
      <c r="Q22">
        <v>124.538388164381</v>
      </c>
      <c r="R22">
        <v>0.98076110074080802</v>
      </c>
      <c r="S22">
        <v>1.2325075466267099</v>
      </c>
      <c r="T22" t="e">
        <f>IF(C22=#REF!,IF(C22=C23,0,1),1)</f>
        <v>#REF!</v>
      </c>
    </row>
    <row r="23" spans="1:24" x14ac:dyDescent="0.45">
      <c r="A23" t="s">
        <v>497</v>
      </c>
      <c r="B23">
        <v>12064</v>
      </c>
      <c r="C23">
        <v>10</v>
      </c>
      <c r="D23">
        <v>1.4449491500854399</v>
      </c>
      <c r="E23">
        <v>340.97367297340799</v>
      </c>
      <c r="F23">
        <v>355.180840062512</v>
      </c>
      <c r="G23">
        <v>0</v>
      </c>
      <c r="H23">
        <v>14403.9643664</v>
      </c>
      <c r="I23">
        <v>8</v>
      </c>
      <c r="J23">
        <v>7.75</v>
      </c>
      <c r="K23">
        <v>1</v>
      </c>
      <c r="L23">
        <v>246.129032258059</v>
      </c>
      <c r="M23">
        <v>255</v>
      </c>
      <c r="N23">
        <v>0</v>
      </c>
      <c r="O23">
        <v>255</v>
      </c>
      <c r="P23">
        <v>389130</v>
      </c>
      <c r="Q23">
        <v>46.7416795372365</v>
      </c>
      <c r="R23">
        <v>0.88396861071078003</v>
      </c>
      <c r="S23">
        <v>4.9414193019269703</v>
      </c>
      <c r="T23">
        <f>IF(C23=C22,IF(C23=#REF!,0,1),1)</f>
        <v>1</v>
      </c>
      <c r="U23">
        <f t="shared" ref="U23:U60" si="32">E24-E23</f>
        <v>1.7900381459519963</v>
      </c>
      <c r="V23">
        <f t="shared" ref="V23:V60" si="33">F24-F23</f>
        <v>-0.37947399104098167</v>
      </c>
      <c r="W23">
        <f t="shared" ref="W23" si="34">DEGREES(ATAN2(U23,V23))</f>
        <v>-11.969054594720903</v>
      </c>
      <c r="X23">
        <f t="shared" ref="X23" si="35">IF(W23&lt;0,W23+360,W23)</f>
        <v>348.03094540527911</v>
      </c>
    </row>
    <row r="24" spans="1:24" x14ac:dyDescent="0.45">
      <c r="A24" t="s">
        <v>498</v>
      </c>
      <c r="B24">
        <v>12383</v>
      </c>
      <c r="C24">
        <v>10</v>
      </c>
      <c r="D24">
        <v>1.2731921672821001</v>
      </c>
      <c r="E24">
        <v>342.76371111935998</v>
      </c>
      <c r="F24">
        <v>354.80136607147102</v>
      </c>
      <c r="G24">
        <v>0</v>
      </c>
      <c r="H24">
        <v>25206.937641199998</v>
      </c>
      <c r="I24">
        <v>14</v>
      </c>
      <c r="J24">
        <v>7.75</v>
      </c>
      <c r="K24">
        <v>1</v>
      </c>
      <c r="L24">
        <v>158.38709677419101</v>
      </c>
      <c r="M24">
        <v>255</v>
      </c>
      <c r="N24">
        <v>0</v>
      </c>
      <c r="O24">
        <v>255</v>
      </c>
      <c r="P24">
        <v>250410</v>
      </c>
      <c r="Q24">
        <v>123.741352074186</v>
      </c>
      <c r="R24">
        <v>0.98762202997636905</v>
      </c>
      <c r="S24">
        <v>1.27201403735245</v>
      </c>
      <c r="T24" t="e">
        <f>IF(C24=#REF!,IF(C24=C25,0,1),1)</f>
        <v>#REF!</v>
      </c>
    </row>
    <row r="25" spans="1:24" x14ac:dyDescent="0.45">
      <c r="A25" t="s">
        <v>499</v>
      </c>
      <c r="B25">
        <v>12384</v>
      </c>
      <c r="C25">
        <v>11</v>
      </c>
      <c r="D25">
        <v>1.1466917991638099</v>
      </c>
      <c r="E25">
        <v>286.70640372679497</v>
      </c>
      <c r="F25">
        <v>355.70438251261697</v>
      </c>
      <c r="G25">
        <v>0</v>
      </c>
      <c r="H25">
        <v>25206.937641199998</v>
      </c>
      <c r="I25">
        <v>14</v>
      </c>
      <c r="J25">
        <v>7.75</v>
      </c>
      <c r="K25">
        <v>1</v>
      </c>
      <c r="L25">
        <v>121.935483870966</v>
      </c>
      <c r="M25">
        <v>0</v>
      </c>
      <c r="N25">
        <v>0</v>
      </c>
      <c r="O25">
        <v>255</v>
      </c>
      <c r="P25">
        <v>192780</v>
      </c>
      <c r="Q25">
        <v>127.418818581503</v>
      </c>
      <c r="R25">
        <v>1</v>
      </c>
      <c r="S25">
        <v>0.95696605280460101</v>
      </c>
      <c r="T25">
        <f>IF(C25=C24,IF(C25=#REF!,0,1),1)</f>
        <v>1</v>
      </c>
      <c r="U25">
        <f t="shared" ref="U25:U60" si="36">E26-E25</f>
        <v>1.5981059291270299</v>
      </c>
      <c r="V25">
        <f t="shared" ref="V25:V60" si="37">F26-F25</f>
        <v>-5.8499715961969514</v>
      </c>
      <c r="W25">
        <f t="shared" ref="W25" si="38">DEGREES(ATAN2(U25,V25))</f>
        <v>-74.720643097504748</v>
      </c>
      <c r="X25">
        <f t="shared" ref="X25" si="39">IF(W25&lt;0,W25+360,W25)</f>
        <v>285.27935690249524</v>
      </c>
    </row>
    <row r="26" spans="1:24" x14ac:dyDescent="0.45">
      <c r="A26" t="s">
        <v>500</v>
      </c>
      <c r="B26">
        <v>12063</v>
      </c>
      <c r="C26">
        <v>11</v>
      </c>
      <c r="D26">
        <v>1.30385398864746</v>
      </c>
      <c r="E26">
        <v>288.304509655922</v>
      </c>
      <c r="F26">
        <v>349.85441091642002</v>
      </c>
      <c r="G26">
        <v>0</v>
      </c>
      <c r="H26">
        <v>14403.9643664</v>
      </c>
      <c r="I26">
        <v>8</v>
      </c>
      <c r="J26">
        <v>7.75</v>
      </c>
      <c r="K26">
        <v>1</v>
      </c>
      <c r="L26">
        <v>162.58064516128701</v>
      </c>
      <c r="M26">
        <v>255</v>
      </c>
      <c r="N26">
        <v>0</v>
      </c>
      <c r="O26">
        <v>255</v>
      </c>
      <c r="P26">
        <v>257040</v>
      </c>
      <c r="Q26">
        <v>122.61773202694501</v>
      </c>
      <c r="R26">
        <v>1</v>
      </c>
      <c r="S26">
        <v>1.3259146330121301</v>
      </c>
      <c r="T26" t="e">
        <f>IF(C26=#REF!,IF(C26=C27,0,1),1)</f>
        <v>#REF!</v>
      </c>
    </row>
    <row r="27" spans="1:24" x14ac:dyDescent="0.45">
      <c r="A27" t="s">
        <v>501</v>
      </c>
      <c r="B27">
        <v>12288</v>
      </c>
      <c r="C27">
        <v>12</v>
      </c>
      <c r="D27">
        <v>1.23591637611389</v>
      </c>
      <c r="E27">
        <v>337.50002374538701</v>
      </c>
      <c r="F27">
        <v>394.54171813306101</v>
      </c>
      <c r="G27">
        <v>0</v>
      </c>
      <c r="H27">
        <v>23406.442095400002</v>
      </c>
      <c r="I27">
        <v>13</v>
      </c>
      <c r="J27">
        <v>7.75</v>
      </c>
      <c r="K27">
        <v>1</v>
      </c>
      <c r="L27">
        <v>223.70967741934999</v>
      </c>
      <c r="M27">
        <v>255</v>
      </c>
      <c r="N27">
        <v>0</v>
      </c>
      <c r="O27">
        <v>255</v>
      </c>
      <c r="P27">
        <v>353685</v>
      </c>
      <c r="Q27">
        <v>83.692164016002494</v>
      </c>
      <c r="R27">
        <v>0.66920140073927104</v>
      </c>
      <c r="S27">
        <v>2.1432758507407002</v>
      </c>
      <c r="T27">
        <f>IF(C27=C26,IF(C27=#REF!,0,1),1)</f>
        <v>1</v>
      </c>
      <c r="U27">
        <f t="shared" ref="U27:U60" si="40">E28-E27</f>
        <v>1.6527347016159979</v>
      </c>
      <c r="V27">
        <f t="shared" ref="V27:V60" si="41">F28-F27</f>
        <v>-1.0474884101059843</v>
      </c>
      <c r="W27">
        <f t="shared" ref="W27" si="42">DEGREES(ATAN2(U27,V27))</f>
        <v>-32.366155800080527</v>
      </c>
      <c r="X27">
        <f t="shared" ref="X27" si="43">IF(W27&lt;0,W27+360,W27)</f>
        <v>327.63384419991945</v>
      </c>
    </row>
    <row r="28" spans="1:24" x14ac:dyDescent="0.45">
      <c r="A28" t="s">
        <v>502</v>
      </c>
      <c r="B28">
        <v>12126</v>
      </c>
      <c r="C28">
        <v>12</v>
      </c>
      <c r="D28">
        <v>1.18952965736389</v>
      </c>
      <c r="E28">
        <v>339.15275844700301</v>
      </c>
      <c r="F28">
        <v>393.49422972295503</v>
      </c>
      <c r="G28">
        <v>0</v>
      </c>
      <c r="H28">
        <v>16204.4599122</v>
      </c>
      <c r="I28">
        <v>9</v>
      </c>
      <c r="J28">
        <v>7.75</v>
      </c>
      <c r="K28">
        <v>1</v>
      </c>
      <c r="L28">
        <v>206.290322580641</v>
      </c>
      <c r="M28">
        <v>255</v>
      </c>
      <c r="N28">
        <v>0</v>
      </c>
      <c r="O28">
        <v>255</v>
      </c>
      <c r="P28">
        <v>326145</v>
      </c>
      <c r="Q28">
        <v>100.273100946247</v>
      </c>
      <c r="R28">
        <v>0.648258144679559</v>
      </c>
      <c r="S28">
        <v>1.61825574103562</v>
      </c>
      <c r="T28" t="e">
        <f>IF(C28=#REF!,IF(C28=C29,0,1),1)</f>
        <v>#REF!</v>
      </c>
    </row>
    <row r="29" spans="1:24" x14ac:dyDescent="0.45">
      <c r="A29" t="s">
        <v>503</v>
      </c>
      <c r="B29">
        <v>11571</v>
      </c>
      <c r="C29">
        <v>13</v>
      </c>
      <c r="D29">
        <v>1.2865633964538501</v>
      </c>
      <c r="E29">
        <v>280.18895923616202</v>
      </c>
      <c r="F29">
        <v>393.46017933605998</v>
      </c>
      <c r="G29">
        <v>0</v>
      </c>
      <c r="H29">
        <v>10802.973274800001</v>
      </c>
      <c r="I29">
        <v>6</v>
      </c>
      <c r="J29">
        <v>7.75</v>
      </c>
      <c r="K29">
        <v>1</v>
      </c>
      <c r="L29">
        <v>240.806451612898</v>
      </c>
      <c r="M29">
        <v>255</v>
      </c>
      <c r="N29">
        <v>0</v>
      </c>
      <c r="O29">
        <v>255</v>
      </c>
      <c r="P29">
        <v>380715</v>
      </c>
      <c r="Q29">
        <v>58.481289738599003</v>
      </c>
      <c r="R29">
        <v>0.74101982953065304</v>
      </c>
      <c r="S29">
        <v>3.5051554572365902</v>
      </c>
      <c r="T29">
        <f>IF(C29=C28,IF(C29=#REF!,0,1),1)</f>
        <v>1</v>
      </c>
      <c r="U29">
        <f t="shared" ref="U29:U60" si="44">E30-E29</f>
        <v>3.0493250127909732</v>
      </c>
      <c r="V29">
        <f t="shared" ref="V29:V60" si="45">F30-F29</f>
        <v>1.0692191208520399</v>
      </c>
      <c r="W29">
        <f t="shared" ref="W29" si="46">DEGREES(ATAN2(U29,V29))</f>
        <v>19.322770780746197</v>
      </c>
      <c r="X29">
        <f t="shared" ref="X29" si="47">IF(W29&lt;0,W29+360,W29)</f>
        <v>19.322770780746197</v>
      </c>
    </row>
    <row r="30" spans="1:24" x14ac:dyDescent="0.45">
      <c r="A30" t="s">
        <v>504</v>
      </c>
      <c r="B30">
        <v>12127</v>
      </c>
      <c r="C30">
        <v>13</v>
      </c>
      <c r="D30">
        <v>1.29636347293853</v>
      </c>
      <c r="E30">
        <v>283.23828424895299</v>
      </c>
      <c r="F30">
        <v>394.52939845691202</v>
      </c>
      <c r="G30">
        <v>0</v>
      </c>
      <c r="H30">
        <v>16204.4599122</v>
      </c>
      <c r="I30">
        <v>9</v>
      </c>
      <c r="J30">
        <v>7.75</v>
      </c>
      <c r="K30">
        <v>1</v>
      </c>
      <c r="L30">
        <v>237.25806451612399</v>
      </c>
      <c r="M30">
        <v>255</v>
      </c>
      <c r="N30">
        <v>0</v>
      </c>
      <c r="O30">
        <v>255</v>
      </c>
      <c r="P30">
        <v>375105</v>
      </c>
      <c r="Q30">
        <v>64.900550550984093</v>
      </c>
      <c r="R30">
        <v>0.77235893008718803</v>
      </c>
      <c r="S30">
        <v>3.1861784244000702</v>
      </c>
      <c r="T30" t="e">
        <f>IF(C30=#REF!,IF(C30=C31,0,1),1)</f>
        <v>#REF!</v>
      </c>
    </row>
    <row r="31" spans="1:24" x14ac:dyDescent="0.45">
      <c r="A31" t="s">
        <v>505</v>
      </c>
      <c r="B31">
        <v>12128</v>
      </c>
      <c r="C31">
        <v>14</v>
      </c>
      <c r="D31">
        <v>1.1934244632720901</v>
      </c>
      <c r="E31">
        <v>326.59916329935299</v>
      </c>
      <c r="F31">
        <v>396.52800595399299</v>
      </c>
      <c r="G31">
        <v>0</v>
      </c>
      <c r="H31">
        <v>16204.4599122</v>
      </c>
      <c r="I31">
        <v>9</v>
      </c>
      <c r="J31">
        <v>7.75</v>
      </c>
      <c r="K31">
        <v>1</v>
      </c>
      <c r="L31">
        <v>205.161290322577</v>
      </c>
      <c r="M31">
        <v>255</v>
      </c>
      <c r="N31">
        <v>0</v>
      </c>
      <c r="O31">
        <v>255</v>
      </c>
      <c r="P31">
        <v>324360</v>
      </c>
      <c r="Q31">
        <v>101.15060794653699</v>
      </c>
      <c r="R31">
        <v>0.64255801077956498</v>
      </c>
      <c r="S31">
        <v>1.58689629364465</v>
      </c>
      <c r="T31">
        <f>IF(C31=C30,IF(C31=#REF!,0,1),1)</f>
        <v>1</v>
      </c>
      <c r="U31">
        <f t="shared" ref="U31:U60" si="48">E32-E31</f>
        <v>-15.94148066566197</v>
      </c>
      <c r="V31">
        <f t="shared" ref="V31:V60" si="49">F32-F31</f>
        <v>-8.8418629720699755</v>
      </c>
      <c r="W31">
        <f t="shared" ref="W31" si="50">DEGREES(ATAN2(U31,V31))</f>
        <v>-150.98527664547635</v>
      </c>
      <c r="X31">
        <f t="shared" ref="X31" si="51">IF(W31&lt;0,W31+360,W31)</f>
        <v>209.01472335452365</v>
      </c>
    </row>
    <row r="32" spans="1:24" x14ac:dyDescent="0.45">
      <c r="A32" t="s">
        <v>506</v>
      </c>
      <c r="B32">
        <v>12286</v>
      </c>
      <c r="C32">
        <v>14</v>
      </c>
      <c r="D32">
        <v>1.1911884546279901</v>
      </c>
      <c r="E32">
        <v>310.65768263369102</v>
      </c>
      <c r="F32">
        <v>387.68614298192301</v>
      </c>
      <c r="G32">
        <v>0</v>
      </c>
      <c r="H32">
        <v>23406.442095400002</v>
      </c>
      <c r="I32">
        <v>13</v>
      </c>
      <c r="J32">
        <v>7.75</v>
      </c>
      <c r="K32">
        <v>1</v>
      </c>
      <c r="L32">
        <v>217.741935483867</v>
      </c>
      <c r="M32">
        <v>255</v>
      </c>
      <c r="N32">
        <v>0</v>
      </c>
      <c r="O32">
        <v>255</v>
      </c>
      <c r="P32">
        <v>344250</v>
      </c>
      <c r="Q32">
        <v>90.098710669758702</v>
      </c>
      <c r="R32">
        <v>0.64698773141670995</v>
      </c>
      <c r="S32">
        <v>1.8987123699039199</v>
      </c>
      <c r="T32" t="e">
        <f>IF(C32=#REF!,IF(C32=C33,0,1),1)</f>
        <v>#REF!</v>
      </c>
    </row>
    <row r="33" spans="1:24" x14ac:dyDescent="0.45">
      <c r="A33" t="s">
        <v>507</v>
      </c>
      <c r="B33">
        <v>12129</v>
      </c>
      <c r="C33">
        <v>15</v>
      </c>
      <c r="D33">
        <v>1.3055936098098699</v>
      </c>
      <c r="E33">
        <v>298.35548286934898</v>
      </c>
      <c r="F33">
        <v>408.14342353171401</v>
      </c>
      <c r="G33">
        <v>0</v>
      </c>
      <c r="H33">
        <v>16204.4599122</v>
      </c>
      <c r="I33">
        <v>9</v>
      </c>
      <c r="J33">
        <v>7.75</v>
      </c>
      <c r="K33">
        <v>1</v>
      </c>
      <c r="L33">
        <v>185.483870967738</v>
      </c>
      <c r="M33">
        <v>255</v>
      </c>
      <c r="N33">
        <v>0</v>
      </c>
      <c r="O33">
        <v>255</v>
      </c>
      <c r="P33">
        <v>293250</v>
      </c>
      <c r="Q33">
        <v>113.588210407095</v>
      </c>
      <c r="R33">
        <v>0.90610650548940097</v>
      </c>
      <c r="S33">
        <v>1.5525120302373701</v>
      </c>
      <c r="T33">
        <f>IF(C33=C32,IF(C33=#REF!,0,1),1)</f>
        <v>1</v>
      </c>
      <c r="U33">
        <f t="shared" ref="U33:U60" si="52">E34-E33</f>
        <v>-0.46829388711097408</v>
      </c>
      <c r="V33">
        <f t="shared" ref="V33:V60" si="53">F34-F33</f>
        <v>-0.64555942543898936</v>
      </c>
      <c r="W33">
        <f t="shared" ref="W33" si="54">DEGREES(ATAN2(U33,V33))</f>
        <v>-125.95742667169269</v>
      </c>
      <c r="X33">
        <f t="shared" ref="X33" si="55">IF(W33&lt;0,W33+360,W33)</f>
        <v>234.0425733283073</v>
      </c>
    </row>
    <row r="34" spans="1:24" x14ac:dyDescent="0.45">
      <c r="A34" t="s">
        <v>508</v>
      </c>
      <c r="B34">
        <v>12182</v>
      </c>
      <c r="C34">
        <v>15</v>
      </c>
      <c r="D34">
        <v>1.2191452980041499</v>
      </c>
      <c r="E34">
        <v>297.887188982238</v>
      </c>
      <c r="F34">
        <v>407.49786410627502</v>
      </c>
      <c r="G34">
        <v>0</v>
      </c>
      <c r="H34">
        <v>19805.451003800001</v>
      </c>
      <c r="I34">
        <v>11</v>
      </c>
      <c r="J34">
        <v>7.75</v>
      </c>
      <c r="K34">
        <v>1</v>
      </c>
      <c r="L34">
        <v>172.41935483870699</v>
      </c>
      <c r="M34">
        <v>255</v>
      </c>
      <c r="N34">
        <v>0</v>
      </c>
      <c r="O34">
        <v>255</v>
      </c>
      <c r="P34">
        <v>272595</v>
      </c>
      <c r="Q34">
        <v>119.362947645923</v>
      </c>
      <c r="R34">
        <v>0.76462900359264996</v>
      </c>
      <c r="S34">
        <v>1.25182560584571</v>
      </c>
      <c r="T34" t="e">
        <f>IF(C34=#REF!,IF(C34=C35,0,1),1)</f>
        <v>#REF!</v>
      </c>
    </row>
    <row r="35" spans="1:24" x14ac:dyDescent="0.45">
      <c r="A35" t="s">
        <v>509</v>
      </c>
      <c r="B35">
        <v>12133</v>
      </c>
      <c r="C35">
        <v>16</v>
      </c>
      <c r="D35">
        <v>1.19804322719573</v>
      </c>
      <c r="E35">
        <v>280.08258298479598</v>
      </c>
      <c r="F35">
        <v>434.94163070372002</v>
      </c>
      <c r="G35">
        <v>0</v>
      </c>
      <c r="H35">
        <v>16204.4599122</v>
      </c>
      <c r="I35">
        <v>9</v>
      </c>
      <c r="J35">
        <v>7.75</v>
      </c>
      <c r="K35">
        <v>1</v>
      </c>
      <c r="L35">
        <v>254.999999999995</v>
      </c>
      <c r="M35">
        <v>255</v>
      </c>
      <c r="N35">
        <v>255</v>
      </c>
      <c r="O35">
        <v>255</v>
      </c>
      <c r="P35">
        <v>403155</v>
      </c>
      <c r="Q35" s="1">
        <v>5.0038035906433398E-12</v>
      </c>
      <c r="R35">
        <v>0.58733236387137799</v>
      </c>
      <c r="S35" s="1">
        <v>37712557302319.398</v>
      </c>
      <c r="T35">
        <f>IF(C35=C34,IF(C35=#REF!,0,1),1)</f>
        <v>1</v>
      </c>
      <c r="U35">
        <f t="shared" ref="U35:U60" si="56">E36-E35</f>
        <v>-1.2029600319239648</v>
      </c>
      <c r="V35">
        <f t="shared" ref="V35:V60" si="57">F36-F35</f>
        <v>-0.18494090681900843</v>
      </c>
      <c r="W35">
        <f t="shared" ref="W35" si="58">DEGREES(ATAN2(U35,V35))</f>
        <v>-171.25988026958663</v>
      </c>
      <c r="X35">
        <f t="shared" ref="X35" si="59">IF(W35&lt;0,W35+360,W35)</f>
        <v>188.74011973041337</v>
      </c>
    </row>
    <row r="36" spans="1:24" x14ac:dyDescent="0.45">
      <c r="A36" t="s">
        <v>510</v>
      </c>
      <c r="B36">
        <v>12187</v>
      </c>
      <c r="C36">
        <v>16</v>
      </c>
      <c r="D36">
        <v>1.2218104600906301</v>
      </c>
      <c r="E36">
        <v>278.87962295287201</v>
      </c>
      <c r="F36">
        <v>434.75668979690101</v>
      </c>
      <c r="G36">
        <v>0</v>
      </c>
      <c r="H36">
        <v>19805.451003800001</v>
      </c>
      <c r="I36">
        <v>11</v>
      </c>
      <c r="J36">
        <v>7.75</v>
      </c>
      <c r="K36">
        <v>1</v>
      </c>
      <c r="L36">
        <v>254.999999999995</v>
      </c>
      <c r="M36">
        <v>255</v>
      </c>
      <c r="N36">
        <v>255</v>
      </c>
      <c r="O36">
        <v>255</v>
      </c>
      <c r="P36">
        <v>403155</v>
      </c>
      <c r="Q36" s="1">
        <v>5.0038035906433398E-12</v>
      </c>
      <c r="R36">
        <v>0.60970014746845203</v>
      </c>
      <c r="S36" s="1">
        <v>38604793871232.602</v>
      </c>
      <c r="T36" t="e">
        <f>IF(C36=#REF!,IF(C36=C37,0,1),1)</f>
        <v>#REF!</v>
      </c>
    </row>
    <row r="37" spans="1:24" x14ac:dyDescent="0.45">
      <c r="A37" t="s">
        <v>511</v>
      </c>
      <c r="B37">
        <v>12135</v>
      </c>
      <c r="C37">
        <v>17</v>
      </c>
      <c r="D37">
        <v>1.38514232635498</v>
      </c>
      <c r="E37">
        <v>302.84223412236997</v>
      </c>
      <c r="F37">
        <v>462.18873140908499</v>
      </c>
      <c r="G37">
        <v>0</v>
      </c>
      <c r="H37">
        <v>16204.4599122</v>
      </c>
      <c r="I37">
        <v>9</v>
      </c>
      <c r="J37">
        <v>7.75</v>
      </c>
      <c r="K37">
        <v>1</v>
      </c>
      <c r="L37">
        <v>226.935483870963</v>
      </c>
      <c r="M37">
        <v>255</v>
      </c>
      <c r="N37">
        <v>0</v>
      </c>
      <c r="O37">
        <v>255</v>
      </c>
      <c r="P37">
        <v>358785</v>
      </c>
      <c r="Q37">
        <v>79.830228956751199</v>
      </c>
      <c r="R37">
        <v>0.84548487749387902</v>
      </c>
      <c r="S37">
        <v>2.60471602577377</v>
      </c>
      <c r="T37">
        <f>IF(C37=C36,IF(C37=#REF!,0,1),1)</f>
        <v>1</v>
      </c>
      <c r="U37">
        <f t="shared" ref="U37:U60" si="60">E38-E37</f>
        <v>-3.0800740993899467</v>
      </c>
      <c r="V37">
        <f t="shared" ref="V37:V60" si="61">F38-F37</f>
        <v>0.41121622291302629</v>
      </c>
      <c r="W37">
        <f t="shared" ref="W37" si="62">DEGREES(ATAN2(U37,V37))</f>
        <v>172.39549311209902</v>
      </c>
      <c r="X37">
        <f t="shared" ref="X37" si="63">IF(W37&lt;0,W37+360,W37)</f>
        <v>172.39549311209902</v>
      </c>
    </row>
    <row r="38" spans="1:24" x14ac:dyDescent="0.45">
      <c r="A38" t="s">
        <v>512</v>
      </c>
      <c r="B38">
        <v>12188</v>
      </c>
      <c r="C38">
        <v>17</v>
      </c>
      <c r="D38">
        <v>1.2059023380279501</v>
      </c>
      <c r="E38">
        <v>299.76216002298003</v>
      </c>
      <c r="F38">
        <v>462.59994763199802</v>
      </c>
      <c r="G38">
        <v>0</v>
      </c>
      <c r="H38">
        <v>19805.451003800001</v>
      </c>
      <c r="I38">
        <v>11</v>
      </c>
      <c r="J38">
        <v>7.75</v>
      </c>
      <c r="K38">
        <v>1</v>
      </c>
      <c r="L38">
        <v>147.096774193546</v>
      </c>
      <c r="M38">
        <v>255</v>
      </c>
      <c r="N38">
        <v>0</v>
      </c>
      <c r="O38">
        <v>255</v>
      </c>
      <c r="P38">
        <v>232560</v>
      </c>
      <c r="Q38">
        <v>126.024847342958</v>
      </c>
      <c r="R38">
        <v>0.98946809552390702</v>
      </c>
      <c r="S38">
        <v>1.16102556017097</v>
      </c>
      <c r="T38" t="e">
        <f>IF(C38=#REF!,IF(C38=C39,0,1),1)</f>
        <v>#REF!</v>
      </c>
    </row>
    <row r="39" spans="1:24" x14ac:dyDescent="0.45">
      <c r="A39" t="s">
        <v>513</v>
      </c>
      <c r="B39">
        <v>12297</v>
      </c>
      <c r="C39">
        <v>18</v>
      </c>
      <c r="D39">
        <v>1.4415867328643699</v>
      </c>
      <c r="E39">
        <v>306.23589207802797</v>
      </c>
      <c r="F39">
        <v>489.83178255735203</v>
      </c>
      <c r="G39">
        <v>0</v>
      </c>
      <c r="H39">
        <v>23406.442095400002</v>
      </c>
      <c r="I39">
        <v>13</v>
      </c>
      <c r="J39">
        <v>7.75</v>
      </c>
      <c r="K39">
        <v>1</v>
      </c>
      <c r="L39">
        <v>227.58064516128599</v>
      </c>
      <c r="M39">
        <v>255</v>
      </c>
      <c r="N39">
        <v>0</v>
      </c>
      <c r="O39">
        <v>255</v>
      </c>
      <c r="P39">
        <v>359805</v>
      </c>
      <c r="Q39">
        <v>79.019389415721804</v>
      </c>
      <c r="R39">
        <v>0.91566211279352305</v>
      </c>
      <c r="S39">
        <v>2.7532648173958099</v>
      </c>
      <c r="T39">
        <f>IF(C39=C38,IF(C39=#REF!,0,1),1)</f>
        <v>1</v>
      </c>
      <c r="U39">
        <f t="shared" ref="U39:U60" si="64">E40-E39</f>
        <v>-0.68186566648398639</v>
      </c>
      <c r="V39">
        <f t="shared" ref="V39:V60" si="65">F40-F39</f>
        <v>-2.9489531517180012</v>
      </c>
      <c r="W39">
        <f t="shared" ref="W39" si="66">DEGREES(ATAN2(U39,V39))</f>
        <v>-103.01929647610204</v>
      </c>
      <c r="X39">
        <f t="shared" ref="X39" si="67">IF(W39&lt;0,W39+360,W39)</f>
        <v>256.98070352389794</v>
      </c>
    </row>
    <row r="40" spans="1:24" x14ac:dyDescent="0.45">
      <c r="A40" t="s">
        <v>514</v>
      </c>
      <c r="B40">
        <v>12191</v>
      </c>
      <c r="C40">
        <v>18</v>
      </c>
      <c r="D40">
        <v>1.4399824142455999</v>
      </c>
      <c r="E40">
        <v>305.55402641154399</v>
      </c>
      <c r="F40">
        <v>486.88282940563403</v>
      </c>
      <c r="G40">
        <v>0</v>
      </c>
      <c r="H40">
        <v>19805.451003800001</v>
      </c>
      <c r="I40">
        <v>11</v>
      </c>
      <c r="J40">
        <v>7.75</v>
      </c>
      <c r="K40">
        <v>1</v>
      </c>
      <c r="L40">
        <v>231.45161290322099</v>
      </c>
      <c r="M40">
        <v>255</v>
      </c>
      <c r="N40">
        <v>0</v>
      </c>
      <c r="O40">
        <v>255</v>
      </c>
      <c r="P40">
        <v>365925</v>
      </c>
      <c r="Q40">
        <v>73.849588620963502</v>
      </c>
      <c r="R40">
        <v>0.90147979526650301</v>
      </c>
      <c r="S40">
        <v>2.97170988682173</v>
      </c>
      <c r="T40" t="e">
        <f>IF(C40=#REF!,IF(C40=C41,0,1),1)</f>
        <v>#REF!</v>
      </c>
    </row>
    <row r="41" spans="1:24" x14ac:dyDescent="0.45">
      <c r="A41" t="s">
        <v>515</v>
      </c>
      <c r="B41">
        <v>12296</v>
      </c>
      <c r="C41">
        <v>19</v>
      </c>
      <c r="D41">
        <v>1.1123856306076001</v>
      </c>
      <c r="E41">
        <v>263.72779688501601</v>
      </c>
      <c r="F41">
        <v>473.29515033726898</v>
      </c>
      <c r="G41">
        <v>0</v>
      </c>
      <c r="H41">
        <v>23406.442095400002</v>
      </c>
      <c r="I41">
        <v>13</v>
      </c>
      <c r="J41">
        <v>7.75</v>
      </c>
      <c r="K41">
        <v>1</v>
      </c>
      <c r="L41">
        <v>118.709677419353</v>
      </c>
      <c r="M41">
        <v>0</v>
      </c>
      <c r="N41">
        <v>0</v>
      </c>
      <c r="O41">
        <v>255</v>
      </c>
      <c r="P41">
        <v>187680</v>
      </c>
      <c r="Q41">
        <v>127.236866079892</v>
      </c>
      <c r="R41">
        <v>0.99912574965860801</v>
      </c>
      <c r="S41">
        <v>0.93257376886401699</v>
      </c>
      <c r="T41">
        <f>IF(C41=C40,IF(C41=#REF!,0,1),1)</f>
        <v>1</v>
      </c>
      <c r="U41">
        <f t="shared" ref="U41:U60" si="68">E42-E41</f>
        <v>0.33356734542599042</v>
      </c>
      <c r="V41">
        <f t="shared" ref="V41:V60" si="69">F42-F41</f>
        <v>-1.2487253473839814</v>
      </c>
      <c r="W41">
        <f t="shared" ref="W41" si="70">DEGREES(ATAN2(U41,V41))</f>
        <v>-75.044000527701186</v>
      </c>
      <c r="X41">
        <f t="shared" ref="X41" si="71">IF(W41&lt;0,W41+360,W41)</f>
        <v>284.9559994722988</v>
      </c>
    </row>
    <row r="42" spans="1:24" x14ac:dyDescent="0.45">
      <c r="A42" t="s">
        <v>516</v>
      </c>
      <c r="B42">
        <v>12190</v>
      </c>
      <c r="C42">
        <v>19</v>
      </c>
      <c r="D42">
        <v>1.10301625728607</v>
      </c>
      <c r="E42">
        <v>264.061364230442</v>
      </c>
      <c r="F42">
        <v>472.046424989885</v>
      </c>
      <c r="G42">
        <v>0</v>
      </c>
      <c r="H42">
        <v>19805.451003800001</v>
      </c>
      <c r="I42">
        <v>11</v>
      </c>
      <c r="J42">
        <v>7.75</v>
      </c>
      <c r="K42">
        <v>1</v>
      </c>
      <c r="L42">
        <v>119.677419354837</v>
      </c>
      <c r="M42">
        <v>0</v>
      </c>
      <c r="N42">
        <v>0</v>
      </c>
      <c r="O42">
        <v>255</v>
      </c>
      <c r="P42">
        <v>189210</v>
      </c>
      <c r="Q42">
        <v>127.30006782509101</v>
      </c>
      <c r="R42">
        <v>1</v>
      </c>
      <c r="S42">
        <v>0.94012062522442796</v>
      </c>
      <c r="T42" t="e">
        <f>IF(C42=#REF!,IF(C42=C43,0,1),1)</f>
        <v>#REF!</v>
      </c>
    </row>
    <row r="43" spans="1:24" x14ac:dyDescent="0.45">
      <c r="A43" t="s">
        <v>517</v>
      </c>
      <c r="B43">
        <v>11584</v>
      </c>
      <c r="C43">
        <v>20</v>
      </c>
      <c r="D43">
        <v>1.3535795211791899</v>
      </c>
      <c r="E43">
        <v>200.73058071692699</v>
      </c>
      <c r="F43">
        <v>508.75966817464098</v>
      </c>
      <c r="G43">
        <v>0</v>
      </c>
      <c r="H43">
        <v>10802.973274800001</v>
      </c>
      <c r="I43">
        <v>6</v>
      </c>
      <c r="J43">
        <v>7.75</v>
      </c>
      <c r="K43">
        <v>1</v>
      </c>
      <c r="L43">
        <v>246.45161290322099</v>
      </c>
      <c r="M43">
        <v>255</v>
      </c>
      <c r="N43">
        <v>0</v>
      </c>
      <c r="O43">
        <v>255</v>
      </c>
      <c r="P43">
        <v>389640</v>
      </c>
      <c r="Q43">
        <v>45.914019455100899</v>
      </c>
      <c r="R43">
        <v>0.79777838724087302</v>
      </c>
      <c r="S43">
        <v>4.7638980416353203</v>
      </c>
      <c r="T43">
        <f>IF(C43=C42,IF(C43=#REF!,0,1),1)</f>
        <v>1</v>
      </c>
      <c r="U43">
        <f t="shared" ref="U43:U60" si="72">E44-E43</f>
        <v>1.5920007572310055</v>
      </c>
      <c r="V43">
        <f t="shared" ref="V43:V60" si="73">F44-F43</f>
        <v>-6.8632434448589947</v>
      </c>
      <c r="W43">
        <f t="shared" ref="W43" si="74">DEGREES(ATAN2(U43,V43))</f>
        <v>-76.94060146887746</v>
      </c>
      <c r="X43">
        <f t="shared" ref="X43" si="75">IF(W43&lt;0,W43+360,W43)</f>
        <v>283.05939853112255</v>
      </c>
    </row>
    <row r="44" spans="1:24" x14ac:dyDescent="0.45">
      <c r="A44" t="s">
        <v>518</v>
      </c>
      <c r="B44">
        <v>12348</v>
      </c>
      <c r="C44">
        <v>20</v>
      </c>
      <c r="D44">
        <v>1.2881120443344101</v>
      </c>
      <c r="E44">
        <v>202.322581474158</v>
      </c>
      <c r="F44">
        <v>501.89642472978198</v>
      </c>
      <c r="G44">
        <v>0</v>
      </c>
      <c r="H44">
        <v>21605.946549600001</v>
      </c>
      <c r="I44">
        <v>12</v>
      </c>
      <c r="J44">
        <v>7.75</v>
      </c>
      <c r="K44">
        <v>1</v>
      </c>
      <c r="L44">
        <v>157.580645161288</v>
      </c>
      <c r="M44">
        <v>255</v>
      </c>
      <c r="N44">
        <v>0</v>
      </c>
      <c r="O44">
        <v>255</v>
      </c>
      <c r="P44">
        <v>249135</v>
      </c>
      <c r="Q44">
        <v>123.939988969091</v>
      </c>
      <c r="R44">
        <v>0.997367932561804</v>
      </c>
      <c r="S44">
        <v>1.26975152851923</v>
      </c>
      <c r="T44" t="e">
        <f>IF(C44=#REF!,IF(C44=C45,0,1),1)</f>
        <v>#REF!</v>
      </c>
    </row>
    <row r="45" spans="1:24" x14ac:dyDescent="0.45">
      <c r="A45" t="s">
        <v>519</v>
      </c>
      <c r="B45">
        <v>11585</v>
      </c>
      <c r="C45">
        <v>21</v>
      </c>
      <c r="D45">
        <v>1.16831195354461</v>
      </c>
      <c r="E45">
        <v>197.718609355154</v>
      </c>
      <c r="F45">
        <v>528.87271565755202</v>
      </c>
      <c r="G45">
        <v>0</v>
      </c>
      <c r="H45">
        <v>10802.973274800001</v>
      </c>
      <c r="I45">
        <v>6</v>
      </c>
      <c r="J45">
        <v>7.75</v>
      </c>
      <c r="K45">
        <v>1</v>
      </c>
      <c r="L45">
        <v>228.70967741934999</v>
      </c>
      <c r="M45">
        <v>255</v>
      </c>
      <c r="N45">
        <v>0</v>
      </c>
      <c r="O45">
        <v>255</v>
      </c>
      <c r="P45">
        <v>361590</v>
      </c>
      <c r="Q45">
        <v>77.567111578898306</v>
      </c>
      <c r="R45">
        <v>0.598662902829321</v>
      </c>
      <c r="S45">
        <v>2.2083218388310302</v>
      </c>
      <c r="T45">
        <f>IF(C45=C44,IF(C45=#REF!,0,1),1)</f>
        <v>1</v>
      </c>
      <c r="U45">
        <f t="shared" ref="U45:U60" si="76">E46-E45</f>
        <v>3.1450771800699897</v>
      </c>
      <c r="V45">
        <f t="shared" ref="V45:V60" si="77">F46-F45</f>
        <v>-5.3467049200670544</v>
      </c>
      <c r="W45">
        <f t="shared" ref="W45" si="78">DEGREES(ATAN2(U45,V45))</f>
        <v>-59.534800293385622</v>
      </c>
      <c r="X45">
        <f t="shared" ref="X45" si="79">IF(W45&lt;0,W45+360,W45)</f>
        <v>300.46519970661438</v>
      </c>
    </row>
    <row r="46" spans="1:24" x14ac:dyDescent="0.45">
      <c r="A46" t="s">
        <v>520</v>
      </c>
      <c r="B46">
        <v>12349</v>
      </c>
      <c r="C46">
        <v>21</v>
      </c>
      <c r="D46">
        <v>1.2728842496871899</v>
      </c>
      <c r="E46">
        <v>200.86368653522399</v>
      </c>
      <c r="F46">
        <v>523.52601073748497</v>
      </c>
      <c r="G46">
        <v>0</v>
      </c>
      <c r="H46">
        <v>21605.946549600001</v>
      </c>
      <c r="I46">
        <v>12</v>
      </c>
      <c r="J46">
        <v>7.75</v>
      </c>
      <c r="K46">
        <v>1</v>
      </c>
      <c r="L46">
        <v>188.54838709677099</v>
      </c>
      <c r="M46">
        <v>255</v>
      </c>
      <c r="N46">
        <v>0</v>
      </c>
      <c r="O46">
        <v>255</v>
      </c>
      <c r="P46">
        <v>298095</v>
      </c>
      <c r="Q46">
        <v>111.969970964156</v>
      </c>
      <c r="R46">
        <v>0.85069909711940705</v>
      </c>
      <c r="S46">
        <v>1.54807290861229</v>
      </c>
      <c r="T46" t="e">
        <f>IF(C46=#REF!,IF(C46=C47,0,1),1)</f>
        <v>#REF!</v>
      </c>
    </row>
    <row r="47" spans="1:24" x14ac:dyDescent="0.45">
      <c r="A47" t="s">
        <v>521</v>
      </c>
      <c r="B47">
        <v>11586</v>
      </c>
      <c r="C47">
        <v>22</v>
      </c>
      <c r="D47">
        <v>1.1892520189285201</v>
      </c>
      <c r="E47">
        <v>207.48457856798299</v>
      </c>
      <c r="F47">
        <v>544.24314824097496</v>
      </c>
      <c r="G47">
        <v>0</v>
      </c>
      <c r="H47">
        <v>10802.973274800001</v>
      </c>
      <c r="I47">
        <v>6</v>
      </c>
      <c r="J47">
        <v>7.75</v>
      </c>
      <c r="K47">
        <v>1</v>
      </c>
      <c r="L47">
        <v>186.77419354838401</v>
      </c>
      <c r="M47">
        <v>255</v>
      </c>
      <c r="N47">
        <v>0</v>
      </c>
      <c r="O47">
        <v>255</v>
      </c>
      <c r="P47">
        <v>295290</v>
      </c>
      <c r="Q47">
        <v>112.919816928313</v>
      </c>
      <c r="R47">
        <v>0.75768138298266396</v>
      </c>
      <c r="S47">
        <v>1.4260119460064</v>
      </c>
      <c r="T47">
        <f>IF(C47=C46,IF(C47=#REF!,0,1),1)</f>
        <v>1</v>
      </c>
      <c r="U47">
        <f t="shared" ref="U47:U60" si="80">E48-E47</f>
        <v>5.1483530986018877E-2</v>
      </c>
      <c r="V47">
        <f t="shared" ref="V47:V60" si="81">F48-F47</f>
        <v>-3.9085889689649775</v>
      </c>
      <c r="W47">
        <f t="shared" ref="W47" si="82">DEGREES(ATAN2(U47,V47))</f>
        <v>-89.245349540182659</v>
      </c>
      <c r="X47">
        <f t="shared" ref="X47" si="83">IF(W47&lt;0,W47+360,W47)</f>
        <v>270.75465045981736</v>
      </c>
    </row>
    <row r="48" spans="1:24" x14ac:dyDescent="0.45">
      <c r="A48" t="s">
        <v>522</v>
      </c>
      <c r="B48">
        <v>12350</v>
      </c>
      <c r="C48">
        <v>22</v>
      </c>
      <c r="D48">
        <v>1.07433545589447</v>
      </c>
      <c r="E48">
        <v>207.53606209896901</v>
      </c>
      <c r="F48">
        <v>540.33455927200998</v>
      </c>
      <c r="G48">
        <v>0</v>
      </c>
      <c r="H48">
        <v>21605.946549600001</v>
      </c>
      <c r="I48">
        <v>12</v>
      </c>
      <c r="J48">
        <v>7.75</v>
      </c>
      <c r="K48">
        <v>1</v>
      </c>
      <c r="L48">
        <v>143.709677419353</v>
      </c>
      <c r="M48">
        <v>255</v>
      </c>
      <c r="N48">
        <v>0</v>
      </c>
      <c r="O48">
        <v>255</v>
      </c>
      <c r="P48">
        <v>227205</v>
      </c>
      <c r="Q48">
        <v>126.505410255885</v>
      </c>
      <c r="R48">
        <v>0.80562531329095999</v>
      </c>
      <c r="S48">
        <v>1.0137068469008199</v>
      </c>
      <c r="T48" t="e">
        <f>IF(C48=#REF!,IF(C48=C49,0,1),1)</f>
        <v>#REF!</v>
      </c>
    </row>
    <row r="49" spans="1:24" x14ac:dyDescent="0.45">
      <c r="A49" t="s">
        <v>523</v>
      </c>
      <c r="B49">
        <v>11587</v>
      </c>
      <c r="C49">
        <v>23</v>
      </c>
      <c r="D49">
        <v>1.25238561630249</v>
      </c>
      <c r="E49">
        <v>217.69694453298601</v>
      </c>
      <c r="F49">
        <v>578.025153590277</v>
      </c>
      <c r="G49">
        <v>0</v>
      </c>
      <c r="H49">
        <v>10802.973274800001</v>
      </c>
      <c r="I49">
        <v>6</v>
      </c>
      <c r="J49">
        <v>7.75</v>
      </c>
      <c r="K49">
        <v>1</v>
      </c>
      <c r="L49">
        <v>227.90322580644701</v>
      </c>
      <c r="M49">
        <v>255</v>
      </c>
      <c r="N49">
        <v>0</v>
      </c>
      <c r="O49">
        <v>255</v>
      </c>
      <c r="P49">
        <v>360315</v>
      </c>
      <c r="Q49">
        <v>78.608846546748097</v>
      </c>
      <c r="R49">
        <v>0.67653494429731298</v>
      </c>
      <c r="S49">
        <v>2.3398427309948402</v>
      </c>
      <c r="T49">
        <f>IF(C49=C48,IF(C49=#REF!,0,1),1)</f>
        <v>1</v>
      </c>
      <c r="U49">
        <f t="shared" ref="U49:U60" si="84">E50-E49</f>
        <v>20.641332478249979</v>
      </c>
      <c r="V49">
        <f t="shared" ref="V49:V60" si="85">F50-F49</f>
        <v>-14.726635890196007</v>
      </c>
      <c r="W49">
        <f t="shared" ref="W49" si="86">DEGREES(ATAN2(U49,V49))</f>
        <v>-35.506101080725585</v>
      </c>
      <c r="X49">
        <f t="shared" ref="X49" si="87">IF(W49&lt;0,W49+360,W49)</f>
        <v>324.49389891927444</v>
      </c>
    </row>
    <row r="50" spans="1:24" x14ac:dyDescent="0.45">
      <c r="A50" t="s">
        <v>524</v>
      </c>
      <c r="B50">
        <v>12351</v>
      </c>
      <c r="C50">
        <v>23</v>
      </c>
      <c r="D50">
        <v>1.2110688686370801</v>
      </c>
      <c r="E50">
        <v>238.33827701123599</v>
      </c>
      <c r="F50">
        <v>563.29851770008099</v>
      </c>
      <c r="G50">
        <v>0</v>
      </c>
      <c r="H50">
        <v>21605.946549600001</v>
      </c>
      <c r="I50">
        <v>12</v>
      </c>
      <c r="J50">
        <v>7.75</v>
      </c>
      <c r="K50">
        <v>1</v>
      </c>
      <c r="L50">
        <v>215.806451612899</v>
      </c>
      <c r="M50">
        <v>255</v>
      </c>
      <c r="N50">
        <v>0</v>
      </c>
      <c r="O50">
        <v>255</v>
      </c>
      <c r="P50">
        <v>341190</v>
      </c>
      <c r="Q50">
        <v>91.997684251926302</v>
      </c>
      <c r="R50">
        <v>0.67216574557380704</v>
      </c>
      <c r="S50">
        <v>1.88588227178265</v>
      </c>
      <c r="T50" t="e">
        <f>IF(C50=#REF!,IF(C50=C51,0,1),1)</f>
        <v>#REF!</v>
      </c>
    </row>
    <row r="51" spans="1:24" x14ac:dyDescent="0.45">
      <c r="A51" t="s">
        <v>525</v>
      </c>
      <c r="B51">
        <v>12353</v>
      </c>
      <c r="C51">
        <v>24</v>
      </c>
      <c r="D51">
        <v>1.31581687927246</v>
      </c>
      <c r="E51">
        <v>251.22900701073701</v>
      </c>
      <c r="F51">
        <v>600.49135878301001</v>
      </c>
      <c r="G51">
        <v>0</v>
      </c>
      <c r="H51">
        <v>21605.946549600001</v>
      </c>
      <c r="I51">
        <v>12</v>
      </c>
      <c r="J51">
        <v>7.75</v>
      </c>
      <c r="K51">
        <v>1</v>
      </c>
      <c r="L51">
        <v>168.709677419352</v>
      </c>
      <c r="M51">
        <v>255</v>
      </c>
      <c r="N51">
        <v>0</v>
      </c>
      <c r="O51">
        <v>255</v>
      </c>
      <c r="P51">
        <v>266730</v>
      </c>
      <c r="Q51">
        <v>120.694765499366</v>
      </c>
      <c r="R51">
        <v>1</v>
      </c>
      <c r="S51">
        <v>1.3978209968040201</v>
      </c>
      <c r="T51">
        <f>IF(C51=C50,IF(C51=#REF!,0,1),1)</f>
        <v>1</v>
      </c>
      <c r="U51">
        <f t="shared" ref="U51:U60" si="88">E52-E51</f>
        <v>-1.4103842919480201</v>
      </c>
      <c r="V51">
        <f t="shared" ref="V51:V60" si="89">F52-F51</f>
        <v>-7.0665217216060228</v>
      </c>
      <c r="W51">
        <f t="shared" ref="W51" si="90">DEGREES(ATAN2(U51,V51))</f>
        <v>-101.28716532102993</v>
      </c>
      <c r="X51">
        <f t="shared" ref="X51" si="91">IF(W51&lt;0,W51+360,W51)</f>
        <v>258.71283467897007</v>
      </c>
    </row>
    <row r="52" spans="1:24" x14ac:dyDescent="0.45">
      <c r="A52" t="s">
        <v>526</v>
      </c>
      <c r="B52">
        <v>11647</v>
      </c>
      <c r="C52">
        <v>24</v>
      </c>
      <c r="D52">
        <v>1.34615361690521</v>
      </c>
      <c r="E52">
        <v>249.81862271878899</v>
      </c>
      <c r="F52">
        <v>593.42483706140399</v>
      </c>
      <c r="G52">
        <v>0</v>
      </c>
      <c r="H52">
        <v>1800.4955457999999</v>
      </c>
      <c r="I52">
        <v>1</v>
      </c>
      <c r="J52">
        <v>7.75</v>
      </c>
      <c r="K52">
        <v>1</v>
      </c>
      <c r="L52">
        <v>254.35483870967201</v>
      </c>
      <c r="M52">
        <v>255</v>
      </c>
      <c r="N52">
        <v>0</v>
      </c>
      <c r="O52">
        <v>255</v>
      </c>
      <c r="P52">
        <v>402135</v>
      </c>
      <c r="Q52">
        <v>12.8142013654914</v>
      </c>
      <c r="R52">
        <v>0.760355224230291</v>
      </c>
      <c r="S52">
        <v>17.147257746391102</v>
      </c>
      <c r="T52" t="e">
        <f>IF(C52=#REF!,IF(C52=C53,0,1),1)</f>
        <v>#REF!</v>
      </c>
    </row>
    <row r="53" spans="1:24" x14ac:dyDescent="0.45">
      <c r="A53" t="s">
        <v>527</v>
      </c>
      <c r="B53">
        <v>11648</v>
      </c>
      <c r="C53">
        <v>25</v>
      </c>
      <c r="D53">
        <v>1.29239130020141</v>
      </c>
      <c r="E53">
        <v>230.71103795828901</v>
      </c>
      <c r="F53">
        <v>607.07470500673696</v>
      </c>
      <c r="G53">
        <v>0</v>
      </c>
      <c r="H53">
        <v>1800.4955457999999</v>
      </c>
      <c r="I53">
        <v>1</v>
      </c>
      <c r="J53">
        <v>7.75</v>
      </c>
      <c r="K53">
        <v>1</v>
      </c>
      <c r="L53">
        <v>218.54838709677</v>
      </c>
      <c r="M53">
        <v>255</v>
      </c>
      <c r="N53">
        <v>0</v>
      </c>
      <c r="O53">
        <v>255</v>
      </c>
      <c r="P53">
        <v>345525</v>
      </c>
      <c r="Q53">
        <v>89.283163353859905</v>
      </c>
      <c r="R53">
        <v>0.75892247314579597</v>
      </c>
      <c r="S53">
        <v>2.1123153145709099</v>
      </c>
      <c r="T53">
        <f>IF(C53=C52,IF(C53=#REF!,0,1),1)</f>
        <v>1</v>
      </c>
      <c r="U53">
        <f t="shared" ref="U53:U60" si="92">E54-E53</f>
        <v>24.455421181752001</v>
      </c>
      <c r="V53">
        <f t="shared" ref="V53:V60" si="93">F54-F53</f>
        <v>34.089681105176055</v>
      </c>
      <c r="W53">
        <f t="shared" ref="W53" si="94">DEGREES(ATAN2(U53,V53))</f>
        <v>54.34491559502387</v>
      </c>
      <c r="X53">
        <f t="shared" ref="X53" si="95">IF(W53&lt;0,W53+360,W53)</f>
        <v>54.34491559502387</v>
      </c>
    </row>
    <row r="54" spans="1:24" x14ac:dyDescent="0.45">
      <c r="A54" t="s">
        <v>528</v>
      </c>
      <c r="B54">
        <v>11967</v>
      </c>
      <c r="C54">
        <v>25</v>
      </c>
      <c r="D54">
        <v>1.3919659852981501</v>
      </c>
      <c r="E54">
        <v>255.16645914004101</v>
      </c>
      <c r="F54">
        <v>641.16438611191302</v>
      </c>
      <c r="G54">
        <v>0</v>
      </c>
      <c r="H54">
        <v>12603.468820599999</v>
      </c>
      <c r="I54">
        <v>7</v>
      </c>
      <c r="J54">
        <v>7.75</v>
      </c>
      <c r="K54">
        <v>1</v>
      </c>
      <c r="L54">
        <v>241.77419354838199</v>
      </c>
      <c r="M54">
        <v>255</v>
      </c>
      <c r="N54">
        <v>0</v>
      </c>
      <c r="O54">
        <v>255</v>
      </c>
      <c r="P54">
        <v>382245</v>
      </c>
      <c r="Q54">
        <v>56.565736302813001</v>
      </c>
      <c r="R54">
        <v>0.81985976396974902</v>
      </c>
      <c r="S54">
        <v>3.8511296934564601</v>
      </c>
      <c r="T54" t="e">
        <f>IF(C54=#REF!,IF(C54=C55,0,1),1)</f>
        <v>#REF!</v>
      </c>
    </row>
    <row r="55" spans="1:24" x14ac:dyDescent="0.45">
      <c r="A55" t="s">
        <v>529</v>
      </c>
      <c r="B55">
        <v>11776</v>
      </c>
      <c r="C55">
        <v>26</v>
      </c>
      <c r="D55">
        <v>1.1957376003265301</v>
      </c>
      <c r="E55">
        <v>225.83806718762401</v>
      </c>
      <c r="F55">
        <v>631.14089691262097</v>
      </c>
      <c r="G55">
        <v>0</v>
      </c>
      <c r="H55">
        <v>3600.9910915999999</v>
      </c>
      <c r="I55">
        <v>2</v>
      </c>
      <c r="J55">
        <v>7.75</v>
      </c>
      <c r="K55">
        <v>1</v>
      </c>
      <c r="L55">
        <v>242.419354838705</v>
      </c>
      <c r="M55">
        <v>255</v>
      </c>
      <c r="N55">
        <v>0</v>
      </c>
      <c r="O55">
        <v>255</v>
      </c>
      <c r="P55">
        <v>383265</v>
      </c>
      <c r="Q55">
        <v>55.242394331546997</v>
      </c>
      <c r="R55">
        <v>0.64928157178601698</v>
      </c>
      <c r="S55">
        <v>3.4551194265202101</v>
      </c>
      <c r="T55">
        <f>IF(C55=C54,IF(C55=#REF!,0,1),1)</f>
        <v>1</v>
      </c>
      <c r="U55">
        <f t="shared" ref="U55:U60" si="96">E56-E55</f>
        <v>2.430339270888993</v>
      </c>
      <c r="V55">
        <f t="shared" ref="V55:V60" si="97">F56-F55</f>
        <v>-1.0106109225729369</v>
      </c>
      <c r="W55">
        <f t="shared" ref="W55" si="98">DEGREES(ATAN2(U55,V55))</f>
        <v>-22.579065855656175</v>
      </c>
      <c r="X55">
        <f t="shared" ref="X55" si="99">IF(W55&lt;0,W55+360,W55)</f>
        <v>337.42093414434385</v>
      </c>
    </row>
    <row r="56" spans="1:24" x14ac:dyDescent="0.45">
      <c r="A56" t="s">
        <v>530</v>
      </c>
      <c r="B56">
        <v>11710</v>
      </c>
      <c r="C56">
        <v>26</v>
      </c>
      <c r="D56">
        <v>1.2726411819457999</v>
      </c>
      <c r="E56">
        <v>228.268406458513</v>
      </c>
      <c r="F56">
        <v>630.13028599004804</v>
      </c>
      <c r="G56">
        <v>0</v>
      </c>
      <c r="H56">
        <v>9002.4777290000002</v>
      </c>
      <c r="I56">
        <v>5</v>
      </c>
      <c r="J56">
        <v>7.75</v>
      </c>
      <c r="K56">
        <v>1</v>
      </c>
      <c r="L56">
        <v>227.419354838705</v>
      </c>
      <c r="M56">
        <v>255</v>
      </c>
      <c r="N56">
        <v>0</v>
      </c>
      <c r="O56">
        <v>255</v>
      </c>
      <c r="P56">
        <v>359550</v>
      </c>
      <c r="Q56">
        <v>79.223370192426401</v>
      </c>
      <c r="R56">
        <v>0.73126359205098901</v>
      </c>
      <c r="S56">
        <v>2.4250174088841701</v>
      </c>
      <c r="T56" t="e">
        <f>IF(C56=#REF!,IF(C56=C57,0,1),1)</f>
        <v>#REF!</v>
      </c>
    </row>
    <row r="57" spans="1:24" x14ac:dyDescent="0.45">
      <c r="A57" t="s">
        <v>531</v>
      </c>
      <c r="B57">
        <v>12160</v>
      </c>
      <c r="C57">
        <v>27</v>
      </c>
      <c r="D57">
        <v>1.3187282085418699</v>
      </c>
      <c r="E57">
        <v>259.13825666090798</v>
      </c>
      <c r="F57">
        <v>134.06326329281299</v>
      </c>
      <c r="G57">
        <v>0</v>
      </c>
      <c r="H57">
        <v>19805.451003800001</v>
      </c>
      <c r="I57">
        <v>11</v>
      </c>
      <c r="J57">
        <v>7.75</v>
      </c>
      <c r="K57">
        <v>1</v>
      </c>
      <c r="L57">
        <v>254.999999999995</v>
      </c>
      <c r="M57">
        <v>255</v>
      </c>
      <c r="N57">
        <v>255</v>
      </c>
      <c r="O57">
        <v>255</v>
      </c>
      <c r="P57">
        <v>403155</v>
      </c>
      <c r="Q57" s="1">
        <v>5.0038035906433398E-12</v>
      </c>
      <c r="R57">
        <v>0.69613259668507699</v>
      </c>
      <c r="S57" s="1">
        <v>41831370300674.602</v>
      </c>
      <c r="T57">
        <f>IF(C57=C56,IF(C57=#REF!,0,1),1)</f>
        <v>1</v>
      </c>
      <c r="U57">
        <f t="shared" ref="U57:U60" si="100">E58-E57</f>
        <v>-0.12486935746397876</v>
      </c>
      <c r="V57">
        <f t="shared" ref="V57:V60" si="101">F58-F57</f>
        <v>-0.3309280881960035</v>
      </c>
      <c r="W57">
        <f t="shared" ref="W57" si="102">DEGREES(ATAN2(U57,V57))</f>
        <v>-110.67303553448548</v>
      </c>
      <c r="X57">
        <f t="shared" ref="X57" si="103">IF(W57&lt;0,W57+360,W57)</f>
        <v>249.32696446551452</v>
      </c>
    </row>
    <row r="58" spans="1:24" x14ac:dyDescent="0.45">
      <c r="A58" t="s">
        <v>532</v>
      </c>
      <c r="B58">
        <v>12316</v>
      </c>
      <c r="C58">
        <v>27</v>
      </c>
      <c r="D58">
        <v>1.3260469436645499</v>
      </c>
      <c r="E58">
        <v>259.01338730344401</v>
      </c>
      <c r="F58">
        <v>133.73233520461699</v>
      </c>
      <c r="G58">
        <v>0</v>
      </c>
      <c r="H58">
        <v>21605.946549600001</v>
      </c>
      <c r="I58">
        <v>12</v>
      </c>
      <c r="J58">
        <v>7.75</v>
      </c>
      <c r="K58">
        <v>1</v>
      </c>
      <c r="L58">
        <v>254.999999999995</v>
      </c>
      <c r="M58">
        <v>255</v>
      </c>
      <c r="N58">
        <v>255</v>
      </c>
      <c r="O58">
        <v>255</v>
      </c>
      <c r="P58">
        <v>403155</v>
      </c>
      <c r="Q58" s="1">
        <v>5.0038035906433398E-12</v>
      </c>
      <c r="R58">
        <v>0.70525950355840505</v>
      </c>
      <c r="S58" s="1">
        <v>42152990459236.297</v>
      </c>
      <c r="T58" t="e">
        <f>IF(C58=#REF!,IF(C58=C59,0,1),1)</f>
        <v>#REF!</v>
      </c>
    </row>
    <row r="59" spans="1:24" x14ac:dyDescent="0.45">
      <c r="A59" t="s">
        <v>533</v>
      </c>
      <c r="B59">
        <v>12385</v>
      </c>
      <c r="C59">
        <v>28</v>
      </c>
      <c r="D59">
        <v>1.1918183565139699</v>
      </c>
      <c r="E59">
        <v>291.56579205480602</v>
      </c>
      <c r="F59">
        <v>382.16096511121901</v>
      </c>
      <c r="G59">
        <v>0</v>
      </c>
      <c r="H59">
        <v>25206.937641199998</v>
      </c>
      <c r="I59">
        <v>14</v>
      </c>
      <c r="J59">
        <v>7.75</v>
      </c>
      <c r="K59">
        <v>1</v>
      </c>
      <c r="L59">
        <v>128.387096774192</v>
      </c>
      <c r="M59">
        <v>255</v>
      </c>
      <c r="N59">
        <v>0</v>
      </c>
      <c r="O59">
        <v>255</v>
      </c>
      <c r="P59">
        <v>202980</v>
      </c>
      <c r="Q59">
        <v>127.537254663383</v>
      </c>
      <c r="R59">
        <v>0.95185644543608094</v>
      </c>
      <c r="S59">
        <v>0.98183360287161503</v>
      </c>
      <c r="T59">
        <f>IF(C59=C58,IF(C59=#REF!,0,1),1)</f>
        <v>1</v>
      </c>
      <c r="U59">
        <f t="shared" ref="U59:U60" si="104">E60-E59</f>
        <v>1.6813516462549956</v>
      </c>
      <c r="V59">
        <f t="shared" ref="V59:V60" si="105">F60-F59</f>
        <v>-1.7193639938320189</v>
      </c>
      <c r="W59">
        <f t="shared" ref="W59" si="106">DEGREES(ATAN2(U59,V59))</f>
        <v>-45.640411200785351</v>
      </c>
      <c r="X59">
        <f t="shared" ref="X59" si="107">IF(W59&lt;0,W59+360,W59)</f>
        <v>314.35958879921463</v>
      </c>
    </row>
    <row r="60" spans="1:24" x14ac:dyDescent="0.45">
      <c r="A60" t="s">
        <v>534</v>
      </c>
      <c r="B60">
        <v>12285</v>
      </c>
      <c r="C60">
        <v>28</v>
      </c>
      <c r="D60">
        <v>1.10999071598052</v>
      </c>
      <c r="E60">
        <v>293.24714370106102</v>
      </c>
      <c r="F60">
        <v>380.44160111738699</v>
      </c>
      <c r="G60">
        <v>0</v>
      </c>
      <c r="H60">
        <v>23406.442095400002</v>
      </c>
      <c r="I60">
        <v>13</v>
      </c>
      <c r="J60">
        <v>7.75</v>
      </c>
      <c r="K60">
        <v>1</v>
      </c>
      <c r="L60">
        <v>132.74193548386901</v>
      </c>
      <c r="M60">
        <v>255</v>
      </c>
      <c r="N60">
        <v>0</v>
      </c>
      <c r="O60">
        <v>255</v>
      </c>
      <c r="P60">
        <v>209865</v>
      </c>
      <c r="Q60">
        <v>127.43250561429601</v>
      </c>
      <c r="R60">
        <v>0.72653372998374</v>
      </c>
      <c r="S60">
        <v>0.87667502281869503</v>
      </c>
      <c r="T60" t="e">
        <f>IF(C60=#REF!,IF(C60=C61,0,1),1)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960A-15DF-436F-B151-4F163DD1C74C}">
  <dimension ref="A1:X60"/>
  <sheetViews>
    <sheetView workbookViewId="0">
      <selection activeCell="W59" sqref="W5:X5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535</v>
      </c>
      <c r="B5">
        <v>13314</v>
      </c>
      <c r="C5">
        <v>0</v>
      </c>
      <c r="D5">
        <v>1.4268482923507599</v>
      </c>
      <c r="E5">
        <v>269.13277445668803</v>
      </c>
      <c r="F5">
        <v>11.305388679568701</v>
      </c>
      <c r="G5">
        <v>0</v>
      </c>
      <c r="H5">
        <v>3600.9910915999999</v>
      </c>
      <c r="I5">
        <v>2</v>
      </c>
      <c r="J5">
        <v>7.5</v>
      </c>
      <c r="K5">
        <v>1</v>
      </c>
      <c r="L5">
        <v>150.161290322578</v>
      </c>
      <c r="M5">
        <v>255</v>
      </c>
      <c r="N5">
        <v>0</v>
      </c>
      <c r="O5">
        <v>255</v>
      </c>
      <c r="P5">
        <v>237405</v>
      </c>
      <c r="Q5">
        <v>125.509679567634</v>
      </c>
      <c r="R5">
        <v>1</v>
      </c>
      <c r="S5">
        <v>1.1964120284576101</v>
      </c>
      <c r="T5">
        <f>IF(C5=C4,IF(C5=#REF!,0,1),1)</f>
        <v>1</v>
      </c>
      <c r="U5">
        <f>E6-E5</f>
        <v>20.905141804576999</v>
      </c>
      <c r="V5">
        <f>F6-F5</f>
        <v>-0.14915321514919988</v>
      </c>
      <c r="W5">
        <f>DEGREES(ATAN2(U5,V5))</f>
        <v>-0.40878482455771653</v>
      </c>
      <c r="X5">
        <f>IF(W5&lt;0,W5+360,W5)</f>
        <v>359.5912151754423</v>
      </c>
    </row>
    <row r="6" spans="1:24" x14ac:dyDescent="0.45">
      <c r="A6" t="s">
        <v>536</v>
      </c>
      <c r="B6">
        <v>13502</v>
      </c>
      <c r="C6">
        <v>0</v>
      </c>
      <c r="D6">
        <v>1.5475816726684499</v>
      </c>
      <c r="E6">
        <v>290.03791626126502</v>
      </c>
      <c r="F6">
        <v>11.156235464419501</v>
      </c>
      <c r="G6">
        <v>0</v>
      </c>
      <c r="H6">
        <v>18004.955458</v>
      </c>
      <c r="I6">
        <v>10</v>
      </c>
      <c r="J6">
        <v>7.5</v>
      </c>
      <c r="K6">
        <v>1</v>
      </c>
      <c r="L6">
        <v>197.096774193545</v>
      </c>
      <c r="M6">
        <v>255</v>
      </c>
      <c r="N6">
        <v>0</v>
      </c>
      <c r="O6">
        <v>255</v>
      </c>
      <c r="P6">
        <v>311610</v>
      </c>
      <c r="Q6">
        <v>106.863287184212</v>
      </c>
      <c r="R6">
        <v>1</v>
      </c>
      <c r="S6">
        <v>1.84438247584305</v>
      </c>
      <c r="T6" t="e">
        <f>IF(C6=#REF!,IF(C6=C7,0,1),1)</f>
        <v>#REF!</v>
      </c>
    </row>
    <row r="7" spans="1:24" x14ac:dyDescent="0.45">
      <c r="A7" t="s">
        <v>537</v>
      </c>
      <c r="B7">
        <v>13504</v>
      </c>
      <c r="C7">
        <v>1</v>
      </c>
      <c r="D7">
        <v>1.39020240306854</v>
      </c>
      <c r="E7">
        <v>297.87545057143097</v>
      </c>
      <c r="F7">
        <v>67.127861615422802</v>
      </c>
      <c r="G7">
        <v>0</v>
      </c>
      <c r="H7">
        <v>18004.955458</v>
      </c>
      <c r="I7">
        <v>10</v>
      </c>
      <c r="J7">
        <v>7.5</v>
      </c>
      <c r="K7">
        <v>1</v>
      </c>
      <c r="L7">
        <v>159.99999999999699</v>
      </c>
      <c r="M7">
        <v>255</v>
      </c>
      <c r="N7">
        <v>0</v>
      </c>
      <c r="O7">
        <v>255</v>
      </c>
      <c r="P7">
        <v>252960</v>
      </c>
      <c r="Q7">
        <v>123.327289166527</v>
      </c>
      <c r="R7">
        <v>0.98721786713822202</v>
      </c>
      <c r="S7">
        <v>1.2890160246957001</v>
      </c>
      <c r="T7">
        <f>IF(C7=C6,IF(C7=#REF!,0,1),1)</f>
        <v>1</v>
      </c>
      <c r="U7">
        <f t="shared" ref="U7:U38" si="0">E8-E7</f>
        <v>0.78835870504104832</v>
      </c>
      <c r="V7">
        <f t="shared" ref="V7:V38" si="1">F8-F7</f>
        <v>-5.6488195063363023</v>
      </c>
      <c r="W7">
        <f t="shared" ref="W7" si="2">DEGREES(ATAN2(U7,V7))</f>
        <v>-82.0550225538841</v>
      </c>
      <c r="X7">
        <f t="shared" ref="X7" si="3">IF(W7&lt;0,W7+360,W7)</f>
        <v>277.9449774461159</v>
      </c>
    </row>
    <row r="8" spans="1:24" x14ac:dyDescent="0.45">
      <c r="A8" t="s">
        <v>538</v>
      </c>
      <c r="B8">
        <v>13083</v>
      </c>
      <c r="C8">
        <v>1</v>
      </c>
      <c r="D8">
        <v>1.5231913328170701</v>
      </c>
      <c r="E8">
        <v>298.66380927647202</v>
      </c>
      <c r="F8">
        <v>61.4790421090865</v>
      </c>
      <c r="G8">
        <v>0</v>
      </c>
      <c r="H8">
        <v>10802.973274800001</v>
      </c>
      <c r="I8">
        <v>6</v>
      </c>
      <c r="J8">
        <v>7.5</v>
      </c>
      <c r="K8">
        <v>1</v>
      </c>
      <c r="L8">
        <v>189.032258064513</v>
      </c>
      <c r="M8">
        <v>255</v>
      </c>
      <c r="N8">
        <v>0</v>
      </c>
      <c r="O8">
        <v>255</v>
      </c>
      <c r="P8">
        <v>298860</v>
      </c>
      <c r="Q8">
        <v>111.704626772137</v>
      </c>
      <c r="R8">
        <v>0.99939526088793296</v>
      </c>
      <c r="S8">
        <v>1.6917390858133701</v>
      </c>
      <c r="T8" t="e">
        <f>IF(C8=#REF!,IF(C8=C9,0,1),1)</f>
        <v>#REF!</v>
      </c>
    </row>
    <row r="9" spans="1:24" x14ac:dyDescent="0.45">
      <c r="A9" t="s">
        <v>539</v>
      </c>
      <c r="B9">
        <v>13505</v>
      </c>
      <c r="C9">
        <v>2</v>
      </c>
      <c r="D9">
        <v>1.4617382287979099</v>
      </c>
      <c r="E9">
        <v>272.20142146647498</v>
      </c>
      <c r="F9">
        <v>78.837308600336996</v>
      </c>
      <c r="G9">
        <v>0</v>
      </c>
      <c r="H9">
        <v>18004.955458</v>
      </c>
      <c r="I9">
        <v>10</v>
      </c>
      <c r="J9">
        <v>7.5</v>
      </c>
      <c r="K9">
        <v>1</v>
      </c>
      <c r="L9">
        <v>159.35483870967499</v>
      </c>
      <c r="M9">
        <v>255</v>
      </c>
      <c r="N9">
        <v>0</v>
      </c>
      <c r="O9">
        <v>255</v>
      </c>
      <c r="P9">
        <v>251940</v>
      </c>
      <c r="Q9">
        <v>123.495610375232</v>
      </c>
      <c r="R9">
        <v>1</v>
      </c>
      <c r="S9">
        <v>1.2903684448822601</v>
      </c>
      <c r="T9">
        <f>IF(C9=C8,IF(C9=#REF!,0,1),1)</f>
        <v>1</v>
      </c>
      <c r="U9">
        <f t="shared" ref="U9:U40" si="4">E10-E9</f>
        <v>-11.040563617337966</v>
      </c>
      <c r="V9">
        <f t="shared" ref="V9:V40" si="5">F10-F9</f>
        <v>0.17890903953539805</v>
      </c>
      <c r="W9">
        <f t="shared" ref="W9" si="6">DEGREES(ATAN2(U9,V9))</f>
        <v>179.07162024294996</v>
      </c>
      <c r="X9">
        <f t="shared" ref="X9" si="7">IF(W9&lt;0,W9+360,W9)</f>
        <v>179.07162024294996</v>
      </c>
    </row>
    <row r="10" spans="1:24" x14ac:dyDescent="0.45">
      <c r="A10" t="s">
        <v>540</v>
      </c>
      <c r="B10">
        <v>13084</v>
      </c>
      <c r="C10">
        <v>2</v>
      </c>
      <c r="D10">
        <v>1.5703313350677399</v>
      </c>
      <c r="E10">
        <v>261.16085784913702</v>
      </c>
      <c r="F10">
        <v>79.016217639872394</v>
      </c>
      <c r="G10">
        <v>0</v>
      </c>
      <c r="H10">
        <v>10802.973274800001</v>
      </c>
      <c r="I10">
        <v>6</v>
      </c>
      <c r="J10">
        <v>7.5</v>
      </c>
      <c r="K10">
        <v>1</v>
      </c>
      <c r="L10">
        <v>231.935483870963</v>
      </c>
      <c r="M10">
        <v>255</v>
      </c>
      <c r="N10">
        <v>0</v>
      </c>
      <c r="O10">
        <v>255</v>
      </c>
      <c r="P10">
        <v>366690</v>
      </c>
      <c r="Q10">
        <v>73.163279418625805</v>
      </c>
      <c r="R10">
        <v>0.953763874554167</v>
      </c>
      <c r="S10">
        <v>3.09508672154527</v>
      </c>
      <c r="T10" t="e">
        <f>IF(C10=#REF!,IF(C10=C11,0,1),1)</f>
        <v>#REF!</v>
      </c>
    </row>
    <row r="11" spans="1:24" x14ac:dyDescent="0.45">
      <c r="A11" t="s">
        <v>541</v>
      </c>
      <c r="B11">
        <v>13507</v>
      </c>
      <c r="C11">
        <v>3</v>
      </c>
      <c r="D11">
        <v>1.3504551649093599</v>
      </c>
      <c r="E11">
        <v>248.393359444092</v>
      </c>
      <c r="F11">
        <v>120.10742597682</v>
      </c>
      <c r="G11">
        <v>0</v>
      </c>
      <c r="H11">
        <v>18004.955458</v>
      </c>
      <c r="I11">
        <v>10</v>
      </c>
      <c r="J11">
        <v>7.5</v>
      </c>
      <c r="K11">
        <v>1</v>
      </c>
      <c r="L11">
        <v>143.22580645161099</v>
      </c>
      <c r="M11">
        <v>255</v>
      </c>
      <c r="N11">
        <v>0</v>
      </c>
      <c r="O11">
        <v>255</v>
      </c>
      <c r="P11">
        <v>226440</v>
      </c>
      <c r="Q11">
        <v>126.56650922600301</v>
      </c>
      <c r="R11">
        <v>1</v>
      </c>
      <c r="S11">
        <v>1.13162484552576</v>
      </c>
      <c r="T11">
        <f>IF(C11=C10,IF(C11=#REF!,0,1),1)</f>
        <v>1</v>
      </c>
      <c r="U11">
        <f t="shared" ref="U11:U42" si="8">E12-E11</f>
        <v>6.8681542453230122</v>
      </c>
      <c r="V11">
        <f t="shared" ref="V11:V42" si="9">F12-F11</f>
        <v>1.1283411543840032</v>
      </c>
      <c r="W11">
        <f t="shared" ref="W11" si="10">DEGREES(ATAN2(U11,V11))</f>
        <v>9.3295520576202655</v>
      </c>
      <c r="X11">
        <f t="shared" ref="X11" si="11">IF(W11&lt;0,W11+360,W11)</f>
        <v>9.3295520576202655</v>
      </c>
    </row>
    <row r="12" spans="1:24" x14ac:dyDescent="0.45">
      <c r="A12" t="s">
        <v>542</v>
      </c>
      <c r="B12">
        <v>13086</v>
      </c>
      <c r="C12">
        <v>3</v>
      </c>
      <c r="D12">
        <v>1.3623462915420499</v>
      </c>
      <c r="E12">
        <v>255.26151368941501</v>
      </c>
      <c r="F12">
        <v>121.235767131204</v>
      </c>
      <c r="G12">
        <v>0</v>
      </c>
      <c r="H12">
        <v>10802.973274800001</v>
      </c>
      <c r="I12">
        <v>6</v>
      </c>
      <c r="J12">
        <v>7.5</v>
      </c>
      <c r="K12">
        <v>1</v>
      </c>
      <c r="L12">
        <v>180.96774193548001</v>
      </c>
      <c r="M12">
        <v>255</v>
      </c>
      <c r="N12">
        <v>0</v>
      </c>
      <c r="O12">
        <v>255</v>
      </c>
      <c r="P12">
        <v>286110</v>
      </c>
      <c r="Q12">
        <v>115.78397977016201</v>
      </c>
      <c r="R12">
        <v>0.84012377514182301</v>
      </c>
      <c r="S12">
        <v>1.4271805831263999</v>
      </c>
      <c r="T12" t="e">
        <f>IF(C12=#REF!,IF(C12=C13,0,1),1)</f>
        <v>#REF!</v>
      </c>
    </row>
    <row r="13" spans="1:24" x14ac:dyDescent="0.45">
      <c r="A13" t="s">
        <v>543</v>
      </c>
      <c r="B13">
        <v>13508</v>
      </c>
      <c r="C13">
        <v>4</v>
      </c>
      <c r="D13">
        <v>1.53734683990478</v>
      </c>
      <c r="E13">
        <v>293.90049618150101</v>
      </c>
      <c r="F13">
        <v>128.16910033344899</v>
      </c>
      <c r="G13">
        <v>0</v>
      </c>
      <c r="H13">
        <v>18004.955458</v>
      </c>
      <c r="I13">
        <v>10</v>
      </c>
      <c r="J13">
        <v>7.5</v>
      </c>
      <c r="K13">
        <v>1</v>
      </c>
      <c r="L13">
        <v>209.83870967741501</v>
      </c>
      <c r="M13">
        <v>255</v>
      </c>
      <c r="N13">
        <v>0</v>
      </c>
      <c r="O13">
        <v>255</v>
      </c>
      <c r="P13">
        <v>331755</v>
      </c>
      <c r="Q13">
        <v>97.378564009025993</v>
      </c>
      <c r="R13">
        <v>0.94901915207929199</v>
      </c>
      <c r="S13">
        <v>2.0985103089095198</v>
      </c>
      <c r="T13">
        <f>IF(C13=C12,IF(C13=#REF!,0,1),1)</f>
        <v>1</v>
      </c>
      <c r="U13">
        <f t="shared" ref="U13:U60" si="12">E14-E13</f>
        <v>2.4987608612429995</v>
      </c>
      <c r="V13">
        <f t="shared" ref="V13:V60" si="13">F14-F13</f>
        <v>-3.5883298695349879</v>
      </c>
      <c r="W13">
        <f t="shared" ref="W13" si="14">DEGREES(ATAN2(U13,V13))</f>
        <v>-55.148281876245484</v>
      </c>
      <c r="X13">
        <f t="shared" ref="X13" si="15">IF(W13&lt;0,W13+360,W13)</f>
        <v>304.85171812375449</v>
      </c>
    </row>
    <row r="14" spans="1:24" x14ac:dyDescent="0.45">
      <c r="A14" t="s">
        <v>544</v>
      </c>
      <c r="B14">
        <v>13087</v>
      </c>
      <c r="C14">
        <v>4</v>
      </c>
      <c r="D14">
        <v>1.41518223285675</v>
      </c>
      <c r="E14">
        <v>296.39925704274401</v>
      </c>
      <c r="F14">
        <v>124.58077046391401</v>
      </c>
      <c r="G14">
        <v>0</v>
      </c>
      <c r="H14">
        <v>10802.973274800001</v>
      </c>
      <c r="I14">
        <v>6</v>
      </c>
      <c r="J14">
        <v>7.5</v>
      </c>
      <c r="K14">
        <v>1</v>
      </c>
      <c r="L14">
        <v>254.999999999995</v>
      </c>
      <c r="M14">
        <v>255</v>
      </c>
      <c r="N14">
        <v>255</v>
      </c>
      <c r="O14">
        <v>255</v>
      </c>
      <c r="P14">
        <v>403155</v>
      </c>
      <c r="Q14" s="1">
        <v>5.0038035906433398E-12</v>
      </c>
      <c r="R14">
        <v>0.69937130882072196</v>
      </c>
      <c r="S14" s="1">
        <v>41945893688829.602</v>
      </c>
      <c r="T14" t="e">
        <f>IF(C14=#REF!,IF(C14=C15,0,1),1)</f>
        <v>#REF!</v>
      </c>
    </row>
    <row r="15" spans="1:24" x14ac:dyDescent="0.45">
      <c r="A15" t="s">
        <v>545</v>
      </c>
      <c r="B15">
        <v>12992</v>
      </c>
      <c r="C15">
        <v>5</v>
      </c>
      <c r="D15">
        <v>1.51801705360412</v>
      </c>
      <c r="E15">
        <v>233.681559183758</v>
      </c>
      <c r="F15">
        <v>187.83555162071201</v>
      </c>
      <c r="G15">
        <v>0</v>
      </c>
      <c r="H15">
        <v>7201.9821831999998</v>
      </c>
      <c r="I15">
        <v>4</v>
      </c>
      <c r="J15">
        <v>7.5</v>
      </c>
      <c r="K15">
        <v>1</v>
      </c>
      <c r="L15">
        <v>254.35483870967201</v>
      </c>
      <c r="M15">
        <v>255</v>
      </c>
      <c r="N15">
        <v>0</v>
      </c>
      <c r="O15">
        <v>255</v>
      </c>
      <c r="P15">
        <v>402135</v>
      </c>
      <c r="Q15">
        <v>12.8142013654914</v>
      </c>
      <c r="R15">
        <v>0.81479653328248103</v>
      </c>
      <c r="S15">
        <v>17.823774817649198</v>
      </c>
      <c r="T15">
        <f>IF(C15=C14,IF(C15=#REF!,0,1),1)</f>
        <v>1</v>
      </c>
      <c r="U15">
        <f t="shared" ref="U15:U60" si="16">E16-E15</f>
        <v>1.9292059552890066</v>
      </c>
      <c r="V15">
        <f t="shared" ref="V15:V60" si="17">F16-F15</f>
        <v>-0.71106657904201143</v>
      </c>
      <c r="W15">
        <f t="shared" ref="W15" si="18">DEGREES(ATAN2(U15,V15))</f>
        <v>-20.23287365864195</v>
      </c>
      <c r="X15">
        <f t="shared" ref="X15" si="19">IF(W15&lt;0,W15+360,W15)</f>
        <v>339.76712634135805</v>
      </c>
    </row>
    <row r="16" spans="1:24" x14ac:dyDescent="0.45">
      <c r="A16" t="s">
        <v>546</v>
      </c>
      <c r="B16">
        <v>13279</v>
      </c>
      <c r="C16">
        <v>5</v>
      </c>
      <c r="D16">
        <v>1.51609063148498</v>
      </c>
      <c r="E16">
        <v>235.610765139047</v>
      </c>
      <c r="F16">
        <v>187.12448504167</v>
      </c>
      <c r="G16">
        <v>0</v>
      </c>
      <c r="H16">
        <v>9002.4777290000002</v>
      </c>
      <c r="I16">
        <v>5</v>
      </c>
      <c r="J16">
        <v>7.5</v>
      </c>
      <c r="K16">
        <v>1</v>
      </c>
      <c r="L16">
        <v>253.70967741934899</v>
      </c>
      <c r="M16">
        <v>255</v>
      </c>
      <c r="N16">
        <v>0</v>
      </c>
      <c r="O16">
        <v>255</v>
      </c>
      <c r="P16">
        <v>401115</v>
      </c>
      <c r="Q16">
        <v>18.099019868831199</v>
      </c>
      <c r="R16">
        <v>0.815482756215829</v>
      </c>
      <c r="S16">
        <v>12.593157233469899</v>
      </c>
      <c r="T16" t="e">
        <f>IF(C16=#REF!,IF(C16=C17,0,1),1)</f>
        <v>#REF!</v>
      </c>
    </row>
    <row r="17" spans="1:24" x14ac:dyDescent="0.45">
      <c r="A17" t="s">
        <v>547</v>
      </c>
      <c r="B17">
        <v>13280</v>
      </c>
      <c r="C17">
        <v>6</v>
      </c>
      <c r="D17">
        <v>1.47075772285461</v>
      </c>
      <c r="E17">
        <v>264.56257642262</v>
      </c>
      <c r="F17">
        <v>196.02999995118199</v>
      </c>
      <c r="G17">
        <v>0</v>
      </c>
      <c r="H17">
        <v>9002.4777290000002</v>
      </c>
      <c r="I17">
        <v>5</v>
      </c>
      <c r="J17">
        <v>7.5</v>
      </c>
      <c r="K17">
        <v>1</v>
      </c>
      <c r="L17">
        <v>251.61290322580101</v>
      </c>
      <c r="M17">
        <v>255</v>
      </c>
      <c r="N17">
        <v>0</v>
      </c>
      <c r="O17">
        <v>255</v>
      </c>
      <c r="P17">
        <v>397800</v>
      </c>
      <c r="Q17">
        <v>29.202339692704101</v>
      </c>
      <c r="R17">
        <v>0.77279863997785903</v>
      </c>
      <c r="S17">
        <v>7.5119414664335</v>
      </c>
      <c r="T17">
        <f>IF(C17=C16,IF(C17=#REF!,0,1),1)</f>
        <v>1</v>
      </c>
      <c r="U17">
        <f t="shared" ref="U17:U60" si="20">E18-E17</f>
        <v>-2.178118295442971</v>
      </c>
      <c r="V17">
        <f t="shared" ref="V17:V60" si="21">F18-F17</f>
        <v>-3.64626176708299</v>
      </c>
      <c r="W17">
        <f t="shared" ref="W17" si="22">DEGREES(ATAN2(U17,V17))</f>
        <v>-120.8522594504205</v>
      </c>
      <c r="X17">
        <f t="shared" ref="X17" si="23">IF(W17&lt;0,W17+360,W17)</f>
        <v>239.14774054957951</v>
      </c>
    </row>
    <row r="18" spans="1:24" x14ac:dyDescent="0.45">
      <c r="A18" t="s">
        <v>548</v>
      </c>
      <c r="B18">
        <v>13375</v>
      </c>
      <c r="C18">
        <v>6</v>
      </c>
      <c r="D18">
        <v>1.45268177986145</v>
      </c>
      <c r="E18">
        <v>262.38445812717703</v>
      </c>
      <c r="F18">
        <v>192.383738184099</v>
      </c>
      <c r="G18">
        <v>0</v>
      </c>
      <c r="H18">
        <v>16204.4599122</v>
      </c>
      <c r="I18">
        <v>9</v>
      </c>
      <c r="J18">
        <v>7.5</v>
      </c>
      <c r="K18">
        <v>1</v>
      </c>
      <c r="L18">
        <v>173.06451612902899</v>
      </c>
      <c r="M18">
        <v>255</v>
      </c>
      <c r="N18">
        <v>0</v>
      </c>
      <c r="O18">
        <v>255</v>
      </c>
      <c r="P18">
        <v>273615</v>
      </c>
      <c r="Q18">
        <v>119.118007171475</v>
      </c>
      <c r="R18">
        <v>0.99079229754515297</v>
      </c>
      <c r="S18">
        <v>1.4461631099196799</v>
      </c>
      <c r="T18" t="e">
        <f>IF(C18=#REF!,IF(C18=C19,0,1),1)</f>
        <v>#REF!</v>
      </c>
    </row>
    <row r="19" spans="1:24" x14ac:dyDescent="0.45">
      <c r="A19" t="s">
        <v>549</v>
      </c>
      <c r="B19">
        <v>13376</v>
      </c>
      <c r="C19">
        <v>7</v>
      </c>
      <c r="D19">
        <v>1.19664931297302</v>
      </c>
      <c r="E19">
        <v>260.076355679963</v>
      </c>
      <c r="F19">
        <v>220.22754416811699</v>
      </c>
      <c r="G19">
        <v>0</v>
      </c>
      <c r="H19">
        <v>16204.4599122</v>
      </c>
      <c r="I19">
        <v>9</v>
      </c>
      <c r="J19">
        <v>7.5</v>
      </c>
      <c r="K19">
        <v>1</v>
      </c>
      <c r="L19">
        <v>147.25806451612701</v>
      </c>
      <c r="M19">
        <v>255</v>
      </c>
      <c r="N19">
        <v>0</v>
      </c>
      <c r="O19">
        <v>255</v>
      </c>
      <c r="P19">
        <v>232815</v>
      </c>
      <c r="Q19">
        <v>125.999645141345</v>
      </c>
      <c r="R19">
        <v>0.75772651290080995</v>
      </c>
      <c r="S19">
        <v>1.00762965778125</v>
      </c>
      <c r="T19">
        <f>IF(C19=C18,IF(C19=#REF!,0,1),1)</f>
        <v>1</v>
      </c>
      <c r="U19">
        <f t="shared" ref="U19:U60" si="24">E20-E19</f>
        <v>-5.4649460913992698E-2</v>
      </c>
      <c r="V19">
        <f t="shared" ref="V19:V60" si="25">F20-F19</f>
        <v>1.3661864714009653E-2</v>
      </c>
      <c r="W19">
        <f t="shared" ref="W19" si="26">DEGREES(ATAN2(U19,V19))</f>
        <v>165.96425041657855</v>
      </c>
      <c r="X19">
        <f t="shared" ref="X19" si="27">IF(W19&lt;0,W19+360,W19)</f>
        <v>165.96425041657855</v>
      </c>
    </row>
    <row r="20" spans="1:24" x14ac:dyDescent="0.45">
      <c r="A20" t="s">
        <v>550</v>
      </c>
      <c r="B20">
        <v>13468</v>
      </c>
      <c r="C20">
        <v>7</v>
      </c>
      <c r="D20">
        <v>1.2481389045715301</v>
      </c>
      <c r="E20">
        <v>260.02170621904901</v>
      </c>
      <c r="F20">
        <v>220.241206032831</v>
      </c>
      <c r="G20">
        <v>0</v>
      </c>
      <c r="H20">
        <v>14403.9643664</v>
      </c>
      <c r="I20">
        <v>8</v>
      </c>
      <c r="J20">
        <v>7.5</v>
      </c>
      <c r="K20">
        <v>1</v>
      </c>
      <c r="L20">
        <v>150.161290322578</v>
      </c>
      <c r="M20">
        <v>255</v>
      </c>
      <c r="N20">
        <v>0</v>
      </c>
      <c r="O20">
        <v>255</v>
      </c>
      <c r="P20">
        <v>237405</v>
      </c>
      <c r="Q20">
        <v>125.509679567634</v>
      </c>
      <c r="R20">
        <v>0.81168195541193799</v>
      </c>
      <c r="S20">
        <v>1.0720491550251501</v>
      </c>
      <c r="T20" t="e">
        <f>IF(C20=#REF!,IF(C20=C21,0,1),1)</f>
        <v>#REF!</v>
      </c>
    </row>
    <row r="21" spans="1:24" x14ac:dyDescent="0.45">
      <c r="A21" t="s">
        <v>551</v>
      </c>
      <c r="B21">
        <v>13377</v>
      </c>
      <c r="C21">
        <v>8</v>
      </c>
      <c r="D21">
        <v>1.4532996416091899</v>
      </c>
      <c r="E21">
        <v>245.302618175475</v>
      </c>
      <c r="F21">
        <v>231.21598750521801</v>
      </c>
      <c r="G21">
        <v>0</v>
      </c>
      <c r="H21">
        <v>16204.4599122</v>
      </c>
      <c r="I21">
        <v>9</v>
      </c>
      <c r="J21">
        <v>7.5</v>
      </c>
      <c r="K21">
        <v>1</v>
      </c>
      <c r="L21">
        <v>241.61290322580101</v>
      </c>
      <c r="M21">
        <v>255</v>
      </c>
      <c r="N21">
        <v>0</v>
      </c>
      <c r="O21">
        <v>255</v>
      </c>
      <c r="P21">
        <v>381990</v>
      </c>
      <c r="Q21">
        <v>56.890618438478803</v>
      </c>
      <c r="R21">
        <v>0.79067162648982603</v>
      </c>
      <c r="S21">
        <v>3.7505042916294302</v>
      </c>
      <c r="T21">
        <f>IF(C21=C20,IF(C21=#REF!,0,1),1)</f>
        <v>1</v>
      </c>
      <c r="U21">
        <f t="shared" ref="U21:U60" si="28">E22-E21</f>
        <v>0.94774259531999405</v>
      </c>
      <c r="V21">
        <f t="shared" ref="V21:V60" si="29">F22-F21</f>
        <v>1.7997874698230021</v>
      </c>
      <c r="W21">
        <f t="shared" ref="W21" si="30">DEGREES(ATAN2(U21,V21))</f>
        <v>62.229344370554621</v>
      </c>
      <c r="X21">
        <f t="shared" ref="X21" si="31">IF(W21&lt;0,W21+360,W21)</f>
        <v>62.229344370554621</v>
      </c>
    </row>
    <row r="22" spans="1:24" x14ac:dyDescent="0.45">
      <c r="A22" t="s">
        <v>552</v>
      </c>
      <c r="B22">
        <v>13469</v>
      </c>
      <c r="C22">
        <v>8</v>
      </c>
      <c r="D22">
        <v>1.46297430992126</v>
      </c>
      <c r="E22">
        <v>246.250360770795</v>
      </c>
      <c r="F22">
        <v>233.01577497504101</v>
      </c>
      <c r="G22">
        <v>0</v>
      </c>
      <c r="H22">
        <v>14403.9643664</v>
      </c>
      <c r="I22">
        <v>8</v>
      </c>
      <c r="J22">
        <v>7.5</v>
      </c>
      <c r="K22">
        <v>1</v>
      </c>
      <c r="L22">
        <v>240.32258064515599</v>
      </c>
      <c r="M22">
        <v>255</v>
      </c>
      <c r="N22">
        <v>0</v>
      </c>
      <c r="O22">
        <v>255</v>
      </c>
      <c r="P22">
        <v>379950</v>
      </c>
      <c r="Q22">
        <v>59.409997261420102</v>
      </c>
      <c r="R22">
        <v>0.80271435275734604</v>
      </c>
      <c r="S22">
        <v>3.6024598902589999</v>
      </c>
      <c r="T22" t="e">
        <f>IF(C22=#REF!,IF(C22=C23,0,1),1)</f>
        <v>#REF!</v>
      </c>
    </row>
    <row r="23" spans="1:24" x14ac:dyDescent="0.45">
      <c r="A23" t="s">
        <v>553</v>
      </c>
      <c r="B23">
        <v>13378</v>
      </c>
      <c r="C23">
        <v>9</v>
      </c>
      <c r="D23">
        <v>1.50622034072875</v>
      </c>
      <c r="E23">
        <v>216.22898307362701</v>
      </c>
      <c r="F23">
        <v>236.94070124995</v>
      </c>
      <c r="G23">
        <v>0</v>
      </c>
      <c r="H23">
        <v>16204.4599122</v>
      </c>
      <c r="I23">
        <v>9</v>
      </c>
      <c r="J23">
        <v>7.5</v>
      </c>
      <c r="K23">
        <v>1</v>
      </c>
      <c r="L23">
        <v>179.99999999999699</v>
      </c>
      <c r="M23">
        <v>255</v>
      </c>
      <c r="N23">
        <v>0</v>
      </c>
      <c r="O23">
        <v>255</v>
      </c>
      <c r="P23">
        <v>284580</v>
      </c>
      <c r="Q23">
        <v>116.22626339944399</v>
      </c>
      <c r="R23">
        <v>1</v>
      </c>
      <c r="S23">
        <v>1.5487033200179201</v>
      </c>
      <c r="T23">
        <f>IF(C23=C22,IF(C23=#REF!,0,1),1)</f>
        <v>1</v>
      </c>
      <c r="U23">
        <f t="shared" ref="U23:U60" si="32">E24-E23</f>
        <v>-0.12397720742700358</v>
      </c>
      <c r="V23">
        <f t="shared" ref="V23:V60" si="33">F24-F23</f>
        <v>-1.2123545045010076</v>
      </c>
      <c r="W23">
        <f t="shared" ref="W23" si="34">DEGREES(ATAN2(U23,V23))</f>
        <v>-95.838856501772952</v>
      </c>
      <c r="X23">
        <f t="shared" ref="X23" si="35">IF(W23&lt;0,W23+360,W23)</f>
        <v>264.16114349822703</v>
      </c>
    </row>
    <row r="24" spans="1:24" x14ac:dyDescent="0.45">
      <c r="A24" t="s">
        <v>554</v>
      </c>
      <c r="B24">
        <v>13470</v>
      </c>
      <c r="C24">
        <v>9</v>
      </c>
      <c r="D24">
        <v>1.5102664232253999</v>
      </c>
      <c r="E24">
        <v>216.1050058662</v>
      </c>
      <c r="F24">
        <v>235.72834674544899</v>
      </c>
      <c r="G24">
        <v>0</v>
      </c>
      <c r="H24">
        <v>14403.9643664</v>
      </c>
      <c r="I24">
        <v>8</v>
      </c>
      <c r="J24">
        <v>7.5</v>
      </c>
      <c r="K24">
        <v>1</v>
      </c>
      <c r="L24">
        <v>180.161290322577</v>
      </c>
      <c r="M24">
        <v>255</v>
      </c>
      <c r="N24">
        <v>0</v>
      </c>
      <c r="O24">
        <v>255</v>
      </c>
      <c r="P24">
        <v>284835</v>
      </c>
      <c r="Q24">
        <v>116.153226688855</v>
      </c>
      <c r="R24">
        <v>0.99809768772599405</v>
      </c>
      <c r="S24">
        <v>1.5495890281296001</v>
      </c>
      <c r="T24" t="e">
        <f>IF(C24=#REF!,IF(C24=C25,0,1),1)</f>
        <v>#REF!</v>
      </c>
    </row>
    <row r="25" spans="1:24" x14ac:dyDescent="0.45">
      <c r="A25" t="s">
        <v>555</v>
      </c>
      <c r="B25">
        <v>13425</v>
      </c>
      <c r="C25">
        <v>10</v>
      </c>
      <c r="D25">
        <v>1.48450314998626</v>
      </c>
      <c r="E25">
        <v>241.43230078199301</v>
      </c>
      <c r="F25">
        <v>285.46294672943202</v>
      </c>
      <c r="G25">
        <v>0</v>
      </c>
      <c r="H25">
        <v>21605.946549600001</v>
      </c>
      <c r="I25">
        <v>12</v>
      </c>
      <c r="J25">
        <v>7.5</v>
      </c>
      <c r="K25">
        <v>1</v>
      </c>
      <c r="L25">
        <v>193.87096774193199</v>
      </c>
      <c r="M25">
        <v>255</v>
      </c>
      <c r="N25">
        <v>0</v>
      </c>
      <c r="O25">
        <v>255</v>
      </c>
      <c r="P25">
        <v>306510</v>
      </c>
      <c r="Q25">
        <v>108.897407524035</v>
      </c>
      <c r="R25">
        <v>0.92342253049904299</v>
      </c>
      <c r="S25">
        <v>1.70942873764349</v>
      </c>
      <c r="T25">
        <f>IF(C25=C24,IF(C25=#REF!,0,1),1)</f>
        <v>1</v>
      </c>
      <c r="U25">
        <f t="shared" ref="U25:U60" si="36">E26-E25</f>
        <v>0.5305608561390045</v>
      </c>
      <c r="V25">
        <f t="shared" ref="V25:V60" si="37">F26-F25</f>
        <v>2.5116613968859838</v>
      </c>
      <c r="W25">
        <f t="shared" ref="W25" si="38">DEGREES(ATAN2(U25,V25))</f>
        <v>78.072246472495721</v>
      </c>
      <c r="X25">
        <f t="shared" ref="X25" si="39">IF(W25&lt;0,W25+360,W25)</f>
        <v>78.072246472495721</v>
      </c>
    </row>
    <row r="26" spans="1:24" x14ac:dyDescent="0.45">
      <c r="A26" t="s">
        <v>556</v>
      </c>
      <c r="B26">
        <v>13471</v>
      </c>
      <c r="C26">
        <v>10</v>
      </c>
      <c r="D26">
        <v>1.52299284934997</v>
      </c>
      <c r="E26">
        <v>241.96286163813201</v>
      </c>
      <c r="F26">
        <v>287.974608126318</v>
      </c>
      <c r="G26">
        <v>0</v>
      </c>
      <c r="H26">
        <v>14403.9643664</v>
      </c>
      <c r="I26">
        <v>8</v>
      </c>
      <c r="J26">
        <v>7.5</v>
      </c>
      <c r="K26">
        <v>1</v>
      </c>
      <c r="L26">
        <v>204.99999999999599</v>
      </c>
      <c r="M26">
        <v>255</v>
      </c>
      <c r="N26">
        <v>0</v>
      </c>
      <c r="O26">
        <v>255</v>
      </c>
      <c r="P26">
        <v>324105</v>
      </c>
      <c r="Q26">
        <v>101.27431728613</v>
      </c>
      <c r="R26">
        <v>0.94204453129563304</v>
      </c>
      <c r="S26">
        <v>1.9637978544314401</v>
      </c>
      <c r="T26" t="e">
        <f>IF(C26=#REF!,IF(C26=C27,0,1),1)</f>
        <v>#REF!</v>
      </c>
    </row>
    <row r="27" spans="1:24" x14ac:dyDescent="0.45">
      <c r="A27" t="s">
        <v>557</v>
      </c>
      <c r="B27">
        <v>13473</v>
      </c>
      <c r="C27">
        <v>11</v>
      </c>
      <c r="D27">
        <v>1.51295518875122</v>
      </c>
      <c r="E27">
        <v>264.36404478558899</v>
      </c>
      <c r="F27">
        <v>306.455239326004</v>
      </c>
      <c r="G27">
        <v>0</v>
      </c>
      <c r="H27">
        <v>14403.9643664</v>
      </c>
      <c r="I27">
        <v>8</v>
      </c>
      <c r="J27">
        <v>7.5</v>
      </c>
      <c r="K27">
        <v>1</v>
      </c>
      <c r="L27">
        <v>223.38709677418899</v>
      </c>
      <c r="M27">
        <v>255</v>
      </c>
      <c r="N27">
        <v>0</v>
      </c>
      <c r="O27">
        <v>255</v>
      </c>
      <c r="P27">
        <v>353175</v>
      </c>
      <c r="Q27">
        <v>84.061788218340098</v>
      </c>
      <c r="R27">
        <v>0.86938061919166099</v>
      </c>
      <c r="S27">
        <v>2.4717336709503699</v>
      </c>
      <c r="T27">
        <f>IF(C27=C26,IF(C27=#REF!,0,1),1)</f>
        <v>1</v>
      </c>
      <c r="U27">
        <f t="shared" ref="U27:U60" si="40">E28-E27</f>
        <v>0.33726715826401232</v>
      </c>
      <c r="V27">
        <f t="shared" ref="V27:V60" si="41">F28-F27</f>
        <v>-0.49299801632997742</v>
      </c>
      <c r="W27">
        <f t="shared" ref="W27" si="42">DEGREES(ATAN2(U27,V27))</f>
        <v>-55.62339767611973</v>
      </c>
      <c r="X27">
        <f t="shared" ref="X27" si="43">IF(W27&lt;0,W27+360,W27)</f>
        <v>304.37660232388026</v>
      </c>
    </row>
    <row r="28" spans="1:24" x14ac:dyDescent="0.45">
      <c r="A28" t="s">
        <v>558</v>
      </c>
      <c r="B28">
        <v>13564</v>
      </c>
      <c r="C28">
        <v>11</v>
      </c>
      <c r="D28">
        <v>1.50945961475372</v>
      </c>
      <c r="E28">
        <v>264.701311943853</v>
      </c>
      <c r="F28">
        <v>305.96224130967403</v>
      </c>
      <c r="G28">
        <v>0</v>
      </c>
      <c r="H28">
        <v>19805.451003800001</v>
      </c>
      <c r="I28">
        <v>11</v>
      </c>
      <c r="J28">
        <v>7.5</v>
      </c>
      <c r="K28">
        <v>1</v>
      </c>
      <c r="L28">
        <v>235.16129032257601</v>
      </c>
      <c r="M28">
        <v>255</v>
      </c>
      <c r="N28">
        <v>0</v>
      </c>
      <c r="O28">
        <v>255</v>
      </c>
      <c r="P28">
        <v>371790</v>
      </c>
      <c r="Q28">
        <v>68.324587707668996</v>
      </c>
      <c r="R28">
        <v>0.85103567596371499</v>
      </c>
      <c r="S28">
        <v>3.1648402088481</v>
      </c>
      <c r="T28" t="e">
        <f>IF(C28=#REF!,IF(C28=C29,0,1),1)</f>
        <v>#REF!</v>
      </c>
    </row>
    <row r="29" spans="1:24" x14ac:dyDescent="0.45">
      <c r="A29" t="s">
        <v>559</v>
      </c>
      <c r="B29">
        <v>13474</v>
      </c>
      <c r="C29">
        <v>12</v>
      </c>
      <c r="D29">
        <v>1.3857895135879501</v>
      </c>
      <c r="E29">
        <v>243.178274698282</v>
      </c>
      <c r="F29">
        <v>317.21503982814698</v>
      </c>
      <c r="G29">
        <v>0</v>
      </c>
      <c r="H29">
        <v>14403.9643664</v>
      </c>
      <c r="I29">
        <v>8</v>
      </c>
      <c r="J29">
        <v>7.5</v>
      </c>
      <c r="K29">
        <v>1</v>
      </c>
      <c r="L29">
        <v>162.25806451612601</v>
      </c>
      <c r="M29">
        <v>255</v>
      </c>
      <c r="N29">
        <v>0</v>
      </c>
      <c r="O29">
        <v>255</v>
      </c>
      <c r="P29">
        <v>256530</v>
      </c>
      <c r="Q29">
        <v>122.70962098415001</v>
      </c>
      <c r="R29">
        <v>0.966053850496983</v>
      </c>
      <c r="S29">
        <v>1.29946204487092</v>
      </c>
      <c r="T29">
        <f>IF(C29=C28,IF(C29=#REF!,0,1),1)</f>
        <v>1</v>
      </c>
      <c r="U29">
        <f t="shared" ref="U29:U60" si="44">E30-E29</f>
        <v>1.8123782157209973</v>
      </c>
      <c r="V29">
        <f t="shared" ref="V29:V60" si="45">F30-F29</f>
        <v>2.2961409384050171</v>
      </c>
      <c r="W29">
        <f t="shared" ref="W29" si="46">DEGREES(ATAN2(U29,V29))</f>
        <v>51.71544238160083</v>
      </c>
      <c r="X29">
        <f t="shared" ref="X29" si="47">IF(W29&lt;0,W29+360,W29)</f>
        <v>51.71544238160083</v>
      </c>
    </row>
    <row r="30" spans="1:24" x14ac:dyDescent="0.45">
      <c r="A30" t="s">
        <v>560</v>
      </c>
      <c r="B30">
        <v>13565</v>
      </c>
      <c r="C30">
        <v>12</v>
      </c>
      <c r="D30">
        <v>1.19028115272521</v>
      </c>
      <c r="E30">
        <v>244.99065291400299</v>
      </c>
      <c r="F30">
        <v>319.511180766552</v>
      </c>
      <c r="G30">
        <v>0</v>
      </c>
      <c r="H30">
        <v>19805.451003800001</v>
      </c>
      <c r="I30">
        <v>11</v>
      </c>
      <c r="J30">
        <v>7.5</v>
      </c>
      <c r="K30">
        <v>1</v>
      </c>
      <c r="L30">
        <v>114.999999999998</v>
      </c>
      <c r="M30">
        <v>0</v>
      </c>
      <c r="N30">
        <v>0</v>
      </c>
      <c r="O30">
        <v>255</v>
      </c>
      <c r="P30">
        <v>181815</v>
      </c>
      <c r="Q30">
        <v>126.92592277946</v>
      </c>
      <c r="R30">
        <v>0.99207674680545299</v>
      </c>
      <c r="S30">
        <v>0.90243662120843904</v>
      </c>
      <c r="T30" t="e">
        <f>IF(C30=#REF!,IF(C30=C31,0,1),1)</f>
        <v>#REF!</v>
      </c>
    </row>
    <row r="31" spans="1:24" x14ac:dyDescent="0.45">
      <c r="A31" t="s">
        <v>561</v>
      </c>
      <c r="B31">
        <v>13475</v>
      </c>
      <c r="C31">
        <v>14</v>
      </c>
      <c r="D31">
        <v>1.4333865642547601</v>
      </c>
      <c r="E31">
        <v>228.037719181173</v>
      </c>
      <c r="F31">
        <v>335.36601063918903</v>
      </c>
      <c r="G31">
        <v>0</v>
      </c>
      <c r="H31">
        <v>14403.9643664</v>
      </c>
      <c r="I31">
        <v>8</v>
      </c>
      <c r="J31">
        <v>7.5</v>
      </c>
      <c r="K31">
        <v>1</v>
      </c>
      <c r="L31">
        <v>229.354838709673</v>
      </c>
      <c r="M31">
        <v>255</v>
      </c>
      <c r="N31">
        <v>0</v>
      </c>
      <c r="O31">
        <v>255</v>
      </c>
      <c r="P31">
        <v>362610</v>
      </c>
      <c r="Q31">
        <v>76.717432934951304</v>
      </c>
      <c r="R31">
        <v>0.78984759067281496</v>
      </c>
      <c r="S31">
        <v>2.6385849834678301</v>
      </c>
      <c r="T31">
        <f>IF(C31=C30,IF(C31=#REF!,0,1),1)</f>
        <v>1</v>
      </c>
      <c r="U31">
        <f t="shared" ref="U31:U60" si="48">E32-E31</f>
        <v>-1.8317892376390148</v>
      </c>
      <c r="V31">
        <f t="shared" ref="V31:V60" si="49">F32-F31</f>
        <v>0.50603938051398245</v>
      </c>
      <c r="W31">
        <f t="shared" ref="W31" si="50">DEGREES(ATAN2(U31,V31))</f>
        <v>164.55696479858435</v>
      </c>
      <c r="X31">
        <f t="shared" ref="X31" si="51">IF(W31&lt;0,W31+360,W31)</f>
        <v>164.55696479858435</v>
      </c>
    </row>
    <row r="32" spans="1:24" x14ac:dyDescent="0.45">
      <c r="A32" t="s">
        <v>562</v>
      </c>
      <c r="B32">
        <v>13566</v>
      </c>
      <c r="C32">
        <v>14</v>
      </c>
      <c r="D32">
        <v>1.4576723575592001</v>
      </c>
      <c r="E32">
        <v>226.20592994353399</v>
      </c>
      <c r="F32">
        <v>335.87205001970301</v>
      </c>
      <c r="G32">
        <v>0</v>
      </c>
      <c r="H32">
        <v>19805.451003800001</v>
      </c>
      <c r="I32">
        <v>11</v>
      </c>
      <c r="J32">
        <v>7.5</v>
      </c>
      <c r="K32">
        <v>1</v>
      </c>
      <c r="L32">
        <v>226.45161290322099</v>
      </c>
      <c r="M32">
        <v>255</v>
      </c>
      <c r="N32">
        <v>0</v>
      </c>
      <c r="O32">
        <v>255</v>
      </c>
      <c r="P32">
        <v>358020</v>
      </c>
      <c r="Q32">
        <v>80.429596339490701</v>
      </c>
      <c r="R32">
        <v>0.828703997771152</v>
      </c>
      <c r="S32">
        <v>2.5517936037977802</v>
      </c>
      <c r="T32" t="e">
        <f>IF(C32=#REF!,IF(C32=C33,0,1),1)</f>
        <v>#REF!</v>
      </c>
    </row>
    <row r="33" spans="1:24" x14ac:dyDescent="0.45">
      <c r="A33" t="s">
        <v>563</v>
      </c>
      <c r="B33">
        <v>13476</v>
      </c>
      <c r="C33">
        <v>15</v>
      </c>
      <c r="D33">
        <v>1.3760184049606301</v>
      </c>
      <c r="E33">
        <v>234.62885486033201</v>
      </c>
      <c r="F33">
        <v>351.94971575138698</v>
      </c>
      <c r="G33">
        <v>0</v>
      </c>
      <c r="H33">
        <v>14403.9643664</v>
      </c>
      <c r="I33">
        <v>8</v>
      </c>
      <c r="J33">
        <v>7.5</v>
      </c>
      <c r="K33">
        <v>1</v>
      </c>
      <c r="L33">
        <v>212.90322580644701</v>
      </c>
      <c r="M33">
        <v>255</v>
      </c>
      <c r="N33">
        <v>0</v>
      </c>
      <c r="O33">
        <v>255</v>
      </c>
      <c r="P33">
        <v>336600</v>
      </c>
      <c r="Q33">
        <v>94.700641575992805</v>
      </c>
      <c r="R33">
        <v>0.74875074910496797</v>
      </c>
      <c r="S33">
        <v>1.92516816940175</v>
      </c>
      <c r="T33">
        <f>IF(C33=C32,IF(C33=#REF!,0,1),1)</f>
        <v>1</v>
      </c>
      <c r="U33">
        <f t="shared" ref="U33:U60" si="52">E34-E33</f>
        <v>-7.7859003067004551E-2</v>
      </c>
      <c r="V33">
        <f t="shared" ref="V33:V60" si="53">F34-F33</f>
        <v>0.26407885478403159</v>
      </c>
      <c r="W33">
        <f t="shared" ref="W33" si="54">DEGREES(ATAN2(U33,V33))</f>
        <v>106.42722493274445</v>
      </c>
      <c r="X33">
        <f t="shared" ref="X33" si="55">IF(W33&lt;0,W33+360,W33)</f>
        <v>106.42722493274445</v>
      </c>
    </row>
    <row r="34" spans="1:24" x14ac:dyDescent="0.45">
      <c r="A34" t="s">
        <v>564</v>
      </c>
      <c r="B34">
        <v>13567</v>
      </c>
      <c r="C34">
        <v>15</v>
      </c>
      <c r="D34">
        <v>1.4068312644958401</v>
      </c>
      <c r="E34">
        <v>234.55099585726501</v>
      </c>
      <c r="F34">
        <v>352.21379460617101</v>
      </c>
      <c r="G34">
        <v>0</v>
      </c>
      <c r="H34">
        <v>19805.451003800001</v>
      </c>
      <c r="I34">
        <v>11</v>
      </c>
      <c r="J34">
        <v>7.5</v>
      </c>
      <c r="K34">
        <v>1</v>
      </c>
      <c r="L34">
        <v>213.38709677418899</v>
      </c>
      <c r="M34">
        <v>255</v>
      </c>
      <c r="N34">
        <v>0</v>
      </c>
      <c r="O34">
        <v>255</v>
      </c>
      <c r="P34">
        <v>337365</v>
      </c>
      <c r="Q34">
        <v>94.261745387660298</v>
      </c>
      <c r="R34">
        <v>0.78522820461968201</v>
      </c>
      <c r="S34">
        <v>1.9914289867911299</v>
      </c>
      <c r="T34" t="e">
        <f>IF(C34=#REF!,IF(C34=C35,0,1),1)</f>
        <v>#REF!</v>
      </c>
    </row>
    <row r="35" spans="1:24" x14ac:dyDescent="0.45">
      <c r="A35" t="s">
        <v>565</v>
      </c>
      <c r="B35">
        <v>13152</v>
      </c>
      <c r="C35">
        <v>16</v>
      </c>
      <c r="D35">
        <v>1.34660291671752</v>
      </c>
      <c r="E35">
        <v>300.97202983303998</v>
      </c>
      <c r="F35">
        <v>385.53703691411903</v>
      </c>
      <c r="G35">
        <v>0</v>
      </c>
      <c r="H35">
        <v>5401.4866374000003</v>
      </c>
      <c r="I35">
        <v>3</v>
      </c>
      <c r="J35">
        <v>7.5</v>
      </c>
      <c r="K35">
        <v>1</v>
      </c>
      <c r="L35">
        <v>254.35483870967201</v>
      </c>
      <c r="M35">
        <v>255</v>
      </c>
      <c r="N35">
        <v>0</v>
      </c>
      <c r="O35">
        <v>255</v>
      </c>
      <c r="P35">
        <v>402135</v>
      </c>
      <c r="Q35">
        <v>12.8142013654914</v>
      </c>
      <c r="R35">
        <v>0.65112282793946497</v>
      </c>
      <c r="S35">
        <v>15.6553216520446</v>
      </c>
      <c r="T35">
        <f>IF(C35=C34,IF(C35=#REF!,0,1),1)</f>
        <v>1</v>
      </c>
      <c r="U35">
        <f t="shared" ref="U35:U60" si="56">E36-E35</f>
        <v>-17.259716705924006</v>
      </c>
      <c r="V35">
        <f t="shared" ref="V35:V60" si="57">F36-F35</f>
        <v>-3.6314943017830501</v>
      </c>
      <c r="W35">
        <f t="shared" ref="W35" si="58">DEGREES(ATAN2(U35,V35))</f>
        <v>-168.11811369366814</v>
      </c>
      <c r="X35">
        <f t="shared" ref="X35" si="59">IF(W35&lt;0,W35+360,W35)</f>
        <v>191.88188630633186</v>
      </c>
    </row>
    <row r="36" spans="1:24" x14ac:dyDescent="0.45">
      <c r="A36" t="s">
        <v>566</v>
      </c>
      <c r="B36">
        <v>13055</v>
      </c>
      <c r="C36">
        <v>16</v>
      </c>
      <c r="D36">
        <v>1.2211399078369101</v>
      </c>
      <c r="E36">
        <v>283.71231312711598</v>
      </c>
      <c r="F36">
        <v>381.90554261233598</v>
      </c>
      <c r="G36">
        <v>0</v>
      </c>
      <c r="H36">
        <v>1800.4955457999999</v>
      </c>
      <c r="I36">
        <v>1</v>
      </c>
      <c r="J36">
        <v>7.5</v>
      </c>
      <c r="K36">
        <v>1</v>
      </c>
      <c r="L36">
        <v>250.96774193547799</v>
      </c>
      <c r="M36">
        <v>255</v>
      </c>
      <c r="N36">
        <v>0</v>
      </c>
      <c r="O36">
        <v>255</v>
      </c>
      <c r="P36">
        <v>396780</v>
      </c>
      <c r="Q36">
        <v>31.821489383854701</v>
      </c>
      <c r="R36">
        <v>0.56223668704322305</v>
      </c>
      <c r="S36">
        <v>5.67674968474316</v>
      </c>
      <c r="T36" t="e">
        <f>IF(C36=#REF!,IF(C36=C37,0,1),1)</f>
        <v>#REF!</v>
      </c>
    </row>
    <row r="37" spans="1:24" x14ac:dyDescent="0.45">
      <c r="A37" t="s">
        <v>567</v>
      </c>
      <c r="B37">
        <v>13154</v>
      </c>
      <c r="C37">
        <v>17</v>
      </c>
      <c r="D37">
        <v>1.40275967121124</v>
      </c>
      <c r="E37">
        <v>275.71327257008699</v>
      </c>
      <c r="F37">
        <v>407.147945289125</v>
      </c>
      <c r="G37">
        <v>0</v>
      </c>
      <c r="H37">
        <v>5401.4866374000003</v>
      </c>
      <c r="I37">
        <v>3</v>
      </c>
      <c r="J37">
        <v>7.5</v>
      </c>
      <c r="K37">
        <v>1</v>
      </c>
      <c r="L37">
        <v>249.999999999995</v>
      </c>
      <c r="M37">
        <v>255</v>
      </c>
      <c r="N37">
        <v>0</v>
      </c>
      <c r="O37">
        <v>255</v>
      </c>
      <c r="P37">
        <v>395250</v>
      </c>
      <c r="Q37">
        <v>35.366525688007002</v>
      </c>
      <c r="R37">
        <v>0.70817742065209</v>
      </c>
      <c r="S37">
        <v>5.8612022162720603</v>
      </c>
      <c r="T37">
        <f>IF(C37=C36,IF(C37=#REF!,0,1),1)</f>
        <v>1</v>
      </c>
      <c r="U37">
        <f t="shared" ref="U37:U60" si="60">E38-E37</f>
        <v>-3.4669968930959953</v>
      </c>
      <c r="V37">
        <f t="shared" ref="V37:V60" si="61">F38-F37</f>
        <v>-26.533270811542025</v>
      </c>
      <c r="W37">
        <f t="shared" ref="W37" si="62">DEGREES(ATAN2(U37,V37))</f>
        <v>-97.444434871843328</v>
      </c>
      <c r="X37">
        <f t="shared" ref="X37" si="63">IF(W37&lt;0,W37+360,W37)</f>
        <v>262.55556512815667</v>
      </c>
    </row>
    <row r="38" spans="1:24" x14ac:dyDescent="0.45">
      <c r="A38" t="s">
        <v>568</v>
      </c>
      <c r="B38">
        <v>13053</v>
      </c>
      <c r="C38">
        <v>17</v>
      </c>
      <c r="D38">
        <v>1.2238258123397801</v>
      </c>
      <c r="E38">
        <v>272.24627567699099</v>
      </c>
      <c r="F38">
        <v>380.61467447758298</v>
      </c>
      <c r="G38">
        <v>0</v>
      </c>
      <c r="H38">
        <v>1800.4955457999999</v>
      </c>
      <c r="I38">
        <v>1</v>
      </c>
      <c r="J38">
        <v>7.5</v>
      </c>
      <c r="K38">
        <v>1</v>
      </c>
      <c r="L38">
        <v>248.87096774193</v>
      </c>
      <c r="M38">
        <v>255</v>
      </c>
      <c r="N38">
        <v>0</v>
      </c>
      <c r="O38">
        <v>255</v>
      </c>
      <c r="P38">
        <v>393465</v>
      </c>
      <c r="Q38">
        <v>39.067935616092903</v>
      </c>
      <c r="R38">
        <v>0.562439586065138</v>
      </c>
      <c r="S38">
        <v>4.5862361697790197</v>
      </c>
      <c r="T38" t="e">
        <f>IF(C38=#REF!,IF(C38=C39,0,1),1)</f>
        <v>#REF!</v>
      </c>
    </row>
    <row r="39" spans="1:24" x14ac:dyDescent="0.45">
      <c r="A39" t="s">
        <v>569</v>
      </c>
      <c r="B39">
        <v>13200</v>
      </c>
      <c r="C39">
        <v>19</v>
      </c>
      <c r="D39">
        <v>1.05645763874053</v>
      </c>
      <c r="E39">
        <v>283.04163672182602</v>
      </c>
      <c r="F39">
        <v>420.78237070022402</v>
      </c>
      <c r="G39">
        <v>0</v>
      </c>
      <c r="H39">
        <v>12603.468820599999</v>
      </c>
      <c r="I39">
        <v>7</v>
      </c>
      <c r="J39">
        <v>7.5</v>
      </c>
      <c r="K39">
        <v>1</v>
      </c>
      <c r="L39">
        <v>223.06451612902799</v>
      </c>
      <c r="M39">
        <v>255</v>
      </c>
      <c r="N39">
        <v>0</v>
      </c>
      <c r="O39">
        <v>255</v>
      </c>
      <c r="P39">
        <v>352665</v>
      </c>
      <c r="Q39">
        <v>84.428560990836104</v>
      </c>
      <c r="R39">
        <v>0.43081820092387302</v>
      </c>
      <c r="S39">
        <v>1.59103848915107</v>
      </c>
      <c r="T39">
        <f>IF(C39=C38,IF(C39=#REF!,0,1),1)</f>
        <v>1</v>
      </c>
      <c r="U39">
        <f t="shared" ref="U39:U60" si="64">E40-E39</f>
        <v>-13.053709872933041</v>
      </c>
      <c r="V39">
        <f t="shared" ref="V39:V60" si="65">F40-F39</f>
        <v>20.620570867669983</v>
      </c>
      <c r="W39">
        <f t="shared" ref="W39" si="66">DEGREES(ATAN2(U39,V39))</f>
        <v>122.33557293905795</v>
      </c>
      <c r="X39">
        <f t="shared" ref="X39" si="67">IF(W39&lt;0,W39+360,W39)</f>
        <v>122.33557293905795</v>
      </c>
    </row>
    <row r="40" spans="1:24" x14ac:dyDescent="0.45">
      <c r="A40" t="s">
        <v>570</v>
      </c>
      <c r="B40">
        <v>13247</v>
      </c>
      <c r="C40">
        <v>19</v>
      </c>
      <c r="D40">
        <v>1.4216549396514799</v>
      </c>
      <c r="E40">
        <v>269.98792684889298</v>
      </c>
      <c r="F40">
        <v>441.402941567894</v>
      </c>
      <c r="G40">
        <v>0</v>
      </c>
      <c r="H40">
        <v>0</v>
      </c>
      <c r="I40">
        <v>0</v>
      </c>
      <c r="J40">
        <v>7.5</v>
      </c>
      <c r="K40">
        <v>1</v>
      </c>
      <c r="L40">
        <v>238.064516129027</v>
      </c>
      <c r="M40">
        <v>255</v>
      </c>
      <c r="N40">
        <v>0</v>
      </c>
      <c r="O40">
        <v>255</v>
      </c>
      <c r="P40">
        <v>376380</v>
      </c>
      <c r="Q40">
        <v>63.516057071586197</v>
      </c>
      <c r="R40">
        <v>0.75769319189463902</v>
      </c>
      <c r="S40">
        <v>3.2314054105638101</v>
      </c>
      <c r="T40" t="e">
        <f>IF(C40=#REF!,IF(C40=C41,0,1),1)</f>
        <v>#REF!</v>
      </c>
    </row>
    <row r="41" spans="1:24" x14ac:dyDescent="0.45">
      <c r="A41" t="s">
        <v>571</v>
      </c>
      <c r="B41">
        <v>13250</v>
      </c>
      <c r="C41">
        <v>20</v>
      </c>
      <c r="D41">
        <v>1.49845159053802</v>
      </c>
      <c r="E41">
        <v>291.15996232273199</v>
      </c>
      <c r="F41">
        <v>448.48158732010199</v>
      </c>
      <c r="G41">
        <v>0</v>
      </c>
      <c r="H41">
        <v>0</v>
      </c>
      <c r="I41">
        <v>0</v>
      </c>
      <c r="J41">
        <v>7.5</v>
      </c>
      <c r="K41">
        <v>1</v>
      </c>
      <c r="L41">
        <v>247.90322580644599</v>
      </c>
      <c r="M41">
        <v>255</v>
      </c>
      <c r="N41">
        <v>0</v>
      </c>
      <c r="O41">
        <v>255</v>
      </c>
      <c r="P41">
        <v>391935</v>
      </c>
      <c r="Q41">
        <v>41.957439206620997</v>
      </c>
      <c r="R41">
        <v>0.83495123540976801</v>
      </c>
      <c r="S41">
        <v>5.3769968757487598</v>
      </c>
      <c r="T41">
        <f>IF(C41=C40,IF(C41=#REF!,0,1),1)</f>
        <v>1</v>
      </c>
      <c r="U41">
        <f t="shared" ref="U41:U60" si="68">E42-E41</f>
        <v>9.0588513831580144</v>
      </c>
      <c r="V41">
        <f t="shared" ref="V41:V60" si="69">F42-F41</f>
        <v>2.8330649853839986</v>
      </c>
      <c r="W41">
        <f t="shared" ref="W41" si="70">DEGREES(ATAN2(U41,V41))</f>
        <v>17.366550239510101</v>
      </c>
      <c r="X41">
        <f t="shared" ref="X41" si="71">IF(W41&lt;0,W41+360,W41)</f>
        <v>17.366550239510101</v>
      </c>
    </row>
    <row r="42" spans="1:24" x14ac:dyDescent="0.45">
      <c r="A42" t="s">
        <v>572</v>
      </c>
      <c r="B42">
        <v>13438</v>
      </c>
      <c r="C42">
        <v>20</v>
      </c>
      <c r="D42">
        <v>1.51809930801391</v>
      </c>
      <c r="E42">
        <v>300.21881370589</v>
      </c>
      <c r="F42">
        <v>451.31465230548599</v>
      </c>
      <c r="G42">
        <v>0</v>
      </c>
      <c r="H42">
        <v>21605.946549600001</v>
      </c>
      <c r="I42">
        <v>12</v>
      </c>
      <c r="J42">
        <v>7.5</v>
      </c>
      <c r="K42">
        <v>1</v>
      </c>
      <c r="L42">
        <v>222.90322580644701</v>
      </c>
      <c r="M42">
        <v>255</v>
      </c>
      <c r="N42">
        <v>0</v>
      </c>
      <c r="O42">
        <v>255</v>
      </c>
      <c r="P42">
        <v>352410</v>
      </c>
      <c r="Q42">
        <v>84.610889690069996</v>
      </c>
      <c r="R42">
        <v>0.87676373260321505</v>
      </c>
      <c r="S42">
        <v>2.4614615833597702</v>
      </c>
      <c r="T42" t="e">
        <f>IF(C42=#REF!,IF(C42=C43,0,1),1)</f>
        <v>#REF!</v>
      </c>
    </row>
    <row r="43" spans="1:24" x14ac:dyDescent="0.45">
      <c r="A43" t="s">
        <v>573</v>
      </c>
      <c r="B43">
        <v>13394</v>
      </c>
      <c r="C43">
        <v>21</v>
      </c>
      <c r="D43">
        <v>1.3142001628875699</v>
      </c>
      <c r="E43">
        <v>253.934105962698</v>
      </c>
      <c r="F43">
        <v>472.24917845988699</v>
      </c>
      <c r="G43">
        <v>0</v>
      </c>
      <c r="H43">
        <v>16204.4599122</v>
      </c>
      <c r="I43">
        <v>9</v>
      </c>
      <c r="J43">
        <v>7.5</v>
      </c>
      <c r="K43">
        <v>1</v>
      </c>
      <c r="L43">
        <v>132.90322580645</v>
      </c>
      <c r="M43">
        <v>255</v>
      </c>
      <c r="N43">
        <v>0</v>
      </c>
      <c r="O43">
        <v>255</v>
      </c>
      <c r="P43">
        <v>210120</v>
      </c>
      <c r="Q43">
        <v>127.425764423663</v>
      </c>
      <c r="R43">
        <v>1</v>
      </c>
      <c r="S43">
        <v>1.04298550930858</v>
      </c>
      <c r="T43">
        <f>IF(C43=C42,IF(C43=#REF!,0,1),1)</f>
        <v>1</v>
      </c>
      <c r="U43">
        <f t="shared" ref="U43:U60" si="72">E44-E43</f>
        <v>-0.79473902336999913</v>
      </c>
      <c r="V43">
        <f t="shared" ref="V43:V60" si="73">F44-F43</f>
        <v>5.1440626024519815</v>
      </c>
      <c r="W43">
        <f t="shared" ref="W43" si="74">DEGREES(ATAN2(U43,V43))</f>
        <v>98.782552227721922</v>
      </c>
      <c r="X43">
        <f t="shared" ref="X43" si="75">IF(W43&lt;0,W43+360,W43)</f>
        <v>98.782552227721922</v>
      </c>
    </row>
    <row r="44" spans="1:24" x14ac:dyDescent="0.45">
      <c r="A44" t="s">
        <v>574</v>
      </c>
      <c r="B44">
        <v>13487</v>
      </c>
      <c r="C44">
        <v>21</v>
      </c>
      <c r="D44">
        <v>1.3680733442306501</v>
      </c>
      <c r="E44">
        <v>253.139366939328</v>
      </c>
      <c r="F44">
        <v>477.39324106233897</v>
      </c>
      <c r="G44">
        <v>0</v>
      </c>
      <c r="H44">
        <v>14403.9643664</v>
      </c>
      <c r="I44">
        <v>8</v>
      </c>
      <c r="J44">
        <v>7.5</v>
      </c>
      <c r="K44">
        <v>1</v>
      </c>
      <c r="L44">
        <v>149.35483870967499</v>
      </c>
      <c r="M44">
        <v>255</v>
      </c>
      <c r="N44">
        <v>0</v>
      </c>
      <c r="O44">
        <v>255</v>
      </c>
      <c r="P44">
        <v>236130</v>
      </c>
      <c r="Q44">
        <v>125.65270586347</v>
      </c>
      <c r="R44">
        <v>0.98933839166454296</v>
      </c>
      <c r="S44">
        <v>1.18226176872462</v>
      </c>
      <c r="T44" t="e">
        <f>IF(C44=#REF!,IF(C44=C45,0,1),1)</f>
        <v>#REF!</v>
      </c>
    </row>
    <row r="45" spans="1:24" x14ac:dyDescent="0.45">
      <c r="A45" t="s">
        <v>575</v>
      </c>
      <c r="B45">
        <v>13536</v>
      </c>
      <c r="C45">
        <v>22</v>
      </c>
      <c r="D45">
        <v>1.4348891973495399</v>
      </c>
      <c r="E45">
        <v>259.96451644603002</v>
      </c>
      <c r="F45">
        <v>525.40413711765302</v>
      </c>
      <c r="G45">
        <v>0</v>
      </c>
      <c r="H45">
        <v>18004.955458</v>
      </c>
      <c r="I45">
        <v>10</v>
      </c>
      <c r="J45">
        <v>7.5</v>
      </c>
      <c r="K45">
        <v>1</v>
      </c>
      <c r="L45">
        <v>201.45161290322201</v>
      </c>
      <c r="M45">
        <v>255</v>
      </c>
      <c r="N45">
        <v>0</v>
      </c>
      <c r="O45">
        <v>255</v>
      </c>
      <c r="P45">
        <v>318495</v>
      </c>
      <c r="Q45">
        <v>103.895314730885</v>
      </c>
      <c r="R45">
        <v>0.82540796944359796</v>
      </c>
      <c r="S45">
        <v>1.7535311977772099</v>
      </c>
      <c r="T45">
        <f>IF(C45=C44,IF(C45=#REF!,0,1),1)</f>
        <v>1</v>
      </c>
      <c r="U45">
        <f t="shared" ref="U45:U60" si="76">E46-E45</f>
        <v>8.3120781053489736</v>
      </c>
      <c r="V45">
        <f t="shared" ref="V45:V60" si="77">F46-F45</f>
        <v>4.0872913768739636</v>
      </c>
      <c r="W45">
        <f t="shared" ref="W45" si="78">DEGREES(ATAN2(U45,V45))</f>
        <v>26.184692074241685</v>
      </c>
      <c r="X45">
        <f t="shared" ref="X45" si="79">IF(W45&lt;0,W45+360,W45)</f>
        <v>26.184692074241685</v>
      </c>
    </row>
    <row r="46" spans="1:24" x14ac:dyDescent="0.45">
      <c r="A46" t="s">
        <v>576</v>
      </c>
      <c r="B46">
        <v>13115</v>
      </c>
      <c r="C46">
        <v>22</v>
      </c>
      <c r="D46">
        <v>1.4788115024566599</v>
      </c>
      <c r="E46">
        <v>268.27659455137899</v>
      </c>
      <c r="F46">
        <v>529.49142849452699</v>
      </c>
      <c r="G46">
        <v>0</v>
      </c>
      <c r="H46">
        <v>10802.973274800001</v>
      </c>
      <c r="I46">
        <v>6</v>
      </c>
      <c r="J46">
        <v>7.5</v>
      </c>
      <c r="K46">
        <v>1</v>
      </c>
      <c r="L46">
        <v>222.58064516128599</v>
      </c>
      <c r="M46">
        <v>255</v>
      </c>
      <c r="N46">
        <v>0</v>
      </c>
      <c r="O46">
        <v>255</v>
      </c>
      <c r="P46">
        <v>351900</v>
      </c>
      <c r="Q46">
        <v>84.973454409408603</v>
      </c>
      <c r="R46">
        <v>0.82512807077397299</v>
      </c>
      <c r="S46">
        <v>2.3684386303488401</v>
      </c>
      <c r="T46" t="e">
        <f>IF(C46=#REF!,IF(C46=C47,0,1),1)</f>
        <v>#REF!</v>
      </c>
    </row>
    <row r="47" spans="1:24" x14ac:dyDescent="0.45">
      <c r="A47" t="s">
        <v>577</v>
      </c>
      <c r="B47">
        <v>13538</v>
      </c>
      <c r="C47">
        <v>23</v>
      </c>
      <c r="D47">
        <v>1.4633373022079399</v>
      </c>
      <c r="E47">
        <v>304.57767441921902</v>
      </c>
      <c r="F47">
        <v>550.87789708416801</v>
      </c>
      <c r="G47">
        <v>0</v>
      </c>
      <c r="H47">
        <v>18004.955458</v>
      </c>
      <c r="I47">
        <v>10</v>
      </c>
      <c r="J47">
        <v>7.5</v>
      </c>
      <c r="K47">
        <v>1</v>
      </c>
      <c r="L47">
        <v>220.483870967737</v>
      </c>
      <c r="M47">
        <v>255</v>
      </c>
      <c r="N47">
        <v>0</v>
      </c>
      <c r="O47">
        <v>255</v>
      </c>
      <c r="P47">
        <v>348585</v>
      </c>
      <c r="Q47">
        <v>87.2643475516455</v>
      </c>
      <c r="R47">
        <v>0.83663967858308297</v>
      </c>
      <c r="S47">
        <v>2.3018894893102799</v>
      </c>
      <c r="T47">
        <f>IF(C47=C46,IF(C47=#REF!,0,1),1)</f>
        <v>1</v>
      </c>
      <c r="U47">
        <f t="shared" ref="U47:U60" si="80">E48-E47</f>
        <v>3.5097469899369571</v>
      </c>
      <c r="V47">
        <f t="shared" ref="V47:V60" si="81">F48-F47</f>
        <v>-1.1577905855830295</v>
      </c>
      <c r="W47">
        <f t="shared" ref="W47" si="82">DEGREES(ATAN2(U47,V47))</f>
        <v>-18.256619484055797</v>
      </c>
      <c r="X47">
        <f t="shared" ref="X47" si="83">IF(W47&lt;0,W47+360,W47)</f>
        <v>341.74338051594418</v>
      </c>
    </row>
    <row r="48" spans="1:24" x14ac:dyDescent="0.45">
      <c r="A48" t="s">
        <v>578</v>
      </c>
      <c r="B48">
        <v>13117</v>
      </c>
      <c r="C48">
        <v>23</v>
      </c>
      <c r="D48">
        <v>1.41757607460021</v>
      </c>
      <c r="E48">
        <v>308.08742140915598</v>
      </c>
      <c r="F48">
        <v>549.72010649858498</v>
      </c>
      <c r="G48">
        <v>0</v>
      </c>
      <c r="H48">
        <v>10802.973274800001</v>
      </c>
      <c r="I48">
        <v>6</v>
      </c>
      <c r="J48">
        <v>7.5</v>
      </c>
      <c r="K48">
        <v>1</v>
      </c>
      <c r="L48">
        <v>240.806451612898</v>
      </c>
      <c r="M48">
        <v>255</v>
      </c>
      <c r="N48">
        <v>0</v>
      </c>
      <c r="O48">
        <v>255</v>
      </c>
      <c r="P48">
        <v>380715</v>
      </c>
      <c r="Q48">
        <v>58.481289738599003</v>
      </c>
      <c r="R48">
        <v>0.751338533429731</v>
      </c>
      <c r="S48">
        <v>3.5330251705595601</v>
      </c>
      <c r="T48" t="e">
        <f>IF(C48=#REF!,IF(C48=C49,0,1),1)</f>
        <v>#REF!</v>
      </c>
    </row>
    <row r="49" spans="1:24" x14ac:dyDescent="0.45">
      <c r="A49" t="s">
        <v>579</v>
      </c>
      <c r="B49">
        <v>13539</v>
      </c>
      <c r="C49">
        <v>24</v>
      </c>
      <c r="D49">
        <v>1.43607378005981</v>
      </c>
      <c r="E49">
        <v>295.85120831604797</v>
      </c>
      <c r="F49">
        <v>570.20907826263397</v>
      </c>
      <c r="G49">
        <v>0</v>
      </c>
      <c r="H49">
        <v>18004.955458</v>
      </c>
      <c r="I49">
        <v>10</v>
      </c>
      <c r="J49">
        <v>7.5</v>
      </c>
      <c r="K49">
        <v>1</v>
      </c>
      <c r="L49">
        <v>169.83870967741601</v>
      </c>
      <c r="M49">
        <v>255</v>
      </c>
      <c r="N49">
        <v>0</v>
      </c>
      <c r="O49">
        <v>255</v>
      </c>
      <c r="P49">
        <v>268515</v>
      </c>
      <c r="Q49">
        <v>120.30310840962299</v>
      </c>
      <c r="R49">
        <v>0.93171869360406301</v>
      </c>
      <c r="S49">
        <v>1.36185464045425</v>
      </c>
      <c r="T49">
        <f>IF(C49=C48,IF(C49=#REF!,0,1),1)</f>
        <v>1</v>
      </c>
      <c r="U49">
        <f t="shared" ref="U49:U60" si="84">E50-E49</f>
        <v>0.36644024768099825</v>
      </c>
      <c r="V49">
        <f t="shared" ref="V49:V60" si="85">F50-F49</f>
        <v>-1.923930360269992</v>
      </c>
      <c r="W49">
        <f t="shared" ref="W49" si="86">DEGREES(ATAN2(U49,V49))</f>
        <v>-79.216353855347407</v>
      </c>
      <c r="X49">
        <f t="shared" ref="X49" si="87">IF(W49&lt;0,W49+360,W49)</f>
        <v>280.78364614465261</v>
      </c>
    </row>
    <row r="50" spans="1:24" x14ac:dyDescent="0.45">
      <c r="A50" t="s">
        <v>580</v>
      </c>
      <c r="B50">
        <v>13118</v>
      </c>
      <c r="C50">
        <v>24</v>
      </c>
      <c r="D50">
        <v>1.4861409664153999</v>
      </c>
      <c r="E50">
        <v>296.21764856372897</v>
      </c>
      <c r="F50">
        <v>568.28514790236397</v>
      </c>
      <c r="G50">
        <v>0</v>
      </c>
      <c r="H50">
        <v>10802.973274800001</v>
      </c>
      <c r="I50">
        <v>6</v>
      </c>
      <c r="J50">
        <v>7.5</v>
      </c>
      <c r="K50">
        <v>1</v>
      </c>
      <c r="L50">
        <v>194.677419354835</v>
      </c>
      <c r="M50">
        <v>255</v>
      </c>
      <c r="N50">
        <v>0</v>
      </c>
      <c r="O50">
        <v>255</v>
      </c>
      <c r="P50">
        <v>307785</v>
      </c>
      <c r="Q50">
        <v>108.40146165308801</v>
      </c>
      <c r="R50">
        <v>0.94072294473113105</v>
      </c>
      <c r="S50">
        <v>1.7410395407583501</v>
      </c>
      <c r="T50" t="e">
        <f>IF(C50=#REF!,IF(C50=C51,0,1),1)</f>
        <v>#REF!</v>
      </c>
    </row>
    <row r="51" spans="1:24" x14ac:dyDescent="0.45">
      <c r="A51" t="s">
        <v>581</v>
      </c>
      <c r="B51">
        <v>13120</v>
      </c>
      <c r="C51">
        <v>25</v>
      </c>
      <c r="D51">
        <v>1.5445754528045601</v>
      </c>
      <c r="E51">
        <v>247.194701144379</v>
      </c>
      <c r="F51">
        <v>593.02415408315699</v>
      </c>
      <c r="G51">
        <v>0</v>
      </c>
      <c r="H51">
        <v>10802.973274800001</v>
      </c>
      <c r="I51">
        <v>6</v>
      </c>
      <c r="J51">
        <v>7.5</v>
      </c>
      <c r="K51">
        <v>1</v>
      </c>
      <c r="L51">
        <v>231.12903225805999</v>
      </c>
      <c r="M51">
        <v>255</v>
      </c>
      <c r="N51">
        <v>0</v>
      </c>
      <c r="O51">
        <v>255</v>
      </c>
      <c r="P51">
        <v>365415</v>
      </c>
      <c r="Q51">
        <v>74.301854745491198</v>
      </c>
      <c r="R51">
        <v>0.89810991769396198</v>
      </c>
      <c r="S51">
        <v>2.9436961208385801</v>
      </c>
      <c r="T51">
        <f>IF(C51=C50,IF(C51=#REF!,0,1),1)</f>
        <v>1</v>
      </c>
      <c r="U51">
        <f t="shared" ref="U51:U60" si="88">E52-E51</f>
        <v>1.8758146171680039</v>
      </c>
      <c r="V51">
        <f t="shared" ref="V51:V60" si="89">F52-F51</f>
        <v>0.96094054124102968</v>
      </c>
      <c r="W51">
        <f t="shared" ref="W51" si="90">DEGREES(ATAN2(U51,V51))</f>
        <v>27.125112905647562</v>
      </c>
      <c r="X51">
        <f t="shared" ref="X51" si="91">IF(W51&lt;0,W51+360,W51)</f>
        <v>27.125112905647562</v>
      </c>
    </row>
    <row r="52" spans="1:24" x14ac:dyDescent="0.45">
      <c r="A52" t="s">
        <v>582</v>
      </c>
      <c r="B52">
        <v>13022</v>
      </c>
      <c r="C52">
        <v>25</v>
      </c>
      <c r="D52">
        <v>1.5218918323516799</v>
      </c>
      <c r="E52">
        <v>249.070515761547</v>
      </c>
      <c r="F52">
        <v>593.98509462439802</v>
      </c>
      <c r="G52">
        <v>0</v>
      </c>
      <c r="H52">
        <v>7201.9821831999998</v>
      </c>
      <c r="I52">
        <v>4</v>
      </c>
      <c r="J52">
        <v>7.5</v>
      </c>
      <c r="K52">
        <v>1</v>
      </c>
      <c r="L52">
        <v>241.77419354838199</v>
      </c>
      <c r="M52">
        <v>255</v>
      </c>
      <c r="N52">
        <v>0</v>
      </c>
      <c r="O52">
        <v>255</v>
      </c>
      <c r="P52">
        <v>382245</v>
      </c>
      <c r="Q52">
        <v>56.565736302813001</v>
      </c>
      <c r="R52">
        <v>0.84631096269399597</v>
      </c>
      <c r="S52">
        <v>3.9184256671514901</v>
      </c>
      <c r="T52" t="e">
        <f>IF(C52=#REF!,IF(C52=C53,0,1),1)</f>
        <v>#REF!</v>
      </c>
    </row>
    <row r="53" spans="1:24" x14ac:dyDescent="0.45">
      <c r="A53" t="s">
        <v>583</v>
      </c>
      <c r="B53">
        <v>13121</v>
      </c>
      <c r="C53">
        <v>26</v>
      </c>
      <c r="D53">
        <v>1.4607808589935301</v>
      </c>
      <c r="E53">
        <v>334.367679327514</v>
      </c>
      <c r="F53">
        <v>598.46858628830296</v>
      </c>
      <c r="G53">
        <v>0</v>
      </c>
      <c r="H53">
        <v>10802.973274800001</v>
      </c>
      <c r="I53">
        <v>6</v>
      </c>
      <c r="J53">
        <v>7.5</v>
      </c>
      <c r="K53">
        <v>1</v>
      </c>
      <c r="L53">
        <v>215.64516129031799</v>
      </c>
      <c r="M53">
        <v>255</v>
      </c>
      <c r="N53">
        <v>0</v>
      </c>
      <c r="O53">
        <v>255</v>
      </c>
      <c r="P53">
        <v>340935</v>
      </c>
      <c r="Q53">
        <v>92.152329639031606</v>
      </c>
      <c r="R53">
        <v>0.81126983926894203</v>
      </c>
      <c r="S53">
        <v>2.0962620381416102</v>
      </c>
      <c r="T53">
        <f>IF(C53=C52,IF(C53=#REF!,0,1),1)</f>
        <v>1</v>
      </c>
      <c r="U53">
        <f t="shared" ref="U53:U60" si="92">E54-E53</f>
        <v>-4.0711979104569878</v>
      </c>
      <c r="V53">
        <f t="shared" ref="V53:V60" si="93">F54-F53</f>
        <v>-0.69751905808993797</v>
      </c>
      <c r="W53">
        <f t="shared" ref="W53" si="94">DEGREES(ATAN2(U53,V53))</f>
        <v>-170.27789818465473</v>
      </c>
      <c r="X53">
        <f t="shared" ref="X53" si="95">IF(W53&lt;0,W53+360,W53)</f>
        <v>189.72210181534527</v>
      </c>
    </row>
    <row r="54" spans="1:24" x14ac:dyDescent="0.45">
      <c r="A54" t="s">
        <v>584</v>
      </c>
      <c r="B54">
        <v>13023</v>
      </c>
      <c r="C54">
        <v>26</v>
      </c>
      <c r="D54">
        <v>1.4987541437148999</v>
      </c>
      <c r="E54">
        <v>330.29648141705701</v>
      </c>
      <c r="F54">
        <v>597.77106723021302</v>
      </c>
      <c r="G54">
        <v>0</v>
      </c>
      <c r="H54">
        <v>7201.9821831999998</v>
      </c>
      <c r="I54">
        <v>4</v>
      </c>
      <c r="J54">
        <v>7.5</v>
      </c>
      <c r="K54">
        <v>1</v>
      </c>
      <c r="L54">
        <v>236.12903225805999</v>
      </c>
      <c r="M54">
        <v>255</v>
      </c>
      <c r="N54">
        <v>0</v>
      </c>
      <c r="O54">
        <v>255</v>
      </c>
      <c r="P54">
        <v>373320</v>
      </c>
      <c r="Q54">
        <v>66.774273438975399</v>
      </c>
      <c r="R54">
        <v>0.821788675593914</v>
      </c>
      <c r="S54">
        <v>3.19030618497447</v>
      </c>
      <c r="T54" t="e">
        <f>IF(C54=#REF!,IF(C54=C55,0,1),1)</f>
        <v>#REF!</v>
      </c>
    </row>
    <row r="55" spans="1:24" x14ac:dyDescent="0.45">
      <c r="A55" t="s">
        <v>585</v>
      </c>
      <c r="B55">
        <v>13024</v>
      </c>
      <c r="C55">
        <v>27</v>
      </c>
      <c r="D55">
        <v>1.48792684078216</v>
      </c>
      <c r="E55">
        <v>239.15835746451</v>
      </c>
      <c r="F55">
        <v>627.34819983199804</v>
      </c>
      <c r="G55">
        <v>0</v>
      </c>
      <c r="H55">
        <v>7201.9821831999998</v>
      </c>
      <c r="I55">
        <v>4</v>
      </c>
      <c r="J55">
        <v>7.5</v>
      </c>
      <c r="K55">
        <v>1</v>
      </c>
      <c r="L55">
        <v>174.83870967741601</v>
      </c>
      <c r="M55">
        <v>255</v>
      </c>
      <c r="N55">
        <v>0</v>
      </c>
      <c r="O55">
        <v>255</v>
      </c>
      <c r="P55">
        <v>276420</v>
      </c>
      <c r="Q55">
        <v>118.42367587159799</v>
      </c>
      <c r="R55">
        <v>1</v>
      </c>
      <c r="S55">
        <v>1.4763830660600801</v>
      </c>
      <c r="T55">
        <f>IF(C55=C54,IF(C55=#REF!,0,1),1)</f>
        <v>1</v>
      </c>
      <c r="U55">
        <f t="shared" ref="U55:U60" si="96">E56-E55</f>
        <v>-2.1135711035690008</v>
      </c>
      <c r="V55">
        <f t="shared" ref="V55:V60" si="97">F56-F55</f>
        <v>-1.8126993414450681</v>
      </c>
      <c r="W55">
        <f t="shared" ref="W55" si="98">DEGREES(ATAN2(U55,V55))</f>
        <v>-139.38203574015591</v>
      </c>
      <c r="X55">
        <f t="shared" ref="X55" si="99">IF(W55&lt;0,W55+360,W55)</f>
        <v>220.61796425984409</v>
      </c>
    </row>
    <row r="56" spans="1:24" x14ac:dyDescent="0.45">
      <c r="A56" t="s">
        <v>586</v>
      </c>
      <c r="B56">
        <v>13215</v>
      </c>
      <c r="C56">
        <v>27</v>
      </c>
      <c r="D56">
        <v>1.30228412151336</v>
      </c>
      <c r="E56">
        <v>237.044786360941</v>
      </c>
      <c r="F56">
        <v>625.53550049055298</v>
      </c>
      <c r="G56">
        <v>0</v>
      </c>
      <c r="H56">
        <v>12603.468820599999</v>
      </c>
      <c r="I56">
        <v>7</v>
      </c>
      <c r="J56">
        <v>7.5</v>
      </c>
      <c r="K56">
        <v>1</v>
      </c>
      <c r="L56">
        <v>147.41935483870699</v>
      </c>
      <c r="M56">
        <v>255</v>
      </c>
      <c r="N56">
        <v>0</v>
      </c>
      <c r="O56">
        <v>255</v>
      </c>
      <c r="P56">
        <v>233070</v>
      </c>
      <c r="Q56">
        <v>125.974231260241</v>
      </c>
      <c r="R56">
        <v>0.96869504240375004</v>
      </c>
      <c r="S56">
        <v>1.15162587605253</v>
      </c>
      <c r="T56" t="e">
        <f>IF(C56=#REF!,IF(C56=C57,0,1),1)</f>
        <v>#REF!</v>
      </c>
    </row>
    <row r="57" spans="1:24" x14ac:dyDescent="0.45">
      <c r="A57" t="s">
        <v>587</v>
      </c>
      <c r="B57">
        <v>13216</v>
      </c>
      <c r="C57">
        <v>28</v>
      </c>
      <c r="D57">
        <v>1.5297228097915601</v>
      </c>
      <c r="E57">
        <v>317.49152348740199</v>
      </c>
      <c r="F57">
        <v>630.84087311277597</v>
      </c>
      <c r="G57">
        <v>0</v>
      </c>
      <c r="H57">
        <v>12603.468820599999</v>
      </c>
      <c r="I57">
        <v>7</v>
      </c>
      <c r="J57">
        <v>7.5</v>
      </c>
      <c r="K57">
        <v>1</v>
      </c>
      <c r="L57">
        <v>242.90322580644599</v>
      </c>
      <c r="M57">
        <v>255</v>
      </c>
      <c r="N57">
        <v>0</v>
      </c>
      <c r="O57">
        <v>255</v>
      </c>
      <c r="P57">
        <v>384030</v>
      </c>
      <c r="Q57">
        <v>54.223658911861897</v>
      </c>
      <c r="R57">
        <v>0.85746842647140298</v>
      </c>
      <c r="S57">
        <v>4.1359107233627102</v>
      </c>
      <c r="T57">
        <f>IF(C57=C56,IF(C57=#REF!,0,1),1)</f>
        <v>1</v>
      </c>
      <c r="U57">
        <f t="shared" ref="U57:U60" si="100">E58-E57</f>
        <v>-1.9156401363450186</v>
      </c>
      <c r="V57">
        <f t="shared" ref="V57:V60" si="101">F58-F57</f>
        <v>-1.0844654775729623</v>
      </c>
      <c r="W57">
        <f t="shared" ref="W57" si="102">DEGREES(ATAN2(U57,V57))</f>
        <v>-150.48531053043752</v>
      </c>
      <c r="X57">
        <f t="shared" ref="X57" si="103">IF(W57&lt;0,W57+360,W57)</f>
        <v>209.51468946956248</v>
      </c>
    </row>
    <row r="58" spans="1:24" x14ac:dyDescent="0.45">
      <c r="A58" t="s">
        <v>588</v>
      </c>
      <c r="B58">
        <v>13407</v>
      </c>
      <c r="C58">
        <v>28</v>
      </c>
      <c r="D58">
        <v>1.5450809001922601</v>
      </c>
      <c r="E58">
        <v>315.57588335105697</v>
      </c>
      <c r="F58">
        <v>629.756407635203</v>
      </c>
      <c r="G58">
        <v>0</v>
      </c>
      <c r="H58">
        <v>16204.4599122</v>
      </c>
      <c r="I58">
        <v>9</v>
      </c>
      <c r="J58">
        <v>7.5</v>
      </c>
      <c r="K58">
        <v>1</v>
      </c>
      <c r="L58">
        <v>230.96774193547901</v>
      </c>
      <c r="M58">
        <v>255</v>
      </c>
      <c r="N58">
        <v>0</v>
      </c>
      <c r="O58">
        <v>255</v>
      </c>
      <c r="P58">
        <v>365160</v>
      </c>
      <c r="Q58">
        <v>74.526434673123902</v>
      </c>
      <c r="R58">
        <v>0.89581551692253303</v>
      </c>
      <c r="S58">
        <v>2.928825426585</v>
      </c>
      <c r="T58" t="e">
        <f>IF(C58=#REF!,IF(C58=C59,0,1),1)</f>
        <v>#REF!</v>
      </c>
    </row>
    <row r="59" spans="1:24" x14ac:dyDescent="0.45">
      <c r="A59" t="s">
        <v>589</v>
      </c>
      <c r="B59">
        <v>13312</v>
      </c>
      <c r="C59">
        <v>29</v>
      </c>
      <c r="D59">
        <v>1.39009344577789</v>
      </c>
      <c r="E59">
        <v>247.023410948189</v>
      </c>
      <c r="F59">
        <v>675.33531262330905</v>
      </c>
      <c r="G59">
        <v>0</v>
      </c>
      <c r="H59">
        <v>9002.4777290000002</v>
      </c>
      <c r="I59">
        <v>5</v>
      </c>
      <c r="J59">
        <v>7.5</v>
      </c>
      <c r="K59">
        <v>1</v>
      </c>
      <c r="L59">
        <v>138.22580645161099</v>
      </c>
      <c r="M59">
        <v>255</v>
      </c>
      <c r="N59">
        <v>0</v>
      </c>
      <c r="O59">
        <v>255</v>
      </c>
      <c r="P59">
        <v>218535</v>
      </c>
      <c r="Q59">
        <v>127.088248983955</v>
      </c>
      <c r="R59">
        <v>1</v>
      </c>
      <c r="S59">
        <v>1.0876364066441799</v>
      </c>
      <c r="T59">
        <f>IF(C59=C58,IF(C59=#REF!,0,1),1)</f>
        <v>1</v>
      </c>
      <c r="U59">
        <f t="shared" ref="U59:U60" si="104">E60-E59</f>
        <v>1.8535048782599972</v>
      </c>
      <c r="V59">
        <f t="shared" ref="V59:V60" si="105">F60-F59</f>
        <v>1.2580715756899963</v>
      </c>
      <c r="W59">
        <f t="shared" ref="W59" si="106">DEGREES(ATAN2(U59,V59))</f>
        <v>34.166808328067702</v>
      </c>
      <c r="X59">
        <f t="shared" ref="X59" si="107">IF(W59&lt;0,W59+360,W59)</f>
        <v>34.166808328067702</v>
      </c>
    </row>
    <row r="60" spans="1:24" x14ac:dyDescent="0.45">
      <c r="A60" t="s">
        <v>590</v>
      </c>
      <c r="B60">
        <v>13500</v>
      </c>
      <c r="C60">
        <v>29</v>
      </c>
      <c r="D60">
        <v>1.3995375633239699</v>
      </c>
      <c r="E60">
        <v>248.87691582644899</v>
      </c>
      <c r="F60">
        <v>676.59338419899905</v>
      </c>
      <c r="G60">
        <v>0</v>
      </c>
      <c r="H60">
        <v>14403.9643664</v>
      </c>
      <c r="I60">
        <v>8</v>
      </c>
      <c r="J60">
        <v>7.5</v>
      </c>
      <c r="K60">
        <v>1</v>
      </c>
      <c r="L60">
        <v>140.64516129032</v>
      </c>
      <c r="M60">
        <v>255</v>
      </c>
      <c r="N60">
        <v>0</v>
      </c>
      <c r="O60">
        <v>255</v>
      </c>
      <c r="P60">
        <v>222360</v>
      </c>
      <c r="Q60">
        <v>126.86068790756801</v>
      </c>
      <c r="R60">
        <v>1</v>
      </c>
      <c r="S60">
        <v>1.1086583527971701</v>
      </c>
      <c r="T60" t="e">
        <f>IF(C60=#REF!,IF(C60=C61,0,1),1)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EEAC-BBE0-4339-A759-34E13F45D0B3}">
  <dimension ref="A1:X54"/>
  <sheetViews>
    <sheetView topLeftCell="A17" workbookViewId="0">
      <selection activeCell="W5" sqref="W5:X53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591</v>
      </c>
      <c r="B5">
        <v>14050</v>
      </c>
      <c r="C5">
        <v>0</v>
      </c>
      <c r="D5">
        <v>1.3118253946304299</v>
      </c>
      <c r="E5">
        <v>230.781859551868</v>
      </c>
      <c r="F5">
        <v>12.3021148579366</v>
      </c>
      <c r="G5">
        <v>0</v>
      </c>
      <c r="H5">
        <v>7201.9821831999998</v>
      </c>
      <c r="I5">
        <v>4</v>
      </c>
      <c r="J5">
        <v>7.5</v>
      </c>
      <c r="K5">
        <v>1</v>
      </c>
      <c r="L5">
        <v>250.483870967737</v>
      </c>
      <c r="M5">
        <v>255</v>
      </c>
      <c r="N5">
        <v>0</v>
      </c>
      <c r="O5">
        <v>255</v>
      </c>
      <c r="P5">
        <v>396015</v>
      </c>
      <c r="Q5">
        <v>33.644218555664501</v>
      </c>
      <c r="R5">
        <v>0.660902664262073</v>
      </c>
      <c r="S5">
        <v>5.9250584264282997</v>
      </c>
      <c r="T5">
        <f>IF(C5=C4,IF(C5=#REF!,0,1),1)</f>
        <v>1</v>
      </c>
      <c r="U5">
        <f>E6-E5</f>
        <v>-1.4122160304110025</v>
      </c>
      <c r="V5">
        <f>F6-F5</f>
        <v>-2.0806824383427003</v>
      </c>
      <c r="W5">
        <f>DEGREES(ATAN2(U5,V5))</f>
        <v>-124.16581022102098</v>
      </c>
      <c r="X5">
        <f>IF(W5&lt;0,W5+360,W5)</f>
        <v>235.83418977897901</v>
      </c>
    </row>
    <row r="6" spans="1:24" x14ac:dyDescent="0.45">
      <c r="A6" t="s">
        <v>592</v>
      </c>
      <c r="B6">
        <v>14398</v>
      </c>
      <c r="C6">
        <v>0</v>
      </c>
      <c r="D6">
        <v>1.29608702659606</v>
      </c>
      <c r="E6">
        <v>229.36964352145699</v>
      </c>
      <c r="F6">
        <v>10.221432419593899</v>
      </c>
      <c r="G6">
        <v>0</v>
      </c>
      <c r="H6">
        <v>3600.9910915999999</v>
      </c>
      <c r="I6">
        <v>2</v>
      </c>
      <c r="J6">
        <v>7.5</v>
      </c>
      <c r="K6">
        <v>1</v>
      </c>
      <c r="L6">
        <v>234.19354838709199</v>
      </c>
      <c r="M6">
        <v>255</v>
      </c>
      <c r="N6">
        <v>0</v>
      </c>
      <c r="O6">
        <v>255</v>
      </c>
      <c r="P6">
        <v>370260</v>
      </c>
      <c r="Q6">
        <v>69.827077435335895</v>
      </c>
      <c r="R6">
        <v>0.72627438329378202</v>
      </c>
      <c r="S6">
        <v>2.8220971328257498</v>
      </c>
      <c r="T6" t="e">
        <f>IF(C6=#REF!,IF(C6=C7,0,1),1)</f>
        <v>#REF!</v>
      </c>
    </row>
    <row r="7" spans="1:24" x14ac:dyDescent="0.45">
      <c r="A7" t="s">
        <v>593</v>
      </c>
      <c r="B7">
        <v>14400</v>
      </c>
      <c r="C7">
        <v>1</v>
      </c>
      <c r="D7">
        <v>1.4712392091751001</v>
      </c>
      <c r="E7">
        <v>253.53550741826001</v>
      </c>
      <c r="F7">
        <v>81.608573065076797</v>
      </c>
      <c r="G7">
        <v>0</v>
      </c>
      <c r="H7">
        <v>3600.9910915999999</v>
      </c>
      <c r="I7">
        <v>2</v>
      </c>
      <c r="J7">
        <v>7.5</v>
      </c>
      <c r="K7">
        <v>1</v>
      </c>
      <c r="L7">
        <v>203.38709677419001</v>
      </c>
      <c r="M7">
        <v>255</v>
      </c>
      <c r="N7">
        <v>0</v>
      </c>
      <c r="O7">
        <v>255</v>
      </c>
      <c r="P7">
        <v>321555</v>
      </c>
      <c r="Q7">
        <v>102.489230977272</v>
      </c>
      <c r="R7">
        <v>0.86085246912701696</v>
      </c>
      <c r="S7">
        <v>1.83608145753915</v>
      </c>
      <c r="T7">
        <f>IF(C7=C6,IF(C7=#REF!,0,1),1)</f>
        <v>1</v>
      </c>
      <c r="U7">
        <f t="shared" ref="U7:U54" si="0">E8-E7</f>
        <v>13.795053116682993</v>
      </c>
      <c r="V7">
        <f t="shared" ref="V7:V54" si="1">F8-F7</f>
        <v>3.1865243817573088</v>
      </c>
      <c r="W7">
        <f t="shared" ref="W7" si="2">DEGREES(ATAN2(U7,V7))</f>
        <v>13.006645753158523</v>
      </c>
      <c r="X7">
        <f t="shared" ref="X7" si="3">IF(W7&lt;0,W7+360,W7)</f>
        <v>13.006645753158523</v>
      </c>
    </row>
    <row r="8" spans="1:24" x14ac:dyDescent="0.45">
      <c r="A8" t="s">
        <v>594</v>
      </c>
      <c r="B8">
        <v>14302</v>
      </c>
      <c r="C8">
        <v>1</v>
      </c>
      <c r="D8">
        <v>1.5330171585082999</v>
      </c>
      <c r="E8">
        <v>267.330560534943</v>
      </c>
      <c r="F8">
        <v>84.795097446834106</v>
      </c>
      <c r="G8">
        <v>0</v>
      </c>
      <c r="H8">
        <v>9002.4777290000002</v>
      </c>
      <c r="I8">
        <v>5</v>
      </c>
      <c r="J8">
        <v>7.5</v>
      </c>
      <c r="K8">
        <v>1</v>
      </c>
      <c r="L8">
        <v>213.870967741931</v>
      </c>
      <c r="M8">
        <v>255</v>
      </c>
      <c r="N8">
        <v>0</v>
      </c>
      <c r="O8">
        <v>255</v>
      </c>
      <c r="P8">
        <v>338130</v>
      </c>
      <c r="Q8">
        <v>93.818298927003099</v>
      </c>
      <c r="R8">
        <v>0.92635784472519</v>
      </c>
      <c r="S8">
        <v>2.19248228891216</v>
      </c>
      <c r="T8" t="e">
        <f>IF(C8=#REF!,IF(C8=C9,0,1),1)</f>
        <v>#REF!</v>
      </c>
    </row>
    <row r="9" spans="1:24" x14ac:dyDescent="0.45">
      <c r="A9" t="s">
        <v>595</v>
      </c>
      <c r="B9">
        <v>14304</v>
      </c>
      <c r="C9">
        <v>2</v>
      </c>
      <c r="D9">
        <v>1.42113256454467</v>
      </c>
      <c r="E9">
        <v>253.49533189282801</v>
      </c>
      <c r="F9">
        <v>108.00138978736901</v>
      </c>
      <c r="G9">
        <v>0</v>
      </c>
      <c r="H9">
        <v>9002.4777290000002</v>
      </c>
      <c r="I9">
        <v>5</v>
      </c>
      <c r="J9">
        <v>7.5</v>
      </c>
      <c r="K9">
        <v>1</v>
      </c>
      <c r="L9">
        <v>197.90322580644801</v>
      </c>
      <c r="M9">
        <v>255</v>
      </c>
      <c r="N9">
        <v>0</v>
      </c>
      <c r="O9">
        <v>255</v>
      </c>
      <c r="P9">
        <v>312885</v>
      </c>
      <c r="Q9">
        <v>106.333378881096</v>
      </c>
      <c r="R9">
        <v>0.81681550827837202</v>
      </c>
      <c r="S9">
        <v>1.67350263674958</v>
      </c>
      <c r="T9">
        <f>IF(C9=C8,IF(C9=#REF!,0,1),1)</f>
        <v>1</v>
      </c>
      <c r="U9">
        <f t="shared" ref="U9:U54" si="4">E10-E9</f>
        <v>2.7349572623380141</v>
      </c>
      <c r="V9">
        <f t="shared" ref="V9:V54" si="5">F10-F9</f>
        <v>9.9227924291649998</v>
      </c>
      <c r="W9">
        <f t="shared" ref="W9" si="6">DEGREES(ATAN2(U9,V9))</f>
        <v>74.590528479410395</v>
      </c>
      <c r="X9">
        <f t="shared" ref="X9" si="7">IF(W9&lt;0,W9+360,W9)</f>
        <v>74.590528479410395</v>
      </c>
    </row>
    <row r="10" spans="1:24" x14ac:dyDescent="0.45">
      <c r="A10" t="s">
        <v>596</v>
      </c>
      <c r="B10">
        <v>14207</v>
      </c>
      <c r="C10">
        <v>2</v>
      </c>
      <c r="D10">
        <v>1.4278526306152299</v>
      </c>
      <c r="E10">
        <v>256.23028915516602</v>
      </c>
      <c r="F10">
        <v>117.92418221653401</v>
      </c>
      <c r="G10">
        <v>0</v>
      </c>
      <c r="H10">
        <v>5401.4866374000003</v>
      </c>
      <c r="I10">
        <v>3</v>
      </c>
      <c r="J10">
        <v>7.5</v>
      </c>
      <c r="K10">
        <v>1</v>
      </c>
      <c r="L10">
        <v>238.87096774193</v>
      </c>
      <c r="M10">
        <v>255</v>
      </c>
      <c r="N10">
        <v>0</v>
      </c>
      <c r="O10">
        <v>255</v>
      </c>
      <c r="P10">
        <v>377655</v>
      </c>
      <c r="Q10">
        <v>62.090224660298396</v>
      </c>
      <c r="R10">
        <v>0.74920974185407696</v>
      </c>
      <c r="S10">
        <v>3.29557850714682</v>
      </c>
      <c r="T10" t="e">
        <f>IF(C10=#REF!,IF(C10=C11,0,1),1)</f>
        <v>#REF!</v>
      </c>
    </row>
    <row r="11" spans="1:24" x14ac:dyDescent="0.45">
      <c r="A11" t="s">
        <v>597</v>
      </c>
      <c r="B11">
        <v>14592</v>
      </c>
      <c r="C11">
        <v>3</v>
      </c>
      <c r="D11">
        <v>1.4448723793029701</v>
      </c>
      <c r="E11">
        <v>256.19532679118601</v>
      </c>
      <c r="F11">
        <v>161.79602032998599</v>
      </c>
      <c r="G11">
        <v>0</v>
      </c>
      <c r="H11">
        <v>14403.9643664</v>
      </c>
      <c r="I11">
        <v>8</v>
      </c>
      <c r="J11">
        <v>7.5</v>
      </c>
      <c r="K11">
        <v>1</v>
      </c>
      <c r="L11">
        <v>190.32258064515801</v>
      </c>
      <c r="M11">
        <v>255</v>
      </c>
      <c r="N11">
        <v>0</v>
      </c>
      <c r="O11">
        <v>255</v>
      </c>
      <c r="P11">
        <v>300900</v>
      </c>
      <c r="Q11">
        <v>110.983621450632</v>
      </c>
      <c r="R11">
        <v>0.89470027190323997</v>
      </c>
      <c r="S11">
        <v>1.6195653379811701</v>
      </c>
      <c r="T11">
        <f>IF(C11=C10,IF(C11=#REF!,0,1),1)</f>
        <v>1</v>
      </c>
      <c r="U11">
        <f t="shared" ref="U11:U54" si="8">E12-E11</f>
        <v>0.16162076380896906</v>
      </c>
      <c r="V11">
        <f t="shared" ref="V11:V54" si="9">F12-F11</f>
        <v>-1.031935251980002</v>
      </c>
      <c r="W11">
        <f t="shared" ref="W11" si="10">DEGREES(ATAN2(U11,V11))</f>
        <v>-81.098698499510775</v>
      </c>
      <c r="X11">
        <f t="shared" ref="X11" si="11">IF(W11&lt;0,W11+360,W11)</f>
        <v>278.90130150048924</v>
      </c>
    </row>
    <row r="12" spans="1:24" x14ac:dyDescent="0.45">
      <c r="A12" t="s">
        <v>598</v>
      </c>
      <c r="B12">
        <v>14109</v>
      </c>
      <c r="C12">
        <v>3</v>
      </c>
      <c r="D12">
        <v>1.4589805603027299</v>
      </c>
      <c r="E12">
        <v>256.35694755499497</v>
      </c>
      <c r="F12">
        <v>160.76408507800599</v>
      </c>
      <c r="G12">
        <v>0</v>
      </c>
      <c r="H12">
        <v>12603.468820599999</v>
      </c>
      <c r="I12">
        <v>7</v>
      </c>
      <c r="J12">
        <v>7.5</v>
      </c>
      <c r="K12">
        <v>1</v>
      </c>
      <c r="L12">
        <v>194.99999999999599</v>
      </c>
      <c r="M12">
        <v>255</v>
      </c>
      <c r="N12">
        <v>0</v>
      </c>
      <c r="O12">
        <v>255</v>
      </c>
      <c r="P12">
        <v>308295</v>
      </c>
      <c r="Q12">
        <v>108.200762766677</v>
      </c>
      <c r="R12">
        <v>0.89288454318407895</v>
      </c>
      <c r="S12">
        <v>1.70022134717726</v>
      </c>
      <c r="T12" t="e">
        <f>IF(C12=#REF!,IF(C12=C13,0,1),1)</f>
        <v>#REF!</v>
      </c>
    </row>
    <row r="13" spans="1:24" x14ac:dyDescent="0.45">
      <c r="A13" t="s">
        <v>599</v>
      </c>
      <c r="B13">
        <v>14595</v>
      </c>
      <c r="C13">
        <v>4</v>
      </c>
      <c r="D13">
        <v>1.4601458311080899</v>
      </c>
      <c r="E13">
        <v>263.60955689019602</v>
      </c>
      <c r="F13">
        <v>196.458947728309</v>
      </c>
      <c r="G13">
        <v>0</v>
      </c>
      <c r="H13">
        <v>14403.9643664</v>
      </c>
      <c r="I13">
        <v>8</v>
      </c>
      <c r="J13">
        <v>7.5</v>
      </c>
      <c r="K13">
        <v>1</v>
      </c>
      <c r="L13">
        <v>169.19354838709401</v>
      </c>
      <c r="M13">
        <v>255</v>
      </c>
      <c r="N13">
        <v>0</v>
      </c>
      <c r="O13">
        <v>255</v>
      </c>
      <c r="P13">
        <v>267495</v>
      </c>
      <c r="Q13">
        <v>120.528364155273</v>
      </c>
      <c r="R13">
        <v>0.99192253260875096</v>
      </c>
      <c r="S13">
        <v>1.3980729840098201</v>
      </c>
      <c r="T13">
        <f>IF(C13=C12,IF(C13=#REF!,0,1),1)</f>
        <v>1</v>
      </c>
      <c r="U13">
        <f t="shared" ref="U13:U54" si="12">E14-E13</f>
        <v>-6.2197099806319898</v>
      </c>
      <c r="V13">
        <f t="shared" ref="V13:V54" si="13">F14-F13</f>
        <v>-2.4433087139620113</v>
      </c>
      <c r="W13">
        <f t="shared" ref="W13" si="14">DEGREES(ATAN2(U13,V13))</f>
        <v>-158.55345098114569</v>
      </c>
      <c r="X13">
        <f t="shared" ref="X13" si="15">IF(W13&lt;0,W13+360,W13)</f>
        <v>201.44654901885431</v>
      </c>
    </row>
    <row r="14" spans="1:24" x14ac:dyDescent="0.45">
      <c r="A14" t="s">
        <v>600</v>
      </c>
      <c r="B14">
        <v>14111</v>
      </c>
      <c r="C14">
        <v>4</v>
      </c>
      <c r="D14">
        <v>1.4616737365722601</v>
      </c>
      <c r="E14">
        <v>257.38984690956403</v>
      </c>
      <c r="F14">
        <v>194.01563901434699</v>
      </c>
      <c r="G14">
        <v>0</v>
      </c>
      <c r="H14">
        <v>12603.468820599999</v>
      </c>
      <c r="I14">
        <v>7</v>
      </c>
      <c r="J14">
        <v>7.5</v>
      </c>
      <c r="K14">
        <v>1</v>
      </c>
      <c r="L14">
        <v>174.99999999999699</v>
      </c>
      <c r="M14">
        <v>255</v>
      </c>
      <c r="N14">
        <v>0</v>
      </c>
      <c r="O14">
        <v>255</v>
      </c>
      <c r="P14">
        <v>276675</v>
      </c>
      <c r="Q14">
        <v>118.359033282184</v>
      </c>
      <c r="R14">
        <v>0.98959953095923903</v>
      </c>
      <c r="S14">
        <v>1.4708231130840299</v>
      </c>
      <c r="T14" t="e">
        <f>IF(C14=#REF!,IF(C14=C15,0,1),1)</f>
        <v>#REF!</v>
      </c>
    </row>
    <row r="15" spans="1:24" x14ac:dyDescent="0.45">
      <c r="A15" t="s">
        <v>601</v>
      </c>
      <c r="B15">
        <v>14113</v>
      </c>
      <c r="C15">
        <v>5</v>
      </c>
      <c r="D15">
        <v>1.5627202987670801</v>
      </c>
      <c r="E15">
        <v>228.038674719456</v>
      </c>
      <c r="F15">
        <v>233.081007796992</v>
      </c>
      <c r="G15">
        <v>0</v>
      </c>
      <c r="H15">
        <v>12603.468820599999</v>
      </c>
      <c r="I15">
        <v>7</v>
      </c>
      <c r="J15">
        <v>7.5</v>
      </c>
      <c r="K15">
        <v>1</v>
      </c>
      <c r="L15">
        <v>238.22580645160801</v>
      </c>
      <c r="M15">
        <v>255</v>
      </c>
      <c r="N15">
        <v>0</v>
      </c>
      <c r="O15">
        <v>255</v>
      </c>
      <c r="P15">
        <v>376635</v>
      </c>
      <c r="Q15">
        <v>63.234286020656903</v>
      </c>
      <c r="R15">
        <v>0.91585464223397395</v>
      </c>
      <c r="S15">
        <v>3.6018877779832801</v>
      </c>
      <c r="T15">
        <f>IF(C15=C14,IF(C15=#REF!,0,1),1)</f>
        <v>1</v>
      </c>
      <c r="U15">
        <f t="shared" ref="U15:U54" si="16">E16-E15</f>
        <v>4.1336052416500024</v>
      </c>
      <c r="V15">
        <f t="shared" ref="V15:V54" si="17">F16-F15</f>
        <v>3.2254574696239899</v>
      </c>
      <c r="W15">
        <f t="shared" ref="W15" si="18">DEGREES(ATAN2(U15,V15))</f>
        <v>37.964961830730282</v>
      </c>
      <c r="X15">
        <f t="shared" ref="X15" si="19">IF(W15&lt;0,W15+360,W15)</f>
        <v>37.964961830730282</v>
      </c>
    </row>
    <row r="16" spans="1:24" x14ac:dyDescent="0.45">
      <c r="A16" t="s">
        <v>602</v>
      </c>
      <c r="B16">
        <v>14460</v>
      </c>
      <c r="C16">
        <v>5</v>
      </c>
      <c r="D16">
        <v>1.5647507905960001</v>
      </c>
      <c r="E16">
        <v>232.172279961106</v>
      </c>
      <c r="F16">
        <v>236.30646526661599</v>
      </c>
      <c r="G16">
        <v>0</v>
      </c>
      <c r="H16">
        <v>19805.451003800001</v>
      </c>
      <c r="I16">
        <v>11</v>
      </c>
      <c r="J16">
        <v>7.5</v>
      </c>
      <c r="K16">
        <v>1</v>
      </c>
      <c r="L16">
        <v>228.870967741931</v>
      </c>
      <c r="M16">
        <v>255</v>
      </c>
      <c r="N16">
        <v>0</v>
      </c>
      <c r="O16">
        <v>255</v>
      </c>
      <c r="P16">
        <v>361845</v>
      </c>
      <c r="Q16">
        <v>77.356071650203603</v>
      </c>
      <c r="R16">
        <v>0.93802950433525001</v>
      </c>
      <c r="S16">
        <v>2.8640619587502498</v>
      </c>
      <c r="T16" t="e">
        <f>IF(C16=#REF!,IF(C16=C17,0,1),1)</f>
        <v>#REF!</v>
      </c>
    </row>
    <row r="17" spans="1:24" x14ac:dyDescent="0.45">
      <c r="A17" t="s">
        <v>603</v>
      </c>
      <c r="B17">
        <v>14114</v>
      </c>
      <c r="C17">
        <v>6</v>
      </c>
      <c r="D17">
        <v>1.4229378700256301</v>
      </c>
      <c r="E17">
        <v>258.92796028001601</v>
      </c>
      <c r="F17">
        <v>250.986603340447</v>
      </c>
      <c r="G17">
        <v>0</v>
      </c>
      <c r="H17">
        <v>12603.468820599999</v>
      </c>
      <c r="I17">
        <v>7</v>
      </c>
      <c r="J17">
        <v>7.5</v>
      </c>
      <c r="K17">
        <v>1</v>
      </c>
      <c r="L17">
        <v>181.612903225803</v>
      </c>
      <c r="M17">
        <v>255</v>
      </c>
      <c r="N17">
        <v>0</v>
      </c>
      <c r="O17">
        <v>255</v>
      </c>
      <c r="P17">
        <v>287130</v>
      </c>
      <c r="Q17">
        <v>115.483674929285</v>
      </c>
      <c r="R17">
        <v>0.89330775223710301</v>
      </c>
      <c r="S17">
        <v>1.4840071412518601</v>
      </c>
      <c r="T17">
        <f>IF(C17=C16,IF(C17=#REF!,0,1),1)</f>
        <v>1</v>
      </c>
      <c r="U17">
        <f t="shared" ref="U17:U54" si="20">E18-E17</f>
        <v>0.59175547138897855</v>
      </c>
      <c r="V17">
        <f t="shared" ref="V17:V54" si="21">F18-F17</f>
        <v>2.399229885367987</v>
      </c>
      <c r="W17">
        <f t="shared" ref="W17" si="22">DEGREES(ATAN2(U17,V17))</f>
        <v>76.144876874667844</v>
      </c>
      <c r="X17">
        <f t="shared" ref="X17" si="23">IF(W17&lt;0,W17+360,W17)</f>
        <v>76.144876874667844</v>
      </c>
    </row>
    <row r="18" spans="1:24" x14ac:dyDescent="0.45">
      <c r="A18" t="s">
        <v>604</v>
      </c>
      <c r="B18">
        <v>14461</v>
      </c>
      <c r="C18">
        <v>6</v>
      </c>
      <c r="D18">
        <v>1.4447227716445901</v>
      </c>
      <c r="E18">
        <v>259.51971575140499</v>
      </c>
      <c r="F18">
        <v>253.38583322581499</v>
      </c>
      <c r="G18">
        <v>0</v>
      </c>
      <c r="H18">
        <v>19805.451003800001</v>
      </c>
      <c r="I18">
        <v>11</v>
      </c>
      <c r="J18">
        <v>7.5</v>
      </c>
      <c r="K18">
        <v>1</v>
      </c>
      <c r="L18">
        <v>186.290322580642</v>
      </c>
      <c r="M18">
        <v>255</v>
      </c>
      <c r="N18">
        <v>0</v>
      </c>
      <c r="O18">
        <v>255</v>
      </c>
      <c r="P18">
        <v>294525</v>
      </c>
      <c r="Q18">
        <v>113.17265219017</v>
      </c>
      <c r="R18">
        <v>0.89584710005835</v>
      </c>
      <c r="S18">
        <v>1.5556409984283901</v>
      </c>
      <c r="T18" t="e">
        <f>IF(C18=#REF!,IF(C18=C19,0,1),1)</f>
        <v>#REF!</v>
      </c>
    </row>
    <row r="19" spans="1:24" x14ac:dyDescent="0.45">
      <c r="A19" t="s">
        <v>605</v>
      </c>
      <c r="B19">
        <v>14115</v>
      </c>
      <c r="C19">
        <v>7</v>
      </c>
      <c r="D19">
        <v>1.1389144659042301</v>
      </c>
      <c r="E19">
        <v>213.98893371285601</v>
      </c>
      <c r="F19">
        <v>258.55555141599001</v>
      </c>
      <c r="G19">
        <v>0</v>
      </c>
      <c r="H19">
        <v>12603.468820599999</v>
      </c>
      <c r="I19">
        <v>7</v>
      </c>
      <c r="J19">
        <v>7.5</v>
      </c>
      <c r="K19">
        <v>1</v>
      </c>
      <c r="L19">
        <v>222.25806451612399</v>
      </c>
      <c r="M19">
        <v>255</v>
      </c>
      <c r="N19">
        <v>0</v>
      </c>
      <c r="O19">
        <v>255</v>
      </c>
      <c r="P19">
        <v>351390</v>
      </c>
      <c r="Q19">
        <v>85.333258499398596</v>
      </c>
      <c r="R19">
        <v>0.497047864326711</v>
      </c>
      <c r="S19">
        <v>1.7295444182495501</v>
      </c>
      <c r="T19">
        <f>IF(C19=C18,IF(C19=#REF!,0,1),1)</f>
        <v>1</v>
      </c>
      <c r="U19">
        <f t="shared" ref="U19:U54" si="24">E20-E19</f>
        <v>0.52674591392499792</v>
      </c>
      <c r="V19">
        <f t="shared" ref="V19:V54" si="25">F20-F19</f>
        <v>-6.9087913504006337E-2</v>
      </c>
      <c r="W19">
        <f t="shared" ref="W19" si="26">DEGREES(ATAN2(U19,V19))</f>
        <v>-7.4722523389059123</v>
      </c>
      <c r="X19">
        <f t="shared" ref="X19" si="27">IF(W19&lt;0,W19+360,W19)</f>
        <v>352.52774766109411</v>
      </c>
    </row>
    <row r="20" spans="1:24" x14ac:dyDescent="0.45">
      <c r="A20" t="s">
        <v>606</v>
      </c>
      <c r="B20">
        <v>14462</v>
      </c>
      <c r="C20">
        <v>7</v>
      </c>
      <c r="D20">
        <v>1.1202081441879199</v>
      </c>
      <c r="E20">
        <v>214.51567962678101</v>
      </c>
      <c r="F20">
        <v>258.486463502486</v>
      </c>
      <c r="G20">
        <v>0</v>
      </c>
      <c r="H20">
        <v>19805.451003800001</v>
      </c>
      <c r="I20">
        <v>11</v>
      </c>
      <c r="J20">
        <v>7.5</v>
      </c>
      <c r="K20">
        <v>1</v>
      </c>
      <c r="L20">
        <v>144.516129032256</v>
      </c>
      <c r="M20">
        <v>255</v>
      </c>
      <c r="N20">
        <v>0</v>
      </c>
      <c r="O20">
        <v>255</v>
      </c>
      <c r="P20">
        <v>228480</v>
      </c>
      <c r="Q20">
        <v>126.399394223006</v>
      </c>
      <c r="R20">
        <v>0.61580449063256604</v>
      </c>
      <c r="S20">
        <v>0.87147586494435902</v>
      </c>
      <c r="T20" t="e">
        <f>IF(C20=#REF!,IF(C20=C21,0,1),1)</f>
        <v>#REF!</v>
      </c>
    </row>
    <row r="21" spans="1:24" x14ac:dyDescent="0.45">
      <c r="A21" t="s">
        <v>607</v>
      </c>
      <c r="B21">
        <v>14116</v>
      </c>
      <c r="C21">
        <v>8</v>
      </c>
      <c r="D21">
        <v>1.0505986213684</v>
      </c>
      <c r="E21">
        <v>199.75261587105101</v>
      </c>
      <c r="F21">
        <v>267.49862887314498</v>
      </c>
      <c r="G21">
        <v>0</v>
      </c>
      <c r="H21">
        <v>12603.468820599999</v>
      </c>
      <c r="I21">
        <v>7</v>
      </c>
      <c r="J21">
        <v>7.5</v>
      </c>
      <c r="K21">
        <v>1</v>
      </c>
      <c r="L21">
        <v>230.16129032257601</v>
      </c>
      <c r="M21">
        <v>255</v>
      </c>
      <c r="N21">
        <v>0</v>
      </c>
      <c r="O21">
        <v>255</v>
      </c>
      <c r="P21">
        <v>363885</v>
      </c>
      <c r="Q21">
        <v>75.634170627007293</v>
      </c>
      <c r="R21">
        <v>0.42837537175649598</v>
      </c>
      <c r="S21">
        <v>1.82526687056262</v>
      </c>
      <c r="T21">
        <f>IF(C21=C20,IF(C21=#REF!,0,1),1)</f>
        <v>1</v>
      </c>
      <c r="U21">
        <f t="shared" ref="U21:U54" si="28">E22-E21</f>
        <v>1.5535155718229987</v>
      </c>
      <c r="V21">
        <f t="shared" ref="V21:V54" si="29">F22-F21</f>
        <v>-0.44122003171997903</v>
      </c>
      <c r="W21">
        <f t="shared" ref="W21" si="30">DEGREES(ATAN2(U21,V21))</f>
        <v>-15.85528392743019</v>
      </c>
      <c r="X21">
        <f t="shared" ref="X21" si="31">IF(W21&lt;0,W21+360,W21)</f>
        <v>344.14471607256979</v>
      </c>
    </row>
    <row r="22" spans="1:24" x14ac:dyDescent="0.45">
      <c r="A22" t="s">
        <v>608</v>
      </c>
      <c r="B22">
        <v>14463</v>
      </c>
      <c r="C22">
        <v>8</v>
      </c>
      <c r="D22">
        <v>1.4124854803085301</v>
      </c>
      <c r="E22">
        <v>201.306131442874</v>
      </c>
      <c r="F22">
        <v>267.057408841425</v>
      </c>
      <c r="G22">
        <v>0</v>
      </c>
      <c r="H22">
        <v>19805.451003800001</v>
      </c>
      <c r="I22">
        <v>11</v>
      </c>
      <c r="J22">
        <v>7.5</v>
      </c>
      <c r="K22">
        <v>1</v>
      </c>
      <c r="L22">
        <v>220.64516129031799</v>
      </c>
      <c r="M22">
        <v>255</v>
      </c>
      <c r="N22">
        <v>0</v>
      </c>
      <c r="O22">
        <v>255</v>
      </c>
      <c r="P22">
        <v>348840</v>
      </c>
      <c r="Q22">
        <v>87.092057855149505</v>
      </c>
      <c r="R22">
        <v>0.78782186129471099</v>
      </c>
      <c r="S22">
        <v>2.2327990338571602</v>
      </c>
      <c r="T22" t="e">
        <f>IF(C22=#REF!,IF(C22=C23,0,1),1)</f>
        <v>#REF!</v>
      </c>
    </row>
    <row r="23" spans="1:24" x14ac:dyDescent="0.45">
      <c r="A23" t="s">
        <v>609</v>
      </c>
      <c r="B23">
        <v>14464</v>
      </c>
      <c r="C23">
        <v>9</v>
      </c>
      <c r="D23">
        <v>1.2615703344345</v>
      </c>
      <c r="E23">
        <v>218.98314737681699</v>
      </c>
      <c r="F23">
        <v>286.009600840384</v>
      </c>
      <c r="G23">
        <v>0</v>
      </c>
      <c r="H23">
        <v>19805.451003800001</v>
      </c>
      <c r="I23">
        <v>11</v>
      </c>
      <c r="J23">
        <v>7.5</v>
      </c>
      <c r="K23">
        <v>1</v>
      </c>
      <c r="L23">
        <v>131.12903225806301</v>
      </c>
      <c r="M23">
        <v>255</v>
      </c>
      <c r="N23">
        <v>0</v>
      </c>
      <c r="O23">
        <v>255</v>
      </c>
      <c r="P23">
        <v>207315</v>
      </c>
      <c r="Q23">
        <v>127.488668340872</v>
      </c>
      <c r="R23">
        <v>0.98700439351781399</v>
      </c>
      <c r="S23">
        <v>1.0218273563840501</v>
      </c>
      <c r="T23">
        <f>IF(C23=C22,IF(C23=#REF!,0,1),1)</f>
        <v>1</v>
      </c>
      <c r="U23">
        <f t="shared" ref="U23:U54" si="32">E24-E23</f>
        <v>7.885639861674008</v>
      </c>
      <c r="V23">
        <f t="shared" ref="V23:V54" si="33">F24-F23</f>
        <v>2.1307435958220253</v>
      </c>
      <c r="W23">
        <f t="shared" ref="W23" si="34">DEGREES(ATAN2(U23,V23))</f>
        <v>15.120551076768637</v>
      </c>
      <c r="X23">
        <f t="shared" ref="X23" si="35">IF(W23&lt;0,W23+360,W23)</f>
        <v>15.120551076768637</v>
      </c>
    </row>
    <row r="24" spans="1:24" x14ac:dyDescent="0.45">
      <c r="A24" t="s">
        <v>610</v>
      </c>
      <c r="B24">
        <v>14366</v>
      </c>
      <c r="C24">
        <v>9</v>
      </c>
      <c r="D24">
        <v>1.5420937538146899</v>
      </c>
      <c r="E24">
        <v>226.868787238491</v>
      </c>
      <c r="F24">
        <v>288.14034443620602</v>
      </c>
      <c r="G24">
        <v>0</v>
      </c>
      <c r="H24">
        <v>10802.973274800001</v>
      </c>
      <c r="I24">
        <v>6</v>
      </c>
      <c r="J24">
        <v>7.5</v>
      </c>
      <c r="K24">
        <v>1</v>
      </c>
      <c r="L24">
        <v>231.77419354838199</v>
      </c>
      <c r="M24">
        <v>255</v>
      </c>
      <c r="N24">
        <v>0</v>
      </c>
      <c r="O24">
        <v>255</v>
      </c>
      <c r="P24">
        <v>366435</v>
      </c>
      <c r="Q24">
        <v>73.393116925816599</v>
      </c>
      <c r="R24">
        <v>0.88909020650235004</v>
      </c>
      <c r="S24">
        <v>2.9725753499543099</v>
      </c>
      <c r="T24" t="e">
        <f>IF(C24=#REF!,IF(C24=C25,0,1),1)</f>
        <v>#REF!</v>
      </c>
    </row>
    <row r="25" spans="1:24" x14ac:dyDescent="0.45">
      <c r="A25" t="s">
        <v>611</v>
      </c>
      <c r="B25">
        <v>14368</v>
      </c>
      <c r="C25">
        <v>10</v>
      </c>
      <c r="D25">
        <v>1.5228643417358301</v>
      </c>
      <c r="E25">
        <v>256.178242706611</v>
      </c>
      <c r="F25">
        <v>316.43525119788501</v>
      </c>
      <c r="G25">
        <v>0</v>
      </c>
      <c r="H25">
        <v>10802.973274800001</v>
      </c>
      <c r="I25">
        <v>6</v>
      </c>
      <c r="J25">
        <v>7.5</v>
      </c>
      <c r="K25">
        <v>1</v>
      </c>
      <c r="L25">
        <v>237.09677419354301</v>
      </c>
      <c r="M25">
        <v>255</v>
      </c>
      <c r="N25">
        <v>0</v>
      </c>
      <c r="O25">
        <v>255</v>
      </c>
      <c r="P25">
        <v>374850</v>
      </c>
      <c r="Q25">
        <v>65.172721799863396</v>
      </c>
      <c r="R25">
        <v>0.85547675114120303</v>
      </c>
      <c r="S25">
        <v>3.3546133929420199</v>
      </c>
      <c r="T25">
        <f>IF(C25=C24,IF(C25=#REF!,0,1),1)</f>
        <v>1</v>
      </c>
      <c r="U25">
        <f t="shared" ref="U25:U54" si="36">E26-E25</f>
        <v>-13.696613965811991</v>
      </c>
      <c r="V25">
        <f t="shared" ref="V25:V54" si="37">F26-F25</f>
        <v>-5.5486154112890063</v>
      </c>
      <c r="W25">
        <f t="shared" ref="W25" si="38">DEGREES(ATAN2(U25,V25))</f>
        <v>-157.94670972123683</v>
      </c>
      <c r="X25">
        <f t="shared" ref="X25" si="39">IF(W25&lt;0,W25+360,W25)</f>
        <v>202.05329027876317</v>
      </c>
    </row>
    <row r="26" spans="1:24" x14ac:dyDescent="0.45">
      <c r="A26" t="s">
        <v>612</v>
      </c>
      <c r="B26">
        <v>14271</v>
      </c>
      <c r="C26">
        <v>10</v>
      </c>
      <c r="D26">
        <v>1.50176525115966</v>
      </c>
      <c r="E26">
        <v>242.48162874079901</v>
      </c>
      <c r="F26">
        <v>310.886635786596</v>
      </c>
      <c r="G26">
        <v>0</v>
      </c>
      <c r="H26">
        <v>0</v>
      </c>
      <c r="I26">
        <v>0</v>
      </c>
      <c r="J26">
        <v>7.5</v>
      </c>
      <c r="K26">
        <v>1</v>
      </c>
      <c r="L26">
        <v>243.387096774188</v>
      </c>
      <c r="M26">
        <v>255</v>
      </c>
      <c r="N26">
        <v>0</v>
      </c>
      <c r="O26">
        <v>255</v>
      </c>
      <c r="P26">
        <v>384795</v>
      </c>
      <c r="Q26">
        <v>53.181008654432098</v>
      </c>
      <c r="R26">
        <v>0.81767284108913496</v>
      </c>
      <c r="S26">
        <v>4.11751159266315</v>
      </c>
      <c r="T26" t="e">
        <f>IF(C26=#REF!,IF(C26=C27,0,1),1)</f>
        <v>#REF!</v>
      </c>
    </row>
    <row r="27" spans="1:24" x14ac:dyDescent="0.45">
      <c r="A27" t="s">
        <v>613</v>
      </c>
      <c r="B27">
        <v>14274</v>
      </c>
      <c r="C27">
        <v>11</v>
      </c>
      <c r="D27">
        <v>1.4786403179168699</v>
      </c>
      <c r="E27">
        <v>256.23119300224499</v>
      </c>
      <c r="F27">
        <v>355.67732089237802</v>
      </c>
      <c r="G27">
        <v>0</v>
      </c>
      <c r="H27">
        <v>0</v>
      </c>
      <c r="I27">
        <v>0</v>
      </c>
      <c r="J27">
        <v>7.5</v>
      </c>
      <c r="K27">
        <v>1</v>
      </c>
      <c r="L27">
        <v>253.70967741934899</v>
      </c>
      <c r="M27">
        <v>255</v>
      </c>
      <c r="N27">
        <v>0</v>
      </c>
      <c r="O27">
        <v>255</v>
      </c>
      <c r="P27">
        <v>401115</v>
      </c>
      <c r="Q27">
        <v>18.099019868831199</v>
      </c>
      <c r="R27">
        <v>0.77375529459475001</v>
      </c>
      <c r="S27">
        <v>12.229871698934</v>
      </c>
      <c r="T27">
        <f>IF(C27=C26,IF(C27=#REF!,0,1),1)</f>
        <v>1</v>
      </c>
      <c r="U27">
        <f t="shared" ref="U27:U54" si="40">E28-E27</f>
        <v>2.6753477888179873</v>
      </c>
      <c r="V27">
        <f t="shared" ref="V27:V54" si="41">F28-F27</f>
        <v>5.0682156908649745</v>
      </c>
      <c r="W27">
        <f t="shared" ref="W27" si="42">DEGREES(ATAN2(U27,V27))</f>
        <v>62.171870277782574</v>
      </c>
      <c r="X27">
        <f t="shared" ref="X27" si="43">IF(W27&lt;0,W27+360,W27)</f>
        <v>62.171870277782574</v>
      </c>
    </row>
    <row r="28" spans="1:24" x14ac:dyDescent="0.45">
      <c r="A28" t="s">
        <v>614</v>
      </c>
      <c r="B28">
        <v>14559</v>
      </c>
      <c r="C28">
        <v>11</v>
      </c>
      <c r="D28">
        <v>1.5213643312454199</v>
      </c>
      <c r="E28">
        <v>258.90654079106298</v>
      </c>
      <c r="F28">
        <v>360.74553658324299</v>
      </c>
      <c r="G28">
        <v>0</v>
      </c>
      <c r="H28">
        <v>16204.4599122</v>
      </c>
      <c r="I28">
        <v>9</v>
      </c>
      <c r="J28">
        <v>7.5</v>
      </c>
      <c r="K28">
        <v>1</v>
      </c>
      <c r="L28">
        <v>224.51612903225299</v>
      </c>
      <c r="M28">
        <v>255</v>
      </c>
      <c r="N28">
        <v>0</v>
      </c>
      <c r="O28">
        <v>255</v>
      </c>
      <c r="P28">
        <v>354960</v>
      </c>
      <c r="Q28">
        <v>82.755377043205002</v>
      </c>
      <c r="R28">
        <v>0.87984195970689905</v>
      </c>
      <c r="S28">
        <v>2.5395960924876699</v>
      </c>
      <c r="T28" t="e">
        <f>IF(C28=#REF!,IF(C28=C29,0,1),1)</f>
        <v>#REF!</v>
      </c>
    </row>
    <row r="29" spans="1:24" x14ac:dyDescent="0.45">
      <c r="A29" t="s">
        <v>615</v>
      </c>
      <c r="B29">
        <v>14561</v>
      </c>
      <c r="C29">
        <v>12</v>
      </c>
      <c r="D29">
        <v>1.42549335956573</v>
      </c>
      <c r="E29">
        <v>269.166752946099</v>
      </c>
      <c r="F29">
        <v>429.29766265862798</v>
      </c>
      <c r="G29">
        <v>0</v>
      </c>
      <c r="H29">
        <v>16204.4599122</v>
      </c>
      <c r="I29">
        <v>9</v>
      </c>
      <c r="J29">
        <v>7.5</v>
      </c>
      <c r="K29">
        <v>1</v>
      </c>
      <c r="L29">
        <v>190.64516129031901</v>
      </c>
      <c r="M29">
        <v>255</v>
      </c>
      <c r="N29">
        <v>0</v>
      </c>
      <c r="O29">
        <v>255</v>
      </c>
      <c r="P29">
        <v>301410</v>
      </c>
      <c r="Q29">
        <v>110.800287710077</v>
      </c>
      <c r="R29">
        <v>0.85739834854704899</v>
      </c>
      <c r="S29">
        <v>1.5885192505133101</v>
      </c>
      <c r="T29">
        <f>IF(C29=C28,IF(C29=#REF!,0,1),1)</f>
        <v>1</v>
      </c>
      <c r="U29">
        <f t="shared" ref="U29:U54" si="44">E30-E29</f>
        <v>-0.53014966082298542</v>
      </c>
      <c r="V29">
        <f t="shared" ref="V29:V54" si="45">F30-F29</f>
        <v>-16.221649808232996</v>
      </c>
      <c r="W29">
        <f t="shared" ref="W29" si="46">DEGREES(ATAN2(U29,V29))</f>
        <v>-91.871852176001795</v>
      </c>
      <c r="X29">
        <f t="shared" ref="X29" si="47">IF(W29&lt;0,W29+360,W29)</f>
        <v>268.12814782399823</v>
      </c>
    </row>
    <row r="30" spans="1:24" x14ac:dyDescent="0.45">
      <c r="A30" t="s">
        <v>616</v>
      </c>
      <c r="B30">
        <v>14652</v>
      </c>
      <c r="C30">
        <v>12</v>
      </c>
      <c r="D30">
        <v>1.3562200069427399</v>
      </c>
      <c r="E30">
        <v>268.63660328527601</v>
      </c>
      <c r="F30">
        <v>413.07601285039499</v>
      </c>
      <c r="G30">
        <v>0</v>
      </c>
      <c r="H30">
        <v>21605.946549600001</v>
      </c>
      <c r="I30">
        <v>12</v>
      </c>
      <c r="J30">
        <v>7.5</v>
      </c>
      <c r="K30">
        <v>1</v>
      </c>
      <c r="L30">
        <v>170.64516129031901</v>
      </c>
      <c r="M30">
        <v>255</v>
      </c>
      <c r="N30">
        <v>0</v>
      </c>
      <c r="O30">
        <v>255</v>
      </c>
      <c r="P30">
        <v>269790</v>
      </c>
      <c r="Q30">
        <v>120.016064155466</v>
      </c>
      <c r="R30">
        <v>0.86095598258651496</v>
      </c>
      <c r="S30">
        <v>1.31561689180029</v>
      </c>
      <c r="T30" t="e">
        <f>IF(C30=#REF!,IF(C30=C31,0,1),1)</f>
        <v>#REF!</v>
      </c>
    </row>
    <row r="31" spans="1:24" x14ac:dyDescent="0.45">
      <c r="A31" t="s">
        <v>617</v>
      </c>
      <c r="B31">
        <v>14180</v>
      </c>
      <c r="C31">
        <v>13</v>
      </c>
      <c r="D31">
        <v>1.5592401027679399</v>
      </c>
      <c r="E31">
        <v>250.91827301332299</v>
      </c>
      <c r="F31">
        <v>477.625787080951</v>
      </c>
      <c r="G31">
        <v>0</v>
      </c>
      <c r="H31">
        <v>1800.4955457999999</v>
      </c>
      <c r="I31">
        <v>1</v>
      </c>
      <c r="J31">
        <v>7.5</v>
      </c>
      <c r="K31">
        <v>1</v>
      </c>
      <c r="L31">
        <v>244.35483870967201</v>
      </c>
      <c r="M31">
        <v>255</v>
      </c>
      <c r="N31">
        <v>0</v>
      </c>
      <c r="O31">
        <v>255</v>
      </c>
      <c r="P31">
        <v>386325</v>
      </c>
      <c r="Q31">
        <v>51.018065399834803</v>
      </c>
      <c r="R31">
        <v>0.89828582842776095</v>
      </c>
      <c r="S31">
        <v>4.5329392161363096</v>
      </c>
      <c r="T31">
        <f>IF(C31=C30,IF(C31=#REF!,0,1),1)</f>
        <v>1</v>
      </c>
      <c r="U31">
        <f t="shared" ref="U31:U54" si="48">E32-E31</f>
        <v>9.9748445293020325</v>
      </c>
      <c r="V31">
        <f t="shared" ref="V31:V54" si="49">F32-F31</f>
        <v>-11.717433243687992</v>
      </c>
      <c r="W31">
        <f t="shared" ref="W31" si="50">DEGREES(ATAN2(U31,V31))</f>
        <v>-49.592834211213642</v>
      </c>
      <c r="X31">
        <f t="shared" ref="X31" si="51">IF(W31&lt;0,W31+360,W31)</f>
        <v>310.40716578878636</v>
      </c>
    </row>
    <row r="32" spans="1:24" x14ac:dyDescent="0.45">
      <c r="A32" t="s">
        <v>618</v>
      </c>
      <c r="B32">
        <v>14655</v>
      </c>
      <c r="C32">
        <v>13</v>
      </c>
      <c r="D32">
        <v>1.55357682704925</v>
      </c>
      <c r="E32">
        <v>260.89311754262502</v>
      </c>
      <c r="F32">
        <v>465.90835383726301</v>
      </c>
      <c r="G32">
        <v>0</v>
      </c>
      <c r="H32">
        <v>21605.946549600001</v>
      </c>
      <c r="I32">
        <v>12</v>
      </c>
      <c r="J32">
        <v>7.5</v>
      </c>
      <c r="K32">
        <v>1</v>
      </c>
      <c r="L32">
        <v>213.06451612902799</v>
      </c>
      <c r="M32">
        <v>255</v>
      </c>
      <c r="N32">
        <v>0</v>
      </c>
      <c r="O32">
        <v>255</v>
      </c>
      <c r="P32">
        <v>336855</v>
      </c>
      <c r="Q32">
        <v>94.554844507539997</v>
      </c>
      <c r="R32">
        <v>0.97299830165676704</v>
      </c>
      <c r="S32">
        <v>2.2225048112660102</v>
      </c>
      <c r="T32" t="e">
        <f>IF(C32=#REF!,IF(C32=C33,0,1),1)</f>
        <v>#REF!</v>
      </c>
    </row>
    <row r="33" spans="1:24" x14ac:dyDescent="0.45">
      <c r="A33" t="s">
        <v>619</v>
      </c>
      <c r="B33">
        <v>14657</v>
      </c>
      <c r="C33">
        <v>14</v>
      </c>
      <c r="D33">
        <v>1.26538109779357</v>
      </c>
      <c r="E33">
        <v>234.85948595437699</v>
      </c>
      <c r="F33">
        <v>514.00949453210603</v>
      </c>
      <c r="G33">
        <v>0</v>
      </c>
      <c r="H33">
        <v>21605.946549600001</v>
      </c>
      <c r="I33">
        <v>12</v>
      </c>
      <c r="J33">
        <v>7.5</v>
      </c>
      <c r="K33">
        <v>1</v>
      </c>
      <c r="L33">
        <v>154.67741935483599</v>
      </c>
      <c r="M33">
        <v>255</v>
      </c>
      <c r="N33">
        <v>0</v>
      </c>
      <c r="O33">
        <v>255</v>
      </c>
      <c r="P33">
        <v>244545</v>
      </c>
      <c r="Q33">
        <v>124.609225850282</v>
      </c>
      <c r="R33">
        <v>0.86553293199009296</v>
      </c>
      <c r="S33">
        <v>1.15182736459876</v>
      </c>
      <c r="T33">
        <f>IF(C33=C32,IF(C33=#REF!,0,1),1)</f>
        <v>1</v>
      </c>
      <c r="U33">
        <f t="shared" ref="U33:U54" si="52">E34-E33</f>
        <v>5.7179968148720093</v>
      </c>
      <c r="V33">
        <f t="shared" ref="V33:V54" si="53">F34-F33</f>
        <v>4.0964610180640193</v>
      </c>
      <c r="W33">
        <f t="shared" ref="W33" si="54">DEGREES(ATAN2(U33,V33))</f>
        <v>35.618395070019965</v>
      </c>
      <c r="X33">
        <f t="shared" ref="X33" si="55">IF(W33&lt;0,W33+360,W33)</f>
        <v>35.618395070019965</v>
      </c>
    </row>
    <row r="34" spans="1:24" x14ac:dyDescent="0.45">
      <c r="A34" t="s">
        <v>620</v>
      </c>
      <c r="B34">
        <v>14430</v>
      </c>
      <c r="C34">
        <v>14</v>
      </c>
      <c r="D34">
        <v>1.3558046817779501</v>
      </c>
      <c r="E34">
        <v>240.577482769249</v>
      </c>
      <c r="F34">
        <v>518.10595555017005</v>
      </c>
      <c r="G34">
        <v>0</v>
      </c>
      <c r="H34">
        <v>3600.9910915999999</v>
      </c>
      <c r="I34">
        <v>2</v>
      </c>
      <c r="J34">
        <v>7.5</v>
      </c>
      <c r="K34">
        <v>1</v>
      </c>
      <c r="L34">
        <v>173.87096774193199</v>
      </c>
      <c r="M34">
        <v>255</v>
      </c>
      <c r="N34">
        <v>0</v>
      </c>
      <c r="O34">
        <v>255</v>
      </c>
      <c r="P34">
        <v>274890</v>
      </c>
      <c r="Q34">
        <v>118.806191708344</v>
      </c>
      <c r="R34">
        <v>0.84526874219804404</v>
      </c>
      <c r="S34">
        <v>1.34076657991377</v>
      </c>
      <c r="T34" t="e">
        <f>IF(C34=#REF!,IF(C34=C35,0,1),1)</f>
        <v>#REF!</v>
      </c>
    </row>
    <row r="35" spans="1:24" x14ac:dyDescent="0.45">
      <c r="A35" t="s">
        <v>621</v>
      </c>
      <c r="B35">
        <v>14432</v>
      </c>
      <c r="C35">
        <v>15</v>
      </c>
      <c r="D35">
        <v>1.48725605010986</v>
      </c>
      <c r="E35">
        <v>260.82987793750698</v>
      </c>
      <c r="F35">
        <v>534.41288467284596</v>
      </c>
      <c r="G35">
        <v>0</v>
      </c>
      <c r="H35">
        <v>3600.9910915999999</v>
      </c>
      <c r="I35">
        <v>2</v>
      </c>
      <c r="J35">
        <v>7.5</v>
      </c>
      <c r="K35">
        <v>1</v>
      </c>
      <c r="L35">
        <v>219.99999999999599</v>
      </c>
      <c r="M35">
        <v>255</v>
      </c>
      <c r="N35">
        <v>0</v>
      </c>
      <c r="O35">
        <v>255</v>
      </c>
      <c r="P35">
        <v>347820</v>
      </c>
      <c r="Q35">
        <v>87.777408356143994</v>
      </c>
      <c r="R35">
        <v>0.84688648480769901</v>
      </c>
      <c r="S35">
        <v>2.2985551127655799</v>
      </c>
      <c r="T35">
        <f>IF(C35=C34,IF(C35=#REF!,0,1),1)</f>
        <v>1</v>
      </c>
      <c r="U35">
        <f t="shared" ref="U35:U54" si="56">E36-E35</f>
        <v>7.706090475745043</v>
      </c>
      <c r="V35">
        <f t="shared" ref="V35:V54" si="57">F36-F35</f>
        <v>-4.8952587141159256</v>
      </c>
      <c r="W35">
        <f t="shared" ref="W35" si="58">DEGREES(ATAN2(U35,V35))</f>
        <v>-32.425567259701786</v>
      </c>
      <c r="X35">
        <f t="shared" ref="X35" si="59">IF(W35&lt;0,W35+360,W35)</f>
        <v>327.57443274029822</v>
      </c>
    </row>
    <row r="36" spans="1:24" x14ac:dyDescent="0.45">
      <c r="A36" t="s">
        <v>622</v>
      </c>
      <c r="B36">
        <v>14524</v>
      </c>
      <c r="C36">
        <v>15</v>
      </c>
      <c r="D36">
        <v>1.4597250223159699</v>
      </c>
      <c r="E36">
        <v>268.53596841325202</v>
      </c>
      <c r="F36">
        <v>529.51762595873004</v>
      </c>
      <c r="G36">
        <v>0</v>
      </c>
      <c r="H36">
        <v>18004.955458</v>
      </c>
      <c r="I36">
        <v>10</v>
      </c>
      <c r="J36">
        <v>7.5</v>
      </c>
      <c r="K36">
        <v>1</v>
      </c>
      <c r="L36">
        <v>189.032258064513</v>
      </c>
      <c r="M36">
        <v>255</v>
      </c>
      <c r="N36">
        <v>0</v>
      </c>
      <c r="O36">
        <v>255</v>
      </c>
      <c r="P36">
        <v>298860</v>
      </c>
      <c r="Q36">
        <v>111.704626772137</v>
      </c>
      <c r="R36">
        <v>0.91209328255019695</v>
      </c>
      <c r="S36">
        <v>1.6144512569989</v>
      </c>
      <c r="T36" t="e">
        <f>IF(C36=#REF!,IF(C36=C37,0,1),1)</f>
        <v>#REF!</v>
      </c>
    </row>
    <row r="37" spans="1:24" x14ac:dyDescent="0.45">
      <c r="A37" t="s">
        <v>623</v>
      </c>
      <c r="B37">
        <v>14433</v>
      </c>
      <c r="C37">
        <v>16</v>
      </c>
      <c r="D37">
        <v>1.5662047863006501</v>
      </c>
      <c r="E37">
        <v>230.919599112122</v>
      </c>
      <c r="F37">
        <v>545.64284363969398</v>
      </c>
      <c r="G37">
        <v>0</v>
      </c>
      <c r="H37">
        <v>3600.9910915999999</v>
      </c>
      <c r="I37">
        <v>2</v>
      </c>
      <c r="J37">
        <v>7.5</v>
      </c>
      <c r="K37">
        <v>1</v>
      </c>
      <c r="L37">
        <v>247.741935483866</v>
      </c>
      <c r="M37">
        <v>255</v>
      </c>
      <c r="N37">
        <v>0</v>
      </c>
      <c r="O37">
        <v>255</v>
      </c>
      <c r="P37">
        <v>391680</v>
      </c>
      <c r="Q37">
        <v>42.417744000887403</v>
      </c>
      <c r="R37">
        <v>0.93696993036384602</v>
      </c>
      <c r="S37">
        <v>5.6504720356185496</v>
      </c>
      <c r="T37">
        <f>IF(C37=C36,IF(C37=#REF!,0,1),1)</f>
        <v>1</v>
      </c>
      <c r="U37">
        <f t="shared" ref="U37:U54" si="60">E38-E37</f>
        <v>13.259654051980988</v>
      </c>
      <c r="V37">
        <f t="shared" ref="V37:V54" si="61">F38-F37</f>
        <v>-4.7476976552179622</v>
      </c>
      <c r="W37">
        <f t="shared" ref="W37" si="62">DEGREES(ATAN2(U37,V37))</f>
        <v>-19.700207429953419</v>
      </c>
      <c r="X37">
        <f t="shared" ref="X37" si="63">IF(W37&lt;0,W37+360,W37)</f>
        <v>340.29979257004658</v>
      </c>
    </row>
    <row r="38" spans="1:24" x14ac:dyDescent="0.45">
      <c r="A38" t="s">
        <v>624</v>
      </c>
      <c r="B38">
        <v>14525</v>
      </c>
      <c r="C38">
        <v>16</v>
      </c>
      <c r="D38">
        <v>1.2970104217529199</v>
      </c>
      <c r="E38">
        <v>244.17925316410299</v>
      </c>
      <c r="F38">
        <v>540.89514598447602</v>
      </c>
      <c r="G38">
        <v>0</v>
      </c>
      <c r="H38">
        <v>18004.955458</v>
      </c>
      <c r="I38">
        <v>10</v>
      </c>
      <c r="J38">
        <v>7.5</v>
      </c>
      <c r="K38">
        <v>1</v>
      </c>
      <c r="L38">
        <v>185.483870967738</v>
      </c>
      <c r="M38">
        <v>255</v>
      </c>
      <c r="N38">
        <v>0</v>
      </c>
      <c r="O38">
        <v>255</v>
      </c>
      <c r="P38">
        <v>293250</v>
      </c>
      <c r="Q38">
        <v>113.588210407095</v>
      </c>
      <c r="R38">
        <v>0.72233646072785296</v>
      </c>
      <c r="S38">
        <v>1.3696967673179099</v>
      </c>
      <c r="T38" t="e">
        <f>IF(C38=#REF!,IF(C38=C39,0,1),1)</f>
        <v>#REF!</v>
      </c>
    </row>
    <row r="39" spans="1:24" x14ac:dyDescent="0.45">
      <c r="A39" t="s">
        <v>625</v>
      </c>
      <c r="B39">
        <v>14288</v>
      </c>
      <c r="C39">
        <v>17</v>
      </c>
      <c r="D39">
        <v>1.3836922645568801</v>
      </c>
      <c r="E39">
        <v>240.26663461605099</v>
      </c>
      <c r="F39">
        <v>565.830223389455</v>
      </c>
      <c r="G39">
        <v>0</v>
      </c>
      <c r="H39">
        <v>0</v>
      </c>
      <c r="I39">
        <v>0</v>
      </c>
      <c r="J39">
        <v>7.5</v>
      </c>
      <c r="K39">
        <v>1</v>
      </c>
      <c r="L39">
        <v>210.32258064515699</v>
      </c>
      <c r="M39">
        <v>255</v>
      </c>
      <c r="N39">
        <v>0</v>
      </c>
      <c r="O39">
        <v>255</v>
      </c>
      <c r="P39">
        <v>332520</v>
      </c>
      <c r="Q39">
        <v>96.967094392141405</v>
      </c>
      <c r="R39">
        <v>0.80296933906769097</v>
      </c>
      <c r="S39">
        <v>1.93197782079365</v>
      </c>
      <c r="T39">
        <f>IF(C39=C38,IF(C39=#REF!,0,1),1)</f>
        <v>1</v>
      </c>
      <c r="U39">
        <f t="shared" ref="U39:U54" si="64">E40-E39</f>
        <v>9.1529841360980129</v>
      </c>
      <c r="V39">
        <f t="shared" ref="V39:V54" si="65">F40-F39</f>
        <v>-3.5760592793450314</v>
      </c>
      <c r="W39">
        <f t="shared" ref="W39" si="66">DEGREES(ATAN2(U39,V39))</f>
        <v>-21.340524368191357</v>
      </c>
      <c r="X39">
        <f t="shared" ref="X39" si="67">IF(W39&lt;0,W39+360,W39)</f>
        <v>338.65947563180862</v>
      </c>
    </row>
    <row r="40" spans="1:24" x14ac:dyDescent="0.45">
      <c r="A40" t="s">
        <v>626</v>
      </c>
      <c r="B40">
        <v>14527</v>
      </c>
      <c r="C40">
        <v>17</v>
      </c>
      <c r="D40">
        <v>1.0830889940261801</v>
      </c>
      <c r="E40">
        <v>249.41961875214901</v>
      </c>
      <c r="F40">
        <v>562.25416411010997</v>
      </c>
      <c r="G40">
        <v>0</v>
      </c>
      <c r="H40">
        <v>18004.955458</v>
      </c>
      <c r="I40">
        <v>10</v>
      </c>
      <c r="J40">
        <v>7.5</v>
      </c>
      <c r="K40">
        <v>1</v>
      </c>
      <c r="L40">
        <v>114.516129032257</v>
      </c>
      <c r="M40">
        <v>0</v>
      </c>
      <c r="N40">
        <v>0</v>
      </c>
      <c r="O40">
        <v>255</v>
      </c>
      <c r="P40">
        <v>181050</v>
      </c>
      <c r="Q40">
        <v>126.877307520849</v>
      </c>
      <c r="R40">
        <v>0.71488622077061303</v>
      </c>
      <c r="S40">
        <v>0.75251353634223705</v>
      </c>
      <c r="T40" t="e">
        <f>IF(C40=#REF!,IF(C40=C41,0,1),1)</f>
        <v>#REF!</v>
      </c>
    </row>
    <row r="41" spans="1:24" x14ac:dyDescent="0.45">
      <c r="A41" t="s">
        <v>627</v>
      </c>
      <c r="B41">
        <v>14528</v>
      </c>
      <c r="C41">
        <v>19</v>
      </c>
      <c r="D41">
        <v>1.5296378135681099</v>
      </c>
      <c r="E41">
        <v>228.65011121052001</v>
      </c>
      <c r="F41">
        <v>584.24529329157394</v>
      </c>
      <c r="G41">
        <v>0</v>
      </c>
      <c r="H41">
        <v>18004.955458</v>
      </c>
      <c r="I41">
        <v>10</v>
      </c>
      <c r="J41">
        <v>7.5</v>
      </c>
      <c r="K41">
        <v>1</v>
      </c>
      <c r="L41">
        <v>219.354838709673</v>
      </c>
      <c r="M41">
        <v>255</v>
      </c>
      <c r="N41">
        <v>0</v>
      </c>
      <c r="O41">
        <v>255</v>
      </c>
      <c r="P41">
        <v>346800</v>
      </c>
      <c r="Q41">
        <v>88.452740494230596</v>
      </c>
      <c r="R41">
        <v>0.92668031038560394</v>
      </c>
      <c r="S41">
        <v>2.3855372247188802</v>
      </c>
      <c r="T41">
        <f>IF(C41=C40,IF(C41=#REF!,0,1),1)</f>
        <v>1</v>
      </c>
      <c r="U41">
        <f t="shared" ref="U41:U54" si="68">E42-E41</f>
        <v>-0.50817633275602248</v>
      </c>
      <c r="V41">
        <f t="shared" ref="V41:V54" si="69">F42-F41</f>
        <v>-8.4105398372989839</v>
      </c>
      <c r="W41">
        <f t="shared" ref="W41" si="70">DEGREES(ATAN2(U41,V41))</f>
        <v>-93.457685830462694</v>
      </c>
      <c r="X41">
        <f t="shared" ref="X41" si="71">IF(W41&lt;0,W41+360,W41)</f>
        <v>266.54231416953729</v>
      </c>
    </row>
    <row r="42" spans="1:24" x14ac:dyDescent="0.45">
      <c r="A42" t="s">
        <v>628</v>
      </c>
      <c r="B42">
        <v>14239</v>
      </c>
      <c r="C42">
        <v>19</v>
      </c>
      <c r="D42">
        <v>1.22423660755157</v>
      </c>
      <c r="E42">
        <v>228.14193487776399</v>
      </c>
      <c r="F42">
        <v>575.83475345427496</v>
      </c>
      <c r="G42">
        <v>0</v>
      </c>
      <c r="H42">
        <v>5401.4866374000003</v>
      </c>
      <c r="I42">
        <v>3</v>
      </c>
      <c r="J42">
        <v>7.5</v>
      </c>
      <c r="K42">
        <v>1</v>
      </c>
      <c r="L42">
        <v>254.999999999995</v>
      </c>
      <c r="M42">
        <v>255</v>
      </c>
      <c r="N42">
        <v>255</v>
      </c>
      <c r="O42">
        <v>255</v>
      </c>
      <c r="P42">
        <v>403155</v>
      </c>
      <c r="Q42" s="1">
        <v>5.0038035906433398E-12</v>
      </c>
      <c r="R42">
        <v>0.53475567790777001</v>
      </c>
      <c r="S42" s="1">
        <v>35512895010864</v>
      </c>
      <c r="T42" t="e">
        <f>IF(C42=#REF!,IF(C42=C43,0,1),1)</f>
        <v>#REF!</v>
      </c>
    </row>
    <row r="43" spans="1:24" x14ac:dyDescent="0.45">
      <c r="A43" t="s">
        <v>629</v>
      </c>
      <c r="B43">
        <v>14241</v>
      </c>
      <c r="C43">
        <v>20</v>
      </c>
      <c r="D43">
        <v>1.3772006034851001</v>
      </c>
      <c r="E43">
        <v>267.57375914123901</v>
      </c>
      <c r="F43">
        <v>580.18552880852701</v>
      </c>
      <c r="G43">
        <v>0</v>
      </c>
      <c r="H43">
        <v>5401.4866374000003</v>
      </c>
      <c r="I43">
        <v>3</v>
      </c>
      <c r="J43">
        <v>7.5</v>
      </c>
      <c r="K43">
        <v>1</v>
      </c>
      <c r="L43">
        <v>225.806451612899</v>
      </c>
      <c r="M43">
        <v>255</v>
      </c>
      <c r="N43">
        <v>0</v>
      </c>
      <c r="O43">
        <v>255</v>
      </c>
      <c r="P43">
        <v>357000</v>
      </c>
      <c r="Q43">
        <v>81.217385953592299</v>
      </c>
      <c r="R43">
        <v>0.69414887808083103</v>
      </c>
      <c r="S43">
        <v>2.2783392296246299</v>
      </c>
      <c r="T43">
        <f>IF(C43=C42,IF(C43=#REF!,0,1),1)</f>
        <v>1</v>
      </c>
      <c r="U43">
        <f t="shared" ref="U43:U54" si="72">E44-E43</f>
        <v>-5.9547947464320146</v>
      </c>
      <c r="V43">
        <f t="shared" ref="V43:V54" si="73">F44-F43</f>
        <v>4.3288300941890157</v>
      </c>
      <c r="W43">
        <f t="shared" ref="W43" si="74">DEGREES(ATAN2(U43,V43))</f>
        <v>143.98477255219396</v>
      </c>
      <c r="X43">
        <f t="shared" ref="X43" si="75">IF(W43&lt;0,W43+360,W43)</f>
        <v>143.98477255219396</v>
      </c>
    </row>
    <row r="44" spans="1:24" x14ac:dyDescent="0.45">
      <c r="A44" t="s">
        <v>630</v>
      </c>
      <c r="B44">
        <v>14621</v>
      </c>
      <c r="C44">
        <v>20</v>
      </c>
      <c r="D44">
        <v>1.32307124137878</v>
      </c>
      <c r="E44">
        <v>261.61896439480699</v>
      </c>
      <c r="F44">
        <v>584.51435890271603</v>
      </c>
      <c r="G44">
        <v>0</v>
      </c>
      <c r="H44">
        <v>14403.9643664</v>
      </c>
      <c r="I44">
        <v>8</v>
      </c>
      <c r="J44">
        <v>7.5</v>
      </c>
      <c r="K44">
        <v>1</v>
      </c>
      <c r="L44">
        <v>169.19354838709401</v>
      </c>
      <c r="M44">
        <v>255</v>
      </c>
      <c r="N44">
        <v>0</v>
      </c>
      <c r="O44">
        <v>255</v>
      </c>
      <c r="P44">
        <v>267495</v>
      </c>
      <c r="Q44">
        <v>120.528364155273</v>
      </c>
      <c r="R44">
        <v>0.80924596640403501</v>
      </c>
      <c r="S44">
        <v>1.2557623628715799</v>
      </c>
      <c r="T44" t="e">
        <f>IF(C44=#REF!,IF(C44=C45,0,1),1)</f>
        <v>#REF!</v>
      </c>
    </row>
    <row r="45" spans="1:24" x14ac:dyDescent="0.45">
      <c r="A45" t="s">
        <v>631</v>
      </c>
      <c r="B45">
        <v>14624</v>
      </c>
      <c r="C45">
        <v>22</v>
      </c>
      <c r="D45">
        <v>1.4805389642715401</v>
      </c>
      <c r="E45">
        <v>256.65469565818199</v>
      </c>
      <c r="F45">
        <v>620.498859231707</v>
      </c>
      <c r="G45">
        <v>0</v>
      </c>
      <c r="H45">
        <v>14403.9643664</v>
      </c>
      <c r="I45">
        <v>8</v>
      </c>
      <c r="J45">
        <v>7.5</v>
      </c>
      <c r="K45">
        <v>1</v>
      </c>
      <c r="L45">
        <v>169.032258064513</v>
      </c>
      <c r="M45">
        <v>255</v>
      </c>
      <c r="N45">
        <v>0</v>
      </c>
      <c r="O45">
        <v>255</v>
      </c>
      <c r="P45">
        <v>267240</v>
      </c>
      <c r="Q45">
        <v>120.58407265891999</v>
      </c>
      <c r="R45">
        <v>0.99864792114669299</v>
      </c>
      <c r="S45">
        <v>1.4008310099669901</v>
      </c>
      <c r="T45">
        <f>IF(C45=C44,IF(C45=#REF!,0,1),1)</f>
        <v>1</v>
      </c>
      <c r="U45">
        <f t="shared" ref="U45:U54" si="76">E46-E45</f>
        <v>-1.9077420469349988</v>
      </c>
      <c r="V45">
        <f t="shared" ref="V45:V54" si="77">F46-F45</f>
        <v>0.38906952296599684</v>
      </c>
      <c r="W45">
        <f t="shared" ref="W45" si="78">DEGREES(ATAN2(U45,V45))</f>
        <v>168.47303712501088</v>
      </c>
      <c r="X45">
        <f t="shared" ref="X45" si="79">IF(W45&lt;0,W45+360,W45)</f>
        <v>168.47303712501088</v>
      </c>
    </row>
    <row r="46" spans="1:24" x14ac:dyDescent="0.45">
      <c r="A46" t="s">
        <v>632</v>
      </c>
      <c r="B46">
        <v>14143</v>
      </c>
      <c r="C46">
        <v>22</v>
      </c>
      <c r="D46">
        <v>1.54578804969787</v>
      </c>
      <c r="E46">
        <v>254.74695361124699</v>
      </c>
      <c r="F46">
        <v>620.887928754673</v>
      </c>
      <c r="G46">
        <v>0</v>
      </c>
      <c r="H46">
        <v>12603.468820599999</v>
      </c>
      <c r="I46">
        <v>7</v>
      </c>
      <c r="J46">
        <v>7.5</v>
      </c>
      <c r="K46">
        <v>1</v>
      </c>
      <c r="L46">
        <v>241.129032258059</v>
      </c>
      <c r="M46">
        <v>255</v>
      </c>
      <c r="N46">
        <v>0</v>
      </c>
      <c r="O46">
        <v>255</v>
      </c>
      <c r="P46">
        <v>381225</v>
      </c>
      <c r="Q46">
        <v>57.8516198772137</v>
      </c>
      <c r="R46">
        <v>0.88850065759203101</v>
      </c>
      <c r="S46">
        <v>3.92197289642748</v>
      </c>
      <c r="T46" t="e">
        <f>IF(C46=#REF!,IF(C46=C47,0,1),1)</f>
        <v>#REF!</v>
      </c>
    </row>
    <row r="47" spans="1:24" x14ac:dyDescent="0.45">
      <c r="A47" t="s">
        <v>633</v>
      </c>
      <c r="B47">
        <v>14195</v>
      </c>
      <c r="C47">
        <v>23</v>
      </c>
      <c r="D47">
        <v>1.1878026723861601</v>
      </c>
      <c r="E47">
        <v>210.04838263421101</v>
      </c>
      <c r="F47">
        <v>622.44427932662995</v>
      </c>
      <c r="G47">
        <v>0</v>
      </c>
      <c r="H47">
        <v>1800.4955457999999</v>
      </c>
      <c r="I47">
        <v>1</v>
      </c>
      <c r="J47">
        <v>7.5</v>
      </c>
      <c r="K47">
        <v>1</v>
      </c>
      <c r="L47">
        <v>231.12903225805999</v>
      </c>
      <c r="M47">
        <v>255</v>
      </c>
      <c r="N47">
        <v>0</v>
      </c>
      <c r="O47">
        <v>255</v>
      </c>
      <c r="P47">
        <v>365415</v>
      </c>
      <c r="Q47">
        <v>74.301854745491198</v>
      </c>
      <c r="R47">
        <v>0.54043943346397005</v>
      </c>
      <c r="S47">
        <v>2.1826658030995501</v>
      </c>
      <c r="T47">
        <f>IF(C47=C46,IF(C47=#REF!,0,1),1)</f>
        <v>1</v>
      </c>
      <c r="U47">
        <f t="shared" ref="U47:U54" si="80">E48-E47</f>
        <v>-6.0491965825100067</v>
      </c>
      <c r="V47">
        <f t="shared" ref="V47:V54" si="81">F48-F47</f>
        <v>-1.1741890575879097</v>
      </c>
      <c r="W47">
        <f t="shared" ref="W47" si="82">DEGREES(ATAN2(U47,V47))</f>
        <v>-169.01511149186911</v>
      </c>
      <c r="X47">
        <f t="shared" ref="X47" si="83">IF(W47&lt;0,W47+360,W47)</f>
        <v>190.98488850813089</v>
      </c>
    </row>
    <row r="48" spans="1:24" x14ac:dyDescent="0.45">
      <c r="A48" t="s">
        <v>634</v>
      </c>
      <c r="B48">
        <v>14575</v>
      </c>
      <c r="C48">
        <v>23</v>
      </c>
      <c r="D48">
        <v>1.0544501543045</v>
      </c>
      <c r="E48">
        <v>203.999186051701</v>
      </c>
      <c r="F48">
        <v>621.27009026904204</v>
      </c>
      <c r="G48">
        <v>0</v>
      </c>
      <c r="H48">
        <v>16204.4599122</v>
      </c>
      <c r="I48">
        <v>9</v>
      </c>
      <c r="J48">
        <v>7.5</v>
      </c>
      <c r="K48">
        <v>1</v>
      </c>
      <c r="L48">
        <v>112.258064516128</v>
      </c>
      <c r="M48">
        <v>0</v>
      </c>
      <c r="N48">
        <v>0</v>
      </c>
      <c r="O48">
        <v>255</v>
      </c>
      <c r="P48">
        <v>177480</v>
      </c>
      <c r="Q48">
        <v>126.625728557459</v>
      </c>
      <c r="R48">
        <v>0.78134794146989595</v>
      </c>
      <c r="S48">
        <v>0.77771648507734603</v>
      </c>
      <c r="T48" t="e">
        <f>IF(C48=#REF!,IF(C48=C49,0,1),1)</f>
        <v>#REF!</v>
      </c>
    </row>
    <row r="49" spans="1:24" x14ac:dyDescent="0.45">
      <c r="A49" t="s">
        <v>635</v>
      </c>
      <c r="B49">
        <v>14145</v>
      </c>
      <c r="C49">
        <v>24</v>
      </c>
      <c r="D49">
        <v>1.5298939943313501</v>
      </c>
      <c r="E49">
        <v>234.43790961033201</v>
      </c>
      <c r="F49">
        <v>648.76722709454896</v>
      </c>
      <c r="G49">
        <v>0</v>
      </c>
      <c r="H49">
        <v>12603.468820599999</v>
      </c>
      <c r="I49">
        <v>7</v>
      </c>
      <c r="J49">
        <v>7.5</v>
      </c>
      <c r="K49">
        <v>1</v>
      </c>
      <c r="L49">
        <v>250.483870967737</v>
      </c>
      <c r="M49">
        <v>255</v>
      </c>
      <c r="N49">
        <v>0</v>
      </c>
      <c r="O49">
        <v>255</v>
      </c>
      <c r="P49">
        <v>396015</v>
      </c>
      <c r="Q49">
        <v>33.644218555664501</v>
      </c>
      <c r="R49">
        <v>0.83959729743296196</v>
      </c>
      <c r="S49">
        <v>6.7959094789066903</v>
      </c>
      <c r="T49">
        <f>IF(C49=C48,IF(C49=#REF!,0,1),1)</f>
        <v>1</v>
      </c>
      <c r="U49">
        <f t="shared" ref="U49:U54" si="84">E50-E49</f>
        <v>1.261081774707975</v>
      </c>
      <c r="V49">
        <f t="shared" ref="V49:V54" si="85">F50-F49</f>
        <v>-0.397267168896974</v>
      </c>
      <c r="W49">
        <f t="shared" ref="W49" si="86">DEGREES(ATAN2(U49,V49))</f>
        <v>-17.485518905165847</v>
      </c>
      <c r="X49">
        <f t="shared" ref="X49" si="87">IF(W49&lt;0,W49+360,W49)</f>
        <v>342.51448109483414</v>
      </c>
    </row>
    <row r="50" spans="1:24" x14ac:dyDescent="0.45">
      <c r="A50" t="s">
        <v>636</v>
      </c>
      <c r="B50">
        <v>14393</v>
      </c>
      <c r="C50">
        <v>24</v>
      </c>
      <c r="D50">
        <v>1.5186131000518699</v>
      </c>
      <c r="E50">
        <v>235.69899138503999</v>
      </c>
      <c r="F50">
        <v>648.36995992565198</v>
      </c>
      <c r="G50">
        <v>0</v>
      </c>
      <c r="H50">
        <v>10802.973274800001</v>
      </c>
      <c r="I50">
        <v>6</v>
      </c>
      <c r="J50">
        <v>7.5</v>
      </c>
      <c r="K50">
        <v>1</v>
      </c>
      <c r="L50">
        <v>253.70967741934899</v>
      </c>
      <c r="M50">
        <v>255</v>
      </c>
      <c r="N50">
        <v>0</v>
      </c>
      <c r="O50">
        <v>255</v>
      </c>
      <c r="P50">
        <v>401115</v>
      </c>
      <c r="Q50">
        <v>18.099019868831199</v>
      </c>
      <c r="R50">
        <v>0.82219236422964204</v>
      </c>
      <c r="S50">
        <v>12.6500193171363</v>
      </c>
      <c r="T50" t="e">
        <f>IF(C50=#REF!,IF(C50=C51,0,1),1)</f>
        <v>#REF!</v>
      </c>
    </row>
    <row r="51" spans="1:24" x14ac:dyDescent="0.45">
      <c r="A51" t="s">
        <v>637</v>
      </c>
      <c r="B51">
        <v>14148</v>
      </c>
      <c r="C51">
        <v>25</v>
      </c>
      <c r="D51">
        <v>1.5312206745147701</v>
      </c>
      <c r="E51">
        <v>246.51202033405599</v>
      </c>
      <c r="F51">
        <v>677.16279220119998</v>
      </c>
      <c r="G51">
        <v>0</v>
      </c>
      <c r="H51">
        <v>12603.468820599999</v>
      </c>
      <c r="I51">
        <v>7</v>
      </c>
      <c r="J51">
        <v>7.5</v>
      </c>
      <c r="K51">
        <v>1</v>
      </c>
      <c r="L51">
        <v>218.70967741934999</v>
      </c>
      <c r="M51">
        <v>255</v>
      </c>
      <c r="N51">
        <v>0</v>
      </c>
      <c r="O51">
        <v>255</v>
      </c>
      <c r="P51">
        <v>345780</v>
      </c>
      <c r="Q51">
        <v>89.118282025061703</v>
      </c>
      <c r="R51">
        <v>0.90299171420007995</v>
      </c>
      <c r="S51">
        <v>2.3290459551494398</v>
      </c>
      <c r="T51">
        <f>IF(C51=C50,IF(C51=#REF!,0,1),1)</f>
        <v>1</v>
      </c>
      <c r="U51">
        <f t="shared" ref="U51:U54" si="88">E52-E51</f>
        <v>-0.42815976942199541</v>
      </c>
      <c r="V51">
        <f t="shared" ref="V51:V54" si="89">F52-F51</f>
        <v>0.58201214820905989</v>
      </c>
      <c r="W51">
        <f t="shared" ref="W51" si="90">DEGREES(ATAN2(U51,V51))</f>
        <v>126.34022044674909</v>
      </c>
      <c r="X51">
        <f t="shared" ref="X51" si="91">IF(W51&lt;0,W51+360,W51)</f>
        <v>126.34022044674909</v>
      </c>
    </row>
    <row r="52" spans="1:24" x14ac:dyDescent="0.45">
      <c r="A52" t="s">
        <v>638</v>
      </c>
      <c r="B52">
        <v>14395</v>
      </c>
      <c r="C52">
        <v>25</v>
      </c>
      <c r="D52">
        <v>1.53288114070892</v>
      </c>
      <c r="E52">
        <v>246.08386056463399</v>
      </c>
      <c r="F52">
        <v>677.74480434940904</v>
      </c>
      <c r="G52">
        <v>0</v>
      </c>
      <c r="H52">
        <v>10802.973274800001</v>
      </c>
      <c r="I52">
        <v>6</v>
      </c>
      <c r="J52">
        <v>7.5</v>
      </c>
      <c r="K52">
        <v>1</v>
      </c>
      <c r="L52">
        <v>225.483870967737</v>
      </c>
      <c r="M52">
        <v>255</v>
      </c>
      <c r="N52">
        <v>0</v>
      </c>
      <c r="O52">
        <v>255</v>
      </c>
      <c r="P52">
        <v>356490</v>
      </c>
      <c r="Q52">
        <v>81.606515154361503</v>
      </c>
      <c r="R52">
        <v>0.89160040082604197</v>
      </c>
      <c r="S52">
        <v>2.6047227467315701</v>
      </c>
      <c r="T52" t="e">
        <f>IF(C52=#REF!,IF(C52=C53,0,1),1)</f>
        <v>#REF!</v>
      </c>
    </row>
    <row r="53" spans="1:24" x14ac:dyDescent="0.45">
      <c r="A53" t="s">
        <v>639</v>
      </c>
      <c r="B53">
        <v>14151</v>
      </c>
      <c r="C53">
        <v>26</v>
      </c>
      <c r="D53">
        <v>1.1346960067748999</v>
      </c>
      <c r="E53">
        <v>232.64668878303399</v>
      </c>
      <c r="F53">
        <v>700.76966278347402</v>
      </c>
      <c r="G53">
        <v>0</v>
      </c>
      <c r="H53">
        <v>12603.468820599999</v>
      </c>
      <c r="I53">
        <v>7</v>
      </c>
      <c r="J53">
        <v>7.5</v>
      </c>
      <c r="K53">
        <v>1</v>
      </c>
      <c r="L53">
        <v>125.967741935482</v>
      </c>
      <c r="M53">
        <v>0</v>
      </c>
      <c r="N53">
        <v>0</v>
      </c>
      <c r="O53">
        <v>255</v>
      </c>
      <c r="P53">
        <v>199155</v>
      </c>
      <c r="Q53">
        <v>127.53113135657399</v>
      </c>
      <c r="R53">
        <v>0.95909657687066197</v>
      </c>
      <c r="S53">
        <v>0.96711834812775099</v>
      </c>
      <c r="T53">
        <f>IF(C53=C52,IF(C53=#REF!,0,1),1)</f>
        <v>1</v>
      </c>
      <c r="U53">
        <f t="shared" ref="U53:U54" si="92">E54-E53</f>
        <v>-4.9466318580199982</v>
      </c>
      <c r="V53">
        <f t="shared" ref="V53:V54" si="93">F54-F53</f>
        <v>6.8255141153199475</v>
      </c>
      <c r="W53">
        <f t="shared" ref="W53" si="94">DEGREES(ATAN2(U53,V53))</f>
        <v>125.93184404382012</v>
      </c>
      <c r="X53">
        <f t="shared" ref="X53" si="95">IF(W53&lt;0,W53+360,W53)</f>
        <v>125.93184404382012</v>
      </c>
    </row>
    <row r="54" spans="1:24" x14ac:dyDescent="0.45">
      <c r="A54" t="s">
        <v>640</v>
      </c>
      <c r="B54">
        <v>14397</v>
      </c>
      <c r="C54">
        <v>26</v>
      </c>
      <c r="D54">
        <v>1.2434612512588501</v>
      </c>
      <c r="E54">
        <v>227.700056925014</v>
      </c>
      <c r="F54">
        <v>707.59517689879397</v>
      </c>
      <c r="G54">
        <v>0</v>
      </c>
      <c r="H54">
        <v>10802.973274800001</v>
      </c>
      <c r="I54">
        <v>6</v>
      </c>
      <c r="J54">
        <v>7.5</v>
      </c>
      <c r="K54">
        <v>1</v>
      </c>
      <c r="L54">
        <v>116.588867805185</v>
      </c>
      <c r="M54">
        <v>0</v>
      </c>
      <c r="N54">
        <v>0</v>
      </c>
      <c r="O54">
        <v>255</v>
      </c>
      <c r="P54">
        <v>184327</v>
      </c>
      <c r="Q54">
        <v>124.038766816926</v>
      </c>
      <c r="R54">
        <v>0.78704405460619997</v>
      </c>
      <c r="S54">
        <v>0.82792962783086899</v>
      </c>
      <c r="T54" t="e">
        <f>IF(C54=#REF!,IF(C54=C55,0,1),1)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0A02-6A28-48C7-9FEF-1E877786448E}">
  <dimension ref="A1:C11"/>
  <sheetViews>
    <sheetView workbookViewId="0">
      <selection activeCell="A11" sqref="A11"/>
    </sheetView>
  </sheetViews>
  <sheetFormatPr defaultRowHeight="14.25" x14ac:dyDescent="0.45"/>
  <cols>
    <col min="1" max="1" width="26.59765625" bestFit="1" customWidth="1"/>
    <col min="2" max="2" width="14.73046875" bestFit="1" customWidth="1"/>
    <col min="3" max="3" width="11.73046875" bestFit="1" customWidth="1"/>
  </cols>
  <sheetData>
    <row r="1" spans="1:3" x14ac:dyDescent="0.45">
      <c r="A1" t="s">
        <v>671</v>
      </c>
    </row>
    <row r="2" spans="1:3" ht="14.65" thickBot="1" x14ac:dyDescent="0.5"/>
    <row r="3" spans="1:3" x14ac:dyDescent="0.45">
      <c r="A3" s="4"/>
      <c r="B3" s="4" t="s">
        <v>657</v>
      </c>
      <c r="C3" s="4" t="s">
        <v>658</v>
      </c>
    </row>
    <row r="4" spans="1:3" x14ac:dyDescent="0.45">
      <c r="A4" s="2" t="s">
        <v>663</v>
      </c>
      <c r="B4" s="2">
        <v>77.495694023325882</v>
      </c>
      <c r="C4" s="2">
        <v>94.011145442470806</v>
      </c>
    </row>
    <row r="5" spans="1:3" x14ac:dyDescent="0.45">
      <c r="A5" s="2" t="s">
        <v>660</v>
      </c>
      <c r="B5" s="2">
        <v>2903.9360141729344</v>
      </c>
      <c r="C5" s="2">
        <v>2796.5492145658004</v>
      </c>
    </row>
    <row r="6" spans="1:3" x14ac:dyDescent="0.45">
      <c r="A6" s="2" t="s">
        <v>664</v>
      </c>
      <c r="B6" s="2">
        <v>77</v>
      </c>
      <c r="C6" s="2">
        <v>116</v>
      </c>
    </row>
    <row r="7" spans="1:3" x14ac:dyDescent="0.45">
      <c r="A7" s="2" t="s">
        <v>661</v>
      </c>
      <c r="B7" s="2">
        <v>76</v>
      </c>
      <c r="C7" s="2">
        <v>115</v>
      </c>
    </row>
    <row r="8" spans="1:3" x14ac:dyDescent="0.45">
      <c r="A8" s="2" t="s">
        <v>662</v>
      </c>
      <c r="B8" s="2">
        <v>1.0383997531843212</v>
      </c>
      <c r="C8" s="2"/>
    </row>
    <row r="9" spans="1:3" x14ac:dyDescent="0.45">
      <c r="A9" s="2" t="s">
        <v>672</v>
      </c>
      <c r="B9" s="2">
        <v>0.42299614519459561</v>
      </c>
      <c r="C9" s="2"/>
    </row>
    <row r="10" spans="1:3" ht="14.65" thickBot="1" x14ac:dyDescent="0.5">
      <c r="A10" s="3" t="s">
        <v>673</v>
      </c>
      <c r="B10" s="3">
        <v>1.4030758982254723</v>
      </c>
      <c r="C10" s="3"/>
    </row>
    <row r="11" spans="1:3" x14ac:dyDescent="0.45">
      <c r="A11" t="s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5A2A-06B3-49C7-8B59-D19928BC585E}">
  <dimension ref="A1:C15"/>
  <sheetViews>
    <sheetView workbookViewId="0">
      <selection sqref="A1:C15"/>
    </sheetView>
  </sheetViews>
  <sheetFormatPr defaultRowHeight="14.25" x14ac:dyDescent="0.45"/>
  <cols>
    <col min="1" max="1" width="37.19921875" bestFit="1" customWidth="1"/>
    <col min="2" max="2" width="14.73046875" bestFit="1" customWidth="1"/>
    <col min="3" max="3" width="11.73046875" bestFit="1" customWidth="1"/>
  </cols>
  <sheetData>
    <row r="1" spans="1:3" x14ac:dyDescent="0.45">
      <c r="A1" t="s">
        <v>675</v>
      </c>
    </row>
    <row r="2" spans="1:3" ht="14.65" thickBot="1" x14ac:dyDescent="0.5"/>
    <row r="3" spans="1:3" x14ac:dyDescent="0.45">
      <c r="A3" s="4"/>
      <c r="B3" s="4" t="s">
        <v>657</v>
      </c>
      <c r="C3" s="4" t="s">
        <v>658</v>
      </c>
    </row>
    <row r="4" spans="1:3" x14ac:dyDescent="0.45">
      <c r="A4" s="2" t="s">
        <v>663</v>
      </c>
      <c r="B4" s="2">
        <v>77.495694023325882</v>
      </c>
      <c r="C4" s="2">
        <v>94.011145442470806</v>
      </c>
    </row>
    <row r="5" spans="1:3" x14ac:dyDescent="0.45">
      <c r="A5" s="2" t="s">
        <v>660</v>
      </c>
      <c r="B5" s="2">
        <v>2903.9360141729344</v>
      </c>
      <c r="C5" s="2">
        <v>2796.5492145658004</v>
      </c>
    </row>
    <row r="6" spans="1:3" x14ac:dyDescent="0.45">
      <c r="A6" s="2" t="s">
        <v>664</v>
      </c>
      <c r="B6" s="2">
        <v>77</v>
      </c>
      <c r="C6" s="2">
        <v>116</v>
      </c>
    </row>
    <row r="7" spans="1:3" x14ac:dyDescent="0.45">
      <c r="A7" s="2" t="s">
        <v>676</v>
      </c>
      <c r="B7" s="2">
        <v>2839.2790405874871</v>
      </c>
      <c r="C7" s="2"/>
    </row>
    <row r="8" spans="1:3" x14ac:dyDescent="0.45">
      <c r="A8" s="2" t="s">
        <v>665</v>
      </c>
      <c r="B8" s="2">
        <v>0</v>
      </c>
      <c r="C8" s="2"/>
    </row>
    <row r="9" spans="1:3" x14ac:dyDescent="0.45">
      <c r="A9" s="2" t="s">
        <v>661</v>
      </c>
      <c r="B9" s="2">
        <v>191</v>
      </c>
      <c r="C9" s="2"/>
    </row>
    <row r="10" spans="1:3" x14ac:dyDescent="0.45">
      <c r="A10" s="2" t="s">
        <v>666</v>
      </c>
      <c r="B10" s="2">
        <v>-2.108541306319343</v>
      </c>
      <c r="C10" s="2"/>
    </row>
    <row r="11" spans="1:3" x14ac:dyDescent="0.45">
      <c r="A11" s="2" t="s">
        <v>667</v>
      </c>
      <c r="B11" s="2">
        <v>1.814395987199548E-2</v>
      </c>
      <c r="C11" s="2"/>
    </row>
    <row r="12" spans="1:3" x14ac:dyDescent="0.45">
      <c r="A12" s="2" t="s">
        <v>668</v>
      </c>
      <c r="B12" s="2">
        <v>1.6528705472303915</v>
      </c>
      <c r="C12" s="2"/>
    </row>
    <row r="13" spans="1:3" x14ac:dyDescent="0.45">
      <c r="A13" s="2" t="s">
        <v>669</v>
      </c>
      <c r="B13" s="2">
        <v>3.6287919743990961E-2</v>
      </c>
      <c r="C13" s="2"/>
    </row>
    <row r="14" spans="1:3" ht="14.65" thickBot="1" x14ac:dyDescent="0.5">
      <c r="A14" s="3" t="s">
        <v>670</v>
      </c>
      <c r="B14" s="3">
        <v>1.9724619897672133</v>
      </c>
      <c r="C14" s="3"/>
    </row>
    <row r="15" spans="1:3" x14ac:dyDescent="0.45">
      <c r="A15" s="2" t="s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2AF9-59D0-4DA2-AE87-CBE21A3ADB77}">
  <dimension ref="A1:C11"/>
  <sheetViews>
    <sheetView workbookViewId="0">
      <selection activeCell="B13" sqref="B13"/>
    </sheetView>
  </sheetViews>
  <sheetFormatPr defaultRowHeight="14.25" x14ac:dyDescent="0.45"/>
  <cols>
    <col min="1" max="1" width="26.59765625" bestFit="1" customWidth="1"/>
    <col min="2" max="2" width="14.73046875" bestFit="1" customWidth="1"/>
    <col min="3" max="3" width="11.73046875" bestFit="1" customWidth="1"/>
  </cols>
  <sheetData>
    <row r="1" spans="1:3" x14ac:dyDescent="0.45">
      <c r="A1" t="s">
        <v>671</v>
      </c>
    </row>
    <row r="2" spans="1:3" ht="14.65" thickBot="1" x14ac:dyDescent="0.5"/>
    <row r="3" spans="1:3" x14ac:dyDescent="0.45">
      <c r="A3" s="4"/>
      <c r="B3" s="4" t="s">
        <v>657</v>
      </c>
      <c r="C3" s="4" t="s">
        <v>659</v>
      </c>
    </row>
    <row r="4" spans="1:3" x14ac:dyDescent="0.45">
      <c r="A4" s="2" t="s">
        <v>663</v>
      </c>
      <c r="B4" s="2">
        <v>77.495694023325882</v>
      </c>
      <c r="C4" s="2">
        <v>80.710882559042858</v>
      </c>
    </row>
    <row r="5" spans="1:3" x14ac:dyDescent="0.45">
      <c r="A5" s="2" t="s">
        <v>660</v>
      </c>
      <c r="B5" s="2">
        <v>2903.9360141729344</v>
      </c>
      <c r="C5" s="2">
        <v>3114.3113663435861</v>
      </c>
    </row>
    <row r="6" spans="1:3" x14ac:dyDescent="0.45">
      <c r="A6" s="2" t="s">
        <v>664</v>
      </c>
      <c r="B6" s="2">
        <v>77</v>
      </c>
      <c r="C6" s="2">
        <v>102</v>
      </c>
    </row>
    <row r="7" spans="1:3" x14ac:dyDescent="0.45">
      <c r="A7" s="2" t="s">
        <v>661</v>
      </c>
      <c r="B7" s="2">
        <v>76</v>
      </c>
      <c r="C7" s="2">
        <v>101</v>
      </c>
    </row>
    <row r="8" spans="1:3" x14ac:dyDescent="0.45">
      <c r="A8" s="2" t="s">
        <v>662</v>
      </c>
      <c r="B8" s="2">
        <v>0.93244883782521504</v>
      </c>
      <c r="C8" s="2"/>
    </row>
    <row r="9" spans="1:3" x14ac:dyDescent="0.45">
      <c r="A9" s="2" t="s">
        <v>672</v>
      </c>
      <c r="B9" s="2">
        <v>0.376735880840536</v>
      </c>
      <c r="C9" s="2"/>
    </row>
    <row r="10" spans="1:3" ht="14.65" thickBot="1" x14ac:dyDescent="0.5">
      <c r="A10" s="3" t="s">
        <v>673</v>
      </c>
      <c r="B10" s="3">
        <v>0.69742072542361855</v>
      </c>
      <c r="C10" s="3"/>
    </row>
    <row r="11" spans="1:3" x14ac:dyDescent="0.45">
      <c r="A11" t="s">
        <v>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8F66-50D0-4C57-A6E8-39F19B95BB0A}">
  <dimension ref="A1:C15"/>
  <sheetViews>
    <sheetView workbookViewId="0">
      <selection activeCell="A3" sqref="A3:C15"/>
    </sheetView>
  </sheetViews>
  <sheetFormatPr defaultRowHeight="14.25" x14ac:dyDescent="0.45"/>
  <cols>
    <col min="1" max="1" width="37.19921875" bestFit="1" customWidth="1"/>
    <col min="2" max="2" width="14.73046875" bestFit="1" customWidth="1"/>
    <col min="3" max="3" width="11.73046875" bestFit="1" customWidth="1"/>
  </cols>
  <sheetData>
    <row r="1" spans="1:3" x14ac:dyDescent="0.45">
      <c r="A1" t="s">
        <v>675</v>
      </c>
    </row>
    <row r="2" spans="1:3" ht="14.65" thickBot="1" x14ac:dyDescent="0.5"/>
    <row r="3" spans="1:3" x14ac:dyDescent="0.45">
      <c r="A3" s="4"/>
      <c r="B3" s="4" t="s">
        <v>657</v>
      </c>
      <c r="C3" s="4" t="s">
        <v>659</v>
      </c>
    </row>
    <row r="4" spans="1:3" x14ac:dyDescent="0.45">
      <c r="A4" s="2" t="s">
        <v>663</v>
      </c>
      <c r="B4" s="2">
        <v>77.495694023325882</v>
      </c>
      <c r="C4" s="2">
        <v>80.710882559042858</v>
      </c>
    </row>
    <row r="5" spans="1:3" x14ac:dyDescent="0.45">
      <c r="A5" s="2" t="s">
        <v>660</v>
      </c>
      <c r="B5" s="2">
        <v>2903.9360141729344</v>
      </c>
      <c r="C5" s="2">
        <v>3114.3113663435861</v>
      </c>
    </row>
    <row r="6" spans="1:3" x14ac:dyDescent="0.45">
      <c r="A6" s="2" t="s">
        <v>664</v>
      </c>
      <c r="B6" s="2">
        <v>77</v>
      </c>
      <c r="C6" s="2">
        <v>102</v>
      </c>
    </row>
    <row r="7" spans="1:3" x14ac:dyDescent="0.45">
      <c r="A7" s="2" t="s">
        <v>676</v>
      </c>
      <c r="B7" s="2">
        <v>3023.9807066544931</v>
      </c>
      <c r="C7" s="2"/>
    </row>
    <row r="8" spans="1:3" x14ac:dyDescent="0.45">
      <c r="A8" s="2" t="s">
        <v>665</v>
      </c>
      <c r="B8" s="2">
        <v>0</v>
      </c>
      <c r="C8" s="2"/>
    </row>
    <row r="9" spans="1:3" x14ac:dyDescent="0.45">
      <c r="A9" s="2" t="s">
        <v>661</v>
      </c>
      <c r="B9" s="2">
        <v>177</v>
      </c>
      <c r="C9" s="2"/>
    </row>
    <row r="10" spans="1:3" x14ac:dyDescent="0.45">
      <c r="A10" s="2" t="s">
        <v>666</v>
      </c>
      <c r="B10" s="2">
        <v>-0.38728963095694324</v>
      </c>
      <c r="C10" s="2"/>
    </row>
    <row r="11" spans="1:3" x14ac:dyDescent="0.45">
      <c r="A11" s="2" t="s">
        <v>667</v>
      </c>
      <c r="B11" s="2">
        <v>0.34950354289715763</v>
      </c>
      <c r="C11" s="2"/>
    </row>
    <row r="12" spans="1:3" x14ac:dyDescent="0.45">
      <c r="A12" s="2" t="s">
        <v>668</v>
      </c>
      <c r="B12" s="2">
        <v>1.65350800180123</v>
      </c>
      <c r="C12" s="2"/>
    </row>
    <row r="13" spans="1:3" x14ac:dyDescent="0.45">
      <c r="A13" s="2" t="s">
        <v>669</v>
      </c>
      <c r="B13" s="2">
        <v>0.69900708579431525</v>
      </c>
      <c r="C13" s="2"/>
    </row>
    <row r="14" spans="1:3" ht="14.65" thickBot="1" x14ac:dyDescent="0.5">
      <c r="A14" s="3" t="s">
        <v>670</v>
      </c>
      <c r="B14" s="3">
        <v>1.9734572015938039</v>
      </c>
      <c r="C14" s="3"/>
    </row>
    <row r="15" spans="1:3" x14ac:dyDescent="0.45">
      <c r="A15" s="2" t="s">
        <v>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4BEC-2250-4D82-B4CA-3D8413A522D7}">
  <dimension ref="A1:C11"/>
  <sheetViews>
    <sheetView workbookViewId="0">
      <selection activeCell="A12" sqref="A12"/>
    </sheetView>
  </sheetViews>
  <sheetFormatPr defaultRowHeight="14.25" x14ac:dyDescent="0.45"/>
  <cols>
    <col min="1" max="1" width="26.59765625" bestFit="1" customWidth="1"/>
    <col min="2" max="3" width="11.73046875" bestFit="1" customWidth="1"/>
  </cols>
  <sheetData>
    <row r="1" spans="1:3" x14ac:dyDescent="0.45">
      <c r="A1" t="s">
        <v>671</v>
      </c>
    </row>
    <row r="2" spans="1:3" ht="14.65" thickBot="1" x14ac:dyDescent="0.5"/>
    <row r="3" spans="1:3" x14ac:dyDescent="0.45">
      <c r="A3" s="4"/>
      <c r="B3" s="4" t="s">
        <v>658</v>
      </c>
      <c r="C3" s="4" t="s">
        <v>659</v>
      </c>
    </row>
    <row r="4" spans="1:3" x14ac:dyDescent="0.45">
      <c r="A4" s="2" t="s">
        <v>663</v>
      </c>
      <c r="B4" s="2">
        <v>94.011145442470806</v>
      </c>
      <c r="C4" s="2">
        <v>80.710882559042858</v>
      </c>
    </row>
    <row r="5" spans="1:3" x14ac:dyDescent="0.45">
      <c r="A5" s="2" t="s">
        <v>660</v>
      </c>
      <c r="B5" s="2">
        <v>2796.5492145658004</v>
      </c>
      <c r="C5" s="2">
        <v>3114.3113663435861</v>
      </c>
    </row>
    <row r="6" spans="1:3" x14ac:dyDescent="0.45">
      <c r="A6" s="2" t="s">
        <v>664</v>
      </c>
      <c r="B6" s="2">
        <v>116</v>
      </c>
      <c r="C6" s="2">
        <v>102</v>
      </c>
    </row>
    <row r="7" spans="1:3" x14ac:dyDescent="0.45">
      <c r="A7" s="2" t="s">
        <v>661</v>
      </c>
      <c r="B7" s="2">
        <v>115</v>
      </c>
      <c r="C7" s="2">
        <v>101</v>
      </c>
    </row>
    <row r="8" spans="1:3" x14ac:dyDescent="0.45">
      <c r="A8" s="2" t="s">
        <v>662</v>
      </c>
      <c r="B8" s="2">
        <v>0.89796712197378648</v>
      </c>
      <c r="C8" s="2"/>
    </row>
    <row r="9" spans="1:3" x14ac:dyDescent="0.45">
      <c r="A9" s="2" t="s">
        <v>672</v>
      </c>
      <c r="B9" s="2">
        <v>0.28724994052979624</v>
      </c>
      <c r="C9" s="2"/>
    </row>
    <row r="10" spans="1:3" ht="14.65" thickBot="1" x14ac:dyDescent="0.5">
      <c r="A10" s="3" t="s">
        <v>673</v>
      </c>
      <c r="B10" s="3">
        <v>0.72853081235652839</v>
      </c>
      <c r="C10" s="3"/>
    </row>
    <row r="11" spans="1:3" x14ac:dyDescent="0.45">
      <c r="A11" t="s">
        <v>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26F0-F0E3-4423-A114-133964E70C64}">
  <dimension ref="A1:C15"/>
  <sheetViews>
    <sheetView workbookViewId="0">
      <selection activeCell="A3" sqref="A3:C15"/>
    </sheetView>
  </sheetViews>
  <sheetFormatPr defaultRowHeight="14.25" x14ac:dyDescent="0.45"/>
  <cols>
    <col min="1" max="1" width="37.19921875" bestFit="1" customWidth="1"/>
    <col min="2" max="3" width="11.73046875" bestFit="1" customWidth="1"/>
  </cols>
  <sheetData>
    <row r="1" spans="1:3" x14ac:dyDescent="0.45">
      <c r="A1" t="s">
        <v>675</v>
      </c>
    </row>
    <row r="2" spans="1:3" ht="14.65" thickBot="1" x14ac:dyDescent="0.5"/>
    <row r="3" spans="1:3" x14ac:dyDescent="0.45">
      <c r="A3" s="4"/>
      <c r="B3" s="4" t="s">
        <v>658</v>
      </c>
      <c r="C3" s="4" t="s">
        <v>659</v>
      </c>
    </row>
    <row r="4" spans="1:3" x14ac:dyDescent="0.45">
      <c r="A4" s="2" t="s">
        <v>663</v>
      </c>
      <c r="B4" s="2">
        <v>94.011145442470806</v>
      </c>
      <c r="C4" s="2">
        <v>80.710882559042858</v>
      </c>
    </row>
    <row r="5" spans="1:3" x14ac:dyDescent="0.45">
      <c r="A5" s="2" t="s">
        <v>660</v>
      </c>
      <c r="B5" s="2">
        <v>2796.5492145658004</v>
      </c>
      <c r="C5" s="2">
        <v>3114.3113663435861</v>
      </c>
    </row>
    <row r="6" spans="1:3" x14ac:dyDescent="0.45">
      <c r="A6" s="2" t="s">
        <v>664</v>
      </c>
      <c r="B6" s="2">
        <v>116</v>
      </c>
      <c r="C6" s="2">
        <v>102</v>
      </c>
    </row>
    <row r="7" spans="1:3" x14ac:dyDescent="0.45">
      <c r="A7" s="2" t="s">
        <v>676</v>
      </c>
      <c r="B7" s="2">
        <v>2945.1324429433762</v>
      </c>
      <c r="C7" s="2"/>
    </row>
    <row r="8" spans="1:3" x14ac:dyDescent="0.45">
      <c r="A8" s="2" t="s">
        <v>665</v>
      </c>
      <c r="B8" s="2">
        <v>0</v>
      </c>
      <c r="C8" s="2"/>
    </row>
    <row r="9" spans="1:3" x14ac:dyDescent="0.45">
      <c r="A9" s="2" t="s">
        <v>661</v>
      </c>
      <c r="B9" s="2">
        <v>216</v>
      </c>
      <c r="C9" s="2"/>
    </row>
    <row r="10" spans="1:3" x14ac:dyDescent="0.45">
      <c r="A10" s="2" t="s">
        <v>666</v>
      </c>
      <c r="B10" s="2">
        <v>1.8055463589080343</v>
      </c>
      <c r="C10" s="2"/>
    </row>
    <row r="11" spans="1:3" x14ac:dyDescent="0.45">
      <c r="A11" s="2" t="s">
        <v>667</v>
      </c>
      <c r="B11" s="2">
        <v>3.61907728339406E-2</v>
      </c>
      <c r="C11" s="2"/>
    </row>
    <row r="12" spans="1:3" x14ac:dyDescent="0.45">
      <c r="A12" s="2" t="s">
        <v>668</v>
      </c>
      <c r="B12" s="2">
        <v>1.6519386513665624</v>
      </c>
      <c r="C12" s="2"/>
    </row>
    <row r="13" spans="1:3" x14ac:dyDescent="0.45">
      <c r="A13" s="2" t="s">
        <v>669</v>
      </c>
      <c r="B13" s="2">
        <v>7.23815456678812E-2</v>
      </c>
      <c r="C13" s="2"/>
    </row>
    <row r="14" spans="1:3" ht="14.65" thickBot="1" x14ac:dyDescent="0.5">
      <c r="A14" s="3" t="s">
        <v>670</v>
      </c>
      <c r="B14" s="3">
        <v>1.9710074720044739</v>
      </c>
      <c r="C14" s="3"/>
    </row>
    <row r="15" spans="1:3" x14ac:dyDescent="0.45">
      <c r="A15" t="s">
        <v>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68BA-0C00-4CD1-89E9-563BEE40B52A}">
  <dimension ref="A1:X82"/>
  <sheetViews>
    <sheetView workbookViewId="0">
      <selection activeCell="W5" sqref="W5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127</v>
      </c>
      <c r="B5">
        <v>2304</v>
      </c>
      <c r="C5">
        <v>0</v>
      </c>
      <c r="D5">
        <v>1.3678797483444201</v>
      </c>
      <c r="E5">
        <v>363.35307115988201</v>
      </c>
      <c r="F5">
        <v>167.59183095050599</v>
      </c>
      <c r="G5">
        <v>0</v>
      </c>
      <c r="H5">
        <v>12603.468820599999</v>
      </c>
      <c r="I5">
        <v>7</v>
      </c>
      <c r="J5">
        <v>7.5</v>
      </c>
      <c r="K5">
        <v>1</v>
      </c>
      <c r="L5">
        <v>177.419354838706</v>
      </c>
      <c r="M5">
        <v>255</v>
      </c>
      <c r="N5">
        <v>0</v>
      </c>
      <c r="O5">
        <v>255</v>
      </c>
      <c r="P5">
        <v>280500</v>
      </c>
      <c r="Q5">
        <v>117.35850885145101</v>
      </c>
      <c r="R5">
        <v>0.821549081576881</v>
      </c>
      <c r="S5">
        <v>1.3636692429519099</v>
      </c>
      <c r="T5">
        <f>IF(C5=C4,IF(C5=#REF!,0,1),1)</f>
        <v>1</v>
      </c>
      <c r="U5">
        <f>E6-E5</f>
        <v>-2.2431909984319987</v>
      </c>
      <c r="V5">
        <f>F6-F5</f>
        <v>-1.6718612110379922</v>
      </c>
      <c r="W5">
        <f>DEGREES(ATAN2(U5,V5))</f>
        <v>-143.30265725670606</v>
      </c>
      <c r="X5">
        <f>IF(W5&lt;0,W5+360,W5)</f>
        <v>216.69734274329394</v>
      </c>
    </row>
    <row r="6" spans="1:24" x14ac:dyDescent="0.45">
      <c r="A6" t="s">
        <v>128</v>
      </c>
      <c r="B6">
        <v>2716</v>
      </c>
      <c r="C6">
        <v>0</v>
      </c>
      <c r="D6">
        <v>1.38840067386627</v>
      </c>
      <c r="E6">
        <v>361.10988016145001</v>
      </c>
      <c r="F6">
        <v>165.919969739468</v>
      </c>
      <c r="G6">
        <v>0</v>
      </c>
      <c r="H6">
        <v>14403.9643664</v>
      </c>
      <c r="I6">
        <v>8</v>
      </c>
      <c r="J6">
        <v>7.5</v>
      </c>
      <c r="K6">
        <v>1</v>
      </c>
      <c r="L6">
        <v>185.483870967738</v>
      </c>
      <c r="M6">
        <v>255</v>
      </c>
      <c r="N6">
        <v>0</v>
      </c>
      <c r="O6">
        <v>255</v>
      </c>
      <c r="P6">
        <v>293250</v>
      </c>
      <c r="Q6">
        <v>113.588210407095</v>
      </c>
      <c r="R6">
        <v>0.80825769840418904</v>
      </c>
      <c r="S6">
        <v>1.4597968304851701</v>
      </c>
      <c r="T6" t="e">
        <f>IF(C6=#REF!,IF(C6=C7,0,1),1)</f>
        <v>#REF!</v>
      </c>
    </row>
    <row r="7" spans="1:24" x14ac:dyDescent="0.45">
      <c r="A7" t="s">
        <v>129</v>
      </c>
      <c r="B7">
        <v>2305</v>
      </c>
      <c r="C7">
        <v>1</v>
      </c>
      <c r="D7">
        <v>1.16738104820251</v>
      </c>
      <c r="E7">
        <v>317.88567002848299</v>
      </c>
      <c r="F7">
        <v>169.19741027213001</v>
      </c>
      <c r="G7">
        <v>0</v>
      </c>
      <c r="H7">
        <v>12603.468820599999</v>
      </c>
      <c r="I7">
        <v>7</v>
      </c>
      <c r="J7">
        <v>7.5</v>
      </c>
      <c r="K7">
        <v>1</v>
      </c>
      <c r="L7">
        <v>129.67741935483701</v>
      </c>
      <c r="M7">
        <v>255</v>
      </c>
      <c r="N7">
        <v>0</v>
      </c>
      <c r="O7">
        <v>255</v>
      </c>
      <c r="P7">
        <v>205020</v>
      </c>
      <c r="Q7">
        <v>127.521741715069</v>
      </c>
      <c r="R7">
        <v>0.65427748536756802</v>
      </c>
      <c r="S7">
        <v>0.804384578772808</v>
      </c>
      <c r="T7">
        <f>IF(C7=C6,IF(C7=#REF!,0,1),1)</f>
        <v>1</v>
      </c>
      <c r="U7">
        <f t="shared" ref="U7:U38" si="0">E8-E7</f>
        <v>6.0688425395570107</v>
      </c>
      <c r="V7">
        <f t="shared" ref="V7:V38" si="1">F8-F7</f>
        <v>2.9389533337679836</v>
      </c>
      <c r="W7">
        <f t="shared" ref="W7" si="2">DEGREES(ATAN2(U7,V7))</f>
        <v>25.83947598471044</v>
      </c>
      <c r="X7">
        <f t="shared" ref="X7" si="3">IF(W7&lt;0,W7+360,W7)</f>
        <v>25.83947598471044</v>
      </c>
    </row>
    <row r="8" spans="1:24" x14ac:dyDescent="0.45">
      <c r="A8" t="s">
        <v>130</v>
      </c>
      <c r="B8">
        <v>2365</v>
      </c>
      <c r="C8">
        <v>1</v>
      </c>
      <c r="D8">
        <v>1.0155109167098999</v>
      </c>
      <c r="E8">
        <v>323.95451256804</v>
      </c>
      <c r="F8">
        <v>172.136363605898</v>
      </c>
      <c r="G8">
        <v>0</v>
      </c>
      <c r="H8">
        <v>7201.9821831999998</v>
      </c>
      <c r="I8">
        <v>4</v>
      </c>
      <c r="J8">
        <v>7.5</v>
      </c>
      <c r="K8">
        <v>1</v>
      </c>
      <c r="L8">
        <v>224.354838709673</v>
      </c>
      <c r="M8">
        <v>255</v>
      </c>
      <c r="N8">
        <v>0</v>
      </c>
      <c r="O8">
        <v>255</v>
      </c>
      <c r="P8">
        <v>354705</v>
      </c>
      <c r="Q8">
        <v>82.9442085459754</v>
      </c>
      <c r="R8">
        <v>0.39619393535389902</v>
      </c>
      <c r="S8">
        <v>1.5351168717913799</v>
      </c>
      <c r="T8" t="e">
        <f>IF(C8=#REF!,IF(C8=C9,0,1),1)</f>
        <v>#REF!</v>
      </c>
    </row>
    <row r="9" spans="1:24" x14ac:dyDescent="0.45">
      <c r="A9" t="s">
        <v>131</v>
      </c>
      <c r="B9">
        <v>2306</v>
      </c>
      <c r="C9">
        <v>2</v>
      </c>
      <c r="D9">
        <v>1.43118524551391</v>
      </c>
      <c r="E9">
        <v>336.47760552704602</v>
      </c>
      <c r="F9">
        <v>172.45087880993799</v>
      </c>
      <c r="G9">
        <v>0</v>
      </c>
      <c r="H9">
        <v>12603.468820599999</v>
      </c>
      <c r="I9">
        <v>7</v>
      </c>
      <c r="J9">
        <v>7.5</v>
      </c>
      <c r="K9">
        <v>1</v>
      </c>
      <c r="L9">
        <v>221.612903225802</v>
      </c>
      <c r="M9">
        <v>255</v>
      </c>
      <c r="N9">
        <v>0</v>
      </c>
      <c r="O9">
        <v>255</v>
      </c>
      <c r="P9">
        <v>350370</v>
      </c>
      <c r="Q9">
        <v>86.044723051719103</v>
      </c>
      <c r="R9">
        <v>0.77920856801791505</v>
      </c>
      <c r="S9">
        <v>2.2559405767730101</v>
      </c>
      <c r="T9">
        <f>IF(C9=C8,IF(C9=#REF!,0,1),1)</f>
        <v>1</v>
      </c>
      <c r="U9">
        <f t="shared" ref="U9:U40" si="4">E10-E9</f>
        <v>-1.2871944875430472</v>
      </c>
      <c r="V9">
        <f t="shared" ref="V9:V40" si="5">F10-F9</f>
        <v>13.114880237800008</v>
      </c>
      <c r="W9">
        <f t="shared" ref="W9" si="6">DEGREES(ATAN2(U9,V9))</f>
        <v>95.605492140220846</v>
      </c>
      <c r="X9">
        <f t="shared" ref="X9" si="7">IF(W9&lt;0,W9+360,W9)</f>
        <v>95.605492140220846</v>
      </c>
    </row>
    <row r="10" spans="1:24" x14ac:dyDescent="0.45">
      <c r="A10" t="s">
        <v>132</v>
      </c>
      <c r="B10">
        <v>2831</v>
      </c>
      <c r="C10">
        <v>2</v>
      </c>
      <c r="D10">
        <v>1.1776806116104099</v>
      </c>
      <c r="E10">
        <v>335.19041103950298</v>
      </c>
      <c r="F10">
        <v>185.565759047738</v>
      </c>
      <c r="G10">
        <v>0</v>
      </c>
      <c r="H10">
        <v>21605.946549600001</v>
      </c>
      <c r="I10">
        <v>12</v>
      </c>
      <c r="J10">
        <v>7.5</v>
      </c>
      <c r="K10">
        <v>1</v>
      </c>
      <c r="L10">
        <v>201.77419354838301</v>
      </c>
      <c r="M10">
        <v>255</v>
      </c>
      <c r="N10">
        <v>0</v>
      </c>
      <c r="O10">
        <v>255</v>
      </c>
      <c r="P10">
        <v>319005</v>
      </c>
      <c r="Q10">
        <v>103.664803015478</v>
      </c>
      <c r="R10">
        <v>0.54713542197418796</v>
      </c>
      <c r="S10">
        <v>1.37667299029401</v>
      </c>
      <c r="T10" t="e">
        <f>IF(C10=#REF!,IF(C10=C11,0,1),1)</f>
        <v>#REF!</v>
      </c>
    </row>
    <row r="11" spans="1:24" x14ac:dyDescent="0.45">
      <c r="A11" t="s">
        <v>133</v>
      </c>
      <c r="B11">
        <v>2307</v>
      </c>
      <c r="C11">
        <v>3</v>
      </c>
      <c r="D11">
        <v>1.33782470226287</v>
      </c>
      <c r="E11">
        <v>321.19221417680302</v>
      </c>
      <c r="F11">
        <v>190.72112860339999</v>
      </c>
      <c r="G11">
        <v>0</v>
      </c>
      <c r="H11">
        <v>12603.468820599999</v>
      </c>
      <c r="I11">
        <v>7</v>
      </c>
      <c r="J11">
        <v>7.5</v>
      </c>
      <c r="K11">
        <v>1</v>
      </c>
      <c r="L11">
        <v>150.161290322578</v>
      </c>
      <c r="M11">
        <v>255</v>
      </c>
      <c r="N11">
        <v>0</v>
      </c>
      <c r="O11">
        <v>255</v>
      </c>
      <c r="P11">
        <v>237405</v>
      </c>
      <c r="Q11">
        <v>125.509679567634</v>
      </c>
      <c r="R11">
        <v>0.973697563572539</v>
      </c>
      <c r="S11">
        <v>1.1804680703252499</v>
      </c>
      <c r="T11">
        <f>IF(C11=C10,IF(C11=#REF!,0,1),1)</f>
        <v>1</v>
      </c>
      <c r="U11">
        <f t="shared" ref="U11:U42" si="8">E12-E11</f>
        <v>-1.0314688626910424</v>
      </c>
      <c r="V11">
        <f t="shared" ref="V11:V42" si="9">F12-F11</f>
        <v>-1.9014034470699812</v>
      </c>
      <c r="W11">
        <f t="shared" ref="W11" si="10">DEGREES(ATAN2(U11,V11))</f>
        <v>-118.47884149728523</v>
      </c>
      <c r="X11">
        <f t="shared" ref="X11" si="11">IF(W11&lt;0,W11+360,W11)</f>
        <v>241.52115850271477</v>
      </c>
    </row>
    <row r="12" spans="1:24" x14ac:dyDescent="0.45">
      <c r="A12" t="s">
        <v>134</v>
      </c>
      <c r="B12">
        <v>2719</v>
      </c>
      <c r="C12">
        <v>3</v>
      </c>
      <c r="D12">
        <v>1.3418343067169101</v>
      </c>
      <c r="E12">
        <v>320.16074531411198</v>
      </c>
      <c r="F12">
        <v>188.81972515633001</v>
      </c>
      <c r="G12">
        <v>0</v>
      </c>
      <c r="H12">
        <v>14403.9643664</v>
      </c>
      <c r="I12">
        <v>8</v>
      </c>
      <c r="J12">
        <v>7.5</v>
      </c>
      <c r="K12">
        <v>1</v>
      </c>
      <c r="L12">
        <v>156.45161290322301</v>
      </c>
      <c r="M12">
        <v>255</v>
      </c>
      <c r="N12">
        <v>0</v>
      </c>
      <c r="O12">
        <v>255</v>
      </c>
      <c r="P12">
        <v>247350</v>
      </c>
      <c r="Q12">
        <v>124.20874515265101</v>
      </c>
      <c r="R12">
        <v>0.98117558055240395</v>
      </c>
      <c r="S12">
        <v>1.2476179968453101</v>
      </c>
      <c r="T12" t="e">
        <f>IF(C12=#REF!,IF(C12=C13,0,1),1)</f>
        <v>#REF!</v>
      </c>
    </row>
    <row r="13" spans="1:24" x14ac:dyDescent="0.45">
      <c r="A13" t="s">
        <v>135</v>
      </c>
      <c r="B13">
        <v>2368</v>
      </c>
      <c r="C13">
        <v>4</v>
      </c>
      <c r="D13">
        <v>1.52731657028198</v>
      </c>
      <c r="E13">
        <v>340.86990324734899</v>
      </c>
      <c r="F13">
        <v>214.607195279862</v>
      </c>
      <c r="G13">
        <v>0</v>
      </c>
      <c r="H13">
        <v>7201.9821831999998</v>
      </c>
      <c r="I13">
        <v>4</v>
      </c>
      <c r="J13">
        <v>7.5</v>
      </c>
      <c r="K13">
        <v>1</v>
      </c>
      <c r="L13">
        <v>245.483870967737</v>
      </c>
      <c r="M13">
        <v>255</v>
      </c>
      <c r="N13">
        <v>0</v>
      </c>
      <c r="O13">
        <v>255</v>
      </c>
      <c r="P13">
        <v>388110</v>
      </c>
      <c r="Q13">
        <v>48.348057955246901</v>
      </c>
      <c r="R13">
        <v>0.84726456331320399</v>
      </c>
      <c r="S13">
        <v>4.6576180158960199</v>
      </c>
      <c r="T13">
        <f>IF(C13=C12,IF(C13=#REF!,0,1),1)</f>
        <v>1</v>
      </c>
      <c r="U13">
        <f t="shared" ref="U13:U44" si="12">E14-E13</f>
        <v>-8.392159398930005</v>
      </c>
      <c r="V13">
        <f t="shared" ref="V13:V44" si="13">F14-F13</f>
        <v>-1.5295174155330074</v>
      </c>
      <c r="W13">
        <f t="shared" ref="W13" si="14">DEGREES(ATAN2(U13,V13))</f>
        <v>-169.67089934505222</v>
      </c>
      <c r="X13">
        <f t="shared" ref="X13" si="15">IF(W13&lt;0,W13+360,W13)</f>
        <v>190.32910065494778</v>
      </c>
    </row>
    <row r="14" spans="1:24" x14ac:dyDescent="0.45">
      <c r="A14" t="s">
        <v>136</v>
      </c>
      <c r="B14">
        <v>2492</v>
      </c>
      <c r="C14">
        <v>4</v>
      </c>
      <c r="D14">
        <v>1.53155434131622</v>
      </c>
      <c r="E14">
        <v>332.47774384841898</v>
      </c>
      <c r="F14">
        <v>213.07767786432899</v>
      </c>
      <c r="G14">
        <v>0</v>
      </c>
      <c r="H14">
        <v>1800.4955457999999</v>
      </c>
      <c r="I14">
        <v>1</v>
      </c>
      <c r="J14">
        <v>7.5</v>
      </c>
      <c r="K14">
        <v>1</v>
      </c>
      <c r="L14">
        <v>247.90322580644599</v>
      </c>
      <c r="M14">
        <v>255</v>
      </c>
      <c r="N14">
        <v>0</v>
      </c>
      <c r="O14">
        <v>255</v>
      </c>
      <c r="P14">
        <v>391935</v>
      </c>
      <c r="Q14">
        <v>41.957439206620997</v>
      </c>
      <c r="R14">
        <v>0.849036521264394</v>
      </c>
      <c r="S14">
        <v>5.4260536342889898</v>
      </c>
      <c r="T14" t="e">
        <f>IF(C14=#REF!,IF(C14=C15,0,1),1)</f>
        <v>#REF!</v>
      </c>
    </row>
    <row r="15" spans="1:24" x14ac:dyDescent="0.45">
      <c r="A15" t="s">
        <v>137</v>
      </c>
      <c r="B15">
        <v>2369</v>
      </c>
      <c r="C15">
        <v>5</v>
      </c>
      <c r="D15">
        <v>1.531942486763</v>
      </c>
      <c r="E15">
        <v>319.64511185017801</v>
      </c>
      <c r="F15">
        <v>248.15898143873599</v>
      </c>
      <c r="G15">
        <v>0</v>
      </c>
      <c r="H15">
        <v>7201.9821831999998</v>
      </c>
      <c r="I15">
        <v>4</v>
      </c>
      <c r="J15">
        <v>7.5</v>
      </c>
      <c r="K15">
        <v>1</v>
      </c>
      <c r="L15">
        <v>236.77419354838199</v>
      </c>
      <c r="M15">
        <v>255</v>
      </c>
      <c r="N15">
        <v>0</v>
      </c>
      <c r="O15">
        <v>255</v>
      </c>
      <c r="P15">
        <v>374340</v>
      </c>
      <c r="Q15">
        <v>65.712494173997896</v>
      </c>
      <c r="R15">
        <v>0.87588407320190298</v>
      </c>
      <c r="S15">
        <v>3.3647828627598</v>
      </c>
      <c r="T15">
        <f>IF(C15=C14,IF(C15=#REF!,0,1),1)</f>
        <v>1</v>
      </c>
      <c r="U15">
        <f t="shared" ref="U15:U46" si="16">E16-E15</f>
        <v>-4.9497687768300125</v>
      </c>
      <c r="V15">
        <f t="shared" ref="V15:V46" si="17">F16-F15</f>
        <v>-3.6871801421299892</v>
      </c>
      <c r="W15">
        <f t="shared" ref="W15" si="18">DEGREES(ATAN2(U15,V15))</f>
        <v>-143.31684909048619</v>
      </c>
      <c r="X15">
        <f t="shared" ref="X15" si="19">IF(W15&lt;0,W15+360,W15)</f>
        <v>216.68315090951381</v>
      </c>
    </row>
    <row r="16" spans="1:24" x14ac:dyDescent="0.45">
      <c r="A16" t="s">
        <v>138</v>
      </c>
      <c r="B16">
        <v>2493</v>
      </c>
      <c r="C16">
        <v>5</v>
      </c>
      <c r="D16">
        <v>1.4983661174774101</v>
      </c>
      <c r="E16">
        <v>314.695343073348</v>
      </c>
      <c r="F16">
        <v>244.471801296606</v>
      </c>
      <c r="G16">
        <v>0</v>
      </c>
      <c r="H16">
        <v>1800.4955457999999</v>
      </c>
      <c r="I16">
        <v>1</v>
      </c>
      <c r="J16">
        <v>7.5</v>
      </c>
      <c r="K16">
        <v>1</v>
      </c>
      <c r="L16">
        <v>223.38709677418899</v>
      </c>
      <c r="M16">
        <v>255</v>
      </c>
      <c r="N16">
        <v>0</v>
      </c>
      <c r="O16">
        <v>255</v>
      </c>
      <c r="P16">
        <v>353175</v>
      </c>
      <c r="Q16">
        <v>84.061788218340098</v>
      </c>
      <c r="R16">
        <v>0.86447420686424203</v>
      </c>
      <c r="S16">
        <v>2.4642519865828798</v>
      </c>
      <c r="T16" t="e">
        <f>IF(C16=#REF!,IF(C16=C17,0,1),1)</f>
        <v>#REF!</v>
      </c>
    </row>
    <row r="17" spans="1:24" x14ac:dyDescent="0.45">
      <c r="A17" t="s">
        <v>139</v>
      </c>
      <c r="B17">
        <v>2432</v>
      </c>
      <c r="C17">
        <v>6</v>
      </c>
      <c r="D17">
        <v>1.4139881134033201</v>
      </c>
      <c r="E17">
        <v>352.37708140290403</v>
      </c>
      <c r="F17">
        <v>274.91660393552098</v>
      </c>
      <c r="G17">
        <v>0</v>
      </c>
      <c r="H17">
        <v>10802.973274800001</v>
      </c>
      <c r="I17">
        <v>6</v>
      </c>
      <c r="J17">
        <v>7.5</v>
      </c>
      <c r="K17">
        <v>1</v>
      </c>
      <c r="L17">
        <v>221.77419354838301</v>
      </c>
      <c r="M17">
        <v>255</v>
      </c>
      <c r="N17">
        <v>0</v>
      </c>
      <c r="O17">
        <v>255</v>
      </c>
      <c r="P17">
        <v>350625</v>
      </c>
      <c r="Q17">
        <v>85.867864294017906</v>
      </c>
      <c r="R17">
        <v>0.76277440138250496</v>
      </c>
      <c r="S17">
        <v>2.2351656658349301</v>
      </c>
      <c r="T17">
        <f>IF(C17=C16,IF(C17=#REF!,0,1),1)</f>
        <v>1</v>
      </c>
      <c r="U17">
        <f t="shared" ref="U17:U48" si="20">E18-E17</f>
        <v>-27.582684400085043</v>
      </c>
      <c r="V17">
        <f t="shared" ref="V17:V48" si="21">F18-F17</f>
        <v>-5.6702460980540081</v>
      </c>
      <c r="W17">
        <f t="shared" ref="W17" si="22">DEGREES(ATAN2(U17,V17))</f>
        <v>-168.3833890061639</v>
      </c>
      <c r="X17">
        <f t="shared" ref="X17" si="23">IF(W17&lt;0,W17+360,W17)</f>
        <v>191.6166109938361</v>
      </c>
    </row>
    <row r="18" spans="1:24" x14ac:dyDescent="0.45">
      <c r="A18" t="s">
        <v>140</v>
      </c>
      <c r="B18">
        <v>2495</v>
      </c>
      <c r="C18">
        <v>6</v>
      </c>
      <c r="D18">
        <v>1.47011542320251</v>
      </c>
      <c r="E18">
        <v>324.79439700281898</v>
      </c>
      <c r="F18">
        <v>269.24635783746697</v>
      </c>
      <c r="G18">
        <v>0</v>
      </c>
      <c r="H18">
        <v>1800.4955457999999</v>
      </c>
      <c r="I18">
        <v>1</v>
      </c>
      <c r="J18">
        <v>7.5</v>
      </c>
      <c r="K18">
        <v>1</v>
      </c>
      <c r="L18">
        <v>235.16129032257601</v>
      </c>
      <c r="M18">
        <v>255</v>
      </c>
      <c r="N18">
        <v>0</v>
      </c>
      <c r="O18">
        <v>255</v>
      </c>
      <c r="P18">
        <v>371790</v>
      </c>
      <c r="Q18">
        <v>68.324587707668996</v>
      </c>
      <c r="R18">
        <v>0.80950357528807904</v>
      </c>
      <c r="S18">
        <v>3.0794853057204801</v>
      </c>
      <c r="T18" t="e">
        <f>IF(C18=#REF!,IF(C18=C19,0,1),1)</f>
        <v>#REF!</v>
      </c>
    </row>
    <row r="19" spans="1:24" x14ac:dyDescent="0.45">
      <c r="A19" t="s">
        <v>141</v>
      </c>
      <c r="B19">
        <v>2496</v>
      </c>
      <c r="C19">
        <v>7</v>
      </c>
      <c r="D19">
        <v>1.5021824836730899</v>
      </c>
      <c r="E19">
        <v>290.49753962273502</v>
      </c>
      <c r="F19">
        <v>282.04073968007498</v>
      </c>
      <c r="G19">
        <v>0</v>
      </c>
      <c r="H19">
        <v>1800.4955457999999</v>
      </c>
      <c r="I19">
        <v>1</v>
      </c>
      <c r="J19">
        <v>7.5</v>
      </c>
      <c r="K19">
        <v>1</v>
      </c>
      <c r="L19">
        <v>239.03225806451101</v>
      </c>
      <c r="M19">
        <v>255</v>
      </c>
      <c r="N19">
        <v>0</v>
      </c>
      <c r="O19">
        <v>255</v>
      </c>
      <c r="P19">
        <v>377910</v>
      </c>
      <c r="Q19">
        <v>61.799847173412402</v>
      </c>
      <c r="R19">
        <v>0.83738840728370201</v>
      </c>
      <c r="S19">
        <v>3.5255354100303902</v>
      </c>
      <c r="T19">
        <f>IF(C19=C18,IF(C19=#REF!,0,1),1)</f>
        <v>1</v>
      </c>
      <c r="U19">
        <f t="shared" ref="U19:U50" si="24">E20-E19</f>
        <v>-6.9307797243993718E-2</v>
      </c>
      <c r="V19">
        <f t="shared" ref="V19:V50" si="25">F20-F19</f>
        <v>1.7808167024680301</v>
      </c>
      <c r="W19">
        <f t="shared" ref="W19" si="26">DEGREES(ATAN2(U19,V19))</f>
        <v>92.22877576782588</v>
      </c>
      <c r="X19">
        <f t="shared" ref="X19" si="27">IF(W19&lt;0,W19+360,W19)</f>
        <v>92.22877576782588</v>
      </c>
    </row>
    <row r="20" spans="1:24" x14ac:dyDescent="0.45">
      <c r="A20" t="s">
        <v>142</v>
      </c>
      <c r="B20">
        <v>2079</v>
      </c>
      <c r="C20">
        <v>7</v>
      </c>
      <c r="D20">
        <v>1.44009709358215</v>
      </c>
      <c r="E20">
        <v>290.42823182549103</v>
      </c>
      <c r="F20">
        <v>283.82155638254301</v>
      </c>
      <c r="G20">
        <v>0</v>
      </c>
      <c r="H20">
        <v>0</v>
      </c>
      <c r="I20">
        <v>0</v>
      </c>
      <c r="J20">
        <v>7.5</v>
      </c>
      <c r="K20">
        <v>1</v>
      </c>
      <c r="L20">
        <v>238.38709677418899</v>
      </c>
      <c r="M20">
        <v>255</v>
      </c>
      <c r="N20">
        <v>0</v>
      </c>
      <c r="O20">
        <v>255</v>
      </c>
      <c r="P20">
        <v>376890</v>
      </c>
      <c r="Q20">
        <v>62.9508402572799</v>
      </c>
      <c r="R20">
        <v>0.78431291874731601</v>
      </c>
      <c r="S20">
        <v>3.3291208253919198</v>
      </c>
      <c r="T20" t="e">
        <f>IF(C20=#REF!,IF(C20=C21,0,1),1)</f>
        <v>#REF!</v>
      </c>
    </row>
    <row r="21" spans="1:24" x14ac:dyDescent="0.45">
      <c r="A21" t="s">
        <v>143</v>
      </c>
      <c r="B21">
        <v>2080</v>
      </c>
      <c r="C21">
        <v>8</v>
      </c>
      <c r="D21">
        <v>1.32131659984588</v>
      </c>
      <c r="E21">
        <v>325.44088204485598</v>
      </c>
      <c r="F21">
        <v>286.80018129999502</v>
      </c>
      <c r="G21">
        <v>0</v>
      </c>
      <c r="H21">
        <v>0</v>
      </c>
      <c r="I21">
        <v>0</v>
      </c>
      <c r="J21">
        <v>7.5</v>
      </c>
      <c r="K21">
        <v>1</v>
      </c>
      <c r="L21">
        <v>223.22580645160801</v>
      </c>
      <c r="M21">
        <v>255</v>
      </c>
      <c r="N21">
        <v>0</v>
      </c>
      <c r="O21">
        <v>255</v>
      </c>
      <c r="P21">
        <v>352920</v>
      </c>
      <c r="Q21">
        <v>84.245528698899804</v>
      </c>
      <c r="R21">
        <v>0.67483602716469004</v>
      </c>
      <c r="S21">
        <v>2.1352734585133701</v>
      </c>
      <c r="T21">
        <f>IF(C21=C20,IF(C21=#REF!,0,1),1)</f>
        <v>1</v>
      </c>
      <c r="U21">
        <f t="shared" ref="U21:U52" si="28">E22-E21</f>
        <v>15.68699684849804</v>
      </c>
      <c r="V21">
        <f t="shared" ref="V21:V52" si="29">F22-F21</f>
        <v>5.8251608679179867</v>
      </c>
      <c r="W21">
        <f t="shared" ref="W21" si="30">DEGREES(ATAN2(U21,V21))</f>
        <v>20.371819738900264</v>
      </c>
      <c r="X21">
        <f t="shared" ref="X21" si="31">IF(W21&lt;0,W21+360,W21)</f>
        <v>20.371819738900264</v>
      </c>
    </row>
    <row r="22" spans="1:24" x14ac:dyDescent="0.45">
      <c r="A22" t="s">
        <v>144</v>
      </c>
      <c r="B22">
        <v>2558</v>
      </c>
      <c r="C22">
        <v>8</v>
      </c>
      <c r="D22">
        <v>1.37349140644073</v>
      </c>
      <c r="E22">
        <v>341.12787889335402</v>
      </c>
      <c r="F22">
        <v>292.625342167913</v>
      </c>
      <c r="G22">
        <v>0</v>
      </c>
      <c r="H22">
        <v>19805.451003800001</v>
      </c>
      <c r="I22">
        <v>11</v>
      </c>
      <c r="J22">
        <v>7.5</v>
      </c>
      <c r="K22">
        <v>1</v>
      </c>
      <c r="L22">
        <v>194.354838709674</v>
      </c>
      <c r="M22">
        <v>255</v>
      </c>
      <c r="N22">
        <v>0</v>
      </c>
      <c r="O22">
        <v>255</v>
      </c>
      <c r="P22">
        <v>307275</v>
      </c>
      <c r="Q22">
        <v>108.600830869272</v>
      </c>
      <c r="R22">
        <v>0.76573279816720596</v>
      </c>
      <c r="S22">
        <v>1.55218853226939</v>
      </c>
      <c r="T22" t="e">
        <f>IF(C22=#REF!,IF(C22=C23,0,1),1)</f>
        <v>#REF!</v>
      </c>
    </row>
    <row r="23" spans="1:24" x14ac:dyDescent="0.45">
      <c r="A23" t="s">
        <v>145</v>
      </c>
      <c r="B23">
        <v>2786</v>
      </c>
      <c r="C23">
        <v>9</v>
      </c>
      <c r="D23">
        <v>1.07263672351837</v>
      </c>
      <c r="E23">
        <v>308.96591573801999</v>
      </c>
      <c r="F23">
        <v>296.77548076406401</v>
      </c>
      <c r="G23">
        <v>0</v>
      </c>
      <c r="H23">
        <v>23406.442095400002</v>
      </c>
      <c r="I23">
        <v>13</v>
      </c>
      <c r="J23">
        <v>7.5</v>
      </c>
      <c r="K23">
        <v>1</v>
      </c>
      <c r="L23">
        <v>125.16129032257901</v>
      </c>
      <c r="M23">
        <v>0</v>
      </c>
      <c r="N23">
        <v>0</v>
      </c>
      <c r="O23">
        <v>255</v>
      </c>
      <c r="P23">
        <v>197880</v>
      </c>
      <c r="Q23">
        <v>127.518883860857</v>
      </c>
      <c r="R23">
        <v>0.52121116355977604</v>
      </c>
      <c r="S23">
        <v>0.67258895285123199</v>
      </c>
      <c r="T23">
        <f>IF(C23=C22,IF(C23=#REF!,0,1),1)</f>
        <v>1</v>
      </c>
      <c r="U23">
        <f t="shared" ref="U23:U54" si="32">E24-E23</f>
        <v>8.9283829793998848E-2</v>
      </c>
      <c r="V23">
        <f t="shared" ref="V23:V54" si="33">F24-F23</f>
        <v>0.15075060037599997</v>
      </c>
      <c r="W23">
        <f t="shared" ref="W23" si="34">DEGREES(ATAN2(U23,V23))</f>
        <v>59.363359023785875</v>
      </c>
      <c r="X23">
        <f t="shared" ref="X23" si="35">IF(W23&lt;0,W23+360,W23)</f>
        <v>59.363359023785875</v>
      </c>
    </row>
    <row r="24" spans="1:24" x14ac:dyDescent="0.45">
      <c r="A24" t="s">
        <v>146</v>
      </c>
      <c r="B24">
        <v>2559</v>
      </c>
      <c r="C24">
        <v>9</v>
      </c>
      <c r="D24">
        <v>1.0356310606002801</v>
      </c>
      <c r="E24">
        <v>309.05519956781399</v>
      </c>
      <c r="F24">
        <v>296.92623136444001</v>
      </c>
      <c r="G24">
        <v>0</v>
      </c>
      <c r="H24">
        <v>19805.451003800001</v>
      </c>
      <c r="I24">
        <v>11</v>
      </c>
      <c r="J24">
        <v>7.5</v>
      </c>
      <c r="K24">
        <v>1</v>
      </c>
      <c r="L24">
        <v>123.709677419353</v>
      </c>
      <c r="M24">
        <v>0</v>
      </c>
      <c r="N24">
        <v>0</v>
      </c>
      <c r="O24">
        <v>255</v>
      </c>
      <c r="P24">
        <v>195585</v>
      </c>
      <c r="Q24">
        <v>127.483972042792</v>
      </c>
      <c r="R24">
        <v>0.47657672570766002</v>
      </c>
      <c r="S24">
        <v>0.62640453640003602</v>
      </c>
      <c r="T24" t="e">
        <f>IF(C24=#REF!,IF(C24=C25,0,1),1)</f>
        <v>#REF!</v>
      </c>
    </row>
    <row r="25" spans="1:24" x14ac:dyDescent="0.45">
      <c r="A25" t="s">
        <v>147</v>
      </c>
      <c r="B25">
        <v>2562</v>
      </c>
      <c r="C25">
        <v>10</v>
      </c>
      <c r="D25">
        <v>1.45398426055908</v>
      </c>
      <c r="E25">
        <v>369.21247903305903</v>
      </c>
      <c r="F25">
        <v>318.789275617729</v>
      </c>
      <c r="G25">
        <v>0</v>
      </c>
      <c r="H25">
        <v>19805.451003800001</v>
      </c>
      <c r="I25">
        <v>11</v>
      </c>
      <c r="J25">
        <v>7.5</v>
      </c>
      <c r="K25">
        <v>1</v>
      </c>
      <c r="L25">
        <v>195.96774193548001</v>
      </c>
      <c r="M25">
        <v>255</v>
      </c>
      <c r="N25">
        <v>0</v>
      </c>
      <c r="O25">
        <v>255</v>
      </c>
      <c r="P25">
        <v>309825</v>
      </c>
      <c r="Q25">
        <v>107.590613428865</v>
      </c>
      <c r="R25">
        <v>0.87423152149664396</v>
      </c>
      <c r="S25">
        <v>1.69919579314514</v>
      </c>
      <c r="T25">
        <f>IF(C25=C24,IF(C25=#REF!,0,1),1)</f>
        <v>1</v>
      </c>
      <c r="U25">
        <f t="shared" ref="U25:U56" si="36">E26-E25</f>
        <v>0.8283606736559932</v>
      </c>
      <c r="V25">
        <f t="shared" ref="V25:V56" si="37">F26-F25</f>
        <v>1.7222814310002832E-2</v>
      </c>
      <c r="W25">
        <f t="shared" ref="W25" si="38">DEGREES(ATAN2(U25,V25))</f>
        <v>1.1910903639800949</v>
      </c>
      <c r="X25">
        <f t="shared" ref="X25" si="39">IF(W25&lt;0,W25+360,W25)</f>
        <v>1.1910903639800949</v>
      </c>
    </row>
    <row r="26" spans="1:24" x14ac:dyDescent="0.45">
      <c r="A26" t="s">
        <v>148</v>
      </c>
      <c r="B26">
        <v>2846</v>
      </c>
      <c r="C26">
        <v>10</v>
      </c>
      <c r="D26">
        <v>1.4578597545623699</v>
      </c>
      <c r="E26">
        <v>370.04083970671502</v>
      </c>
      <c r="F26">
        <v>318.80649843203901</v>
      </c>
      <c r="G26">
        <v>0</v>
      </c>
      <c r="H26">
        <v>21605.946549600001</v>
      </c>
      <c r="I26">
        <v>12</v>
      </c>
      <c r="J26">
        <v>7.5</v>
      </c>
      <c r="K26">
        <v>1</v>
      </c>
      <c r="L26">
        <v>193.225806451609</v>
      </c>
      <c r="M26">
        <v>255</v>
      </c>
      <c r="N26">
        <v>0</v>
      </c>
      <c r="O26">
        <v>255</v>
      </c>
      <c r="P26">
        <v>305490</v>
      </c>
      <c r="Q26">
        <v>109.288256596068</v>
      </c>
      <c r="R26">
        <v>0.89833052093523602</v>
      </c>
      <c r="S26">
        <v>1.6733467752075799</v>
      </c>
      <c r="T26" t="e">
        <f>IF(C26=#REF!,IF(C26=C27,0,1),1)</f>
        <v>#REF!</v>
      </c>
    </row>
    <row r="27" spans="1:24" x14ac:dyDescent="0.45">
      <c r="A27" t="s">
        <v>149</v>
      </c>
      <c r="B27">
        <v>2561</v>
      </c>
      <c r="C27">
        <v>11</v>
      </c>
      <c r="D27">
        <v>1.3169794082641599</v>
      </c>
      <c r="E27">
        <v>319.71597470620497</v>
      </c>
      <c r="F27">
        <v>304.85041525038503</v>
      </c>
      <c r="G27">
        <v>0</v>
      </c>
      <c r="H27">
        <v>19805.451003800001</v>
      </c>
      <c r="I27">
        <v>11</v>
      </c>
      <c r="J27">
        <v>7.5</v>
      </c>
      <c r="K27">
        <v>1</v>
      </c>
      <c r="L27">
        <v>191.93548387096399</v>
      </c>
      <c r="M27">
        <v>255</v>
      </c>
      <c r="N27">
        <v>0</v>
      </c>
      <c r="O27">
        <v>255</v>
      </c>
      <c r="P27">
        <v>303450</v>
      </c>
      <c r="Q27">
        <v>110.054438253703</v>
      </c>
      <c r="R27">
        <v>0.70233184565596796</v>
      </c>
      <c r="S27">
        <v>1.4390498665128499</v>
      </c>
      <c r="T27">
        <f>IF(C27=C26,IF(C27=#REF!,0,1),1)</f>
        <v>1</v>
      </c>
      <c r="U27">
        <f t="shared" ref="U27:U58" si="40">E28-E27</f>
        <v>-0.71523407462098021</v>
      </c>
      <c r="V27">
        <f t="shared" ref="V27:V58" si="41">F28-F27</f>
        <v>12.248269349177974</v>
      </c>
      <c r="W27">
        <f t="shared" ref="W27" si="42">DEGREES(ATAN2(U27,V27))</f>
        <v>93.341974940341828</v>
      </c>
      <c r="X27">
        <f t="shared" ref="X27" si="43">IF(W27&lt;0,W27+360,W27)</f>
        <v>93.341974940341828</v>
      </c>
    </row>
    <row r="28" spans="1:24" x14ac:dyDescent="0.45">
      <c r="A28" t="s">
        <v>150</v>
      </c>
      <c r="B28">
        <v>2141</v>
      </c>
      <c r="C28">
        <v>11</v>
      </c>
      <c r="D28">
        <v>1.30344355106353</v>
      </c>
      <c r="E28">
        <v>319.00074063158399</v>
      </c>
      <c r="F28">
        <v>317.098684599563</v>
      </c>
      <c r="G28">
        <v>0</v>
      </c>
      <c r="H28">
        <v>3600.9910915999999</v>
      </c>
      <c r="I28">
        <v>2</v>
      </c>
      <c r="J28">
        <v>7.5</v>
      </c>
      <c r="K28">
        <v>1</v>
      </c>
      <c r="L28">
        <v>219.51612903225401</v>
      </c>
      <c r="M28">
        <v>255</v>
      </c>
      <c r="N28">
        <v>0</v>
      </c>
      <c r="O28">
        <v>255</v>
      </c>
      <c r="P28">
        <v>347055</v>
      </c>
      <c r="Q28">
        <v>88.2848340499839</v>
      </c>
      <c r="R28">
        <v>0.67352312699253902</v>
      </c>
      <c r="S28">
        <v>2.0013872133556498</v>
      </c>
      <c r="T28" t="e">
        <f>IF(C28=#REF!,IF(C28=C29,0,1),1)</f>
        <v>#REF!</v>
      </c>
    </row>
    <row r="29" spans="1:24" x14ac:dyDescent="0.45">
      <c r="A29" t="s">
        <v>151</v>
      </c>
      <c r="B29">
        <v>2563</v>
      </c>
      <c r="C29">
        <v>12</v>
      </c>
      <c r="D29">
        <v>1.4419240951537999</v>
      </c>
      <c r="E29">
        <v>343.32525925034503</v>
      </c>
      <c r="F29">
        <v>333.87388219906097</v>
      </c>
      <c r="G29">
        <v>0</v>
      </c>
      <c r="H29">
        <v>19805.451003800001</v>
      </c>
      <c r="I29">
        <v>11</v>
      </c>
      <c r="J29">
        <v>7.5</v>
      </c>
      <c r="K29">
        <v>1</v>
      </c>
      <c r="L29">
        <v>173.22580645161</v>
      </c>
      <c r="M29">
        <v>255</v>
      </c>
      <c r="N29">
        <v>0</v>
      </c>
      <c r="O29">
        <v>255</v>
      </c>
      <c r="P29">
        <v>273870</v>
      </c>
      <c r="Q29">
        <v>119.056146703065</v>
      </c>
      <c r="R29">
        <v>0.988840579980929</v>
      </c>
      <c r="S29">
        <v>1.44682856053667</v>
      </c>
      <c r="T29">
        <f>IF(C29=C28,IF(C29=#REF!,0,1),1)</f>
        <v>1</v>
      </c>
      <c r="U29">
        <f t="shared" ref="U29:U60" si="44">E30-E29</f>
        <v>-10.567169138573036</v>
      </c>
      <c r="V29">
        <f t="shared" ref="V29:V60" si="45">F30-F29</f>
        <v>-0.89153581217095734</v>
      </c>
      <c r="W29">
        <f t="shared" ref="W29" si="46">DEGREES(ATAN2(U29,V29))</f>
        <v>-175.17746387265615</v>
      </c>
      <c r="X29">
        <f t="shared" ref="X29" si="47">IF(W29&lt;0,W29+360,W29)</f>
        <v>184.82253612734385</v>
      </c>
    </row>
    <row r="30" spans="1:24" x14ac:dyDescent="0.45">
      <c r="A30" t="s">
        <v>152</v>
      </c>
      <c r="B30">
        <v>2143</v>
      </c>
      <c r="C30">
        <v>12</v>
      </c>
      <c r="D30">
        <v>1.2916401624679501</v>
      </c>
      <c r="E30">
        <v>332.75809011177199</v>
      </c>
      <c r="F30">
        <v>332.98234638689001</v>
      </c>
      <c r="G30">
        <v>0</v>
      </c>
      <c r="H30">
        <v>3600.9910915999999</v>
      </c>
      <c r="I30">
        <v>2</v>
      </c>
      <c r="J30">
        <v>7.5</v>
      </c>
      <c r="K30">
        <v>1</v>
      </c>
      <c r="L30">
        <v>222.58064516128599</v>
      </c>
      <c r="M30">
        <v>255</v>
      </c>
      <c r="N30">
        <v>0</v>
      </c>
      <c r="O30">
        <v>255</v>
      </c>
      <c r="P30">
        <v>351900</v>
      </c>
      <c r="Q30">
        <v>84.973454409408603</v>
      </c>
      <c r="R30">
        <v>0.670097193046575</v>
      </c>
      <c r="S30">
        <v>2.1019877044362101</v>
      </c>
      <c r="T30" t="e">
        <f>IF(C30=#REF!,IF(C30=C31,0,1),1)</f>
        <v>#REF!</v>
      </c>
    </row>
    <row r="31" spans="1:24" x14ac:dyDescent="0.45">
      <c r="A31" t="s">
        <v>153</v>
      </c>
      <c r="B31">
        <v>2850</v>
      </c>
      <c r="C31">
        <v>13</v>
      </c>
      <c r="D31">
        <v>1.3550722599029501</v>
      </c>
      <c r="E31">
        <v>353.18642554678098</v>
      </c>
      <c r="F31">
        <v>354.06844374962202</v>
      </c>
      <c r="G31">
        <v>0</v>
      </c>
      <c r="H31">
        <v>21605.946549600001</v>
      </c>
      <c r="I31">
        <v>12</v>
      </c>
      <c r="J31">
        <v>7.5</v>
      </c>
      <c r="K31">
        <v>1</v>
      </c>
      <c r="L31">
        <v>213.225806451609</v>
      </c>
      <c r="M31">
        <v>255</v>
      </c>
      <c r="N31">
        <v>0</v>
      </c>
      <c r="O31">
        <v>255</v>
      </c>
      <c r="P31">
        <v>337110</v>
      </c>
      <c r="Q31">
        <v>94.408546555486694</v>
      </c>
      <c r="R31">
        <v>0.71964520498243201</v>
      </c>
      <c r="S31">
        <v>1.8903317668189601</v>
      </c>
      <c r="T31">
        <f>IF(C31=C30,IF(C31=#REF!,0,1),1)</f>
        <v>1</v>
      </c>
      <c r="U31">
        <f t="shared" ref="U31:U62" si="48">E32-E31</f>
        <v>-46.298380899640961</v>
      </c>
      <c r="V31">
        <f t="shared" ref="V31:V62" si="49">F32-F31</f>
        <v>4.6598583115699626</v>
      </c>
      <c r="W31">
        <f t="shared" ref="W31" si="50">DEGREES(ATAN2(U31,V31))</f>
        <v>174.25262604235812</v>
      </c>
      <c r="X31">
        <f t="shared" ref="X31" si="51">IF(W31&lt;0,W31+360,W31)</f>
        <v>174.25262604235812</v>
      </c>
    </row>
    <row r="32" spans="1:24" x14ac:dyDescent="0.45">
      <c r="A32" t="s">
        <v>154</v>
      </c>
      <c r="B32">
        <v>2383</v>
      </c>
      <c r="C32">
        <v>13</v>
      </c>
      <c r="D32">
        <v>1.2508069276809599</v>
      </c>
      <c r="E32">
        <v>306.88804464714002</v>
      </c>
      <c r="F32">
        <v>358.72830206119198</v>
      </c>
      <c r="G32">
        <v>0</v>
      </c>
      <c r="H32">
        <v>7201.9821831999998</v>
      </c>
      <c r="I32">
        <v>4</v>
      </c>
      <c r="J32">
        <v>7.5</v>
      </c>
      <c r="K32">
        <v>1</v>
      </c>
      <c r="L32">
        <v>214.677419354834</v>
      </c>
      <c r="M32">
        <v>255</v>
      </c>
      <c r="N32">
        <v>0</v>
      </c>
      <c r="O32">
        <v>255</v>
      </c>
      <c r="P32">
        <v>339405</v>
      </c>
      <c r="Q32">
        <v>93.068932816567795</v>
      </c>
      <c r="R32">
        <v>0.61053027968172202</v>
      </c>
      <c r="S32">
        <v>1.7488394485982699</v>
      </c>
      <c r="T32" t="e">
        <f>IF(C32=#REF!,IF(C32=C33,0,1),1)</f>
        <v>#REF!</v>
      </c>
    </row>
    <row r="33" spans="1:24" x14ac:dyDescent="0.45">
      <c r="A33" t="s">
        <v>155</v>
      </c>
      <c r="B33">
        <v>2624</v>
      </c>
      <c r="C33">
        <v>14</v>
      </c>
      <c r="D33">
        <v>1.56015408039093</v>
      </c>
      <c r="E33">
        <v>309.95261709648997</v>
      </c>
      <c r="F33">
        <v>377.68617165818603</v>
      </c>
      <c r="G33">
        <v>0</v>
      </c>
      <c r="H33">
        <v>16204.4599122</v>
      </c>
      <c r="I33">
        <v>9</v>
      </c>
      <c r="J33">
        <v>7.5</v>
      </c>
      <c r="K33">
        <v>1</v>
      </c>
      <c r="L33">
        <v>215.64516129031799</v>
      </c>
      <c r="M33">
        <v>255</v>
      </c>
      <c r="N33">
        <v>0</v>
      </c>
      <c r="O33">
        <v>255</v>
      </c>
      <c r="P33">
        <v>340935</v>
      </c>
      <c r="Q33">
        <v>92.152329639031606</v>
      </c>
      <c r="R33">
        <v>0.96765506657106104</v>
      </c>
      <c r="S33">
        <v>2.3016273063503201</v>
      </c>
      <c r="T33">
        <f>IF(C33=C32,IF(C33=#REF!,0,1),1)</f>
        <v>1</v>
      </c>
      <c r="U33">
        <f t="shared" ref="U33:U64" si="52">E34-E33</f>
        <v>3.8358681287480181</v>
      </c>
      <c r="V33">
        <f t="shared" ref="V33:V64" si="53">F34-F33</f>
        <v>-6.5823488367670393</v>
      </c>
      <c r="W33">
        <f t="shared" ref="W33" si="54">DEGREES(ATAN2(U33,V33))</f>
        <v>-59.76847796357562</v>
      </c>
      <c r="X33">
        <f t="shared" ref="X33" si="55">IF(W33&lt;0,W33+360,W33)</f>
        <v>300.23152203642439</v>
      </c>
    </row>
    <row r="34" spans="1:24" x14ac:dyDescent="0.45">
      <c r="A34" t="s">
        <v>156</v>
      </c>
      <c r="B34">
        <v>2207</v>
      </c>
      <c r="C34">
        <v>14</v>
      </c>
      <c r="D34">
        <v>1.56925857067108</v>
      </c>
      <c r="E34">
        <v>313.78848522523799</v>
      </c>
      <c r="F34">
        <v>371.10382282141899</v>
      </c>
      <c r="G34">
        <v>0</v>
      </c>
      <c r="H34">
        <v>9002.4777290000002</v>
      </c>
      <c r="I34">
        <v>5</v>
      </c>
      <c r="J34">
        <v>7.5</v>
      </c>
      <c r="K34">
        <v>1</v>
      </c>
      <c r="L34">
        <v>230.32258064515699</v>
      </c>
      <c r="M34">
        <v>255</v>
      </c>
      <c r="N34">
        <v>0</v>
      </c>
      <c r="O34">
        <v>255</v>
      </c>
      <c r="P34">
        <v>364140</v>
      </c>
      <c r="Q34">
        <v>75.414615495263604</v>
      </c>
      <c r="R34">
        <v>0.960101081445903</v>
      </c>
      <c r="S34">
        <v>2.9919165980784301</v>
      </c>
      <c r="T34" t="e">
        <f>IF(C34=#REF!,IF(C34=C35,0,1),1)</f>
        <v>#REF!</v>
      </c>
    </row>
    <row r="35" spans="1:24" x14ac:dyDescent="0.45">
      <c r="A35" t="s">
        <v>157</v>
      </c>
      <c r="B35">
        <v>2209</v>
      </c>
      <c r="C35">
        <v>15</v>
      </c>
      <c r="D35">
        <v>1.1708689928054801</v>
      </c>
      <c r="E35">
        <v>325.325099089704</v>
      </c>
      <c r="F35">
        <v>397.93513217308998</v>
      </c>
      <c r="G35">
        <v>0</v>
      </c>
      <c r="H35">
        <v>9002.4777290000002</v>
      </c>
      <c r="I35">
        <v>5</v>
      </c>
      <c r="J35">
        <v>7.5</v>
      </c>
      <c r="K35">
        <v>1</v>
      </c>
      <c r="L35">
        <v>246.29032258064001</v>
      </c>
      <c r="M35">
        <v>255</v>
      </c>
      <c r="N35">
        <v>0</v>
      </c>
      <c r="O35">
        <v>255</v>
      </c>
      <c r="P35">
        <v>389385</v>
      </c>
      <c r="Q35">
        <v>46.329978688485298</v>
      </c>
      <c r="R35">
        <v>0.52709005037740297</v>
      </c>
      <c r="S35">
        <v>3.6697409958978802</v>
      </c>
      <c r="T35">
        <f>IF(C35=C34,IF(C35=#REF!,0,1),1)</f>
        <v>1</v>
      </c>
      <c r="U35">
        <f t="shared" ref="U35:U82" si="56">E36-E35</f>
        <v>-7.5211416844013002E-2</v>
      </c>
      <c r="V35">
        <f t="shared" ref="V35:V82" si="57">F36-F35</f>
        <v>-1.9063849866359988</v>
      </c>
      <c r="W35">
        <f t="shared" ref="W35" si="58">DEGREES(ATAN2(U35,V35))</f>
        <v>-92.25928292546331</v>
      </c>
      <c r="X35">
        <f t="shared" ref="X35" si="59">IF(W35&lt;0,W35+360,W35)</f>
        <v>267.74071707453669</v>
      </c>
    </row>
    <row r="36" spans="1:24" x14ac:dyDescent="0.45">
      <c r="A36" t="s">
        <v>158</v>
      </c>
      <c r="B36">
        <v>2910</v>
      </c>
      <c r="C36">
        <v>15</v>
      </c>
      <c r="D36">
        <v>1.3773652315139699</v>
      </c>
      <c r="E36">
        <v>325.24988767285998</v>
      </c>
      <c r="F36">
        <v>396.02874718645398</v>
      </c>
      <c r="G36">
        <v>0</v>
      </c>
      <c r="H36">
        <v>25206.937641199998</v>
      </c>
      <c r="I36">
        <v>14</v>
      </c>
      <c r="J36">
        <v>7.5</v>
      </c>
      <c r="K36">
        <v>1</v>
      </c>
      <c r="L36">
        <v>144.838709677417</v>
      </c>
      <c r="M36">
        <v>255</v>
      </c>
      <c r="N36">
        <v>0</v>
      </c>
      <c r="O36">
        <v>255</v>
      </c>
      <c r="P36">
        <v>228990</v>
      </c>
      <c r="Q36">
        <v>126.355520812714</v>
      </c>
      <c r="R36">
        <v>1</v>
      </c>
      <c r="S36">
        <v>1.1462792345424999</v>
      </c>
      <c r="T36" t="e">
        <f>IF(C36=#REF!,IF(C36=C37,0,1),1)</f>
        <v>#REF!</v>
      </c>
    </row>
    <row r="37" spans="1:24" x14ac:dyDescent="0.45">
      <c r="A37" t="s">
        <v>159</v>
      </c>
      <c r="B37">
        <v>2210</v>
      </c>
      <c r="C37">
        <v>16</v>
      </c>
      <c r="D37">
        <v>1.37333059310913</v>
      </c>
      <c r="E37">
        <v>358.226000436665</v>
      </c>
      <c r="F37">
        <v>401.43174317087198</v>
      </c>
      <c r="G37">
        <v>0</v>
      </c>
      <c r="H37">
        <v>9002.4777290000002</v>
      </c>
      <c r="I37">
        <v>5</v>
      </c>
      <c r="J37">
        <v>7.5</v>
      </c>
      <c r="K37">
        <v>1</v>
      </c>
      <c r="L37">
        <v>234.999999999995</v>
      </c>
      <c r="M37">
        <v>255</v>
      </c>
      <c r="N37">
        <v>0</v>
      </c>
      <c r="O37">
        <v>255</v>
      </c>
      <c r="P37">
        <v>371535</v>
      </c>
      <c r="Q37">
        <v>68.578237681819601</v>
      </c>
      <c r="R37">
        <v>0.716803577424871</v>
      </c>
      <c r="S37">
        <v>2.8614824854413898</v>
      </c>
      <c r="T37">
        <f>IF(C37=C36,IF(C37=#REF!,0,1),1)</f>
        <v>1</v>
      </c>
      <c r="U37">
        <f t="shared" ref="U37:U82" si="60">E38-E37</f>
        <v>1.2592171073960117</v>
      </c>
      <c r="V37">
        <f t="shared" ref="V37:V82" si="61">F38-F37</f>
        <v>-1.3182258224059638</v>
      </c>
      <c r="W37">
        <f t="shared" ref="W37" si="62">DEGREES(ATAN2(U37,V37))</f>
        <v>-46.311516838916951</v>
      </c>
      <c r="X37">
        <f t="shared" ref="X37" si="63">IF(W37&lt;0,W37+360,W37)</f>
        <v>313.68848316108307</v>
      </c>
    </row>
    <row r="38" spans="1:24" x14ac:dyDescent="0.45">
      <c r="A38" t="s">
        <v>160</v>
      </c>
      <c r="B38">
        <v>2911</v>
      </c>
      <c r="C38">
        <v>16</v>
      </c>
      <c r="D38">
        <v>1.02364313602447</v>
      </c>
      <c r="E38">
        <v>359.48521754406102</v>
      </c>
      <c r="F38">
        <v>400.11351734846602</v>
      </c>
      <c r="G38">
        <v>0</v>
      </c>
      <c r="H38">
        <v>25206.937641199998</v>
      </c>
      <c r="I38">
        <v>14</v>
      </c>
      <c r="J38">
        <v>7.5</v>
      </c>
      <c r="K38">
        <v>1</v>
      </c>
      <c r="L38">
        <v>82.580645161290207</v>
      </c>
      <c r="M38">
        <v>0</v>
      </c>
      <c r="N38">
        <v>0</v>
      </c>
      <c r="O38">
        <v>255</v>
      </c>
      <c r="P38">
        <v>130560</v>
      </c>
      <c r="Q38">
        <v>119.362947645921</v>
      </c>
      <c r="R38">
        <v>0.98624816794457504</v>
      </c>
      <c r="S38">
        <v>0.68705488511927504</v>
      </c>
      <c r="T38" t="e">
        <f>IF(C38=#REF!,IF(C38=C39,0,1),1)</f>
        <v>#REF!</v>
      </c>
    </row>
    <row r="39" spans="1:24" x14ac:dyDescent="0.45">
      <c r="A39" t="s">
        <v>161</v>
      </c>
      <c r="B39">
        <v>2912</v>
      </c>
      <c r="C39">
        <v>17</v>
      </c>
      <c r="D39">
        <v>1.41916120052337</v>
      </c>
      <c r="E39">
        <v>345.64243141032199</v>
      </c>
      <c r="F39">
        <v>415.82551460403602</v>
      </c>
      <c r="G39">
        <v>0</v>
      </c>
      <c r="H39">
        <v>25206.937641199998</v>
      </c>
      <c r="I39">
        <v>14</v>
      </c>
      <c r="J39">
        <v>7.5</v>
      </c>
      <c r="K39">
        <v>1</v>
      </c>
      <c r="L39">
        <v>188.225806451609</v>
      </c>
      <c r="M39">
        <v>255</v>
      </c>
      <c r="N39">
        <v>0</v>
      </c>
      <c r="O39">
        <v>255</v>
      </c>
      <c r="P39">
        <v>297585</v>
      </c>
      <c r="Q39">
        <v>112.14535771781399</v>
      </c>
      <c r="R39">
        <v>0.89740948168854295</v>
      </c>
      <c r="S39">
        <v>1.5876598017974299</v>
      </c>
      <c r="T39">
        <f>IF(C39=C38,IF(C39=#REF!,0,1),1)</f>
        <v>1</v>
      </c>
      <c r="U39">
        <f t="shared" ref="U39:U82" si="64">E40-E39</f>
        <v>-2.3411727983959736</v>
      </c>
      <c r="V39">
        <f t="shared" ref="V39:V82" si="65">F40-F39</f>
        <v>-4.6377816756370294</v>
      </c>
      <c r="W39">
        <f t="shared" ref="W39" si="66">DEGREES(ATAN2(U39,V39))</f>
        <v>-116.78484717164849</v>
      </c>
      <c r="X39">
        <f t="shared" ref="X39" si="67">IF(W39&lt;0,W39+360,W39)</f>
        <v>243.21515282835151</v>
      </c>
    </row>
    <row r="40" spans="1:24" x14ac:dyDescent="0.45">
      <c r="A40" t="s">
        <v>162</v>
      </c>
      <c r="B40">
        <v>2271</v>
      </c>
      <c r="C40">
        <v>17</v>
      </c>
      <c r="D40">
        <v>1.2115421295166</v>
      </c>
      <c r="E40">
        <v>343.30125861192602</v>
      </c>
      <c r="F40">
        <v>411.18773292839899</v>
      </c>
      <c r="G40">
        <v>0</v>
      </c>
      <c r="H40">
        <v>5401.4866374000003</v>
      </c>
      <c r="I40">
        <v>3</v>
      </c>
      <c r="J40">
        <v>7.5</v>
      </c>
      <c r="K40">
        <v>1</v>
      </c>
      <c r="L40">
        <v>235.96774193547901</v>
      </c>
      <c r="M40">
        <v>255</v>
      </c>
      <c r="N40">
        <v>0</v>
      </c>
      <c r="O40">
        <v>255</v>
      </c>
      <c r="P40">
        <v>373065</v>
      </c>
      <c r="Q40">
        <v>67.036119844620401</v>
      </c>
      <c r="R40">
        <v>0.548603209024212</v>
      </c>
      <c r="S40">
        <v>2.49397417673431</v>
      </c>
      <c r="T40" t="e">
        <f>IF(C40=#REF!,IF(C40=C41,0,1),1)</f>
        <v>#REF!</v>
      </c>
    </row>
    <row r="41" spans="1:24" x14ac:dyDescent="0.45">
      <c r="A41" t="s">
        <v>163</v>
      </c>
      <c r="B41">
        <v>2913</v>
      </c>
      <c r="C41">
        <v>18</v>
      </c>
      <c r="D41">
        <v>1.51993703842163</v>
      </c>
      <c r="E41">
        <v>327.67016094903698</v>
      </c>
      <c r="F41">
        <v>430.70740507529399</v>
      </c>
      <c r="G41">
        <v>0</v>
      </c>
      <c r="H41">
        <v>25206.937641199998</v>
      </c>
      <c r="I41">
        <v>14</v>
      </c>
      <c r="J41">
        <v>7.5</v>
      </c>
      <c r="K41">
        <v>1</v>
      </c>
      <c r="L41">
        <v>208.870967741931</v>
      </c>
      <c r="M41">
        <v>255</v>
      </c>
      <c r="N41">
        <v>0</v>
      </c>
      <c r="O41">
        <v>255</v>
      </c>
      <c r="P41">
        <v>330225</v>
      </c>
      <c r="Q41">
        <v>98.189173129659295</v>
      </c>
      <c r="R41">
        <v>0.95609331347786397</v>
      </c>
      <c r="S41">
        <v>2.07948208979347</v>
      </c>
      <c r="T41">
        <f>IF(C41=C40,IF(C41=#REF!,0,1),1)</f>
        <v>1</v>
      </c>
      <c r="U41">
        <f t="shared" ref="U41:U82" si="68">E42-E41</f>
        <v>-8.043533762674997</v>
      </c>
      <c r="V41">
        <f t="shared" ref="V41:V82" si="69">F42-F41</f>
        <v>-1.8953457621619805</v>
      </c>
      <c r="W41">
        <f t="shared" ref="W41" si="70">DEGREES(ATAN2(U41,V41))</f>
        <v>-166.74092309958817</v>
      </c>
      <c r="X41">
        <f t="shared" ref="X41" si="71">IF(W41&lt;0,W41+360,W41)</f>
        <v>193.25907690041183</v>
      </c>
    </row>
    <row r="42" spans="1:24" x14ac:dyDescent="0.45">
      <c r="A42" t="s">
        <v>164</v>
      </c>
      <c r="B42">
        <v>2685</v>
      </c>
      <c r="C42">
        <v>18</v>
      </c>
      <c r="D42">
        <v>1.5074373483657799</v>
      </c>
      <c r="E42">
        <v>319.62662718636199</v>
      </c>
      <c r="F42">
        <v>428.81205931313201</v>
      </c>
      <c r="G42">
        <v>0</v>
      </c>
      <c r="H42">
        <v>18004.955458</v>
      </c>
      <c r="I42">
        <v>10</v>
      </c>
      <c r="J42">
        <v>7.5</v>
      </c>
      <c r="K42">
        <v>1</v>
      </c>
      <c r="L42">
        <v>207.09677419354401</v>
      </c>
      <c r="M42">
        <v>255</v>
      </c>
      <c r="N42">
        <v>0</v>
      </c>
      <c r="O42">
        <v>255</v>
      </c>
      <c r="P42">
        <v>327420</v>
      </c>
      <c r="Q42">
        <v>99.633741277642201</v>
      </c>
      <c r="R42">
        <v>0.91185388872390805</v>
      </c>
      <c r="S42">
        <v>1.9827476654221301</v>
      </c>
      <c r="T42" t="e">
        <f>IF(C42=#REF!,IF(C42=C43,0,1),1)</f>
        <v>#REF!</v>
      </c>
    </row>
    <row r="43" spans="1:24" x14ac:dyDescent="0.45">
      <c r="A43" t="s">
        <v>165</v>
      </c>
      <c r="B43">
        <v>2275</v>
      </c>
      <c r="C43">
        <v>19</v>
      </c>
      <c r="D43">
        <v>1.50145995616912</v>
      </c>
      <c r="E43">
        <v>332.77661200345398</v>
      </c>
      <c r="F43">
        <v>453.82432527558501</v>
      </c>
      <c r="G43">
        <v>0</v>
      </c>
      <c r="H43">
        <v>5401.4866374000003</v>
      </c>
      <c r="I43">
        <v>3</v>
      </c>
      <c r="J43">
        <v>7.5</v>
      </c>
      <c r="K43">
        <v>1</v>
      </c>
      <c r="L43">
        <v>232.741935483866</v>
      </c>
      <c r="M43">
        <v>255</v>
      </c>
      <c r="N43">
        <v>0</v>
      </c>
      <c r="O43">
        <v>255</v>
      </c>
      <c r="P43">
        <v>367965</v>
      </c>
      <c r="Q43">
        <v>71.997664825341005</v>
      </c>
      <c r="R43">
        <v>0.83957347647967695</v>
      </c>
      <c r="S43">
        <v>2.9507186211864198</v>
      </c>
      <c r="T43">
        <f>IF(C43=C42,IF(C43=#REF!,0,1),1)</f>
        <v>1</v>
      </c>
      <c r="U43">
        <f t="shared" ref="U43:U82" si="72">E44-E43</f>
        <v>3.6471110303930345</v>
      </c>
      <c r="V43">
        <f t="shared" ref="V43:V82" si="73">F44-F43</f>
        <v>-2.6144071463909881</v>
      </c>
      <c r="W43">
        <f t="shared" ref="W43" si="74">DEGREES(ATAN2(U43,V43))</f>
        <v>-35.634593371329245</v>
      </c>
      <c r="X43">
        <f t="shared" ref="X43" si="75">IF(W43&lt;0,W43+360,W43)</f>
        <v>324.36540662867077</v>
      </c>
    </row>
    <row r="44" spans="1:24" x14ac:dyDescent="0.45">
      <c r="A44" t="s">
        <v>166</v>
      </c>
      <c r="B44">
        <v>2686</v>
      </c>
      <c r="C44">
        <v>19</v>
      </c>
      <c r="D44">
        <v>1.4936821460723799</v>
      </c>
      <c r="E44">
        <v>336.42372303384701</v>
      </c>
      <c r="F44">
        <v>451.20991812919402</v>
      </c>
      <c r="G44">
        <v>0</v>
      </c>
      <c r="H44">
        <v>18004.955458</v>
      </c>
      <c r="I44">
        <v>10</v>
      </c>
      <c r="J44">
        <v>7.5</v>
      </c>
      <c r="K44">
        <v>1</v>
      </c>
      <c r="L44">
        <v>200.96774193548001</v>
      </c>
      <c r="M44">
        <v>255</v>
      </c>
      <c r="N44">
        <v>0</v>
      </c>
      <c r="O44">
        <v>255</v>
      </c>
      <c r="P44">
        <v>317730</v>
      </c>
      <c r="Q44">
        <v>104.23825361028</v>
      </c>
      <c r="R44">
        <v>0.89385676386787305</v>
      </c>
      <c r="S44">
        <v>1.81991046904849</v>
      </c>
      <c r="T44" t="e">
        <f>IF(C44=#REF!,IF(C44=C45,0,1),1)</f>
        <v>#REF!</v>
      </c>
    </row>
    <row r="45" spans="1:24" x14ac:dyDescent="0.45">
      <c r="A45" t="s">
        <v>167</v>
      </c>
      <c r="B45">
        <v>2689</v>
      </c>
      <c r="C45">
        <v>20</v>
      </c>
      <c r="D45">
        <v>1.5176078081130899</v>
      </c>
      <c r="E45">
        <v>332.60562012091498</v>
      </c>
      <c r="F45">
        <v>475.37973849427999</v>
      </c>
      <c r="G45">
        <v>0</v>
      </c>
      <c r="H45">
        <v>18004.955458</v>
      </c>
      <c r="I45">
        <v>10</v>
      </c>
      <c r="J45">
        <v>7.5</v>
      </c>
      <c r="K45">
        <v>1</v>
      </c>
      <c r="L45">
        <v>185.80645161289999</v>
      </c>
      <c r="M45">
        <v>255</v>
      </c>
      <c r="N45">
        <v>0</v>
      </c>
      <c r="O45">
        <v>255</v>
      </c>
      <c r="P45">
        <v>293760</v>
      </c>
      <c r="Q45">
        <v>113.42285833902299</v>
      </c>
      <c r="R45">
        <v>0.99876990874683502</v>
      </c>
      <c r="S45">
        <v>1.6371664808699899</v>
      </c>
      <c r="T45">
        <f>IF(C45=C44,IF(C45=#REF!,0,1),1)</f>
        <v>1</v>
      </c>
      <c r="U45">
        <f t="shared" ref="U45:U82" si="76">E46-E45</f>
        <v>3.8881488930720138</v>
      </c>
      <c r="V45">
        <f t="shared" ref="V45:V82" si="77">F46-F45</f>
        <v>0.75022038192599894</v>
      </c>
      <c r="W45">
        <f t="shared" ref="W45" si="78">DEGREES(ATAN2(U45,V45))</f>
        <v>10.921041045438836</v>
      </c>
      <c r="X45">
        <f t="shared" ref="X45" si="79">IF(W45&lt;0,W45+360,W45)</f>
        <v>10.921041045438836</v>
      </c>
    </row>
    <row r="46" spans="1:24" x14ac:dyDescent="0.45">
      <c r="A46" t="s">
        <v>168</v>
      </c>
      <c r="B46">
        <v>2334</v>
      </c>
      <c r="C46">
        <v>20</v>
      </c>
      <c r="D46">
        <v>1.48991394042968</v>
      </c>
      <c r="E46">
        <v>336.49376901398699</v>
      </c>
      <c r="F46">
        <v>476.12995887620599</v>
      </c>
      <c r="G46">
        <v>0</v>
      </c>
      <c r="H46">
        <v>12603.468820599999</v>
      </c>
      <c r="I46">
        <v>7</v>
      </c>
      <c r="J46">
        <v>7.5</v>
      </c>
      <c r="K46">
        <v>1</v>
      </c>
      <c r="L46">
        <v>200.806451612899</v>
      </c>
      <c r="M46">
        <v>255</v>
      </c>
      <c r="N46">
        <v>0</v>
      </c>
      <c r="O46">
        <v>255</v>
      </c>
      <c r="P46">
        <v>317475</v>
      </c>
      <c r="Q46">
        <v>104.351817213781</v>
      </c>
      <c r="R46">
        <v>0.93285902107044905</v>
      </c>
      <c r="S46">
        <v>1.85747714285545</v>
      </c>
      <c r="T46" t="e">
        <f>IF(C46=#REF!,IF(C46=C47,0,1),1)</f>
        <v>#REF!</v>
      </c>
    </row>
    <row r="47" spans="1:24" x14ac:dyDescent="0.45">
      <c r="A47" t="s">
        <v>169</v>
      </c>
      <c r="B47">
        <v>2690</v>
      </c>
      <c r="C47">
        <v>21</v>
      </c>
      <c r="D47">
        <v>1.36380755901336</v>
      </c>
      <c r="E47">
        <v>309.44107475997998</v>
      </c>
      <c r="F47">
        <v>485.654006334825</v>
      </c>
      <c r="G47">
        <v>0</v>
      </c>
      <c r="H47">
        <v>18004.955458</v>
      </c>
      <c r="I47">
        <v>10</v>
      </c>
      <c r="J47">
        <v>7.5</v>
      </c>
      <c r="K47">
        <v>1</v>
      </c>
      <c r="L47">
        <v>175.48387096773899</v>
      </c>
      <c r="M47">
        <v>255</v>
      </c>
      <c r="N47">
        <v>0</v>
      </c>
      <c r="O47">
        <v>255</v>
      </c>
      <c r="P47">
        <v>277440</v>
      </c>
      <c r="Q47">
        <v>118.16357156396801</v>
      </c>
      <c r="R47">
        <v>0.84992077045466796</v>
      </c>
      <c r="S47">
        <v>1.3646111212476699</v>
      </c>
      <c r="T47">
        <f>IF(C47=C46,IF(C47=#REF!,0,1),1)</f>
        <v>1</v>
      </c>
      <c r="U47">
        <f t="shared" ref="U47:U82" si="80">E48-E47</f>
        <v>1.347104619887034</v>
      </c>
      <c r="V47">
        <f t="shared" ref="V47:V82" si="81">F48-F47</f>
        <v>4.1828200580370094</v>
      </c>
      <c r="W47">
        <f t="shared" ref="W47" si="82">DEGREES(ATAN2(U47,V47))</f>
        <v>72.148505524585218</v>
      </c>
      <c r="X47">
        <f t="shared" ref="X47" si="83">IF(W47&lt;0,W47+360,W47)</f>
        <v>72.148505524585218</v>
      </c>
    </row>
    <row r="48" spans="1:24" x14ac:dyDescent="0.45">
      <c r="A48" t="s">
        <v>170</v>
      </c>
      <c r="B48">
        <v>2335</v>
      </c>
      <c r="C48">
        <v>21</v>
      </c>
      <c r="D48">
        <v>1.40476298332214</v>
      </c>
      <c r="E48">
        <v>310.78817937986702</v>
      </c>
      <c r="F48">
        <v>489.83682639286201</v>
      </c>
      <c r="G48">
        <v>0</v>
      </c>
      <c r="H48">
        <v>12603.468820599999</v>
      </c>
      <c r="I48">
        <v>7</v>
      </c>
      <c r="J48">
        <v>7.5</v>
      </c>
      <c r="K48">
        <v>1</v>
      </c>
      <c r="L48">
        <v>235.96774193547901</v>
      </c>
      <c r="M48">
        <v>255</v>
      </c>
      <c r="N48">
        <v>0</v>
      </c>
      <c r="O48">
        <v>255</v>
      </c>
      <c r="P48">
        <v>373065</v>
      </c>
      <c r="Q48">
        <v>67.036119844620401</v>
      </c>
      <c r="R48">
        <v>0.72642405285175204</v>
      </c>
      <c r="S48">
        <v>2.9622144854763701</v>
      </c>
      <c r="T48" t="e">
        <f>IF(C48=#REF!,IF(C48=C49,0,1),1)</f>
        <v>#REF!</v>
      </c>
    </row>
    <row r="49" spans="1:24" x14ac:dyDescent="0.45">
      <c r="A49" t="s">
        <v>171</v>
      </c>
      <c r="B49">
        <v>2336</v>
      </c>
      <c r="C49">
        <v>22</v>
      </c>
      <c r="D49">
        <v>1.45545578002929</v>
      </c>
      <c r="E49">
        <v>349.01425991376499</v>
      </c>
      <c r="F49">
        <v>492.84781830143902</v>
      </c>
      <c r="G49">
        <v>0</v>
      </c>
      <c r="H49">
        <v>12603.468820599999</v>
      </c>
      <c r="I49">
        <v>7</v>
      </c>
      <c r="J49">
        <v>7.5</v>
      </c>
      <c r="K49">
        <v>1</v>
      </c>
      <c r="L49">
        <v>225.32258064515699</v>
      </c>
      <c r="M49">
        <v>255</v>
      </c>
      <c r="N49">
        <v>0</v>
      </c>
      <c r="O49">
        <v>255</v>
      </c>
      <c r="P49">
        <v>356235</v>
      </c>
      <c r="Q49">
        <v>81.799908250507499</v>
      </c>
      <c r="R49">
        <v>0.84503513583422396</v>
      </c>
      <c r="S49">
        <v>2.5232020080108</v>
      </c>
      <c r="T49">
        <f>IF(C49=C48,IF(C49=#REF!,0,1),1)</f>
        <v>1</v>
      </c>
      <c r="U49">
        <f t="shared" ref="U49:U82" si="84">E50-E49</f>
        <v>-29.838437618656997</v>
      </c>
      <c r="V49">
        <f t="shared" ref="V49:V82" si="85">F50-F49</f>
        <v>-11.863058128106047</v>
      </c>
      <c r="W49">
        <f t="shared" ref="W49" si="86">DEGREES(ATAN2(U49,V49))</f>
        <v>-158.31839993009302</v>
      </c>
      <c r="X49">
        <f t="shared" ref="X49" si="87">IF(W49&lt;0,W49+360,W49)</f>
        <v>201.68160006990698</v>
      </c>
    </row>
    <row r="50" spans="1:24" x14ac:dyDescent="0.45">
      <c r="A50" t="s">
        <v>172</v>
      </c>
      <c r="B50">
        <v>2396</v>
      </c>
      <c r="C50">
        <v>22</v>
      </c>
      <c r="D50">
        <v>1.4006390571594201</v>
      </c>
      <c r="E50">
        <v>319.17582229510799</v>
      </c>
      <c r="F50">
        <v>480.98476017333297</v>
      </c>
      <c r="G50">
        <v>0</v>
      </c>
      <c r="H50">
        <v>7201.9821831999998</v>
      </c>
      <c r="I50">
        <v>4</v>
      </c>
      <c r="J50">
        <v>7.5</v>
      </c>
      <c r="K50">
        <v>1</v>
      </c>
      <c r="L50">
        <v>235.16129032257601</v>
      </c>
      <c r="M50">
        <v>255</v>
      </c>
      <c r="N50">
        <v>0</v>
      </c>
      <c r="O50">
        <v>255</v>
      </c>
      <c r="P50">
        <v>371790</v>
      </c>
      <c r="Q50">
        <v>68.324587707668996</v>
      </c>
      <c r="R50">
        <v>0.75207757912017403</v>
      </c>
      <c r="S50">
        <v>2.9548002021321</v>
      </c>
      <c r="T50" t="e">
        <f>IF(C50=#REF!,IF(C50=C51,0,1),1)</f>
        <v>#REF!</v>
      </c>
    </row>
    <row r="51" spans="1:24" x14ac:dyDescent="0.45">
      <c r="A51" t="s">
        <v>173</v>
      </c>
      <c r="B51">
        <v>2338</v>
      </c>
      <c r="C51">
        <v>23</v>
      </c>
      <c r="D51">
        <v>1.1357494592666599</v>
      </c>
      <c r="E51">
        <v>339.676194229994</v>
      </c>
      <c r="F51">
        <v>508.67037072307801</v>
      </c>
      <c r="G51">
        <v>0</v>
      </c>
      <c r="H51">
        <v>12603.468820599999</v>
      </c>
      <c r="I51">
        <v>7</v>
      </c>
      <c r="J51">
        <v>7.5</v>
      </c>
      <c r="K51">
        <v>1</v>
      </c>
      <c r="L51">
        <v>111.77419354838599</v>
      </c>
      <c r="M51">
        <v>0</v>
      </c>
      <c r="N51">
        <v>0</v>
      </c>
      <c r="O51">
        <v>255</v>
      </c>
      <c r="P51">
        <v>176715</v>
      </c>
      <c r="Q51">
        <v>126.56650922600301</v>
      </c>
      <c r="R51">
        <v>0.72474060086181502</v>
      </c>
      <c r="S51">
        <v>0.74218392448691495</v>
      </c>
      <c r="T51">
        <f>IF(C51=C50,IF(C51=#REF!,0,1),1)</f>
        <v>1</v>
      </c>
      <c r="U51">
        <f t="shared" ref="U51:U82" si="88">E52-E51</f>
        <v>-1.2536548725020111</v>
      </c>
      <c r="V51">
        <f t="shared" ref="V51:V82" si="89">F52-F51</f>
        <v>2.0498519278650065</v>
      </c>
      <c r="W51">
        <f t="shared" ref="W51" si="90">DEGREES(ATAN2(U51,V51))</f>
        <v>121.44925273820986</v>
      </c>
      <c r="X51">
        <f t="shared" ref="X51" si="91">IF(W51&lt;0,W51+360,W51)</f>
        <v>121.44925273820986</v>
      </c>
    </row>
    <row r="52" spans="1:24" x14ac:dyDescent="0.45">
      <c r="A52" t="s">
        <v>174</v>
      </c>
      <c r="B52">
        <v>2399</v>
      </c>
      <c r="C52">
        <v>23</v>
      </c>
      <c r="D52">
        <v>1.25187611579895</v>
      </c>
      <c r="E52">
        <v>338.42253935749198</v>
      </c>
      <c r="F52">
        <v>510.72022265094301</v>
      </c>
      <c r="G52">
        <v>0</v>
      </c>
      <c r="H52">
        <v>7201.9821831999998</v>
      </c>
      <c r="I52">
        <v>4</v>
      </c>
      <c r="J52">
        <v>7.5</v>
      </c>
      <c r="K52">
        <v>1</v>
      </c>
      <c r="L52">
        <v>110.80645161290199</v>
      </c>
      <c r="M52">
        <v>0</v>
      </c>
      <c r="N52">
        <v>0</v>
      </c>
      <c r="O52">
        <v>255</v>
      </c>
      <c r="P52">
        <v>175185</v>
      </c>
      <c r="Q52">
        <v>126.44242892229001</v>
      </c>
      <c r="R52">
        <v>1</v>
      </c>
      <c r="S52">
        <v>0.87633915733303402</v>
      </c>
      <c r="T52" t="e">
        <f>IF(C52=#REF!,IF(C52=C53,0,1),1)</f>
        <v>#REF!</v>
      </c>
    </row>
    <row r="53" spans="1:24" x14ac:dyDescent="0.45">
      <c r="A53" t="s">
        <v>175</v>
      </c>
      <c r="B53">
        <v>2400</v>
      </c>
      <c r="C53">
        <v>24</v>
      </c>
      <c r="D53">
        <v>1.4936711788177399</v>
      </c>
      <c r="E53">
        <v>364.42579932249402</v>
      </c>
      <c r="F53">
        <v>522.97844156420899</v>
      </c>
      <c r="G53">
        <v>0</v>
      </c>
      <c r="H53">
        <v>7201.9821831999998</v>
      </c>
      <c r="I53">
        <v>4</v>
      </c>
      <c r="J53">
        <v>7.5</v>
      </c>
      <c r="K53">
        <v>1</v>
      </c>
      <c r="L53">
        <v>214.03225806451201</v>
      </c>
      <c r="M53">
        <v>255</v>
      </c>
      <c r="N53">
        <v>0</v>
      </c>
      <c r="O53">
        <v>255</v>
      </c>
      <c r="P53">
        <v>338385</v>
      </c>
      <c r="Q53">
        <v>93.669461117803806</v>
      </c>
      <c r="R53">
        <v>0.86405960409969296</v>
      </c>
      <c r="S53">
        <v>2.1183373033431301</v>
      </c>
      <c r="T53">
        <f>IF(C53=C52,IF(C53=#REF!,0,1),1)</f>
        <v>1</v>
      </c>
      <c r="U53">
        <f t="shared" ref="U53:U82" si="92">E54-E53</f>
        <v>0.14256796635197588</v>
      </c>
      <c r="V53">
        <f t="shared" ref="V53:V82" si="93">F54-F53</f>
        <v>1.6508637884370501</v>
      </c>
      <c r="W53">
        <f t="shared" ref="W53" si="94">DEGREES(ATAN2(U53,V53))</f>
        <v>85.064204413413307</v>
      </c>
      <c r="X53">
        <f t="shared" ref="X53" si="95">IF(W53&lt;0,W53+360,W53)</f>
        <v>85.064204413413307</v>
      </c>
    </row>
    <row r="54" spans="1:24" x14ac:dyDescent="0.45">
      <c r="A54" t="s">
        <v>176</v>
      </c>
      <c r="B54">
        <v>2749</v>
      </c>
      <c r="C54">
        <v>24</v>
      </c>
      <c r="D54">
        <v>1.50113141536712</v>
      </c>
      <c r="E54">
        <v>364.56836728884599</v>
      </c>
      <c r="F54">
        <v>524.62930535264604</v>
      </c>
      <c r="G54">
        <v>0</v>
      </c>
      <c r="H54">
        <v>14403.9643664</v>
      </c>
      <c r="I54">
        <v>8</v>
      </c>
      <c r="J54">
        <v>7.5</v>
      </c>
      <c r="K54">
        <v>1</v>
      </c>
      <c r="L54">
        <v>203.70967741935101</v>
      </c>
      <c r="M54">
        <v>255</v>
      </c>
      <c r="N54">
        <v>0</v>
      </c>
      <c r="O54">
        <v>255</v>
      </c>
      <c r="P54">
        <v>322065</v>
      </c>
      <c r="Q54">
        <v>102.24943979276</v>
      </c>
      <c r="R54">
        <v>0.90994183692775099</v>
      </c>
      <c r="S54">
        <v>1.8983409263350799</v>
      </c>
      <c r="T54" t="e">
        <f>IF(C54=#REF!,IF(C54=C55,0,1),1)</f>
        <v>#REF!</v>
      </c>
    </row>
    <row r="55" spans="1:24" x14ac:dyDescent="0.45">
      <c r="A55" t="s">
        <v>177</v>
      </c>
      <c r="B55">
        <v>2401</v>
      </c>
      <c r="C55">
        <v>25</v>
      </c>
      <c r="D55">
        <v>1.57643282413482</v>
      </c>
      <c r="E55">
        <v>290.47207497526898</v>
      </c>
      <c r="F55">
        <v>533.09494419646603</v>
      </c>
      <c r="G55">
        <v>0</v>
      </c>
      <c r="H55">
        <v>7201.9821831999998</v>
      </c>
      <c r="I55">
        <v>4</v>
      </c>
      <c r="J55">
        <v>7.5</v>
      </c>
      <c r="K55">
        <v>1</v>
      </c>
      <c r="L55">
        <v>225.16129032257601</v>
      </c>
      <c r="M55">
        <v>255</v>
      </c>
      <c r="N55">
        <v>0</v>
      </c>
      <c r="O55">
        <v>255</v>
      </c>
      <c r="P55">
        <v>355980</v>
      </c>
      <c r="Q55">
        <v>81.992527719774003</v>
      </c>
      <c r="R55">
        <v>0.97939240318799203</v>
      </c>
      <c r="S55">
        <v>2.7175295861168101</v>
      </c>
      <c r="T55">
        <f>IF(C55=C54,IF(C55=#REF!,0,1),1)</f>
        <v>1</v>
      </c>
      <c r="U55">
        <f t="shared" ref="U55:U82" si="96">E56-E55</f>
        <v>0.87290518749000512</v>
      </c>
      <c r="V55">
        <f t="shared" ref="V55:V82" si="97">F56-F55</f>
        <v>-3.5687013425119858</v>
      </c>
      <c r="W55">
        <f t="shared" ref="W55" si="98">DEGREES(ATAN2(U55,V55))</f>
        <v>-76.255309139995546</v>
      </c>
      <c r="X55">
        <f t="shared" ref="X55" si="99">IF(W55&lt;0,W55+360,W55)</f>
        <v>283.74469086000443</v>
      </c>
    </row>
    <row r="56" spans="1:24" x14ac:dyDescent="0.45">
      <c r="A56" t="s">
        <v>178</v>
      </c>
      <c r="B56">
        <v>2750</v>
      </c>
      <c r="C56">
        <v>25</v>
      </c>
      <c r="D56">
        <v>1.5614384412765501</v>
      </c>
      <c r="E56">
        <v>291.34498016275899</v>
      </c>
      <c r="F56">
        <v>529.52624285395405</v>
      </c>
      <c r="G56">
        <v>0</v>
      </c>
      <c r="H56">
        <v>14403.9643664</v>
      </c>
      <c r="I56">
        <v>8</v>
      </c>
      <c r="J56">
        <v>7.5</v>
      </c>
      <c r="K56">
        <v>1</v>
      </c>
      <c r="L56">
        <v>211.77419354838301</v>
      </c>
      <c r="M56">
        <v>255</v>
      </c>
      <c r="N56">
        <v>0</v>
      </c>
      <c r="O56">
        <v>255</v>
      </c>
      <c r="P56">
        <v>334815</v>
      </c>
      <c r="Q56">
        <v>95.707387606527604</v>
      </c>
      <c r="R56">
        <v>0.98819100143580696</v>
      </c>
      <c r="S56">
        <v>2.19958303407283</v>
      </c>
      <c r="T56" t="e">
        <f>IF(C56=#REF!,IF(C56=C57,0,1),1)</f>
        <v>#REF!</v>
      </c>
    </row>
    <row r="57" spans="1:24" x14ac:dyDescent="0.45">
      <c r="A57" t="s">
        <v>179</v>
      </c>
      <c r="B57">
        <v>2403</v>
      </c>
      <c r="C57">
        <v>26</v>
      </c>
      <c r="D57">
        <v>1.5285437107086099</v>
      </c>
      <c r="E57">
        <v>311.93421751369101</v>
      </c>
      <c r="F57">
        <v>560.11510956959705</v>
      </c>
      <c r="G57">
        <v>0</v>
      </c>
      <c r="H57">
        <v>7201.9821831999998</v>
      </c>
      <c r="I57">
        <v>4</v>
      </c>
      <c r="J57">
        <v>7.5</v>
      </c>
      <c r="K57">
        <v>1</v>
      </c>
      <c r="L57">
        <v>219.99999999999599</v>
      </c>
      <c r="M57">
        <v>255</v>
      </c>
      <c r="N57">
        <v>0</v>
      </c>
      <c r="O57">
        <v>255</v>
      </c>
      <c r="P57">
        <v>347820</v>
      </c>
      <c r="Q57">
        <v>87.777408356143994</v>
      </c>
      <c r="R57">
        <v>0.89229975555544605</v>
      </c>
      <c r="S57">
        <v>2.3636913351297699</v>
      </c>
      <c r="T57">
        <f>IF(C57=C56,IF(C57=#REF!,0,1),1)</f>
        <v>1</v>
      </c>
      <c r="U57">
        <f t="shared" ref="U57:U82" si="100">E58-E57</f>
        <v>13.883503745707969</v>
      </c>
      <c r="V57">
        <f t="shared" ref="V57:V82" si="101">F58-F57</f>
        <v>-18.802154388087047</v>
      </c>
      <c r="W57">
        <f t="shared" ref="W57" si="102">DEGREES(ATAN2(U57,V57))</f>
        <v>-53.557853873842781</v>
      </c>
      <c r="X57">
        <f t="shared" ref="X57" si="103">IF(W57&lt;0,W57+360,W57)</f>
        <v>306.44214612615724</v>
      </c>
    </row>
    <row r="58" spans="1:24" x14ac:dyDescent="0.45">
      <c r="A58" t="s">
        <v>180</v>
      </c>
      <c r="B58">
        <v>2751</v>
      </c>
      <c r="C58">
        <v>26</v>
      </c>
      <c r="D58">
        <v>1.4783411026000901</v>
      </c>
      <c r="E58">
        <v>325.81772125939898</v>
      </c>
      <c r="F58">
        <v>541.31295518151001</v>
      </c>
      <c r="G58">
        <v>0</v>
      </c>
      <c r="H58">
        <v>14403.9643664</v>
      </c>
      <c r="I58">
        <v>8</v>
      </c>
      <c r="J58">
        <v>7.5</v>
      </c>
      <c r="K58">
        <v>1</v>
      </c>
      <c r="L58">
        <v>196.77419354838301</v>
      </c>
      <c r="M58">
        <v>255</v>
      </c>
      <c r="N58">
        <v>0</v>
      </c>
      <c r="O58">
        <v>255</v>
      </c>
      <c r="P58">
        <v>311100</v>
      </c>
      <c r="Q58">
        <v>107.072814415099</v>
      </c>
      <c r="R58">
        <v>0.90480458004470898</v>
      </c>
      <c r="S58">
        <v>1.74591574763475</v>
      </c>
      <c r="T58" t="e">
        <f>IF(C58=#REF!,IF(C58=C59,0,1),1)</f>
        <v>#REF!</v>
      </c>
    </row>
    <row r="59" spans="1:24" x14ac:dyDescent="0.45">
      <c r="A59" t="s">
        <v>181</v>
      </c>
      <c r="B59">
        <v>2752</v>
      </c>
      <c r="C59">
        <v>27</v>
      </c>
      <c r="D59">
        <v>1.49331986904144</v>
      </c>
      <c r="E59">
        <v>285.80767322808998</v>
      </c>
      <c r="F59">
        <v>561.02440563771199</v>
      </c>
      <c r="G59">
        <v>0</v>
      </c>
      <c r="H59">
        <v>14403.9643664</v>
      </c>
      <c r="I59">
        <v>8</v>
      </c>
      <c r="J59">
        <v>7.5</v>
      </c>
      <c r="K59">
        <v>1</v>
      </c>
      <c r="L59">
        <v>215.483870967738</v>
      </c>
      <c r="M59">
        <v>255</v>
      </c>
      <c r="N59">
        <v>0</v>
      </c>
      <c r="O59">
        <v>255</v>
      </c>
      <c r="P59">
        <v>340680</v>
      </c>
      <c r="Q59">
        <v>92.306433936202396</v>
      </c>
      <c r="R59">
        <v>0.88685447094665804</v>
      </c>
      <c r="S59">
        <v>2.19445533389429</v>
      </c>
      <c r="T59">
        <f>IF(C59=C58,IF(C59=#REF!,0,1),1)</f>
        <v>1</v>
      </c>
      <c r="U59">
        <f t="shared" ref="U59:U82" si="104">E60-E59</f>
        <v>-3.2446157662539576</v>
      </c>
      <c r="V59">
        <f t="shared" ref="V59:V82" si="105">F60-F59</f>
        <v>-1.2344116519999488</v>
      </c>
      <c r="W59">
        <f t="shared" ref="W59" si="106">DEGREES(ATAN2(U59,V59))</f>
        <v>-159.17071982973539</v>
      </c>
      <c r="X59">
        <f t="shared" ref="X59" si="107">IF(W59&lt;0,W59+360,W59)</f>
        <v>200.82928017026461</v>
      </c>
    </row>
    <row r="60" spans="1:24" x14ac:dyDescent="0.45">
      <c r="A60" t="s">
        <v>182</v>
      </c>
      <c r="B60">
        <v>2463</v>
      </c>
      <c r="C60">
        <v>27</v>
      </c>
      <c r="D60">
        <v>1.26235795021057</v>
      </c>
      <c r="E60">
        <v>282.56305746183602</v>
      </c>
      <c r="F60">
        <v>559.78999398571204</v>
      </c>
      <c r="G60">
        <v>0</v>
      </c>
      <c r="H60">
        <v>10802.973274800001</v>
      </c>
      <c r="I60">
        <v>6</v>
      </c>
      <c r="J60">
        <v>7.5</v>
      </c>
      <c r="K60">
        <v>1</v>
      </c>
      <c r="L60">
        <v>210.96774193548001</v>
      </c>
      <c r="M60">
        <v>255</v>
      </c>
      <c r="N60">
        <v>0</v>
      </c>
      <c r="O60">
        <v>255</v>
      </c>
      <c r="P60">
        <v>333540</v>
      </c>
      <c r="Q60">
        <v>96.411956802331304</v>
      </c>
      <c r="R60">
        <v>0.75129733400338505</v>
      </c>
      <c r="S60">
        <v>1.87744452745614</v>
      </c>
      <c r="T60" t="e">
        <f>IF(C60=#REF!,IF(C60=C61,0,1),1)</f>
        <v>#REF!</v>
      </c>
    </row>
    <row r="61" spans="1:24" x14ac:dyDescent="0.45">
      <c r="A61" t="s">
        <v>183</v>
      </c>
      <c r="B61">
        <v>2464</v>
      </c>
      <c r="C61">
        <v>28</v>
      </c>
      <c r="D61">
        <v>1.53880703449249</v>
      </c>
      <c r="E61">
        <v>289.11003904402901</v>
      </c>
      <c r="F61">
        <v>587.68656691689705</v>
      </c>
      <c r="G61">
        <v>0</v>
      </c>
      <c r="H61">
        <v>10802.973274800001</v>
      </c>
      <c r="I61">
        <v>6</v>
      </c>
      <c r="J61">
        <v>7.5</v>
      </c>
      <c r="K61">
        <v>1</v>
      </c>
      <c r="L61">
        <v>224.677419354834</v>
      </c>
      <c r="M61">
        <v>255</v>
      </c>
      <c r="N61">
        <v>0</v>
      </c>
      <c r="O61">
        <v>255</v>
      </c>
      <c r="P61">
        <v>355215</v>
      </c>
      <c r="Q61">
        <v>82.565798401891897</v>
      </c>
      <c r="R61">
        <v>0.90961335184511605</v>
      </c>
      <c r="S61">
        <v>2.5923916966804001</v>
      </c>
      <c r="T61">
        <f>IF(C61=C60,IF(C61=#REF!,0,1),1)</f>
        <v>1</v>
      </c>
      <c r="U61">
        <f t="shared" ref="U61:U82" si="108">E62-E61</f>
        <v>3.3061950302409855</v>
      </c>
      <c r="V61">
        <f t="shared" ref="V61:V82" si="109">F62-F61</f>
        <v>3.8892255493040011</v>
      </c>
      <c r="W61">
        <f t="shared" ref="W61" si="110">DEGREES(ATAN2(U61,V61))</f>
        <v>49.632441800065322</v>
      </c>
      <c r="X61">
        <f t="shared" ref="X61" si="111">IF(W61&lt;0,W61+360,W61)</f>
        <v>49.632441800065322</v>
      </c>
    </row>
    <row r="62" spans="1:24" x14ac:dyDescent="0.45">
      <c r="A62" t="s">
        <v>184</v>
      </c>
      <c r="B62">
        <v>2526</v>
      </c>
      <c r="C62">
        <v>28</v>
      </c>
      <c r="D62">
        <v>1.5490694046020499</v>
      </c>
      <c r="E62">
        <v>292.41623407426999</v>
      </c>
      <c r="F62">
        <v>591.57579246620105</v>
      </c>
      <c r="G62">
        <v>0</v>
      </c>
      <c r="H62">
        <v>1800.4955457999999</v>
      </c>
      <c r="I62">
        <v>1</v>
      </c>
      <c r="J62">
        <v>7.5</v>
      </c>
      <c r="K62">
        <v>1</v>
      </c>
      <c r="L62">
        <v>234.999999999995</v>
      </c>
      <c r="M62">
        <v>255</v>
      </c>
      <c r="N62">
        <v>0</v>
      </c>
      <c r="O62">
        <v>255</v>
      </c>
      <c r="P62">
        <v>371535</v>
      </c>
      <c r="Q62">
        <v>68.578237681819601</v>
      </c>
      <c r="R62">
        <v>0.90278219035083496</v>
      </c>
      <c r="S62">
        <v>3.2516623506309799</v>
      </c>
      <c r="T62" t="e">
        <f>IF(C62=#REF!,IF(C62=C63,0,1),1)</f>
        <v>#REF!</v>
      </c>
    </row>
    <row r="63" spans="1:24" x14ac:dyDescent="0.45">
      <c r="A63" t="s">
        <v>185</v>
      </c>
      <c r="B63">
        <v>2528</v>
      </c>
      <c r="C63">
        <v>29</v>
      </c>
      <c r="D63">
        <v>1.4770678281784</v>
      </c>
      <c r="E63">
        <v>311.65205516001703</v>
      </c>
      <c r="F63">
        <v>616.90666121995696</v>
      </c>
      <c r="G63">
        <v>0</v>
      </c>
      <c r="H63">
        <v>1800.4955457999999</v>
      </c>
      <c r="I63">
        <v>1</v>
      </c>
      <c r="J63">
        <v>7.5</v>
      </c>
      <c r="K63">
        <v>1</v>
      </c>
      <c r="L63">
        <v>212.90322580644701</v>
      </c>
      <c r="M63">
        <v>255</v>
      </c>
      <c r="N63">
        <v>0</v>
      </c>
      <c r="O63">
        <v>255</v>
      </c>
      <c r="P63">
        <v>336600</v>
      </c>
      <c r="Q63">
        <v>94.700641575992805</v>
      </c>
      <c r="R63">
        <v>0.84127451776087403</v>
      </c>
      <c r="S63">
        <v>2.0543692582787498</v>
      </c>
      <c r="T63">
        <f>IF(C63=C62,IF(C63=#REF!,0,1),1)</f>
        <v>1</v>
      </c>
      <c r="U63">
        <f t="shared" ref="U63:U82" si="112">E64-E63</f>
        <v>-18.265165119927019</v>
      </c>
      <c r="V63">
        <f t="shared" ref="V63:V82" si="113">F64-F63</f>
        <v>11.741991996802085</v>
      </c>
      <c r="W63">
        <f t="shared" ref="W63" si="114">DEGREES(ATAN2(U63,V63))</f>
        <v>147.26455147072312</v>
      </c>
      <c r="X63">
        <f t="shared" ref="X63" si="115">IF(W63&lt;0,W63+360,W63)</f>
        <v>147.26455147072312</v>
      </c>
    </row>
    <row r="64" spans="1:24" x14ac:dyDescent="0.45">
      <c r="A64" t="s">
        <v>186</v>
      </c>
      <c r="B64">
        <v>2109</v>
      </c>
      <c r="C64">
        <v>29</v>
      </c>
      <c r="D64">
        <v>1.52237701416015</v>
      </c>
      <c r="E64">
        <v>293.38689004009001</v>
      </c>
      <c r="F64">
        <v>628.64865321675904</v>
      </c>
      <c r="G64">
        <v>0</v>
      </c>
      <c r="H64">
        <v>0</v>
      </c>
      <c r="I64">
        <v>0</v>
      </c>
      <c r="J64">
        <v>7.5</v>
      </c>
      <c r="K64">
        <v>1</v>
      </c>
      <c r="L64">
        <v>233.22580645160801</v>
      </c>
      <c r="M64">
        <v>255</v>
      </c>
      <c r="N64">
        <v>0</v>
      </c>
      <c r="O64">
        <v>255</v>
      </c>
      <c r="P64">
        <v>368730</v>
      </c>
      <c r="Q64">
        <v>71.284766721348802</v>
      </c>
      <c r="R64">
        <v>0.85662805384922303</v>
      </c>
      <c r="S64">
        <v>3.0190982823410901</v>
      </c>
      <c r="T64" t="e">
        <f>IF(C64=#REF!,IF(C64=C65,0,1),1)</f>
        <v>#REF!</v>
      </c>
    </row>
    <row r="65" spans="1:24" x14ac:dyDescent="0.45">
      <c r="A65" t="s">
        <v>187</v>
      </c>
      <c r="B65">
        <v>2466</v>
      </c>
      <c r="C65">
        <v>31</v>
      </c>
      <c r="D65">
        <v>1.2689235210418699</v>
      </c>
      <c r="E65">
        <v>334.72576048322901</v>
      </c>
      <c r="F65">
        <v>642.12661336654401</v>
      </c>
      <c r="G65">
        <v>0</v>
      </c>
      <c r="H65">
        <v>10802.973274800001</v>
      </c>
      <c r="I65">
        <v>6</v>
      </c>
      <c r="J65">
        <v>7.5</v>
      </c>
      <c r="K65">
        <v>1</v>
      </c>
      <c r="L65">
        <v>209.19354838709299</v>
      </c>
      <c r="M65">
        <v>255</v>
      </c>
      <c r="N65">
        <v>0</v>
      </c>
      <c r="O65">
        <v>255</v>
      </c>
      <c r="P65">
        <v>330735</v>
      </c>
      <c r="Q65">
        <v>97.920779056382401</v>
      </c>
      <c r="R65">
        <v>0.64967146281571098</v>
      </c>
      <c r="S65">
        <v>1.6826730963797001</v>
      </c>
      <c r="T65">
        <f>IF(C65=C64,IF(C65=#REF!,0,1),1)</f>
        <v>1</v>
      </c>
      <c r="U65">
        <f t="shared" ref="U65:U82" si="116">E66-E65</f>
        <v>2.0322962838409921</v>
      </c>
      <c r="V65">
        <f t="shared" ref="V65:V82" si="117">F66-F65</f>
        <v>-4.1210246350229909</v>
      </c>
      <c r="W65">
        <f t="shared" ref="W65" si="118">DEGREES(ATAN2(U65,V65))</f>
        <v>-63.749643978679543</v>
      </c>
      <c r="X65">
        <f t="shared" ref="X65" si="119">IF(W65&lt;0,W65+360,W65)</f>
        <v>296.25035602132044</v>
      </c>
    </row>
    <row r="66" spans="1:24" x14ac:dyDescent="0.45">
      <c r="A66" t="s">
        <v>188</v>
      </c>
      <c r="B66">
        <v>2927</v>
      </c>
      <c r="C66">
        <v>31</v>
      </c>
      <c r="D66">
        <v>1.2753981351852399</v>
      </c>
      <c r="E66">
        <v>336.75805676707</v>
      </c>
      <c r="F66">
        <v>638.00558873152102</v>
      </c>
      <c r="G66">
        <v>0</v>
      </c>
      <c r="H66">
        <v>25206.937641199998</v>
      </c>
      <c r="I66">
        <v>14</v>
      </c>
      <c r="J66">
        <v>7.5</v>
      </c>
      <c r="K66">
        <v>1</v>
      </c>
      <c r="L66">
        <v>182.90322580644801</v>
      </c>
      <c r="M66">
        <v>255</v>
      </c>
      <c r="N66">
        <v>0</v>
      </c>
      <c r="O66">
        <v>255</v>
      </c>
      <c r="P66">
        <v>289170</v>
      </c>
      <c r="Q66">
        <v>114.869833304968</v>
      </c>
      <c r="R66">
        <v>0.67750505600787603</v>
      </c>
      <c r="S66">
        <v>1.28615725732272</v>
      </c>
      <c r="T66" t="e">
        <f>IF(C66=#REF!,IF(C66=C67,0,1),1)</f>
        <v>#REF!</v>
      </c>
    </row>
    <row r="67" spans="1:24" x14ac:dyDescent="0.45">
      <c r="A67" t="s">
        <v>189</v>
      </c>
      <c r="B67">
        <v>2530</v>
      </c>
      <c r="C67">
        <v>32</v>
      </c>
      <c r="D67">
        <v>1.4571939706802299</v>
      </c>
      <c r="E67">
        <v>310.780088137988</v>
      </c>
      <c r="F67">
        <v>663.29386615450801</v>
      </c>
      <c r="G67">
        <v>0</v>
      </c>
      <c r="H67">
        <v>1800.4955457999999</v>
      </c>
      <c r="I67">
        <v>1</v>
      </c>
      <c r="J67">
        <v>7.5</v>
      </c>
      <c r="K67">
        <v>1</v>
      </c>
      <c r="L67">
        <v>227.419354838705</v>
      </c>
      <c r="M67">
        <v>255</v>
      </c>
      <c r="N67">
        <v>0</v>
      </c>
      <c r="O67">
        <v>255</v>
      </c>
      <c r="P67">
        <v>359550</v>
      </c>
      <c r="Q67">
        <v>79.223370192426401</v>
      </c>
      <c r="R67">
        <v>0.83655034830673802</v>
      </c>
      <c r="S67">
        <v>2.6151304093928802</v>
      </c>
      <c r="T67">
        <f>IF(C67=C66,IF(C67=#REF!,0,1),1)</f>
        <v>1</v>
      </c>
      <c r="U67">
        <f t="shared" ref="U67:U82" si="120">E68-E67</f>
        <v>0.11993429396198962</v>
      </c>
      <c r="V67">
        <f t="shared" ref="V67:V82" si="121">F68-F67</f>
        <v>-2.644362651172969</v>
      </c>
      <c r="W67">
        <f t="shared" ref="W67" si="122">DEGREES(ATAN2(U67,V67))</f>
        <v>-87.403146335445754</v>
      </c>
      <c r="X67">
        <f t="shared" ref="X67" si="123">IF(W67&lt;0,W67+360,W67)</f>
        <v>272.59685366455426</v>
      </c>
    </row>
    <row r="68" spans="1:24" x14ac:dyDescent="0.45">
      <c r="A68" t="s">
        <v>190</v>
      </c>
      <c r="B68">
        <v>2111</v>
      </c>
      <c r="C68">
        <v>32</v>
      </c>
      <c r="D68">
        <v>1.30596411228179</v>
      </c>
      <c r="E68">
        <v>310.90002243194999</v>
      </c>
      <c r="F68">
        <v>660.64950350333504</v>
      </c>
      <c r="G68">
        <v>0</v>
      </c>
      <c r="H68">
        <v>0</v>
      </c>
      <c r="I68">
        <v>0</v>
      </c>
      <c r="J68">
        <v>7.5</v>
      </c>
      <c r="K68">
        <v>1</v>
      </c>
      <c r="L68">
        <v>224.677419354834</v>
      </c>
      <c r="M68">
        <v>255</v>
      </c>
      <c r="N68">
        <v>0</v>
      </c>
      <c r="O68">
        <v>255</v>
      </c>
      <c r="P68">
        <v>355215</v>
      </c>
      <c r="Q68">
        <v>82.565798401891897</v>
      </c>
      <c r="R68">
        <v>0.66522956349498297</v>
      </c>
      <c r="S68">
        <v>2.1741357970777302</v>
      </c>
      <c r="T68" t="e">
        <f>IF(C68=#REF!,IF(C68=C69,0,1),1)</f>
        <v>#REF!</v>
      </c>
    </row>
    <row r="69" spans="1:24" x14ac:dyDescent="0.45">
      <c r="A69" t="s">
        <v>191</v>
      </c>
      <c r="B69">
        <v>2112</v>
      </c>
      <c r="C69">
        <v>33</v>
      </c>
      <c r="D69">
        <v>1.26920866966247</v>
      </c>
      <c r="E69">
        <v>302.42477737285799</v>
      </c>
      <c r="F69">
        <v>675.12542879103103</v>
      </c>
      <c r="G69">
        <v>0</v>
      </c>
      <c r="H69">
        <v>0</v>
      </c>
      <c r="I69">
        <v>0</v>
      </c>
      <c r="J69">
        <v>7.5</v>
      </c>
      <c r="K69">
        <v>1</v>
      </c>
      <c r="L69">
        <v>219.03225806451201</v>
      </c>
      <c r="M69">
        <v>255</v>
      </c>
      <c r="N69">
        <v>0</v>
      </c>
      <c r="O69">
        <v>255</v>
      </c>
      <c r="P69">
        <v>346290</v>
      </c>
      <c r="Q69">
        <v>88.786721249023103</v>
      </c>
      <c r="R69">
        <v>0.61338554759578401</v>
      </c>
      <c r="S69">
        <v>1.87579526123274</v>
      </c>
      <c r="T69">
        <f>IF(C69=C68,IF(C69=#REF!,0,1),1)</f>
        <v>1</v>
      </c>
      <c r="U69">
        <f t="shared" ref="U69:U82" si="124">E70-E69</f>
        <v>27.168750853256995</v>
      </c>
      <c r="V69">
        <f t="shared" ref="V69:V82" si="125">F70-F69</f>
        <v>-1.4124625716110586</v>
      </c>
      <c r="W69">
        <f t="shared" ref="W69" si="126">DEGREES(ATAN2(U69,V69))</f>
        <v>-2.9760422755582332</v>
      </c>
      <c r="X69">
        <f t="shared" ref="X69" si="127">IF(W69&lt;0,W69+360,W69)</f>
        <v>357.02395772444174</v>
      </c>
    </row>
    <row r="70" spans="1:24" x14ac:dyDescent="0.45">
      <c r="A70" t="s">
        <v>192</v>
      </c>
      <c r="B70">
        <v>2815</v>
      </c>
      <c r="C70">
        <v>33</v>
      </c>
      <c r="D70">
        <v>1.51432800292968</v>
      </c>
      <c r="E70">
        <v>329.59352822611498</v>
      </c>
      <c r="F70">
        <v>673.71296621941997</v>
      </c>
      <c r="G70">
        <v>0</v>
      </c>
      <c r="H70">
        <v>23406.442095400002</v>
      </c>
      <c r="I70">
        <v>13</v>
      </c>
      <c r="J70">
        <v>7.5</v>
      </c>
      <c r="K70">
        <v>1</v>
      </c>
      <c r="L70">
        <v>189.83870967741601</v>
      </c>
      <c r="M70">
        <v>255</v>
      </c>
      <c r="N70">
        <v>0</v>
      </c>
      <c r="O70">
        <v>255</v>
      </c>
      <c r="P70">
        <v>300135</v>
      </c>
      <c r="Q70">
        <v>111.256300834136</v>
      </c>
      <c r="R70">
        <v>0.99819457447361204</v>
      </c>
      <c r="S70">
        <v>1.70477702019321</v>
      </c>
      <c r="T70" t="e">
        <f>IF(C70=#REF!,IF(C70=C71,0,1),1)</f>
        <v>#REF!</v>
      </c>
    </row>
    <row r="71" spans="1:24" x14ac:dyDescent="0.45">
      <c r="A71" t="s">
        <v>193</v>
      </c>
      <c r="B71">
        <v>2592</v>
      </c>
      <c r="C71">
        <v>34</v>
      </c>
      <c r="D71">
        <v>1.55185735225677</v>
      </c>
      <c r="E71">
        <v>333.865253184587</v>
      </c>
      <c r="F71">
        <v>15.0946584841261</v>
      </c>
      <c r="G71">
        <v>0</v>
      </c>
      <c r="H71">
        <v>16204.4599122</v>
      </c>
      <c r="I71">
        <v>9</v>
      </c>
      <c r="J71">
        <v>7.5</v>
      </c>
      <c r="K71">
        <v>1</v>
      </c>
      <c r="L71">
        <v>217.09677419354401</v>
      </c>
      <c r="M71">
        <v>255</v>
      </c>
      <c r="N71">
        <v>0</v>
      </c>
      <c r="O71">
        <v>255</v>
      </c>
      <c r="P71">
        <v>343230</v>
      </c>
      <c r="Q71">
        <v>90.740707909219296</v>
      </c>
      <c r="R71">
        <v>0.94967991740306701</v>
      </c>
      <c r="S71">
        <v>2.33074702692068</v>
      </c>
      <c r="T71">
        <f>IF(C71=C70,IF(C71=#REF!,0,1),1)</f>
        <v>1</v>
      </c>
      <c r="U71">
        <f t="shared" ref="U71:U82" si="128">E72-E71</f>
        <v>2.0499696350369732</v>
      </c>
      <c r="V71">
        <f t="shared" ref="V71:V82" si="129">F72-F71</f>
        <v>-2.8414459673990002</v>
      </c>
      <c r="W71">
        <f t="shared" ref="W71" si="130">DEGREES(ATAN2(U71,V71))</f>
        <v>-54.191323650415455</v>
      </c>
      <c r="X71">
        <f t="shared" ref="X71" si="131">IF(W71&lt;0,W71+360,W71)</f>
        <v>305.80867634958452</v>
      </c>
    </row>
    <row r="72" spans="1:24" x14ac:dyDescent="0.45">
      <c r="A72" t="s">
        <v>194</v>
      </c>
      <c r="B72">
        <v>2174</v>
      </c>
      <c r="C72">
        <v>34</v>
      </c>
      <c r="D72">
        <v>1.5390092134475699</v>
      </c>
      <c r="E72">
        <v>335.91522281962398</v>
      </c>
      <c r="F72">
        <v>12.2532125167271</v>
      </c>
      <c r="G72">
        <v>0</v>
      </c>
      <c r="H72">
        <v>9002.4777290000002</v>
      </c>
      <c r="I72">
        <v>5</v>
      </c>
      <c r="J72">
        <v>7.5</v>
      </c>
      <c r="K72">
        <v>1</v>
      </c>
      <c r="L72">
        <v>226.29032258064001</v>
      </c>
      <c r="M72">
        <v>255</v>
      </c>
      <c r="N72">
        <v>0</v>
      </c>
      <c r="O72">
        <v>255</v>
      </c>
      <c r="P72">
        <v>357765</v>
      </c>
      <c r="Q72">
        <v>80.627749651612305</v>
      </c>
      <c r="R72">
        <v>0.90562999219156204</v>
      </c>
      <c r="S72">
        <v>2.6676181027388202</v>
      </c>
      <c r="T72" t="e">
        <f>IF(C72=#REF!,IF(C72=C73,0,1),1)</f>
        <v>#REF!</v>
      </c>
    </row>
    <row r="73" spans="1:24" x14ac:dyDescent="0.45">
      <c r="A73" t="s">
        <v>195</v>
      </c>
      <c r="B73">
        <v>2176</v>
      </c>
      <c r="C73">
        <v>35</v>
      </c>
      <c r="D73">
        <v>1.2591515779495199</v>
      </c>
      <c r="E73">
        <v>326.01511945150003</v>
      </c>
      <c r="F73">
        <v>38.498627052659202</v>
      </c>
      <c r="G73">
        <v>0</v>
      </c>
      <c r="H73">
        <v>9002.4777290000002</v>
      </c>
      <c r="I73">
        <v>5</v>
      </c>
      <c r="J73">
        <v>7.5</v>
      </c>
      <c r="K73">
        <v>1</v>
      </c>
      <c r="L73">
        <v>158.87096774193299</v>
      </c>
      <c r="M73">
        <v>255</v>
      </c>
      <c r="N73">
        <v>0</v>
      </c>
      <c r="O73">
        <v>255</v>
      </c>
      <c r="P73">
        <v>251175</v>
      </c>
      <c r="Q73">
        <v>123.619489874564</v>
      </c>
      <c r="R73">
        <v>0.74229425145218897</v>
      </c>
      <c r="S73">
        <v>1.0950707607313901</v>
      </c>
      <c r="T73">
        <f>IF(C73=C72,IF(C73=#REF!,0,1),1)</f>
        <v>1</v>
      </c>
      <c r="U73">
        <f t="shared" ref="U73:U82" si="132">E74-E73</f>
        <v>2.7172032932959951</v>
      </c>
      <c r="V73">
        <f t="shared" ref="V73:V82" si="133">F74-F73</f>
        <v>-2.4350173894355009</v>
      </c>
      <c r="W73">
        <f t="shared" ref="W73" si="134">DEGREES(ATAN2(U73,V73))</f>
        <v>-41.865055910950495</v>
      </c>
      <c r="X73">
        <f t="shared" ref="X73" si="135">IF(W73&lt;0,W73+360,W73)</f>
        <v>318.1349440890495</v>
      </c>
    </row>
    <row r="74" spans="1:24" x14ac:dyDescent="0.45">
      <c r="A74" t="s">
        <v>196</v>
      </c>
      <c r="B74">
        <v>2236</v>
      </c>
      <c r="C74">
        <v>35</v>
      </c>
      <c r="D74">
        <v>1.4850175380706701</v>
      </c>
      <c r="E74">
        <v>328.73232274479602</v>
      </c>
      <c r="F74">
        <v>36.063609663223701</v>
      </c>
      <c r="G74">
        <v>0</v>
      </c>
      <c r="H74">
        <v>5401.4866374000003</v>
      </c>
      <c r="I74">
        <v>3</v>
      </c>
      <c r="J74">
        <v>7.5</v>
      </c>
      <c r="K74">
        <v>1</v>
      </c>
      <c r="L74">
        <v>232.741935483866</v>
      </c>
      <c r="M74">
        <v>255</v>
      </c>
      <c r="N74">
        <v>0</v>
      </c>
      <c r="O74">
        <v>255</v>
      </c>
      <c r="P74">
        <v>367965</v>
      </c>
      <c r="Q74">
        <v>71.997664825341005</v>
      </c>
      <c r="R74">
        <v>0.85889451207333201</v>
      </c>
      <c r="S74">
        <v>2.9872482065476902</v>
      </c>
      <c r="T74" t="e">
        <f>IF(C74=#REF!,IF(C74=C75,0,1),1)</f>
        <v>#REF!</v>
      </c>
    </row>
    <row r="75" spans="1:24" x14ac:dyDescent="0.45">
      <c r="A75" t="s">
        <v>197</v>
      </c>
      <c r="B75">
        <v>2243</v>
      </c>
      <c r="C75">
        <v>36</v>
      </c>
      <c r="D75">
        <v>1.4814531803131099</v>
      </c>
      <c r="E75">
        <v>349.33279230738702</v>
      </c>
      <c r="F75">
        <v>90.215963050505096</v>
      </c>
      <c r="G75">
        <v>0</v>
      </c>
      <c r="H75">
        <v>5401.4866374000003</v>
      </c>
      <c r="I75">
        <v>3</v>
      </c>
      <c r="J75">
        <v>7.5</v>
      </c>
      <c r="K75">
        <v>1</v>
      </c>
      <c r="L75">
        <v>229.999999999995</v>
      </c>
      <c r="M75">
        <v>255</v>
      </c>
      <c r="N75">
        <v>0</v>
      </c>
      <c r="O75">
        <v>255</v>
      </c>
      <c r="P75">
        <v>363630</v>
      </c>
      <c r="Q75">
        <v>75.852747086088698</v>
      </c>
      <c r="R75">
        <v>0.81174330398537198</v>
      </c>
      <c r="S75">
        <v>2.7171184271951101</v>
      </c>
      <c r="T75">
        <f>IF(C75=C74,IF(C75=#REF!,0,1),1)</f>
        <v>1</v>
      </c>
      <c r="U75">
        <f t="shared" ref="U75:U82" si="136">E76-E75</f>
        <v>3.6788675089409821</v>
      </c>
      <c r="V75">
        <f t="shared" ref="V75:V82" si="137">F76-F75</f>
        <v>-7.5197707556547897</v>
      </c>
      <c r="W75">
        <f t="shared" ref="W75" si="138">DEGREES(ATAN2(U75,V75))</f>
        <v>-63.930916830011661</v>
      </c>
      <c r="X75">
        <f t="shared" ref="X75" si="139">IF(W75&lt;0,W75+360,W75)</f>
        <v>296.06908316998835</v>
      </c>
    </row>
    <row r="76" spans="1:24" x14ac:dyDescent="0.45">
      <c r="A76" t="s">
        <v>198</v>
      </c>
      <c r="B76">
        <v>2878</v>
      </c>
      <c r="C76">
        <v>36</v>
      </c>
      <c r="D76">
        <v>1.2968672513961701</v>
      </c>
      <c r="E76">
        <v>353.01165981632801</v>
      </c>
      <c r="F76">
        <v>82.696192294850306</v>
      </c>
      <c r="G76">
        <v>0</v>
      </c>
      <c r="H76">
        <v>25206.937641199998</v>
      </c>
      <c r="I76">
        <v>14</v>
      </c>
      <c r="J76">
        <v>7.5</v>
      </c>
      <c r="K76">
        <v>1</v>
      </c>
      <c r="L76">
        <v>153.54838709677199</v>
      </c>
      <c r="M76">
        <v>255</v>
      </c>
      <c r="N76">
        <v>0</v>
      </c>
      <c r="O76">
        <v>255</v>
      </c>
      <c r="P76">
        <v>242760</v>
      </c>
      <c r="Q76">
        <v>124.85027374182501</v>
      </c>
      <c r="R76">
        <v>0.90427539408725999</v>
      </c>
      <c r="S76">
        <v>1.16803730469073</v>
      </c>
      <c r="T76" t="e">
        <f>IF(C76=#REF!,IF(C76=C77,0,1),1)</f>
        <v>#REF!</v>
      </c>
    </row>
    <row r="77" spans="1:24" x14ac:dyDescent="0.45">
      <c r="A77" t="s">
        <v>199</v>
      </c>
      <c r="B77">
        <v>2241</v>
      </c>
      <c r="C77">
        <v>37</v>
      </c>
      <c r="D77">
        <v>1.49668145179748</v>
      </c>
      <c r="E77">
        <v>374.689435902882</v>
      </c>
      <c r="F77">
        <v>78.271388878366295</v>
      </c>
      <c r="G77">
        <v>0</v>
      </c>
      <c r="H77">
        <v>5401.4866374000003</v>
      </c>
      <c r="I77">
        <v>3</v>
      </c>
      <c r="J77">
        <v>7.5</v>
      </c>
      <c r="K77">
        <v>1</v>
      </c>
      <c r="L77">
        <v>209.677419354835</v>
      </c>
      <c r="M77">
        <v>255</v>
      </c>
      <c r="N77">
        <v>0</v>
      </c>
      <c r="O77">
        <v>255</v>
      </c>
      <c r="P77">
        <v>331500</v>
      </c>
      <c r="Q77">
        <v>97.514800836571098</v>
      </c>
      <c r="R77">
        <v>0.88052198593889597</v>
      </c>
      <c r="S77">
        <v>2.0135986413487199</v>
      </c>
      <c r="T77">
        <f>IF(C77=C76,IF(C77=#REF!,0,1),1)</f>
        <v>1</v>
      </c>
      <c r="U77">
        <f t="shared" ref="U77:U82" si="140">E78-E77</f>
        <v>56.869634603550026</v>
      </c>
      <c r="V77">
        <f t="shared" ref="V77:V82" si="141">F78-F77</f>
        <v>39.092851691924707</v>
      </c>
      <c r="W77">
        <f t="shared" ref="W77" si="142">DEGREES(ATAN2(U77,V77))</f>
        <v>34.505087060903428</v>
      </c>
      <c r="X77">
        <f t="shared" ref="X77" si="143">IF(W77&lt;0,W77+360,W77)</f>
        <v>34.505087060903428</v>
      </c>
    </row>
    <row r="78" spans="1:24" x14ac:dyDescent="0.45">
      <c r="A78" t="s">
        <v>200</v>
      </c>
      <c r="B78">
        <v>2654</v>
      </c>
      <c r="C78">
        <v>37</v>
      </c>
      <c r="D78">
        <v>1.35975670814514</v>
      </c>
      <c r="E78">
        <v>431.55907050643202</v>
      </c>
      <c r="F78">
        <v>117.364240570291</v>
      </c>
      <c r="G78">
        <v>0</v>
      </c>
      <c r="H78">
        <v>18004.955458</v>
      </c>
      <c r="I78">
        <v>10</v>
      </c>
      <c r="J78">
        <v>7.5</v>
      </c>
      <c r="K78">
        <v>1</v>
      </c>
      <c r="L78">
        <v>170.48387096773899</v>
      </c>
      <c r="M78">
        <v>255</v>
      </c>
      <c r="N78">
        <v>0</v>
      </c>
      <c r="O78">
        <v>255</v>
      </c>
      <c r="P78">
        <v>269535</v>
      </c>
      <c r="Q78">
        <v>120.073961486372</v>
      </c>
      <c r="R78">
        <v>0.87075711332711103</v>
      </c>
      <c r="S78">
        <v>1.3217340553882</v>
      </c>
      <c r="T78" t="e">
        <f>IF(C78=#REF!,IF(C78=C79,0,1),1)</f>
        <v>#REF!</v>
      </c>
    </row>
    <row r="79" spans="1:24" x14ac:dyDescent="0.45">
      <c r="A79" t="s">
        <v>201</v>
      </c>
      <c r="B79">
        <v>2880</v>
      </c>
      <c r="C79">
        <v>38</v>
      </c>
      <c r="D79">
        <v>1.3125964403152399</v>
      </c>
      <c r="E79">
        <v>339.01327162919603</v>
      </c>
      <c r="F79">
        <v>116.740608718495</v>
      </c>
      <c r="G79">
        <v>0</v>
      </c>
      <c r="H79">
        <v>25206.937641199998</v>
      </c>
      <c r="I79">
        <v>14</v>
      </c>
      <c r="J79">
        <v>7.5</v>
      </c>
      <c r="K79">
        <v>1</v>
      </c>
      <c r="L79">
        <v>124.354838709676</v>
      </c>
      <c r="M79">
        <v>0</v>
      </c>
      <c r="N79">
        <v>0</v>
      </c>
      <c r="O79">
        <v>255</v>
      </c>
      <c r="P79">
        <v>196605</v>
      </c>
      <c r="Q79">
        <v>127.501531228042</v>
      </c>
      <c r="R79">
        <v>1</v>
      </c>
      <c r="S79">
        <v>0.97532035507292603</v>
      </c>
      <c r="T79">
        <f>IF(C79=C78,IF(C79=#REF!,0,1),1)</f>
        <v>1</v>
      </c>
      <c r="U79">
        <f t="shared" ref="U79:U82" si="144">E80-E79</f>
        <v>9.965509362695002E-2</v>
      </c>
      <c r="V79">
        <f t="shared" ref="V79:V82" si="145">F80-F79</f>
        <v>1.431532440590999</v>
      </c>
      <c r="W79">
        <f t="shared" ref="W79" si="146">DEGREES(ATAN2(U79,V79))</f>
        <v>86.01782027437217</v>
      </c>
      <c r="X79">
        <f t="shared" ref="X79" si="147">IF(W79&lt;0,W79+360,W79)</f>
        <v>86.01782027437217</v>
      </c>
    </row>
    <row r="80" spans="1:24" x14ac:dyDescent="0.45">
      <c r="A80" t="s">
        <v>202</v>
      </c>
      <c r="B80">
        <v>2655</v>
      </c>
      <c r="C80">
        <v>38</v>
      </c>
      <c r="D80">
        <v>1.37758493423461</v>
      </c>
      <c r="E80">
        <v>339.11292672282298</v>
      </c>
      <c r="F80">
        <v>118.172141159086</v>
      </c>
      <c r="G80">
        <v>0</v>
      </c>
      <c r="H80">
        <v>18004.955458</v>
      </c>
      <c r="I80">
        <v>10</v>
      </c>
      <c r="J80">
        <v>7.5</v>
      </c>
      <c r="K80">
        <v>1</v>
      </c>
      <c r="L80">
        <v>139.35483870967499</v>
      </c>
      <c r="M80">
        <v>255</v>
      </c>
      <c r="N80">
        <v>0</v>
      </c>
      <c r="O80">
        <v>255</v>
      </c>
      <c r="P80">
        <v>220320</v>
      </c>
      <c r="Q80">
        <v>126.987844368645</v>
      </c>
      <c r="R80">
        <v>1</v>
      </c>
      <c r="S80">
        <v>1.0973872294825999</v>
      </c>
      <c r="T80" t="e">
        <f>IF(C80=#REF!,IF(C80=C81,0,1),1)</f>
        <v>#REF!</v>
      </c>
    </row>
    <row r="81" spans="1:24" x14ac:dyDescent="0.45">
      <c r="A81" t="s">
        <v>203</v>
      </c>
      <c r="B81">
        <v>2657</v>
      </c>
      <c r="C81">
        <v>39</v>
      </c>
      <c r="D81">
        <v>1.46484947204589</v>
      </c>
      <c r="E81">
        <v>312.140650753226</v>
      </c>
      <c r="F81">
        <v>143.98997595488001</v>
      </c>
      <c r="G81">
        <v>0</v>
      </c>
      <c r="H81">
        <v>18004.955458</v>
      </c>
      <c r="I81">
        <v>10</v>
      </c>
      <c r="J81">
        <v>7.5</v>
      </c>
      <c r="K81">
        <v>1</v>
      </c>
      <c r="L81">
        <v>178.87096774193199</v>
      </c>
      <c r="M81">
        <v>255</v>
      </c>
      <c r="N81">
        <v>0</v>
      </c>
      <c r="O81">
        <v>255</v>
      </c>
      <c r="P81">
        <v>282795</v>
      </c>
      <c r="Q81">
        <v>116.729997005477</v>
      </c>
      <c r="R81">
        <v>0.98603391099077597</v>
      </c>
      <c r="S81">
        <v>1.5215722159229099</v>
      </c>
      <c r="T81">
        <f>IF(C81=C80,IF(C81=#REF!,0,1),1)</f>
        <v>1</v>
      </c>
      <c r="U81">
        <f t="shared" ref="U81:U82" si="148">E82-E81</f>
        <v>1.330975161230981</v>
      </c>
      <c r="V81">
        <f t="shared" ref="V81:V82" si="149">F82-F81</f>
        <v>0.25356660696297695</v>
      </c>
      <c r="W81">
        <f t="shared" ref="W81" si="150">DEGREES(ATAN2(U81,V81))</f>
        <v>10.786272233029344</v>
      </c>
      <c r="X81">
        <f t="shared" ref="X81" si="151">IF(W81&lt;0,W81+360,W81)</f>
        <v>10.786272233029344</v>
      </c>
    </row>
    <row r="82" spans="1:24" x14ac:dyDescent="0.45">
      <c r="A82" t="s">
        <v>204</v>
      </c>
      <c r="B82">
        <v>2302</v>
      </c>
      <c r="C82">
        <v>39</v>
      </c>
      <c r="D82">
        <v>1.51761186122894</v>
      </c>
      <c r="E82">
        <v>313.47162591445698</v>
      </c>
      <c r="F82">
        <v>144.24354256184299</v>
      </c>
      <c r="G82">
        <v>0</v>
      </c>
      <c r="H82">
        <v>12603.468820599999</v>
      </c>
      <c r="I82">
        <v>7</v>
      </c>
      <c r="J82">
        <v>7.5</v>
      </c>
      <c r="K82">
        <v>1</v>
      </c>
      <c r="L82">
        <v>198.38709677419001</v>
      </c>
      <c r="M82">
        <v>255</v>
      </c>
      <c r="N82">
        <v>0</v>
      </c>
      <c r="O82">
        <v>255</v>
      </c>
      <c r="P82">
        <v>313650</v>
      </c>
      <c r="Q82">
        <v>106.011215960154</v>
      </c>
      <c r="R82">
        <v>0.96266788023067595</v>
      </c>
      <c r="S82">
        <v>1.83578268026319</v>
      </c>
      <c r="T82" t="e">
        <f>IF(C82=#REF!,IF(C82=C83,0,1),1)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C8EC-0DB1-4D16-8F22-50F7FDA37561}">
  <dimension ref="A1:X80"/>
  <sheetViews>
    <sheetView workbookViewId="0">
      <selection activeCell="W79" sqref="W5:X79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641</v>
      </c>
      <c r="U1" t="s">
        <v>642</v>
      </c>
      <c r="V1" t="s">
        <v>643</v>
      </c>
      <c r="W1" t="s">
        <v>644</v>
      </c>
      <c r="X1" t="s">
        <v>645</v>
      </c>
    </row>
    <row r="2" spans="1:24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4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38</v>
      </c>
      <c r="K3" t="s">
        <v>29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24" x14ac:dyDescent="0.45">
      <c r="B4" t="s">
        <v>47</v>
      </c>
      <c r="C4" t="s">
        <v>48</v>
      </c>
      <c r="D4" t="s">
        <v>48</v>
      </c>
      <c r="E4" t="s">
        <v>48</v>
      </c>
      <c r="F4" t="s">
        <v>49</v>
      </c>
      <c r="G4" t="s">
        <v>48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</row>
    <row r="5" spans="1:24" x14ac:dyDescent="0.45">
      <c r="A5" t="s">
        <v>51</v>
      </c>
      <c r="B5">
        <v>3713</v>
      </c>
      <c r="C5">
        <v>0</v>
      </c>
      <c r="D5">
        <v>1.53602671623229</v>
      </c>
      <c r="E5">
        <v>291.01459547496</v>
      </c>
      <c r="F5">
        <v>128.61597995906001</v>
      </c>
      <c r="G5">
        <v>0</v>
      </c>
      <c r="H5">
        <v>0</v>
      </c>
      <c r="I5">
        <v>0</v>
      </c>
      <c r="J5">
        <v>7.5</v>
      </c>
      <c r="K5">
        <v>1</v>
      </c>
      <c r="L5">
        <v>241.29032258064001</v>
      </c>
      <c r="M5">
        <v>255</v>
      </c>
      <c r="N5">
        <v>0</v>
      </c>
      <c r="O5">
        <v>255</v>
      </c>
      <c r="P5">
        <v>381480</v>
      </c>
      <c r="Q5">
        <v>57.533522104788197</v>
      </c>
      <c r="R5">
        <v>0.87514482350046197</v>
      </c>
      <c r="S5">
        <v>3.9146600250315302</v>
      </c>
      <c r="T5">
        <f>IF(C5=C4,IF(C5=#REF!,0,1),1)</f>
        <v>1</v>
      </c>
      <c r="U5">
        <f>E6-E5</f>
        <v>3.307736050138999</v>
      </c>
      <c r="V5">
        <f>F6-F5</f>
        <v>8.7565319152899974</v>
      </c>
      <c r="W5">
        <f>DEGREES(ATAN2(U5,V5))</f>
        <v>69.30619332375062</v>
      </c>
      <c r="X5">
        <f>IF(W5&lt;0,W5+360,W5)</f>
        <v>69.30619332375062</v>
      </c>
    </row>
    <row r="6" spans="1:24" x14ac:dyDescent="0.45">
      <c r="A6" t="s">
        <v>52</v>
      </c>
      <c r="B6">
        <v>3999</v>
      </c>
      <c r="C6">
        <v>0</v>
      </c>
      <c r="D6">
        <v>1.5326111316680899</v>
      </c>
      <c r="E6">
        <v>294.322331525099</v>
      </c>
      <c r="F6">
        <v>137.37251187435001</v>
      </c>
      <c r="G6">
        <v>0</v>
      </c>
      <c r="H6">
        <v>10802.973274800001</v>
      </c>
      <c r="I6">
        <v>6</v>
      </c>
      <c r="J6">
        <v>7.5</v>
      </c>
      <c r="K6">
        <v>1</v>
      </c>
      <c r="L6">
        <v>242.741935483866</v>
      </c>
      <c r="M6">
        <v>255</v>
      </c>
      <c r="N6">
        <v>0</v>
      </c>
      <c r="O6">
        <v>255</v>
      </c>
      <c r="P6">
        <v>383775</v>
      </c>
      <c r="Q6">
        <v>54.565827796223999</v>
      </c>
      <c r="R6">
        <v>0.85413586131285502</v>
      </c>
      <c r="S6">
        <v>4.0986370400723304</v>
      </c>
      <c r="T6" t="e">
        <f>IF(C6=#REF!,IF(C6=C7,0,1),1)</f>
        <v>#REF!</v>
      </c>
    </row>
    <row r="7" spans="1:24" x14ac:dyDescent="0.45">
      <c r="A7" t="s">
        <v>53</v>
      </c>
      <c r="B7">
        <v>4002</v>
      </c>
      <c r="C7">
        <v>1</v>
      </c>
      <c r="D7">
        <v>1.4272701740264799</v>
      </c>
      <c r="E7">
        <v>320.912161815579</v>
      </c>
      <c r="F7">
        <v>150.69299502055901</v>
      </c>
      <c r="G7">
        <v>0</v>
      </c>
      <c r="H7">
        <v>10802.973274800001</v>
      </c>
      <c r="I7">
        <v>6</v>
      </c>
      <c r="J7">
        <v>7.5</v>
      </c>
      <c r="K7">
        <v>1</v>
      </c>
      <c r="L7">
        <v>200.96774193548001</v>
      </c>
      <c r="M7">
        <v>255</v>
      </c>
      <c r="N7">
        <v>0</v>
      </c>
      <c r="O7">
        <v>255</v>
      </c>
      <c r="P7">
        <v>317730</v>
      </c>
      <c r="Q7">
        <v>104.23825361028</v>
      </c>
      <c r="R7">
        <v>0.82549829379788298</v>
      </c>
      <c r="S7">
        <v>1.74366869463472</v>
      </c>
      <c r="T7">
        <f>IF(C7=C6,IF(C7=#REF!,0,1),1)</f>
        <v>1</v>
      </c>
      <c r="U7">
        <f t="shared" ref="U7:U38" si="0">E8-E7</f>
        <v>1.1814386136890107</v>
      </c>
      <c r="V7">
        <f t="shared" ref="V7:V38" si="1">F8-F7</f>
        <v>-3.4789969959007294E-2</v>
      </c>
      <c r="W7">
        <f t="shared" ref="W7" si="2">DEGREES(ATAN2(U7,V7))</f>
        <v>-1.6867085323181694</v>
      </c>
      <c r="X7">
        <f t="shared" ref="X7" si="3">IF(W7&lt;0,W7+360,W7)</f>
        <v>358.31329146768184</v>
      </c>
    </row>
    <row r="8" spans="1:24" x14ac:dyDescent="0.45">
      <c r="A8" t="s">
        <v>54</v>
      </c>
      <c r="B8">
        <v>3647</v>
      </c>
      <c r="C8">
        <v>1</v>
      </c>
      <c r="D8">
        <v>1.43825364112854</v>
      </c>
      <c r="E8">
        <v>322.09360042926801</v>
      </c>
      <c r="F8">
        <v>150.6582050506</v>
      </c>
      <c r="G8">
        <v>0</v>
      </c>
      <c r="H8">
        <v>7201.9821831999998</v>
      </c>
      <c r="I8">
        <v>4</v>
      </c>
      <c r="J8">
        <v>7.5</v>
      </c>
      <c r="K8">
        <v>1</v>
      </c>
      <c r="L8">
        <v>209.677419354835</v>
      </c>
      <c r="M8">
        <v>255</v>
      </c>
      <c r="N8">
        <v>0</v>
      </c>
      <c r="O8">
        <v>255</v>
      </c>
      <c r="P8">
        <v>331500</v>
      </c>
      <c r="Q8">
        <v>97.514800836571098</v>
      </c>
      <c r="R8">
        <v>0.82484508645195398</v>
      </c>
      <c r="S8">
        <v>1.94382654930912</v>
      </c>
      <c r="T8" t="e">
        <f>IF(C8=#REF!,IF(C8=C9,0,1),1)</f>
        <v>#REF!</v>
      </c>
    </row>
    <row r="9" spans="1:24" x14ac:dyDescent="0.45">
      <c r="A9" t="s">
        <v>55</v>
      </c>
      <c r="B9">
        <v>4292</v>
      </c>
      <c r="C9">
        <v>2</v>
      </c>
      <c r="D9">
        <v>1.3112494945526101</v>
      </c>
      <c r="E9">
        <v>378.37903099178698</v>
      </c>
      <c r="F9">
        <v>216.21870966168399</v>
      </c>
      <c r="G9">
        <v>0</v>
      </c>
      <c r="H9">
        <v>18004.955458</v>
      </c>
      <c r="I9">
        <v>10</v>
      </c>
      <c r="J9">
        <v>7.5</v>
      </c>
      <c r="K9">
        <v>1</v>
      </c>
      <c r="L9">
        <v>164.19354838709401</v>
      </c>
      <c r="M9">
        <v>255</v>
      </c>
      <c r="N9">
        <v>0</v>
      </c>
      <c r="O9">
        <v>255</v>
      </c>
      <c r="P9">
        <v>259590</v>
      </c>
      <c r="Q9">
        <v>122.144464099888</v>
      </c>
      <c r="R9">
        <v>0.83924566411409196</v>
      </c>
      <c r="S9">
        <v>1.22676580253009</v>
      </c>
      <c r="T9">
        <f>IF(C9=C8,IF(C9=#REF!,0,1),1)</f>
        <v>1</v>
      </c>
      <c r="U9">
        <f t="shared" ref="U9:U40" si="4">E10-E9</f>
        <v>0.34243891094899936</v>
      </c>
      <c r="V9">
        <f t="shared" ref="V9:V40" si="5">F10-F9</f>
        <v>-0.31019759538799008</v>
      </c>
      <c r="W9">
        <f t="shared" ref="W9" si="6">DEGREES(ATAN2(U9,V9))</f>
        <v>-42.171793638302852</v>
      </c>
      <c r="X9">
        <f t="shared" ref="X9" si="7">IF(W9&lt;0,W9+360,W9)</f>
        <v>317.82820636169714</v>
      </c>
    </row>
    <row r="10" spans="1:24" x14ac:dyDescent="0.45">
      <c r="A10" t="s">
        <v>56</v>
      </c>
      <c r="B10">
        <v>4222</v>
      </c>
      <c r="C10">
        <v>2</v>
      </c>
      <c r="D10">
        <v>1.3043212890625</v>
      </c>
      <c r="E10">
        <v>378.72146990273598</v>
      </c>
      <c r="F10">
        <v>215.908512066296</v>
      </c>
      <c r="G10">
        <v>0</v>
      </c>
      <c r="H10">
        <v>19805.451003800001</v>
      </c>
      <c r="I10">
        <v>11</v>
      </c>
      <c r="J10">
        <v>7.5</v>
      </c>
      <c r="K10">
        <v>1</v>
      </c>
      <c r="L10">
        <v>162.903225806449</v>
      </c>
      <c r="M10">
        <v>255</v>
      </c>
      <c r="N10">
        <v>0</v>
      </c>
      <c r="O10">
        <v>255</v>
      </c>
      <c r="P10">
        <v>257550</v>
      </c>
      <c r="Q10">
        <v>122.52492434000401</v>
      </c>
      <c r="R10">
        <v>0.84641353047375201</v>
      </c>
      <c r="S10">
        <v>1.2189583317881001</v>
      </c>
      <c r="T10" t="e">
        <f>IF(C10=#REF!,IF(C10=C11,0,1),1)</f>
        <v>#REF!</v>
      </c>
    </row>
    <row r="11" spans="1:24" x14ac:dyDescent="0.45">
      <c r="A11" t="s">
        <v>57</v>
      </c>
      <c r="B11">
        <v>3648</v>
      </c>
      <c r="C11">
        <v>3</v>
      </c>
      <c r="D11">
        <v>1.2869000434875399</v>
      </c>
      <c r="E11">
        <v>338.70357119095502</v>
      </c>
      <c r="F11">
        <v>164.547470017752</v>
      </c>
      <c r="G11">
        <v>0</v>
      </c>
      <c r="H11">
        <v>7201.9821831999998</v>
      </c>
      <c r="I11">
        <v>4</v>
      </c>
      <c r="J11">
        <v>7.5</v>
      </c>
      <c r="K11">
        <v>1</v>
      </c>
      <c r="L11">
        <v>127.419354838708</v>
      </c>
      <c r="M11">
        <v>0</v>
      </c>
      <c r="N11">
        <v>0</v>
      </c>
      <c r="O11">
        <v>255</v>
      </c>
      <c r="P11">
        <v>201450</v>
      </c>
      <c r="Q11">
        <v>127.540316206542</v>
      </c>
      <c r="R11">
        <v>0.94501633037565702</v>
      </c>
      <c r="S11">
        <v>0.97080939254514298</v>
      </c>
      <c r="T11">
        <f>IF(C11=C10,IF(C11=#REF!,0,1),1)</f>
        <v>1</v>
      </c>
      <c r="U11">
        <f t="shared" ref="U11:U42" si="8">E12-E11</f>
        <v>-1.015703596953017</v>
      </c>
      <c r="V11">
        <f t="shared" ref="V11:V42" si="9">F12-F11</f>
        <v>6.6764497200509823</v>
      </c>
      <c r="W11">
        <f t="shared" ref="W11" si="10">DEGREES(ATAN2(U11,V11))</f>
        <v>98.650211027627805</v>
      </c>
      <c r="X11">
        <f t="shared" ref="X11" si="11">IF(W11&lt;0,W11+360,W11)</f>
        <v>98.650211027627805</v>
      </c>
    </row>
    <row r="12" spans="1:24" x14ac:dyDescent="0.45">
      <c r="A12" t="s">
        <v>58</v>
      </c>
      <c r="B12">
        <v>4286</v>
      </c>
      <c r="C12">
        <v>3</v>
      </c>
      <c r="D12">
        <v>1.3582056760787899</v>
      </c>
      <c r="E12">
        <v>337.687867594002</v>
      </c>
      <c r="F12">
        <v>171.22391973780299</v>
      </c>
      <c r="G12">
        <v>0</v>
      </c>
      <c r="H12">
        <v>18004.955458</v>
      </c>
      <c r="I12">
        <v>10</v>
      </c>
      <c r="J12">
        <v>7.5</v>
      </c>
      <c r="K12">
        <v>1</v>
      </c>
      <c r="L12">
        <v>137.096774193546</v>
      </c>
      <c r="M12">
        <v>255</v>
      </c>
      <c r="N12">
        <v>0</v>
      </c>
      <c r="O12">
        <v>255</v>
      </c>
      <c r="P12">
        <v>216750</v>
      </c>
      <c r="Q12">
        <v>127.178545364301</v>
      </c>
      <c r="R12">
        <v>0.97854652246049501</v>
      </c>
      <c r="S12">
        <v>1.06629798854744</v>
      </c>
      <c r="T12" t="e">
        <f>IF(C12=#REF!,IF(C12=C13,0,1),1)</f>
        <v>#REF!</v>
      </c>
    </row>
    <row r="13" spans="1:24" x14ac:dyDescent="0.45">
      <c r="A13" t="s">
        <v>59</v>
      </c>
      <c r="B13">
        <v>4290</v>
      </c>
      <c r="C13">
        <v>4</v>
      </c>
      <c r="D13">
        <v>1.1677564382553101</v>
      </c>
      <c r="E13">
        <v>293.12576169665698</v>
      </c>
      <c r="F13">
        <v>206.08518338453399</v>
      </c>
      <c r="G13">
        <v>0</v>
      </c>
      <c r="H13">
        <v>18004.955458</v>
      </c>
      <c r="I13">
        <v>10</v>
      </c>
      <c r="J13">
        <v>7.5</v>
      </c>
      <c r="K13">
        <v>1</v>
      </c>
      <c r="L13">
        <v>120.32258064516</v>
      </c>
      <c r="M13">
        <v>0</v>
      </c>
      <c r="N13">
        <v>0</v>
      </c>
      <c r="O13">
        <v>255</v>
      </c>
      <c r="P13">
        <v>190230</v>
      </c>
      <c r="Q13">
        <v>127.338096469894</v>
      </c>
      <c r="R13">
        <v>0.719710046122915</v>
      </c>
      <c r="S13">
        <v>0.79089916442943697</v>
      </c>
      <c r="T13">
        <f>IF(C13=C12,IF(C13=#REF!,0,1),1)</f>
        <v>1</v>
      </c>
      <c r="U13">
        <f t="shared" ref="U13:U44" si="12">E14-E13</f>
        <v>4.8046952462530044</v>
      </c>
      <c r="V13">
        <f t="shared" ref="V13:V44" si="13">F14-F13</f>
        <v>1.1782907037160157</v>
      </c>
      <c r="W13">
        <f t="shared" ref="W13" si="14">DEGREES(ATAN2(U13,V13))</f>
        <v>13.779128775988388</v>
      </c>
      <c r="X13">
        <f t="shared" ref="X13" si="15">IF(W13&lt;0,W13+360,W13)</f>
        <v>13.779128775988388</v>
      </c>
    </row>
    <row r="14" spans="1:24" x14ac:dyDescent="0.45">
      <c r="A14" t="s">
        <v>60</v>
      </c>
      <c r="B14">
        <v>3935</v>
      </c>
      <c r="C14">
        <v>4</v>
      </c>
      <c r="D14">
        <v>1.3788189888000399</v>
      </c>
      <c r="E14">
        <v>297.93045694290998</v>
      </c>
      <c r="F14">
        <v>207.26347408825001</v>
      </c>
      <c r="G14">
        <v>0</v>
      </c>
      <c r="H14">
        <v>5401.4866374000003</v>
      </c>
      <c r="I14">
        <v>3</v>
      </c>
      <c r="J14">
        <v>7.5</v>
      </c>
      <c r="K14">
        <v>1</v>
      </c>
      <c r="L14">
        <v>153.709677419352</v>
      </c>
      <c r="M14">
        <v>255</v>
      </c>
      <c r="N14">
        <v>0</v>
      </c>
      <c r="O14">
        <v>255</v>
      </c>
      <c r="P14">
        <v>243015</v>
      </c>
      <c r="Q14">
        <v>124.816492494751</v>
      </c>
      <c r="R14">
        <v>0.93035142652705904</v>
      </c>
      <c r="S14">
        <v>1.1870523705032101</v>
      </c>
      <c r="T14" t="e">
        <f>IF(C14=#REF!,IF(C14=C15,0,1),1)</f>
        <v>#REF!</v>
      </c>
    </row>
    <row r="15" spans="1:24" x14ac:dyDescent="0.45">
      <c r="A15" t="s">
        <v>61</v>
      </c>
      <c r="B15">
        <v>3937</v>
      </c>
      <c r="C15">
        <v>5</v>
      </c>
      <c r="D15">
        <v>1.5146667957305899</v>
      </c>
      <c r="E15">
        <v>312.09674048330697</v>
      </c>
      <c r="F15">
        <v>223.837221560747</v>
      </c>
      <c r="G15">
        <v>0</v>
      </c>
      <c r="H15">
        <v>5401.4866374000003</v>
      </c>
      <c r="I15">
        <v>3</v>
      </c>
      <c r="J15">
        <v>7.5</v>
      </c>
      <c r="K15">
        <v>1</v>
      </c>
      <c r="L15">
        <v>222.09677419354401</v>
      </c>
      <c r="M15">
        <v>255</v>
      </c>
      <c r="N15">
        <v>0</v>
      </c>
      <c r="O15">
        <v>255</v>
      </c>
      <c r="P15">
        <v>351135</v>
      </c>
      <c r="Q15">
        <v>85.512136208576607</v>
      </c>
      <c r="R15">
        <v>0.89603457641529205</v>
      </c>
      <c r="S15">
        <v>2.4548389547940399</v>
      </c>
      <c r="T15">
        <f>IF(C15=C14,IF(C15=#REF!,0,1),1)</f>
        <v>1</v>
      </c>
      <c r="U15">
        <f t="shared" ref="U15:U46" si="16">E16-E15</f>
        <v>-5.7379719485769556</v>
      </c>
      <c r="V15">
        <f t="shared" ref="V15:V46" si="17">F16-F15</f>
        <v>-5.7415294425869945</v>
      </c>
      <c r="W15">
        <f t="shared" ref="W15" si="18">DEGREES(ATAN2(U15,V15))</f>
        <v>-134.98224405582195</v>
      </c>
      <c r="X15">
        <f t="shared" ref="X15" si="19">IF(W15&lt;0,W15+360,W15)</f>
        <v>225.01775594417805</v>
      </c>
    </row>
    <row r="16" spans="1:24" x14ac:dyDescent="0.45">
      <c r="A16" t="s">
        <v>62</v>
      </c>
      <c r="B16">
        <v>4223</v>
      </c>
      <c r="C16">
        <v>5</v>
      </c>
      <c r="D16">
        <v>1.4734066724777199</v>
      </c>
      <c r="E16">
        <v>306.35876853473002</v>
      </c>
      <c r="F16">
        <v>218.09569211816</v>
      </c>
      <c r="G16">
        <v>0</v>
      </c>
      <c r="H16">
        <v>19805.451003800001</v>
      </c>
      <c r="I16">
        <v>11</v>
      </c>
      <c r="J16">
        <v>7.5</v>
      </c>
      <c r="K16">
        <v>1</v>
      </c>
      <c r="L16">
        <v>198.54838709677</v>
      </c>
      <c r="M16">
        <v>255</v>
      </c>
      <c r="N16">
        <v>0</v>
      </c>
      <c r="O16">
        <v>255</v>
      </c>
      <c r="P16">
        <v>313905</v>
      </c>
      <c r="Q16">
        <v>105.903118935398</v>
      </c>
      <c r="R16">
        <v>0.91191004349476201</v>
      </c>
      <c r="S16">
        <v>1.78843085017661</v>
      </c>
      <c r="T16" t="e">
        <f>IF(C16=#REF!,IF(C16=C17,0,1),1)</f>
        <v>#REF!</v>
      </c>
    </row>
    <row r="17" spans="1:24" x14ac:dyDescent="0.45">
      <c r="A17" t="s">
        <v>63</v>
      </c>
      <c r="B17">
        <v>4225</v>
      </c>
      <c r="C17">
        <v>6</v>
      </c>
      <c r="D17">
        <v>1.4831919670104901</v>
      </c>
      <c r="E17">
        <v>273.08998829494402</v>
      </c>
      <c r="F17">
        <v>248.60926777887099</v>
      </c>
      <c r="G17">
        <v>0</v>
      </c>
      <c r="H17">
        <v>19805.451003800001</v>
      </c>
      <c r="I17">
        <v>11</v>
      </c>
      <c r="J17">
        <v>7.5</v>
      </c>
      <c r="K17">
        <v>1</v>
      </c>
      <c r="L17">
        <v>171.12903225806099</v>
      </c>
      <c r="M17">
        <v>255</v>
      </c>
      <c r="N17">
        <v>0</v>
      </c>
      <c r="O17">
        <v>255</v>
      </c>
      <c r="P17">
        <v>270555</v>
      </c>
      <c r="Q17">
        <v>119.840901064644</v>
      </c>
      <c r="R17">
        <v>0.99933201524999404</v>
      </c>
      <c r="S17">
        <v>1.4274914144536499</v>
      </c>
      <c r="T17">
        <f>IF(C17=C16,IF(C17=#REF!,0,1),1)</f>
        <v>1</v>
      </c>
      <c r="U17">
        <f t="shared" ref="U17:U48" si="20">E18-E17</f>
        <v>-0.29775312062304238</v>
      </c>
      <c r="V17">
        <f t="shared" ref="V17:V48" si="21">F18-F17</f>
        <v>0.2579586600640198</v>
      </c>
      <c r="W17">
        <f t="shared" ref="W17" si="22">DEGREES(ATAN2(U17,V17))</f>
        <v>139.09595281059518</v>
      </c>
      <c r="X17">
        <f t="shared" ref="X17" si="23">IF(W17&lt;0,W17+360,W17)</f>
        <v>139.09595281059518</v>
      </c>
    </row>
    <row r="18" spans="1:24" x14ac:dyDescent="0.45">
      <c r="A18" t="s">
        <v>64</v>
      </c>
      <c r="B18">
        <v>4639</v>
      </c>
      <c r="C18">
        <v>6</v>
      </c>
      <c r="D18">
        <v>1.4636217355728101</v>
      </c>
      <c r="E18">
        <v>272.79223517432098</v>
      </c>
      <c r="F18">
        <v>248.86722643893501</v>
      </c>
      <c r="G18">
        <v>0</v>
      </c>
      <c r="H18">
        <v>25206.937641199998</v>
      </c>
      <c r="I18">
        <v>14</v>
      </c>
      <c r="J18">
        <v>7.5</v>
      </c>
      <c r="K18">
        <v>1</v>
      </c>
      <c r="L18">
        <v>164.67741935483599</v>
      </c>
      <c r="M18">
        <v>255</v>
      </c>
      <c r="N18">
        <v>0</v>
      </c>
      <c r="O18">
        <v>255</v>
      </c>
      <c r="P18">
        <v>260355</v>
      </c>
      <c r="Q18">
        <v>121.99796502730401</v>
      </c>
      <c r="R18">
        <v>1</v>
      </c>
      <c r="S18">
        <v>1.3498374281733201</v>
      </c>
      <c r="T18" t="e">
        <f>IF(C18=#REF!,IF(C18=C19,0,1),1)</f>
        <v>#REF!</v>
      </c>
    </row>
    <row r="19" spans="1:24" x14ac:dyDescent="0.45">
      <c r="A19" t="s">
        <v>65</v>
      </c>
      <c r="B19">
        <v>4640</v>
      </c>
      <c r="C19">
        <v>7</v>
      </c>
      <c r="D19">
        <v>1.0260884761810301</v>
      </c>
      <c r="E19">
        <v>298.05785953572001</v>
      </c>
      <c r="F19">
        <v>250.904226235469</v>
      </c>
      <c r="G19">
        <v>0</v>
      </c>
      <c r="H19">
        <v>25206.937641199998</v>
      </c>
      <c r="I19">
        <v>14</v>
      </c>
      <c r="J19">
        <v>7.5</v>
      </c>
      <c r="K19">
        <v>1</v>
      </c>
      <c r="L19">
        <v>104.677419354837</v>
      </c>
      <c r="M19">
        <v>0</v>
      </c>
      <c r="N19">
        <v>0</v>
      </c>
      <c r="O19">
        <v>255</v>
      </c>
      <c r="P19">
        <v>165495</v>
      </c>
      <c r="Q19">
        <v>125.48043239422699</v>
      </c>
      <c r="R19">
        <v>0.99890819478882198</v>
      </c>
      <c r="S19">
        <v>0.83375744305897304</v>
      </c>
      <c r="T19">
        <f>IF(C19=C18,IF(C19=#REF!,0,1),1)</f>
        <v>1</v>
      </c>
      <c r="U19">
        <f t="shared" ref="U19:U50" si="24">E20-E19</f>
        <v>3.09856934541898</v>
      </c>
      <c r="V19">
        <f t="shared" ref="V19:V50" si="25">F20-F19</f>
        <v>-2.1064115152669842</v>
      </c>
      <c r="W19">
        <f t="shared" ref="W19" si="26">DEGREES(ATAN2(U19,V19))</f>
        <v>-34.207917073297807</v>
      </c>
      <c r="X19">
        <f t="shared" ref="X19" si="27">IF(W19&lt;0,W19+360,W19)</f>
        <v>325.79208292670216</v>
      </c>
    </row>
    <row r="20" spans="1:24" x14ac:dyDescent="0.45">
      <c r="A20" t="s">
        <v>66</v>
      </c>
      <c r="B20">
        <v>4159</v>
      </c>
      <c r="C20">
        <v>7</v>
      </c>
      <c r="D20">
        <v>1.4686207771301201</v>
      </c>
      <c r="E20">
        <v>301.15642888113899</v>
      </c>
      <c r="F20">
        <v>248.79781472020201</v>
      </c>
      <c r="G20">
        <v>0</v>
      </c>
      <c r="H20">
        <v>1800.4955457999999</v>
      </c>
      <c r="I20">
        <v>1</v>
      </c>
      <c r="J20">
        <v>7.5</v>
      </c>
      <c r="K20">
        <v>1</v>
      </c>
      <c r="L20">
        <v>241.129032258059</v>
      </c>
      <c r="M20">
        <v>255</v>
      </c>
      <c r="N20">
        <v>0</v>
      </c>
      <c r="O20">
        <v>255</v>
      </c>
      <c r="P20">
        <v>381225</v>
      </c>
      <c r="Q20">
        <v>57.8516198772137</v>
      </c>
      <c r="R20">
        <v>0.80717291286936499</v>
      </c>
      <c r="S20">
        <v>3.7233241379180599</v>
      </c>
      <c r="T20" t="e">
        <f>IF(C20=#REF!,IF(C20=C21,0,1),1)</f>
        <v>#REF!</v>
      </c>
    </row>
    <row r="21" spans="1:24" x14ac:dyDescent="0.45">
      <c r="A21" t="s">
        <v>67</v>
      </c>
      <c r="B21">
        <v>4160</v>
      </c>
      <c r="C21">
        <v>8</v>
      </c>
      <c r="D21">
        <v>1.55590331554412</v>
      </c>
      <c r="E21">
        <v>268.854704602092</v>
      </c>
      <c r="F21">
        <v>273.10578309077101</v>
      </c>
      <c r="G21">
        <v>0</v>
      </c>
      <c r="H21">
        <v>1800.4955457999999</v>
      </c>
      <c r="I21">
        <v>1</v>
      </c>
      <c r="J21">
        <v>7.5</v>
      </c>
      <c r="K21">
        <v>1</v>
      </c>
      <c r="L21">
        <v>236.45161290322099</v>
      </c>
      <c r="M21">
        <v>255</v>
      </c>
      <c r="N21">
        <v>0</v>
      </c>
      <c r="O21">
        <v>255</v>
      </c>
      <c r="P21">
        <v>373830</v>
      </c>
      <c r="Q21">
        <v>66.246296998908903</v>
      </c>
      <c r="R21">
        <v>0.91436344990992902</v>
      </c>
      <c r="S21">
        <v>3.4096133501145198</v>
      </c>
      <c r="T21">
        <f>IF(C21=C20,IF(C21=#REF!,0,1),1)</f>
        <v>1</v>
      </c>
      <c r="U21">
        <f t="shared" ref="U21:U52" si="28">E22-E21</f>
        <v>5.9575756882400128</v>
      </c>
      <c r="V21">
        <f t="shared" ref="V21:V52" si="29">F22-F21</f>
        <v>8.1637171950389984</v>
      </c>
      <c r="W21">
        <f t="shared" ref="W21" si="30">DEGREES(ATAN2(U21,V21))</f>
        <v>53.87942932247735</v>
      </c>
      <c r="X21">
        <f t="shared" ref="X21" si="31">IF(W21&lt;0,W21+360,W21)</f>
        <v>53.87942932247735</v>
      </c>
    </row>
    <row r="22" spans="1:24" x14ac:dyDescent="0.45">
      <c r="A22" t="s">
        <v>68</v>
      </c>
      <c r="B22">
        <v>3803</v>
      </c>
      <c r="C22">
        <v>8</v>
      </c>
      <c r="D22">
        <v>1.5551289319992001</v>
      </c>
      <c r="E22">
        <v>274.81228029033201</v>
      </c>
      <c r="F22">
        <v>281.26950028581001</v>
      </c>
      <c r="G22">
        <v>0</v>
      </c>
      <c r="H22">
        <v>12603.468820599999</v>
      </c>
      <c r="I22">
        <v>7</v>
      </c>
      <c r="J22">
        <v>7.5</v>
      </c>
      <c r="K22">
        <v>1</v>
      </c>
      <c r="L22">
        <v>227.09677419354401</v>
      </c>
      <c r="M22">
        <v>255</v>
      </c>
      <c r="N22">
        <v>0</v>
      </c>
      <c r="O22">
        <v>255</v>
      </c>
      <c r="P22">
        <v>359040</v>
      </c>
      <c r="Q22">
        <v>79.6287834923655</v>
      </c>
      <c r="R22">
        <v>0.924884305646128</v>
      </c>
      <c r="S22">
        <v>2.7406505160429702</v>
      </c>
      <c r="T22" t="e">
        <f>IF(C22=#REF!,IF(C22=C23,0,1),1)</f>
        <v>#REF!</v>
      </c>
    </row>
    <row r="23" spans="1:24" x14ac:dyDescent="0.45">
      <c r="A23" t="s">
        <v>69</v>
      </c>
      <c r="B23">
        <v>4161</v>
      </c>
      <c r="C23">
        <v>9</v>
      </c>
      <c r="D23">
        <v>1.5437052249908401</v>
      </c>
      <c r="E23">
        <v>292.94671769126199</v>
      </c>
      <c r="F23">
        <v>275.00037684315703</v>
      </c>
      <c r="G23">
        <v>0</v>
      </c>
      <c r="H23">
        <v>1800.4955457999999</v>
      </c>
      <c r="I23">
        <v>1</v>
      </c>
      <c r="J23">
        <v>7.5</v>
      </c>
      <c r="K23">
        <v>1</v>
      </c>
      <c r="L23">
        <v>236.45161290322099</v>
      </c>
      <c r="M23">
        <v>255</v>
      </c>
      <c r="N23">
        <v>0</v>
      </c>
      <c r="O23">
        <v>255</v>
      </c>
      <c r="P23">
        <v>373830</v>
      </c>
      <c r="Q23">
        <v>66.246296998908903</v>
      </c>
      <c r="R23">
        <v>0.88986847233878097</v>
      </c>
      <c r="S23">
        <v>3.3612816868062199</v>
      </c>
      <c r="T23">
        <f>IF(C23=C22,IF(C23=#REF!,0,1),1)</f>
        <v>1</v>
      </c>
      <c r="U23">
        <f t="shared" ref="U23:U54" si="32">E24-E23</f>
        <v>15.946489239106029</v>
      </c>
      <c r="V23">
        <f t="shared" ref="V23:V54" si="33">F24-F23</f>
        <v>11.20291806660498</v>
      </c>
      <c r="W23">
        <f t="shared" ref="W23" si="34">DEGREES(ATAN2(U23,V23))</f>
        <v>35.08926660371597</v>
      </c>
      <c r="X23">
        <f t="shared" ref="X23" si="35">IF(W23&lt;0,W23+360,W23)</f>
        <v>35.08926660371597</v>
      </c>
    </row>
    <row r="24" spans="1:24" x14ac:dyDescent="0.45">
      <c r="A24" t="s">
        <v>70</v>
      </c>
      <c r="B24">
        <v>4508</v>
      </c>
      <c r="C24">
        <v>9</v>
      </c>
      <c r="D24">
        <v>1.55820477008819</v>
      </c>
      <c r="E24">
        <v>308.89320693036802</v>
      </c>
      <c r="F24">
        <v>286.20329490976201</v>
      </c>
      <c r="G24">
        <v>0</v>
      </c>
      <c r="H24">
        <v>14403.9643664</v>
      </c>
      <c r="I24">
        <v>8</v>
      </c>
      <c r="J24">
        <v>7.5</v>
      </c>
      <c r="K24">
        <v>1</v>
      </c>
      <c r="L24">
        <v>231.77419354838199</v>
      </c>
      <c r="M24">
        <v>255</v>
      </c>
      <c r="N24">
        <v>0</v>
      </c>
      <c r="O24">
        <v>255</v>
      </c>
      <c r="P24">
        <v>366435</v>
      </c>
      <c r="Q24">
        <v>73.393116925816599</v>
      </c>
      <c r="R24">
        <v>0.92314582344982099</v>
      </c>
      <c r="S24">
        <v>3.0317810583617102</v>
      </c>
      <c r="T24" t="e">
        <f>IF(C24=#REF!,IF(C24=C25,0,1),1)</f>
        <v>#REF!</v>
      </c>
    </row>
    <row r="25" spans="1:24" x14ac:dyDescent="0.45">
      <c r="A25" t="s">
        <v>71</v>
      </c>
      <c r="B25">
        <v>3874</v>
      </c>
      <c r="C25">
        <v>10</v>
      </c>
      <c r="D25">
        <v>1.5532411336898799</v>
      </c>
      <c r="E25">
        <v>275.33084076375798</v>
      </c>
      <c r="F25">
        <v>305.56396912328501</v>
      </c>
      <c r="G25">
        <v>0</v>
      </c>
      <c r="H25">
        <v>3600.9910915999999</v>
      </c>
      <c r="I25">
        <v>2</v>
      </c>
      <c r="J25">
        <v>7.5</v>
      </c>
      <c r="K25">
        <v>1</v>
      </c>
      <c r="L25">
        <v>233.064516129027</v>
      </c>
      <c r="M25">
        <v>255</v>
      </c>
      <c r="N25">
        <v>0</v>
      </c>
      <c r="O25">
        <v>255</v>
      </c>
      <c r="P25">
        <v>368475</v>
      </c>
      <c r="Q25">
        <v>71.523552902835505</v>
      </c>
      <c r="R25">
        <v>0.90958798536200602</v>
      </c>
      <c r="S25">
        <v>3.10428877977336</v>
      </c>
      <c r="T25">
        <f>IF(C25=C24,IF(C25=#REF!,0,1),1)</f>
        <v>1</v>
      </c>
      <c r="U25">
        <f t="shared" ref="U25:U56" si="36">E26-E25</f>
        <v>21.541205781071028</v>
      </c>
      <c r="V25">
        <f t="shared" ref="V25:V56" si="37">F26-F25</f>
        <v>6.3341212599419805</v>
      </c>
      <c r="W25">
        <f t="shared" ref="W25" si="38">DEGREES(ATAN2(U25,V25))</f>
        <v>16.38580086325468</v>
      </c>
      <c r="X25">
        <f t="shared" ref="X25" si="39">IF(W25&lt;0,W25+360,W25)</f>
        <v>16.38580086325468</v>
      </c>
    </row>
    <row r="26" spans="1:24" x14ac:dyDescent="0.45">
      <c r="A26" t="s">
        <v>72</v>
      </c>
      <c r="B26">
        <v>4509</v>
      </c>
      <c r="C26">
        <v>10</v>
      </c>
      <c r="D26">
        <v>1.43452489376068</v>
      </c>
      <c r="E26">
        <v>296.872046544829</v>
      </c>
      <c r="F26">
        <v>311.89809038322699</v>
      </c>
      <c r="G26">
        <v>0</v>
      </c>
      <c r="H26">
        <v>14403.9643664</v>
      </c>
      <c r="I26">
        <v>8</v>
      </c>
      <c r="J26">
        <v>7.5</v>
      </c>
      <c r="K26">
        <v>1</v>
      </c>
      <c r="L26">
        <v>190.161290322577</v>
      </c>
      <c r="M26">
        <v>255</v>
      </c>
      <c r="N26">
        <v>0</v>
      </c>
      <c r="O26">
        <v>255</v>
      </c>
      <c r="P26">
        <v>300645</v>
      </c>
      <c r="Q26">
        <v>111.07482331307401</v>
      </c>
      <c r="R26">
        <v>0.86539382522907704</v>
      </c>
      <c r="S26">
        <v>1.58847263462303</v>
      </c>
      <c r="T26" t="e">
        <f>IF(C26=#REF!,IF(C26=C27,0,1),1)</f>
        <v>#REF!</v>
      </c>
    </row>
    <row r="27" spans="1:24" x14ac:dyDescent="0.45">
      <c r="A27" t="s">
        <v>73</v>
      </c>
      <c r="B27">
        <v>4098</v>
      </c>
      <c r="C27">
        <v>12</v>
      </c>
      <c r="D27">
        <v>1.5664432048797601</v>
      </c>
      <c r="E27">
        <v>239.64711110149099</v>
      </c>
      <c r="F27">
        <v>386.88442702055198</v>
      </c>
      <c r="G27">
        <v>0</v>
      </c>
      <c r="H27">
        <v>9002.4777290000002</v>
      </c>
      <c r="I27">
        <v>5</v>
      </c>
      <c r="J27">
        <v>7.5</v>
      </c>
      <c r="K27">
        <v>1</v>
      </c>
      <c r="L27">
        <v>247.741935483866</v>
      </c>
      <c r="M27">
        <v>255</v>
      </c>
      <c r="N27">
        <v>0</v>
      </c>
      <c r="O27">
        <v>255</v>
      </c>
      <c r="P27">
        <v>391680</v>
      </c>
      <c r="Q27">
        <v>42.417744000887403</v>
      </c>
      <c r="R27">
        <v>0.91091618569908905</v>
      </c>
      <c r="S27">
        <v>5.5682501201540697</v>
      </c>
      <c r="T27">
        <f>IF(C27=C26,IF(C27=#REF!,0,1),1)</f>
        <v>1</v>
      </c>
      <c r="U27">
        <f t="shared" ref="U27:U58" si="40">E28-E27</f>
        <v>1.3949194395380005</v>
      </c>
      <c r="V27">
        <f t="shared" ref="V27:V58" si="41">F28-F27</f>
        <v>4.055555538300041</v>
      </c>
      <c r="W27">
        <f t="shared" ref="W27" si="42">DEGREES(ATAN2(U27,V27))</f>
        <v>71.019204251603171</v>
      </c>
      <c r="X27">
        <f t="shared" ref="X27" si="43">IF(W27&lt;0,W27+360,W27)</f>
        <v>71.019204251603171</v>
      </c>
    </row>
    <row r="28" spans="1:24" x14ac:dyDescent="0.45">
      <c r="A28" t="s">
        <v>74</v>
      </c>
      <c r="B28">
        <v>3740</v>
      </c>
      <c r="C28">
        <v>12</v>
      </c>
      <c r="D28">
        <v>1.5377457141876201</v>
      </c>
      <c r="E28">
        <v>241.04203054102899</v>
      </c>
      <c r="F28">
        <v>390.93998255885202</v>
      </c>
      <c r="G28">
        <v>0</v>
      </c>
      <c r="H28">
        <v>0</v>
      </c>
      <c r="I28">
        <v>0</v>
      </c>
      <c r="J28">
        <v>7.5</v>
      </c>
      <c r="K28">
        <v>1</v>
      </c>
      <c r="L28">
        <v>254.35483870967201</v>
      </c>
      <c r="M28">
        <v>255</v>
      </c>
      <c r="N28">
        <v>0</v>
      </c>
      <c r="O28">
        <v>255</v>
      </c>
      <c r="P28">
        <v>402135</v>
      </c>
      <c r="Q28">
        <v>12.8142013654914</v>
      </c>
      <c r="R28">
        <v>0.84490067430725602</v>
      </c>
      <c r="S28">
        <v>18.180721840794</v>
      </c>
      <c r="T28" t="e">
        <f>IF(C28=#REF!,IF(C28=C29,0,1),1)</f>
        <v>#REF!</v>
      </c>
    </row>
    <row r="29" spans="1:24" x14ac:dyDescent="0.45">
      <c r="A29" t="s">
        <v>75</v>
      </c>
      <c r="B29">
        <v>4099</v>
      </c>
      <c r="C29">
        <v>13</v>
      </c>
      <c r="D29">
        <v>1.5619146823882999</v>
      </c>
      <c r="E29">
        <v>268.92810831300301</v>
      </c>
      <c r="F29">
        <v>398.79880918694801</v>
      </c>
      <c r="G29">
        <v>0</v>
      </c>
      <c r="H29">
        <v>9002.4777290000002</v>
      </c>
      <c r="I29">
        <v>5</v>
      </c>
      <c r="J29">
        <v>7.5</v>
      </c>
      <c r="K29">
        <v>1</v>
      </c>
      <c r="L29">
        <v>227.419354838705</v>
      </c>
      <c r="M29">
        <v>255</v>
      </c>
      <c r="N29">
        <v>0</v>
      </c>
      <c r="O29">
        <v>255</v>
      </c>
      <c r="P29">
        <v>359550</v>
      </c>
      <c r="Q29">
        <v>79.223370192426401</v>
      </c>
      <c r="R29">
        <v>0.93764628018501905</v>
      </c>
      <c r="S29">
        <v>2.7782328453570599</v>
      </c>
      <c r="T29">
        <f>IF(C29=C28,IF(C29=#REF!,0,1),1)</f>
        <v>1</v>
      </c>
      <c r="U29">
        <f t="shared" ref="U29:U60" si="44">E30-E29</f>
        <v>-6.321299886456984</v>
      </c>
      <c r="V29">
        <f t="shared" ref="V29:V60" si="45">F30-F29</f>
        <v>6.4020112042749702</v>
      </c>
      <c r="W29">
        <f t="shared" ref="W29" si="46">DEGREES(ATAN2(U29,V29))</f>
        <v>134.63654462206765</v>
      </c>
      <c r="X29">
        <f t="shared" ref="X29" si="47">IF(W29&lt;0,W29+360,W29)</f>
        <v>134.63654462206765</v>
      </c>
    </row>
    <row r="30" spans="1:24" x14ac:dyDescent="0.45">
      <c r="A30" t="s">
        <v>76</v>
      </c>
      <c r="B30">
        <v>3741</v>
      </c>
      <c r="C30">
        <v>13</v>
      </c>
      <c r="D30">
        <v>1.5277910232543901</v>
      </c>
      <c r="E30">
        <v>262.60680842654602</v>
      </c>
      <c r="F30">
        <v>405.20082039122298</v>
      </c>
      <c r="G30">
        <v>0</v>
      </c>
      <c r="H30">
        <v>0</v>
      </c>
      <c r="I30">
        <v>0</v>
      </c>
      <c r="J30">
        <v>7.5</v>
      </c>
      <c r="K30">
        <v>1</v>
      </c>
      <c r="L30">
        <v>229.03225806451101</v>
      </c>
      <c r="M30">
        <v>255</v>
      </c>
      <c r="N30">
        <v>0</v>
      </c>
      <c r="O30">
        <v>255</v>
      </c>
      <c r="P30">
        <v>362100</v>
      </c>
      <c r="Q30">
        <v>77.144116960035902</v>
      </c>
      <c r="R30">
        <v>0.890509720011604</v>
      </c>
      <c r="S30">
        <v>2.7969428204778999</v>
      </c>
      <c r="T30" t="e">
        <f>IF(C30=#REF!,IF(C30=C31,0,1),1)</f>
        <v>#REF!</v>
      </c>
    </row>
    <row r="31" spans="1:24" x14ac:dyDescent="0.45">
      <c r="A31" t="s">
        <v>77</v>
      </c>
      <c r="B31">
        <v>4100</v>
      </c>
      <c r="C31">
        <v>14</v>
      </c>
      <c r="D31">
        <v>1.4828479290008501</v>
      </c>
      <c r="E31">
        <v>239.81781210389701</v>
      </c>
      <c r="F31">
        <v>417.03775703700001</v>
      </c>
      <c r="G31">
        <v>0</v>
      </c>
      <c r="H31">
        <v>9002.4777290000002</v>
      </c>
      <c r="I31">
        <v>5</v>
      </c>
      <c r="J31">
        <v>7.5</v>
      </c>
      <c r="K31">
        <v>1</v>
      </c>
      <c r="L31">
        <v>228.06451612902799</v>
      </c>
      <c r="M31">
        <v>255</v>
      </c>
      <c r="N31">
        <v>0</v>
      </c>
      <c r="O31">
        <v>255</v>
      </c>
      <c r="P31">
        <v>360570</v>
      </c>
      <c r="Q31">
        <v>78.402270937770894</v>
      </c>
      <c r="R31">
        <v>0.81648005071732799</v>
      </c>
      <c r="S31">
        <v>2.6150140022236101</v>
      </c>
      <c r="T31">
        <f>IF(C31=C30,IF(C31=#REF!,0,1),1)</f>
        <v>1</v>
      </c>
      <c r="U31">
        <f t="shared" ref="U31:U62" si="48">E32-E31</f>
        <v>0.87967103975398686</v>
      </c>
      <c r="V31">
        <f t="shared" ref="V31:V62" si="49">F32-F31</f>
        <v>-0.38963613559599253</v>
      </c>
      <c r="W31">
        <f t="shared" ref="W31" si="50">DEGREES(ATAN2(U31,V31))</f>
        <v>-23.890177193517335</v>
      </c>
      <c r="X31">
        <f t="shared" ref="X31" si="51">IF(W31&lt;0,W31+360,W31)</f>
        <v>336.10982280648267</v>
      </c>
    </row>
    <row r="32" spans="1:24" x14ac:dyDescent="0.45">
      <c r="A32" t="s">
        <v>78</v>
      </c>
      <c r="B32">
        <v>3742</v>
      </c>
      <c r="C32">
        <v>14</v>
      </c>
      <c r="D32">
        <v>1.46736192703247</v>
      </c>
      <c r="E32">
        <v>240.697483143651</v>
      </c>
      <c r="F32">
        <v>416.64812090140401</v>
      </c>
      <c r="G32">
        <v>0</v>
      </c>
      <c r="H32">
        <v>0</v>
      </c>
      <c r="I32">
        <v>0</v>
      </c>
      <c r="J32">
        <v>7.5</v>
      </c>
      <c r="K32">
        <v>1</v>
      </c>
      <c r="L32">
        <v>246.61290322580101</v>
      </c>
      <c r="M32">
        <v>255</v>
      </c>
      <c r="N32">
        <v>0</v>
      </c>
      <c r="O32">
        <v>255</v>
      </c>
      <c r="P32">
        <v>389895</v>
      </c>
      <c r="Q32">
        <v>45.493685031060799</v>
      </c>
      <c r="R32">
        <v>0.76655169153332703</v>
      </c>
      <c r="S32">
        <v>4.7044599042927002</v>
      </c>
      <c r="T32" t="e">
        <f>IF(C32=#REF!,IF(C32=C33,0,1),1)</f>
        <v>#REF!</v>
      </c>
    </row>
    <row r="33" spans="1:24" x14ac:dyDescent="0.45">
      <c r="A33" t="s">
        <v>79</v>
      </c>
      <c r="B33">
        <v>4101</v>
      </c>
      <c r="C33">
        <v>15</v>
      </c>
      <c r="D33">
        <v>1.23454058170318</v>
      </c>
      <c r="E33">
        <v>265.34055681683202</v>
      </c>
      <c r="F33">
        <v>424.83680907604298</v>
      </c>
      <c r="G33">
        <v>0</v>
      </c>
      <c r="H33">
        <v>9002.4777290000002</v>
      </c>
      <c r="I33">
        <v>5</v>
      </c>
      <c r="J33">
        <v>7.5</v>
      </c>
      <c r="K33">
        <v>1</v>
      </c>
      <c r="L33">
        <v>108.06451612903101</v>
      </c>
      <c r="M33">
        <v>0</v>
      </c>
      <c r="N33">
        <v>0</v>
      </c>
      <c r="O33">
        <v>255</v>
      </c>
      <c r="P33">
        <v>170850</v>
      </c>
      <c r="Q33">
        <v>126.04983799204101</v>
      </c>
      <c r="R33">
        <v>1</v>
      </c>
      <c r="S33">
        <v>0.85731578755265103</v>
      </c>
      <c r="T33">
        <f>IF(C33=C32,IF(C33=#REF!,0,1),1)</f>
        <v>1</v>
      </c>
      <c r="U33">
        <f t="shared" ref="U33:U80" si="52">E34-E33</f>
        <v>8.1076167569599988</v>
      </c>
      <c r="V33">
        <f t="shared" ref="V33:V80" si="53">F34-F33</f>
        <v>3.6364622083619906</v>
      </c>
      <c r="W33">
        <f t="shared" ref="W33" si="54">DEGREES(ATAN2(U33,V33))</f>
        <v>24.157388077235375</v>
      </c>
      <c r="X33">
        <f t="shared" ref="X33" si="55">IF(W33&lt;0,W33+360,W33)</f>
        <v>24.157388077235375</v>
      </c>
    </row>
    <row r="34" spans="1:24" x14ac:dyDescent="0.45">
      <c r="A34" t="s">
        <v>80</v>
      </c>
      <c r="B34">
        <v>3743</v>
      </c>
      <c r="C34">
        <v>15</v>
      </c>
      <c r="D34">
        <v>1.3316848278045601</v>
      </c>
      <c r="E34">
        <v>273.44817357379202</v>
      </c>
      <c r="F34">
        <v>428.47327128440497</v>
      </c>
      <c r="G34">
        <v>0</v>
      </c>
      <c r="H34">
        <v>0</v>
      </c>
      <c r="I34">
        <v>0</v>
      </c>
      <c r="J34">
        <v>7.5</v>
      </c>
      <c r="K34">
        <v>1</v>
      </c>
      <c r="L34">
        <v>127.419354838708</v>
      </c>
      <c r="M34">
        <v>0</v>
      </c>
      <c r="N34">
        <v>0</v>
      </c>
      <c r="O34">
        <v>255</v>
      </c>
      <c r="P34">
        <v>201450</v>
      </c>
      <c r="Q34">
        <v>127.540316206542</v>
      </c>
      <c r="R34">
        <v>1</v>
      </c>
      <c r="S34">
        <v>0.99905158328415999</v>
      </c>
      <c r="T34" t="e">
        <f>IF(C34=#REF!,IF(C34=C35,0,1),1)</f>
        <v>#REF!</v>
      </c>
    </row>
    <row r="35" spans="1:24" x14ac:dyDescent="0.45">
      <c r="A35" t="s">
        <v>81</v>
      </c>
      <c r="B35">
        <v>4448</v>
      </c>
      <c r="C35">
        <v>16</v>
      </c>
      <c r="D35">
        <v>1.24337399005889</v>
      </c>
      <c r="E35">
        <v>294.284341565293</v>
      </c>
      <c r="F35">
        <v>483.52954833291102</v>
      </c>
      <c r="G35">
        <v>0</v>
      </c>
      <c r="H35">
        <v>21605.946549600001</v>
      </c>
      <c r="I35">
        <v>12</v>
      </c>
      <c r="J35">
        <v>7.5</v>
      </c>
      <c r="K35">
        <v>1</v>
      </c>
      <c r="L35">
        <v>126.29032258064299</v>
      </c>
      <c r="M35">
        <v>0</v>
      </c>
      <c r="N35">
        <v>0</v>
      </c>
      <c r="O35">
        <v>255</v>
      </c>
      <c r="P35">
        <v>199665</v>
      </c>
      <c r="Q35">
        <v>127.534601266528</v>
      </c>
      <c r="R35">
        <v>0.98829800044580596</v>
      </c>
      <c r="S35">
        <v>0.98441558440809496</v>
      </c>
      <c r="T35">
        <f>IF(C35=C34,IF(C35=#REF!,0,1),1)</f>
        <v>1</v>
      </c>
      <c r="U35">
        <f t="shared" ref="U35:U80" si="56">E36-E35</f>
        <v>-3.3074966440429989</v>
      </c>
      <c r="V35">
        <f t="shared" ref="V35:V80" si="57">F36-F35</f>
        <v>-2.6634356454820249</v>
      </c>
      <c r="W35">
        <f t="shared" ref="W35" si="58">DEGREES(ATAN2(U35,V35))</f>
        <v>-141.1564671673041</v>
      </c>
      <c r="X35">
        <f t="shared" ref="X35" si="59">IF(W35&lt;0,W35+360,W35)</f>
        <v>218.8435328326959</v>
      </c>
    </row>
    <row r="36" spans="1:24" x14ac:dyDescent="0.45">
      <c r="A36" t="s">
        <v>82</v>
      </c>
      <c r="B36">
        <v>4030</v>
      </c>
      <c r="C36">
        <v>16</v>
      </c>
      <c r="D36">
        <v>1.42145228385925</v>
      </c>
      <c r="E36">
        <v>290.97684492125001</v>
      </c>
      <c r="F36">
        <v>480.86611268742899</v>
      </c>
      <c r="G36">
        <v>0</v>
      </c>
      <c r="H36">
        <v>10802.973274800001</v>
      </c>
      <c r="I36">
        <v>6</v>
      </c>
      <c r="J36">
        <v>7.5</v>
      </c>
      <c r="K36">
        <v>1</v>
      </c>
      <c r="L36">
        <v>178.06451612902899</v>
      </c>
      <c r="M36">
        <v>255</v>
      </c>
      <c r="N36">
        <v>0</v>
      </c>
      <c r="O36">
        <v>255</v>
      </c>
      <c r="P36">
        <v>281520</v>
      </c>
      <c r="Q36">
        <v>117.081810138957</v>
      </c>
      <c r="R36">
        <v>0.90285280680875302</v>
      </c>
      <c r="S36">
        <v>1.44321059568174</v>
      </c>
      <c r="T36" t="e">
        <f>IF(C36=#REF!,IF(C36=C37,0,1),1)</f>
        <v>#REF!</v>
      </c>
    </row>
    <row r="37" spans="1:24" x14ac:dyDescent="0.45">
      <c r="A37" t="s">
        <v>83</v>
      </c>
      <c r="B37">
        <v>4449</v>
      </c>
      <c r="C37">
        <v>17</v>
      </c>
      <c r="D37">
        <v>1.4979159832000699</v>
      </c>
      <c r="E37">
        <v>264.33931097362699</v>
      </c>
      <c r="F37">
        <v>505.47827004836302</v>
      </c>
      <c r="G37">
        <v>0</v>
      </c>
      <c r="H37">
        <v>21605.946549600001</v>
      </c>
      <c r="I37">
        <v>12</v>
      </c>
      <c r="J37">
        <v>7.5</v>
      </c>
      <c r="K37">
        <v>1</v>
      </c>
      <c r="L37">
        <v>201.612903225802</v>
      </c>
      <c r="M37">
        <v>255</v>
      </c>
      <c r="N37">
        <v>0</v>
      </c>
      <c r="O37">
        <v>255</v>
      </c>
      <c r="P37">
        <v>318750</v>
      </c>
      <c r="Q37">
        <v>103.780248287752</v>
      </c>
      <c r="R37">
        <v>0.91059937130142499</v>
      </c>
      <c r="S37">
        <v>1.8517882727617301</v>
      </c>
      <c r="T37">
        <f>IF(C37=C36,IF(C37=#REF!,0,1),1)</f>
        <v>1</v>
      </c>
      <c r="U37">
        <f t="shared" ref="U37:U80" si="60">E38-E37</f>
        <v>-11.612251620720002</v>
      </c>
      <c r="V37">
        <f t="shared" ref="V37:V80" si="61">F38-F37</f>
        <v>-6.6537008493020267</v>
      </c>
      <c r="W37">
        <f t="shared" ref="W37" si="62">DEGREES(ATAN2(U37,V37))</f>
        <v>-150.18773443798332</v>
      </c>
      <c r="X37">
        <f t="shared" ref="X37" si="63">IF(W37&lt;0,W37+360,W37)</f>
        <v>209.81226556201668</v>
      </c>
    </row>
    <row r="38" spans="1:24" x14ac:dyDescent="0.45">
      <c r="A38" t="s">
        <v>84</v>
      </c>
      <c r="B38">
        <v>4031</v>
      </c>
      <c r="C38">
        <v>17</v>
      </c>
      <c r="D38">
        <v>1.55137062072753</v>
      </c>
      <c r="E38">
        <v>252.72705935290699</v>
      </c>
      <c r="F38">
        <v>498.82456919906099</v>
      </c>
      <c r="G38">
        <v>0</v>
      </c>
      <c r="H38">
        <v>10802.973274800001</v>
      </c>
      <c r="I38">
        <v>6</v>
      </c>
      <c r="J38">
        <v>7.5</v>
      </c>
      <c r="K38">
        <v>1</v>
      </c>
      <c r="L38">
        <v>230.16129032257601</v>
      </c>
      <c r="M38">
        <v>255</v>
      </c>
      <c r="N38">
        <v>0</v>
      </c>
      <c r="O38">
        <v>255</v>
      </c>
      <c r="P38">
        <v>363885</v>
      </c>
      <c r="Q38">
        <v>75.634170627007293</v>
      </c>
      <c r="R38">
        <v>0.91531000304250398</v>
      </c>
      <c r="S38">
        <v>2.9085287569634701</v>
      </c>
      <c r="T38" t="e">
        <f>IF(C38=#REF!,IF(C38=C39,0,1),1)</f>
        <v>#REF!</v>
      </c>
    </row>
    <row r="39" spans="1:24" x14ac:dyDescent="0.45">
      <c r="A39" t="s">
        <v>85</v>
      </c>
      <c r="B39">
        <v>4032</v>
      </c>
      <c r="C39">
        <v>18</v>
      </c>
      <c r="D39">
        <v>1.49932253360748</v>
      </c>
      <c r="E39">
        <v>251.18550701230399</v>
      </c>
      <c r="F39">
        <v>530.19262912548595</v>
      </c>
      <c r="G39">
        <v>0</v>
      </c>
      <c r="H39">
        <v>10802.973274800001</v>
      </c>
      <c r="I39">
        <v>6</v>
      </c>
      <c r="J39">
        <v>7.5</v>
      </c>
      <c r="K39">
        <v>1</v>
      </c>
      <c r="L39">
        <v>194.354838709674</v>
      </c>
      <c r="M39">
        <v>255</v>
      </c>
      <c r="N39">
        <v>0</v>
      </c>
      <c r="O39">
        <v>255</v>
      </c>
      <c r="P39">
        <v>307275</v>
      </c>
      <c r="Q39">
        <v>108.600830869272</v>
      </c>
      <c r="R39">
        <v>0.94007369630372195</v>
      </c>
      <c r="S39">
        <v>1.7343465420416599</v>
      </c>
      <c r="T39">
        <f>IF(C39=C38,IF(C39=#REF!,0,1),1)</f>
        <v>1</v>
      </c>
      <c r="U39">
        <f t="shared" ref="U39:U80" si="64">E40-E39</f>
        <v>-4.4465563211989831</v>
      </c>
      <c r="V39">
        <f t="shared" ref="V39:V80" si="65">F40-F39</f>
        <v>-3.06958524609297</v>
      </c>
      <c r="W39">
        <f t="shared" ref="W39" si="66">DEGREES(ATAN2(U39,V39))</f>
        <v>-145.38156943791179</v>
      </c>
      <c r="X39">
        <f t="shared" ref="X39" si="67">IF(W39&lt;0,W39+360,W39)</f>
        <v>214.61843056208821</v>
      </c>
    </row>
    <row r="40" spans="1:24" x14ac:dyDescent="0.45">
      <c r="A40" t="s">
        <v>86</v>
      </c>
      <c r="B40">
        <v>4382</v>
      </c>
      <c r="C40">
        <v>18</v>
      </c>
      <c r="D40">
        <v>1.34148740768432</v>
      </c>
      <c r="E40">
        <v>246.738950691105</v>
      </c>
      <c r="F40">
        <v>527.12304387939298</v>
      </c>
      <c r="G40">
        <v>0</v>
      </c>
      <c r="H40">
        <v>16204.4599122</v>
      </c>
      <c r="I40">
        <v>9</v>
      </c>
      <c r="J40">
        <v>7.5</v>
      </c>
      <c r="K40">
        <v>1</v>
      </c>
      <c r="L40">
        <v>150.64516129032</v>
      </c>
      <c r="M40">
        <v>255</v>
      </c>
      <c r="N40">
        <v>0</v>
      </c>
      <c r="O40">
        <v>255</v>
      </c>
      <c r="P40">
        <v>238170</v>
      </c>
      <c r="Q40">
        <v>125.421294942247</v>
      </c>
      <c r="R40">
        <v>0.97822670319214799</v>
      </c>
      <c r="S40">
        <v>1.18789308952714</v>
      </c>
      <c r="T40" t="e">
        <f>IF(C40=#REF!,IF(C40=C41,0,1),1)</f>
        <v>#REF!</v>
      </c>
    </row>
    <row r="41" spans="1:24" x14ac:dyDescent="0.45">
      <c r="A41" t="s">
        <v>87</v>
      </c>
      <c r="B41">
        <v>3680</v>
      </c>
      <c r="C41">
        <v>20</v>
      </c>
      <c r="D41">
        <v>1.3552390336990301</v>
      </c>
      <c r="E41">
        <v>283.66884761235298</v>
      </c>
      <c r="F41">
        <v>564.35022441603201</v>
      </c>
      <c r="G41">
        <v>0</v>
      </c>
      <c r="H41">
        <v>7201.9821831999998</v>
      </c>
      <c r="I41">
        <v>4</v>
      </c>
      <c r="J41">
        <v>7.5</v>
      </c>
      <c r="K41">
        <v>1</v>
      </c>
      <c r="L41">
        <v>207.419354838706</v>
      </c>
      <c r="M41">
        <v>255</v>
      </c>
      <c r="N41">
        <v>0</v>
      </c>
      <c r="O41">
        <v>255</v>
      </c>
      <c r="P41">
        <v>327930</v>
      </c>
      <c r="Q41">
        <v>99.375012038027904</v>
      </c>
      <c r="R41">
        <v>0.71697701451189899</v>
      </c>
      <c r="S41">
        <v>1.7431823989392301</v>
      </c>
      <c r="T41">
        <f>IF(C41=C40,IF(C41=#REF!,0,1),1)</f>
        <v>1</v>
      </c>
      <c r="U41">
        <f t="shared" ref="U41:U80" si="68">E42-E41</f>
        <v>-2.6454860890609666</v>
      </c>
      <c r="V41">
        <f t="shared" ref="V41:V80" si="69">F42-F41</f>
        <v>-8.034892344809009</v>
      </c>
      <c r="W41">
        <f t="shared" ref="W41" si="70">DEGREES(ATAN2(U41,V41))</f>
        <v>-108.22411527672205</v>
      </c>
      <c r="X41">
        <f t="shared" ref="X41" si="71">IF(W41&lt;0,W41+360,W41)</f>
        <v>251.77588472327795</v>
      </c>
    </row>
    <row r="42" spans="1:24" x14ac:dyDescent="0.45">
      <c r="A42" t="s">
        <v>88</v>
      </c>
      <c r="B42">
        <v>4383</v>
      </c>
      <c r="C42">
        <v>20</v>
      </c>
      <c r="D42">
        <v>1.18418252468109</v>
      </c>
      <c r="E42">
        <v>281.02336152329201</v>
      </c>
      <c r="F42">
        <v>556.315332071223</v>
      </c>
      <c r="G42">
        <v>0</v>
      </c>
      <c r="H42">
        <v>16204.4599122</v>
      </c>
      <c r="I42">
        <v>9</v>
      </c>
      <c r="J42">
        <v>7.5</v>
      </c>
      <c r="K42">
        <v>1</v>
      </c>
      <c r="L42">
        <v>142.74193548386901</v>
      </c>
      <c r="M42">
        <v>255</v>
      </c>
      <c r="N42">
        <v>0</v>
      </c>
      <c r="O42">
        <v>255</v>
      </c>
      <c r="P42">
        <v>225675</v>
      </c>
      <c r="Q42">
        <v>126.62572855745999</v>
      </c>
      <c r="R42">
        <v>0.84414151827356598</v>
      </c>
      <c r="S42">
        <v>1.03200222914633</v>
      </c>
      <c r="T42" t="e">
        <f>IF(C42=#REF!,IF(C42=C43,0,1),1)</f>
        <v>#REF!</v>
      </c>
    </row>
    <row r="43" spans="1:24" x14ac:dyDescent="0.45">
      <c r="A43" t="s">
        <v>89</v>
      </c>
      <c r="B43">
        <v>3684</v>
      </c>
      <c r="C43">
        <v>22</v>
      </c>
      <c r="D43">
        <v>1.4311050176620399</v>
      </c>
      <c r="E43">
        <v>306.15776846105001</v>
      </c>
      <c r="F43">
        <v>622.15813147561403</v>
      </c>
      <c r="G43">
        <v>0</v>
      </c>
      <c r="H43">
        <v>7201.9821831999998</v>
      </c>
      <c r="I43">
        <v>4</v>
      </c>
      <c r="J43">
        <v>7.5</v>
      </c>
      <c r="K43">
        <v>1</v>
      </c>
      <c r="L43">
        <v>209.354838709673</v>
      </c>
      <c r="M43">
        <v>255</v>
      </c>
      <c r="N43">
        <v>0</v>
      </c>
      <c r="O43">
        <v>255</v>
      </c>
      <c r="P43">
        <v>330990</v>
      </c>
      <c r="Q43">
        <v>97.785906466477201</v>
      </c>
      <c r="R43">
        <v>0.79684257933513303</v>
      </c>
      <c r="S43">
        <v>1.8988874964909701</v>
      </c>
      <c r="T43">
        <f>IF(C43=C42,IF(C43=#REF!,0,1),1)</f>
        <v>1</v>
      </c>
      <c r="U43">
        <f t="shared" ref="U43:U80" si="72">E44-E43</f>
        <v>3.0620314929329879</v>
      </c>
      <c r="V43">
        <f t="shared" ref="V43:V80" si="73">F44-F43</f>
        <v>3.2328023694549302</v>
      </c>
      <c r="W43">
        <f t="shared" ref="W43" si="74">DEGREES(ATAN2(U43,V43))</f>
        <v>46.553980837849281</v>
      </c>
      <c r="X43">
        <f t="shared" ref="X43" si="75">IF(W43&lt;0,W43+360,W43)</f>
        <v>46.553980837849281</v>
      </c>
    </row>
    <row r="44" spans="1:24" x14ac:dyDescent="0.45">
      <c r="A44" t="s">
        <v>90</v>
      </c>
      <c r="B44">
        <v>4319</v>
      </c>
      <c r="C44">
        <v>22</v>
      </c>
      <c r="D44">
        <v>1.4197529554367001</v>
      </c>
      <c r="E44">
        <v>309.219799953983</v>
      </c>
      <c r="F44">
        <v>625.39093384506896</v>
      </c>
      <c r="G44">
        <v>0</v>
      </c>
      <c r="H44">
        <v>18004.955458</v>
      </c>
      <c r="I44">
        <v>10</v>
      </c>
      <c r="J44">
        <v>7.5</v>
      </c>
      <c r="K44">
        <v>1</v>
      </c>
      <c r="L44">
        <v>196.77419354838301</v>
      </c>
      <c r="M44">
        <v>255</v>
      </c>
      <c r="N44">
        <v>0</v>
      </c>
      <c r="O44">
        <v>255</v>
      </c>
      <c r="P44">
        <v>311100</v>
      </c>
      <c r="Q44">
        <v>107.072814415099</v>
      </c>
      <c r="R44">
        <v>0.82597711857239797</v>
      </c>
      <c r="S44">
        <v>1.6626146542625999</v>
      </c>
      <c r="T44" t="e">
        <f>IF(C44=#REF!,IF(C44=C45,0,1),1)</f>
        <v>#REF!</v>
      </c>
    </row>
    <row r="45" spans="1:24" x14ac:dyDescent="0.45">
      <c r="A45" t="s">
        <v>91</v>
      </c>
      <c r="B45">
        <v>4387</v>
      </c>
      <c r="C45">
        <v>23</v>
      </c>
      <c r="D45">
        <v>1.4082506895065301</v>
      </c>
      <c r="E45">
        <v>266.514581541003</v>
      </c>
      <c r="F45">
        <v>619.02698625083997</v>
      </c>
      <c r="G45">
        <v>0</v>
      </c>
      <c r="H45">
        <v>16204.4599122</v>
      </c>
      <c r="I45">
        <v>9</v>
      </c>
      <c r="J45">
        <v>7.5</v>
      </c>
      <c r="K45">
        <v>1</v>
      </c>
      <c r="L45">
        <v>176.290322580642</v>
      </c>
      <c r="M45">
        <v>255</v>
      </c>
      <c r="N45">
        <v>0</v>
      </c>
      <c r="O45">
        <v>255</v>
      </c>
      <c r="P45">
        <v>278715</v>
      </c>
      <c r="Q45">
        <v>117.832663321883</v>
      </c>
      <c r="R45">
        <v>0.90544910726169003</v>
      </c>
      <c r="S45">
        <v>1.42186860595209</v>
      </c>
      <c r="T45">
        <f>IF(C45=C44,IF(C45=#REF!,0,1),1)</f>
        <v>1</v>
      </c>
      <c r="U45">
        <f t="shared" ref="U45:U80" si="76">E46-E45</f>
        <v>5.0819861077259816</v>
      </c>
      <c r="V45">
        <f t="shared" ref="V45:V80" si="77">F46-F45</f>
        <v>-1.764608589134923</v>
      </c>
      <c r="W45">
        <f t="shared" ref="W45" si="78">DEGREES(ATAN2(U45,V45))</f>
        <v>-19.148440095414649</v>
      </c>
      <c r="X45">
        <f t="shared" ref="X45" si="79">IF(W45&lt;0,W45+360,W45)</f>
        <v>340.85155990458537</v>
      </c>
    </row>
    <row r="46" spans="1:24" x14ac:dyDescent="0.45">
      <c r="A46" t="s">
        <v>92</v>
      </c>
      <c r="B46">
        <v>4318</v>
      </c>
      <c r="C46">
        <v>23</v>
      </c>
      <c r="D46">
        <v>1.4290136098861601</v>
      </c>
      <c r="E46">
        <v>271.59656764872898</v>
      </c>
      <c r="F46">
        <v>617.26237766170505</v>
      </c>
      <c r="G46">
        <v>0</v>
      </c>
      <c r="H46">
        <v>18004.955458</v>
      </c>
      <c r="I46">
        <v>10</v>
      </c>
      <c r="J46">
        <v>7.5</v>
      </c>
      <c r="K46">
        <v>1</v>
      </c>
      <c r="L46">
        <v>180.32258064515801</v>
      </c>
      <c r="M46">
        <v>255</v>
      </c>
      <c r="N46">
        <v>0</v>
      </c>
      <c r="O46">
        <v>255</v>
      </c>
      <c r="P46">
        <v>285090</v>
      </c>
      <c r="Q46">
        <v>116.079919773413</v>
      </c>
      <c r="R46">
        <v>0.92024055188604004</v>
      </c>
      <c r="S46">
        <v>1.48891100776623</v>
      </c>
      <c r="T46" t="e">
        <f>IF(C46=#REF!,IF(C46=C47,0,1),1)</f>
        <v>#REF!</v>
      </c>
    </row>
    <row r="47" spans="1:24" x14ac:dyDescent="0.45">
      <c r="A47" t="s">
        <v>93</v>
      </c>
      <c r="B47">
        <v>3968</v>
      </c>
      <c r="C47">
        <v>24</v>
      </c>
      <c r="D47">
        <v>1.3131283521652199</v>
      </c>
      <c r="E47">
        <v>272.11473316984899</v>
      </c>
      <c r="F47">
        <v>648.30372715631404</v>
      </c>
      <c r="G47">
        <v>0</v>
      </c>
      <c r="H47">
        <v>5401.4866374000003</v>
      </c>
      <c r="I47">
        <v>3</v>
      </c>
      <c r="J47">
        <v>7.5</v>
      </c>
      <c r="K47">
        <v>1</v>
      </c>
      <c r="L47">
        <v>186.93548387096399</v>
      </c>
      <c r="M47">
        <v>255</v>
      </c>
      <c r="N47">
        <v>0</v>
      </c>
      <c r="O47">
        <v>255</v>
      </c>
      <c r="P47">
        <v>295545</v>
      </c>
      <c r="Q47">
        <v>112.83495121097199</v>
      </c>
      <c r="R47">
        <v>0.74164599451643598</v>
      </c>
      <c r="S47">
        <v>1.41096053602654</v>
      </c>
      <c r="T47">
        <f>IF(C47=C46,IF(C47=#REF!,0,1),1)</f>
        <v>1</v>
      </c>
      <c r="U47">
        <f t="shared" ref="U47:U80" si="80">E48-E47</f>
        <v>4.9089703851499848</v>
      </c>
      <c r="V47">
        <f t="shared" ref="V47:V80" si="81">F48-F47</f>
        <v>1.2193577745759967</v>
      </c>
      <c r="W47">
        <f t="shared" ref="W47" si="82">DEGREES(ATAN2(U47,V47))</f>
        <v>13.949595378196623</v>
      </c>
      <c r="X47">
        <f t="shared" ref="X47" si="83">IF(W47&lt;0,W47+360,W47)</f>
        <v>13.949595378196623</v>
      </c>
    </row>
    <row r="48" spans="1:24" x14ac:dyDescent="0.45">
      <c r="A48" t="s">
        <v>94</v>
      </c>
      <c r="B48">
        <v>4251</v>
      </c>
      <c r="C48">
        <v>24</v>
      </c>
      <c r="D48">
        <v>1.18283832073211</v>
      </c>
      <c r="E48">
        <v>277.02370355499897</v>
      </c>
      <c r="F48">
        <v>649.52308493089004</v>
      </c>
      <c r="G48">
        <v>0</v>
      </c>
      <c r="H48">
        <v>19805.451003800001</v>
      </c>
      <c r="I48">
        <v>11</v>
      </c>
      <c r="J48">
        <v>7.5</v>
      </c>
      <c r="K48">
        <v>1</v>
      </c>
      <c r="L48">
        <v>172.90322580644801</v>
      </c>
      <c r="M48">
        <v>255</v>
      </c>
      <c r="N48">
        <v>0</v>
      </c>
      <c r="O48">
        <v>255</v>
      </c>
      <c r="P48">
        <v>273360</v>
      </c>
      <c r="Q48">
        <v>119.179617112817</v>
      </c>
      <c r="R48">
        <v>0.617988904820574</v>
      </c>
      <c r="S48">
        <v>1.10824618379385</v>
      </c>
      <c r="T48" t="e">
        <f>IF(C48=#REF!,IF(C48=C49,0,1),1)</f>
        <v>#REF!</v>
      </c>
    </row>
    <row r="49" spans="1:24" x14ac:dyDescent="0.45">
      <c r="A49" t="s">
        <v>95</v>
      </c>
      <c r="B49">
        <v>3970</v>
      </c>
      <c r="C49">
        <v>25</v>
      </c>
      <c r="D49">
        <v>1.1121648550033501</v>
      </c>
      <c r="E49">
        <v>273.73279937185299</v>
      </c>
      <c r="F49">
        <v>667.44544113470397</v>
      </c>
      <c r="G49">
        <v>0</v>
      </c>
      <c r="H49">
        <v>5401.4866374000003</v>
      </c>
      <c r="I49">
        <v>3</v>
      </c>
      <c r="J49">
        <v>7.5</v>
      </c>
      <c r="K49">
        <v>1</v>
      </c>
      <c r="L49">
        <v>234.19354838709199</v>
      </c>
      <c r="M49">
        <v>255</v>
      </c>
      <c r="N49">
        <v>0</v>
      </c>
      <c r="O49">
        <v>255</v>
      </c>
      <c r="P49">
        <v>370260</v>
      </c>
      <c r="Q49">
        <v>69.827077435335895</v>
      </c>
      <c r="R49">
        <v>0.46574497419918898</v>
      </c>
      <c r="S49">
        <v>2.1314287555798201</v>
      </c>
      <c r="T49">
        <f>IF(C49=C48,IF(C49=#REF!,0,1),1)</f>
        <v>1</v>
      </c>
      <c r="U49">
        <f t="shared" ref="U49:U80" si="84">E50-E49</f>
        <v>-11.73057564495997</v>
      </c>
      <c r="V49">
        <f t="shared" ref="V49:V80" si="85">F50-F49</f>
        <v>-11.339956933338954</v>
      </c>
      <c r="W49">
        <f t="shared" ref="W49" si="86">DEGREES(ATAN2(U49,V49))</f>
        <v>-135.97001077843456</v>
      </c>
      <c r="X49">
        <f t="shared" ref="X49" si="87">IF(W49&lt;0,W49+360,W49)</f>
        <v>224.02998922156544</v>
      </c>
    </row>
    <row r="50" spans="1:24" x14ac:dyDescent="0.45">
      <c r="A50" t="s">
        <v>96</v>
      </c>
      <c r="B50">
        <v>4252</v>
      </c>
      <c r="C50">
        <v>25</v>
      </c>
      <c r="D50">
        <v>1.18855941295623</v>
      </c>
      <c r="E50">
        <v>262.00222372689302</v>
      </c>
      <c r="F50">
        <v>656.10548420136502</v>
      </c>
      <c r="G50">
        <v>0</v>
      </c>
      <c r="H50">
        <v>19805.451003800001</v>
      </c>
      <c r="I50">
        <v>11</v>
      </c>
      <c r="J50">
        <v>7.5</v>
      </c>
      <c r="K50">
        <v>1</v>
      </c>
      <c r="L50">
        <v>177.25806451612601</v>
      </c>
      <c r="M50">
        <v>255</v>
      </c>
      <c r="N50">
        <v>0</v>
      </c>
      <c r="O50">
        <v>255</v>
      </c>
      <c r="P50">
        <v>280245</v>
      </c>
      <c r="Q50">
        <v>117.42702746078599</v>
      </c>
      <c r="R50">
        <v>0.60999962061931801</v>
      </c>
      <c r="S50">
        <v>1.1438569689912801</v>
      </c>
      <c r="T50" t="e">
        <f>IF(C50=#REF!,IF(C50=C51,0,1),1)</f>
        <v>#REF!</v>
      </c>
    </row>
    <row r="51" spans="1:24" x14ac:dyDescent="0.45">
      <c r="A51" t="s">
        <v>97</v>
      </c>
      <c r="B51">
        <v>3971</v>
      </c>
      <c r="C51">
        <v>26</v>
      </c>
      <c r="D51">
        <v>1.2627972364425599</v>
      </c>
      <c r="E51">
        <v>274.87081039549901</v>
      </c>
      <c r="F51">
        <v>681.55628573221304</v>
      </c>
      <c r="G51">
        <v>0</v>
      </c>
      <c r="H51">
        <v>5401.4866374000003</v>
      </c>
      <c r="I51">
        <v>3</v>
      </c>
      <c r="J51">
        <v>7.5</v>
      </c>
      <c r="K51">
        <v>1</v>
      </c>
      <c r="L51">
        <v>247.41935483870401</v>
      </c>
      <c r="M51">
        <v>255</v>
      </c>
      <c r="N51">
        <v>0</v>
      </c>
      <c r="O51">
        <v>255</v>
      </c>
      <c r="P51">
        <v>391170</v>
      </c>
      <c r="Q51">
        <v>43.3218815683448</v>
      </c>
      <c r="R51">
        <v>0.60887926092070099</v>
      </c>
      <c r="S51">
        <v>4.3227894541118603</v>
      </c>
      <c r="T51">
        <f>IF(C51=C50,IF(C51=#REF!,0,1),1)</f>
        <v>1</v>
      </c>
      <c r="U51">
        <f t="shared" ref="U51:U80" si="88">E52-E51</f>
        <v>7.98919148691499</v>
      </c>
      <c r="V51">
        <f t="shared" ref="V51:V80" si="89">F52-F51</f>
        <v>-12.92198665751107</v>
      </c>
      <c r="W51">
        <f t="shared" ref="W51" si="90">DEGREES(ATAN2(U51,V51))</f>
        <v>-58.273015001362729</v>
      </c>
      <c r="X51">
        <f t="shared" ref="X51" si="91">IF(W51&lt;0,W51+360,W51)</f>
        <v>301.72698499863725</v>
      </c>
    </row>
    <row r="52" spans="1:24" x14ac:dyDescent="0.45">
      <c r="A52" t="s">
        <v>98</v>
      </c>
      <c r="B52">
        <v>4254</v>
      </c>
      <c r="C52">
        <v>26</v>
      </c>
      <c r="D52">
        <v>1.3875271081924401</v>
      </c>
      <c r="E52">
        <v>282.860001882414</v>
      </c>
      <c r="F52">
        <v>668.63429907470197</v>
      </c>
      <c r="G52">
        <v>0</v>
      </c>
      <c r="H52">
        <v>19805.451003800001</v>
      </c>
      <c r="I52">
        <v>11</v>
      </c>
      <c r="J52">
        <v>7.5</v>
      </c>
      <c r="K52">
        <v>1</v>
      </c>
      <c r="L52">
        <v>182.25806451612601</v>
      </c>
      <c r="M52">
        <v>255</v>
      </c>
      <c r="N52">
        <v>0</v>
      </c>
      <c r="O52">
        <v>255</v>
      </c>
      <c r="P52">
        <v>288150</v>
      </c>
      <c r="Q52">
        <v>115.178971109627</v>
      </c>
      <c r="R52">
        <v>0.84489525777211005</v>
      </c>
      <c r="S52">
        <v>1.44935479934162</v>
      </c>
      <c r="T52" t="e">
        <f>IF(C52=#REF!,IF(C52=C53,0,1),1)</f>
        <v>#REF!</v>
      </c>
    </row>
    <row r="53" spans="1:24" x14ac:dyDescent="0.45">
      <c r="A53" t="s">
        <v>99</v>
      </c>
      <c r="B53">
        <v>4257</v>
      </c>
      <c r="C53">
        <v>28</v>
      </c>
      <c r="D53">
        <v>1.46622538566589</v>
      </c>
      <c r="E53">
        <v>241.836490648828</v>
      </c>
      <c r="F53">
        <v>696.39264184219599</v>
      </c>
      <c r="G53">
        <v>0</v>
      </c>
      <c r="H53">
        <v>19805.451003800001</v>
      </c>
      <c r="I53">
        <v>11</v>
      </c>
      <c r="J53">
        <v>7.5</v>
      </c>
      <c r="K53">
        <v>1</v>
      </c>
      <c r="L53">
        <v>209.677419354835</v>
      </c>
      <c r="M53">
        <v>255</v>
      </c>
      <c r="N53">
        <v>0</v>
      </c>
      <c r="O53">
        <v>255</v>
      </c>
      <c r="P53">
        <v>331500</v>
      </c>
      <c r="Q53">
        <v>97.514800836571098</v>
      </c>
      <c r="R53">
        <v>0.91939914001119405</v>
      </c>
      <c r="S53">
        <v>2.0599179293413998</v>
      </c>
      <c r="T53">
        <f>IF(C53=C52,IF(C53=#REF!,0,1),1)</f>
        <v>1</v>
      </c>
      <c r="U53">
        <f t="shared" ref="U53:U80" si="92">E54-E53</f>
        <v>-1.4665549900859958</v>
      </c>
      <c r="V53">
        <f t="shared" ref="V53:V80" si="93">F54-F53</f>
        <v>-0.21389795757693264</v>
      </c>
      <c r="W53">
        <f t="shared" ref="W53" si="94">DEGREES(ATAN2(U53,V53))</f>
        <v>-171.70188509008429</v>
      </c>
      <c r="X53">
        <f t="shared" ref="X53" si="95">IF(W53&lt;0,W53+360,W53)</f>
        <v>188.29811490991571</v>
      </c>
    </row>
    <row r="54" spans="1:24" x14ac:dyDescent="0.45">
      <c r="A54" t="s">
        <v>100</v>
      </c>
      <c r="B54">
        <v>4671</v>
      </c>
      <c r="C54">
        <v>28</v>
      </c>
      <c r="D54">
        <v>1.31352639198303</v>
      </c>
      <c r="E54">
        <v>240.36993565874201</v>
      </c>
      <c r="F54">
        <v>696.17874388461905</v>
      </c>
      <c r="G54">
        <v>0</v>
      </c>
      <c r="H54">
        <v>25206.937641199998</v>
      </c>
      <c r="I54">
        <v>14</v>
      </c>
      <c r="J54">
        <v>7.5</v>
      </c>
      <c r="K54">
        <v>1</v>
      </c>
      <c r="L54">
        <v>180.80645161289999</v>
      </c>
      <c r="M54">
        <v>255</v>
      </c>
      <c r="N54">
        <v>0</v>
      </c>
      <c r="O54">
        <v>255</v>
      </c>
      <c r="P54">
        <v>285855</v>
      </c>
      <c r="Q54">
        <v>115.85837265952</v>
      </c>
      <c r="R54">
        <v>0.75717772443013498</v>
      </c>
      <c r="S54">
        <v>1.3449267586542999</v>
      </c>
      <c r="T54" t="e">
        <f>IF(C54=#REF!,IF(C54=C55,0,1),1)</f>
        <v>#REF!</v>
      </c>
    </row>
    <row r="55" spans="1:24" x14ac:dyDescent="0.45">
      <c r="A55" t="s">
        <v>101</v>
      </c>
      <c r="B55">
        <v>4128</v>
      </c>
      <c r="C55">
        <v>30</v>
      </c>
      <c r="D55">
        <v>1.0709456205368</v>
      </c>
      <c r="E55">
        <v>325.15306921632998</v>
      </c>
      <c r="F55">
        <v>22.266406942942499</v>
      </c>
      <c r="G55">
        <v>0</v>
      </c>
      <c r="H55">
        <v>1800.4955457999999</v>
      </c>
      <c r="I55">
        <v>1</v>
      </c>
      <c r="J55">
        <v>7.5</v>
      </c>
      <c r="K55">
        <v>1</v>
      </c>
      <c r="L55">
        <v>241.77419354838199</v>
      </c>
      <c r="M55">
        <v>255</v>
      </c>
      <c r="N55">
        <v>0</v>
      </c>
      <c r="O55">
        <v>255</v>
      </c>
      <c r="P55">
        <v>382245</v>
      </c>
      <c r="Q55">
        <v>56.565736302813001</v>
      </c>
      <c r="R55">
        <v>0.46101683803362398</v>
      </c>
      <c r="S55">
        <v>2.69741681818586</v>
      </c>
      <c r="T55">
        <f>IF(C55=C54,IF(C55=#REF!,0,1),1)</f>
        <v>1</v>
      </c>
      <c r="U55">
        <f t="shared" ref="U55:U80" si="96">E56-E55</f>
        <v>13.607823582789024</v>
      </c>
      <c r="V55">
        <f t="shared" ref="V55:V80" si="97">F56-F55</f>
        <v>0.5893751444985007</v>
      </c>
      <c r="W55">
        <f t="shared" ref="W55" si="98">DEGREES(ATAN2(U55,V55))</f>
        <v>2.4800157387518067</v>
      </c>
      <c r="X55">
        <f t="shared" ref="X55" si="99">IF(W55&lt;0,W55+360,W55)</f>
        <v>2.4800157387518067</v>
      </c>
    </row>
    <row r="56" spans="1:24" x14ac:dyDescent="0.45">
      <c r="A56" t="s">
        <v>102</v>
      </c>
      <c r="B56">
        <v>3837</v>
      </c>
      <c r="C56">
        <v>30</v>
      </c>
      <c r="D56">
        <v>1.27775371074676</v>
      </c>
      <c r="E56">
        <v>338.76089279911901</v>
      </c>
      <c r="F56">
        <v>22.855782087441</v>
      </c>
      <c r="G56">
        <v>0</v>
      </c>
      <c r="H56">
        <v>3600.9910915999999</v>
      </c>
      <c r="I56">
        <v>2</v>
      </c>
      <c r="J56">
        <v>7.5</v>
      </c>
      <c r="K56">
        <v>1</v>
      </c>
      <c r="L56">
        <v>238.064516129027</v>
      </c>
      <c r="M56">
        <v>255</v>
      </c>
      <c r="N56">
        <v>0</v>
      </c>
      <c r="O56">
        <v>255</v>
      </c>
      <c r="P56">
        <v>376380</v>
      </c>
      <c r="Q56">
        <v>63.516057071586197</v>
      </c>
      <c r="R56">
        <v>0.63645617953646105</v>
      </c>
      <c r="S56">
        <v>2.91544773662309</v>
      </c>
      <c r="T56" t="e">
        <f>IF(C56=#REF!,IF(C56=C57,0,1),1)</f>
        <v>#REF!</v>
      </c>
    </row>
    <row r="57" spans="1:24" x14ac:dyDescent="0.45">
      <c r="A57" t="s">
        <v>103</v>
      </c>
      <c r="B57">
        <v>4129</v>
      </c>
      <c r="C57">
        <v>31</v>
      </c>
      <c r="D57">
        <v>1.23584115505218</v>
      </c>
      <c r="E57">
        <v>318.14279305000201</v>
      </c>
      <c r="F57">
        <v>35.937557048140803</v>
      </c>
      <c r="G57">
        <v>0</v>
      </c>
      <c r="H57">
        <v>1800.4955457999999</v>
      </c>
      <c r="I57">
        <v>1</v>
      </c>
      <c r="J57">
        <v>7.5</v>
      </c>
      <c r="K57">
        <v>1</v>
      </c>
      <c r="L57">
        <v>247.25806451612399</v>
      </c>
      <c r="M57">
        <v>255</v>
      </c>
      <c r="N57">
        <v>0</v>
      </c>
      <c r="O57">
        <v>255</v>
      </c>
      <c r="P57">
        <v>390915</v>
      </c>
      <c r="Q57">
        <v>43.766054628794301</v>
      </c>
      <c r="R57">
        <v>0.57930041397508203</v>
      </c>
      <c r="S57">
        <v>4.1445955136373103</v>
      </c>
      <c r="T57">
        <f>IF(C57=C56,IF(C57=#REF!,0,1),1)</f>
        <v>1</v>
      </c>
      <c r="U57">
        <f t="shared" ref="U57:U80" si="100">E58-E57</f>
        <v>-1.3975069533070155</v>
      </c>
      <c r="V57">
        <f t="shared" ref="V57:V80" si="101">F58-F57</f>
        <v>-1.5170288302250015</v>
      </c>
      <c r="W57">
        <f t="shared" ref="W57" si="102">DEGREES(ATAN2(U57,V57))</f>
        <v>-132.65167951202073</v>
      </c>
      <c r="X57">
        <f t="shared" ref="X57" si="103">IF(W57&lt;0,W57+360,W57)</f>
        <v>227.34832048797927</v>
      </c>
    </row>
    <row r="58" spans="1:24" x14ac:dyDescent="0.45">
      <c r="A58" t="s">
        <v>104</v>
      </c>
      <c r="B58">
        <v>3839</v>
      </c>
      <c r="C58">
        <v>31</v>
      </c>
      <c r="D58">
        <v>1.47832238674163</v>
      </c>
      <c r="E58">
        <v>316.745286096695</v>
      </c>
      <c r="F58">
        <v>34.420528217915802</v>
      </c>
      <c r="G58">
        <v>0</v>
      </c>
      <c r="H58">
        <v>3600.9910915999999</v>
      </c>
      <c r="I58">
        <v>2</v>
      </c>
      <c r="J58">
        <v>7.5</v>
      </c>
      <c r="K58">
        <v>1</v>
      </c>
      <c r="L58">
        <v>246.129032258059</v>
      </c>
      <c r="M58">
        <v>255</v>
      </c>
      <c r="N58">
        <v>0</v>
      </c>
      <c r="O58">
        <v>255</v>
      </c>
      <c r="P58">
        <v>389130</v>
      </c>
      <c r="Q58">
        <v>46.7416795372365</v>
      </c>
      <c r="R58">
        <v>0.79486516807114505</v>
      </c>
      <c r="S58">
        <v>4.6639100172115597</v>
      </c>
      <c r="T58" t="e">
        <f>IF(C58=#REF!,IF(C58=C59,0,1),1)</f>
        <v>#REF!</v>
      </c>
    </row>
    <row r="59" spans="1:24" x14ac:dyDescent="0.45">
      <c r="A59" t="s">
        <v>105</v>
      </c>
      <c r="B59">
        <v>3846</v>
      </c>
      <c r="C59">
        <v>32</v>
      </c>
      <c r="D59">
        <v>1.54215252399444</v>
      </c>
      <c r="E59">
        <v>327.76558567152802</v>
      </c>
      <c r="F59">
        <v>67.681035757904795</v>
      </c>
      <c r="G59">
        <v>0</v>
      </c>
      <c r="H59">
        <v>3600.9910915999999</v>
      </c>
      <c r="I59">
        <v>2</v>
      </c>
      <c r="J59">
        <v>7.5</v>
      </c>
      <c r="K59">
        <v>1</v>
      </c>
      <c r="L59">
        <v>227.419354838705</v>
      </c>
      <c r="M59">
        <v>255</v>
      </c>
      <c r="N59">
        <v>0</v>
      </c>
      <c r="O59">
        <v>255</v>
      </c>
      <c r="P59">
        <v>359550</v>
      </c>
      <c r="Q59">
        <v>79.223370192426401</v>
      </c>
      <c r="R59">
        <v>0.90425145348836999</v>
      </c>
      <c r="S59">
        <v>2.7262710073507801</v>
      </c>
      <c r="T59">
        <f>IF(C59=C58,IF(C59=#REF!,0,1),1)</f>
        <v>1</v>
      </c>
      <c r="U59">
        <f t="shared" ref="U59:U80" si="104">E60-E59</f>
        <v>12.91253876036501</v>
      </c>
      <c r="V59">
        <f t="shared" ref="V59:V80" si="105">F60-F59</f>
        <v>-5.7141661716154957</v>
      </c>
      <c r="W59">
        <f t="shared" ref="W59" si="106">DEGREES(ATAN2(U59,V59))</f>
        <v>-23.870754717245983</v>
      </c>
      <c r="X59">
        <f t="shared" ref="X59" si="107">IF(W59&lt;0,W59+360,W59)</f>
        <v>336.12924528275403</v>
      </c>
    </row>
    <row r="60" spans="1:24" x14ac:dyDescent="0.45">
      <c r="A60" t="s">
        <v>106</v>
      </c>
      <c r="B60">
        <v>4479</v>
      </c>
      <c r="C60">
        <v>32</v>
      </c>
      <c r="D60">
        <v>1.4630334377288801</v>
      </c>
      <c r="E60">
        <v>340.67812443189302</v>
      </c>
      <c r="F60">
        <v>61.966869586289299</v>
      </c>
      <c r="G60">
        <v>0</v>
      </c>
      <c r="H60">
        <v>14403.9643664</v>
      </c>
      <c r="I60">
        <v>8</v>
      </c>
      <c r="J60">
        <v>7.5</v>
      </c>
      <c r="K60">
        <v>1</v>
      </c>
      <c r="L60">
        <v>198.70967741935101</v>
      </c>
      <c r="M60">
        <v>255</v>
      </c>
      <c r="N60">
        <v>0</v>
      </c>
      <c r="O60">
        <v>255</v>
      </c>
      <c r="P60">
        <v>314160</v>
      </c>
      <c r="Q60">
        <v>105.794665409334</v>
      </c>
      <c r="R60">
        <v>0.89581262827361097</v>
      </c>
      <c r="S60">
        <v>1.7750353773068199</v>
      </c>
      <c r="T60" t="e">
        <f>IF(C60=#REF!,IF(C60=C61,0,1),1)</f>
        <v>#REF!</v>
      </c>
    </row>
    <row r="61" spans="1:24" x14ac:dyDescent="0.45">
      <c r="A61" t="s">
        <v>107</v>
      </c>
      <c r="B61">
        <v>4418</v>
      </c>
      <c r="C61">
        <v>33</v>
      </c>
      <c r="D61">
        <v>1.3027286529541</v>
      </c>
      <c r="E61">
        <v>323.999345690383</v>
      </c>
      <c r="F61">
        <v>121.858243383485</v>
      </c>
      <c r="G61">
        <v>0</v>
      </c>
      <c r="H61">
        <v>21605.946549600001</v>
      </c>
      <c r="I61">
        <v>12</v>
      </c>
      <c r="J61">
        <v>7.5</v>
      </c>
      <c r="K61">
        <v>1</v>
      </c>
      <c r="L61">
        <v>145.80645161290099</v>
      </c>
      <c r="M61">
        <v>255</v>
      </c>
      <c r="N61">
        <v>0</v>
      </c>
      <c r="O61">
        <v>255</v>
      </c>
      <c r="P61">
        <v>230520</v>
      </c>
      <c r="Q61">
        <v>126.218859486192</v>
      </c>
      <c r="R61">
        <v>0.97521477393867095</v>
      </c>
      <c r="S61">
        <v>1.1406920945605099</v>
      </c>
      <c r="T61">
        <f>IF(C61=C60,IF(C61=#REF!,0,1),1)</f>
        <v>1</v>
      </c>
      <c r="U61">
        <f t="shared" ref="U61:U80" si="108">E62-E61</f>
        <v>-5.2962415936650018</v>
      </c>
      <c r="V61">
        <f t="shared" ref="V61:V80" si="109">F62-F61</f>
        <v>-11.237656898891998</v>
      </c>
      <c r="W61">
        <f t="shared" ref="W61" si="110">DEGREES(ATAN2(U61,V61))</f>
        <v>-115.23422608592482</v>
      </c>
      <c r="X61">
        <f t="shared" ref="X61" si="111">IF(W61&lt;0,W61+360,W61)</f>
        <v>244.76577391407517</v>
      </c>
    </row>
    <row r="62" spans="1:24" x14ac:dyDescent="0.45">
      <c r="A62" t="s">
        <v>108</v>
      </c>
      <c r="B62">
        <v>3710</v>
      </c>
      <c r="C62">
        <v>33</v>
      </c>
      <c r="D62">
        <v>1.5337114334106401</v>
      </c>
      <c r="E62">
        <v>318.70310409671799</v>
      </c>
      <c r="F62">
        <v>110.62058648459301</v>
      </c>
      <c r="G62">
        <v>0</v>
      </c>
      <c r="H62">
        <v>0</v>
      </c>
      <c r="I62">
        <v>0</v>
      </c>
      <c r="J62">
        <v>7.5</v>
      </c>
      <c r="K62">
        <v>1</v>
      </c>
      <c r="L62">
        <v>243.54838709676901</v>
      </c>
      <c r="M62">
        <v>255</v>
      </c>
      <c r="N62">
        <v>0</v>
      </c>
      <c r="O62">
        <v>255</v>
      </c>
      <c r="P62">
        <v>385050</v>
      </c>
      <c r="Q62">
        <v>52.827900355219803</v>
      </c>
      <c r="R62">
        <v>0.85781915214966398</v>
      </c>
      <c r="S62">
        <v>4.2573975518909997</v>
      </c>
      <c r="T62" t="e">
        <f>IF(C62=#REF!,IF(C62=C63,0,1),1)</f>
        <v>#REF!</v>
      </c>
    </row>
    <row r="63" spans="1:24" x14ac:dyDescent="0.45">
      <c r="A63" t="s">
        <v>109</v>
      </c>
      <c r="B63">
        <v>3904</v>
      </c>
      <c r="C63">
        <v>35</v>
      </c>
      <c r="D63">
        <v>1.28730940818786</v>
      </c>
      <c r="E63">
        <v>308.35531897461999</v>
      </c>
      <c r="F63">
        <v>4.4808613532077199</v>
      </c>
      <c r="G63">
        <v>0</v>
      </c>
      <c r="H63">
        <v>5401.4866374000003</v>
      </c>
      <c r="I63">
        <v>3</v>
      </c>
      <c r="J63">
        <v>7.5</v>
      </c>
      <c r="K63">
        <v>1</v>
      </c>
      <c r="L63">
        <v>221.16192283364501</v>
      </c>
      <c r="M63">
        <v>255</v>
      </c>
      <c r="N63">
        <v>0</v>
      </c>
      <c r="O63">
        <v>255</v>
      </c>
      <c r="P63">
        <v>349657</v>
      </c>
      <c r="Q63">
        <v>81.821999408386702</v>
      </c>
      <c r="R63">
        <v>0.95195229309958695</v>
      </c>
      <c r="S63">
        <v>2.6364300335490598</v>
      </c>
      <c r="T63">
        <f>IF(C63=C62,IF(C63=#REF!,0,1),1)</f>
        <v>1</v>
      </c>
      <c r="U63">
        <f t="shared" ref="U63:U80" si="112">E64-E63</f>
        <v>15.944762100399998</v>
      </c>
      <c r="V63">
        <f t="shared" ref="V63:V80" si="113">F64-F63</f>
        <v>-4.4808613532077199</v>
      </c>
      <c r="W63">
        <f t="shared" ref="W63" si="114">DEGREES(ATAN2(U63,V63))</f>
        <v>-15.696639228387374</v>
      </c>
      <c r="X63">
        <f t="shared" ref="X63" si="115">IF(W63&lt;0,W63+360,W63)</f>
        <v>344.30336077161263</v>
      </c>
    </row>
    <row r="64" spans="1:24" x14ac:dyDescent="0.45">
      <c r="A64" t="s">
        <v>110</v>
      </c>
      <c r="B64">
        <v>4541</v>
      </c>
      <c r="C64">
        <v>35</v>
      </c>
      <c r="D64">
        <v>1.32277071475982</v>
      </c>
      <c r="E64">
        <v>324.30008107501999</v>
      </c>
      <c r="F64">
        <v>0</v>
      </c>
      <c r="G64">
        <v>0</v>
      </c>
      <c r="H64">
        <v>23406.442095400002</v>
      </c>
      <c r="I64">
        <v>13</v>
      </c>
      <c r="J64">
        <v>7.5</v>
      </c>
      <c r="K64">
        <v>1</v>
      </c>
      <c r="L64">
        <v>106.96584440227601</v>
      </c>
      <c r="M64">
        <v>0</v>
      </c>
      <c r="N64">
        <v>0</v>
      </c>
      <c r="O64">
        <v>255</v>
      </c>
      <c r="P64">
        <v>169113</v>
      </c>
      <c r="Q64">
        <v>121.670888719408</v>
      </c>
      <c r="R64">
        <v>0.86446445269108196</v>
      </c>
      <c r="S64">
        <v>0.81523247420063205</v>
      </c>
      <c r="T64" t="e">
        <f>IF(C64=#REF!,IF(C64=C65,0,1),1)</f>
        <v>#REF!</v>
      </c>
    </row>
    <row r="65" spans="1:24" x14ac:dyDescent="0.45">
      <c r="A65" t="s">
        <v>111</v>
      </c>
      <c r="B65">
        <v>3843</v>
      </c>
      <c r="C65">
        <v>37</v>
      </c>
      <c r="D65">
        <v>1.5073326826095499</v>
      </c>
      <c r="E65">
        <v>376.28449481719701</v>
      </c>
      <c r="F65">
        <v>51.570315729252002</v>
      </c>
      <c r="G65">
        <v>0</v>
      </c>
      <c r="H65">
        <v>3600.9910915999999</v>
      </c>
      <c r="I65">
        <v>2</v>
      </c>
      <c r="J65">
        <v>7.5</v>
      </c>
      <c r="K65">
        <v>1</v>
      </c>
      <c r="L65">
        <v>185.161290322577</v>
      </c>
      <c r="M65">
        <v>255</v>
      </c>
      <c r="N65">
        <v>0</v>
      </c>
      <c r="O65">
        <v>255</v>
      </c>
      <c r="P65">
        <v>292740</v>
      </c>
      <c r="Q65">
        <v>113.75240676537901</v>
      </c>
      <c r="R65">
        <v>0.98772444047595898</v>
      </c>
      <c r="S65">
        <v>1.6177046077299799</v>
      </c>
      <c r="T65">
        <f>IF(C65=C64,IF(C65=#REF!,0,1),1)</f>
        <v>1</v>
      </c>
      <c r="U65">
        <f t="shared" ref="U65:U80" si="116">E66-E65</f>
        <v>-2.8015449709039899</v>
      </c>
      <c r="V65">
        <f t="shared" ref="V65:V80" si="117">F66-F65</f>
        <v>10.3278716282895</v>
      </c>
      <c r="W65">
        <f t="shared" ref="W65" si="118">DEGREES(ATAN2(U65,V65))</f>
        <v>105.17687484672776</v>
      </c>
      <c r="X65">
        <f t="shared" ref="X65" si="119">IF(W65&lt;0,W65+360,W65)</f>
        <v>105.17687484672776</v>
      </c>
    </row>
    <row r="66" spans="1:24" x14ac:dyDescent="0.45">
      <c r="A66" t="s">
        <v>112</v>
      </c>
      <c r="B66">
        <v>4478</v>
      </c>
      <c r="C66">
        <v>37</v>
      </c>
      <c r="D66">
        <v>1.47361075878143</v>
      </c>
      <c r="E66">
        <v>373.48294984629302</v>
      </c>
      <c r="F66">
        <v>61.898187357541502</v>
      </c>
      <c r="G66">
        <v>0</v>
      </c>
      <c r="H66">
        <v>14403.9643664</v>
      </c>
      <c r="I66">
        <v>8</v>
      </c>
      <c r="J66">
        <v>7.5</v>
      </c>
      <c r="K66">
        <v>1</v>
      </c>
      <c r="L66">
        <v>180.64516129031901</v>
      </c>
      <c r="M66">
        <v>255</v>
      </c>
      <c r="N66">
        <v>0</v>
      </c>
      <c r="O66">
        <v>255</v>
      </c>
      <c r="P66">
        <v>285600</v>
      </c>
      <c r="Q66">
        <v>115.932493275789</v>
      </c>
      <c r="R66">
        <v>0.97746845084317102</v>
      </c>
      <c r="S66">
        <v>1.5404384075597899</v>
      </c>
      <c r="T66" t="e">
        <f>IF(C66=#REF!,IF(C66=C67,0,1),1)</f>
        <v>#REF!</v>
      </c>
    </row>
    <row r="67" spans="1:24" x14ac:dyDescent="0.45">
      <c r="A67" t="s">
        <v>113</v>
      </c>
      <c r="B67">
        <v>4096</v>
      </c>
      <c r="C67">
        <v>38</v>
      </c>
      <c r="D67">
        <v>1.2459645271301201</v>
      </c>
      <c r="E67">
        <v>255.41955747304999</v>
      </c>
      <c r="F67">
        <v>348.64440074472202</v>
      </c>
      <c r="G67">
        <v>0</v>
      </c>
      <c r="H67">
        <v>9002.4777290000002</v>
      </c>
      <c r="I67">
        <v>5</v>
      </c>
      <c r="J67">
        <v>7.5</v>
      </c>
      <c r="K67">
        <v>1</v>
      </c>
      <c r="L67">
        <v>253.87096774193</v>
      </c>
      <c r="M67">
        <v>255</v>
      </c>
      <c r="N67">
        <v>0</v>
      </c>
      <c r="O67">
        <v>255</v>
      </c>
      <c r="P67">
        <v>401370</v>
      </c>
      <c r="Q67">
        <v>16.935463454458599</v>
      </c>
      <c r="R67">
        <v>0.54571191242776496</v>
      </c>
      <c r="S67">
        <v>10.584755446724101</v>
      </c>
      <c r="T67">
        <f>IF(C67=C66,IF(C67=#REF!,0,1),1)</f>
        <v>1</v>
      </c>
      <c r="U67">
        <f t="shared" ref="U67:U80" si="120">E68-E67</f>
        <v>2.2455232728759995</v>
      </c>
      <c r="V67">
        <f t="shared" ref="V67:V80" si="121">F68-F67</f>
        <v>-5.869500646461006</v>
      </c>
      <c r="W67">
        <f t="shared" ref="W67" si="122">DEGREES(ATAN2(U67,V67))</f>
        <v>-69.064406809263517</v>
      </c>
      <c r="X67">
        <f t="shared" ref="X67" si="123">IF(W67&lt;0,W67+360,W67)</f>
        <v>290.93559319073648</v>
      </c>
    </row>
    <row r="68" spans="1:24" x14ac:dyDescent="0.45">
      <c r="A68" t="s">
        <v>114</v>
      </c>
      <c r="B68">
        <v>4440</v>
      </c>
      <c r="C68">
        <v>38</v>
      </c>
      <c r="D68">
        <v>1.4748948812484699</v>
      </c>
      <c r="E68">
        <v>257.66508074592599</v>
      </c>
      <c r="F68">
        <v>342.77490009826101</v>
      </c>
      <c r="G68">
        <v>0</v>
      </c>
      <c r="H68">
        <v>21605.946549600001</v>
      </c>
      <c r="I68">
        <v>12</v>
      </c>
      <c r="J68">
        <v>7.5</v>
      </c>
      <c r="K68">
        <v>1</v>
      </c>
      <c r="L68">
        <v>210.806451612899</v>
      </c>
      <c r="M68">
        <v>255</v>
      </c>
      <c r="N68">
        <v>0</v>
      </c>
      <c r="O68">
        <v>255</v>
      </c>
      <c r="P68">
        <v>333285</v>
      </c>
      <c r="Q68">
        <v>96.551444850162</v>
      </c>
      <c r="R68">
        <v>0.85509602281659403</v>
      </c>
      <c r="S68">
        <v>2.0128138341325799</v>
      </c>
      <c r="T68" t="e">
        <f>IF(C68=#REF!,IF(C68=C69,0,1),1)</f>
        <v>#REF!</v>
      </c>
    </row>
    <row r="69" spans="1:24" x14ac:dyDescent="0.45">
      <c r="A69" t="s">
        <v>115</v>
      </c>
      <c r="B69">
        <v>4097</v>
      </c>
      <c r="C69">
        <v>39</v>
      </c>
      <c r="D69">
        <v>1.4591987133026101</v>
      </c>
      <c r="E69">
        <v>278.37818516327201</v>
      </c>
      <c r="F69">
        <v>371.31585700673799</v>
      </c>
      <c r="G69">
        <v>0</v>
      </c>
      <c r="H69">
        <v>9002.4777290000002</v>
      </c>
      <c r="I69">
        <v>5</v>
      </c>
      <c r="J69">
        <v>7.5</v>
      </c>
      <c r="K69">
        <v>1</v>
      </c>
      <c r="L69">
        <v>197.90322580644801</v>
      </c>
      <c r="M69">
        <v>255</v>
      </c>
      <c r="N69">
        <v>0</v>
      </c>
      <c r="O69">
        <v>255</v>
      </c>
      <c r="P69">
        <v>312885</v>
      </c>
      <c r="Q69">
        <v>106.333378881096</v>
      </c>
      <c r="R69">
        <v>0.85627584747142205</v>
      </c>
      <c r="S69">
        <v>1.71705590260095</v>
      </c>
      <c r="T69">
        <f>IF(C69=C68,IF(C69=#REF!,0,1),1)</f>
        <v>1</v>
      </c>
      <c r="U69">
        <f t="shared" ref="U69:U80" si="124">E70-E69</f>
        <v>2.8080931227680139</v>
      </c>
      <c r="V69">
        <f t="shared" ref="V69:V80" si="125">F70-F69</f>
        <v>-2.8083654217309686</v>
      </c>
      <c r="W69">
        <f t="shared" ref="W69" si="126">DEGREES(ATAN2(U69,V69))</f>
        <v>-45.002777832544702</v>
      </c>
      <c r="X69">
        <f t="shared" ref="X69" si="127">IF(W69&lt;0,W69+360,W69)</f>
        <v>314.99722216745528</v>
      </c>
    </row>
    <row r="70" spans="1:24" x14ac:dyDescent="0.45">
      <c r="A70" t="s">
        <v>116</v>
      </c>
      <c r="B70">
        <v>4442</v>
      </c>
      <c r="C70">
        <v>39</v>
      </c>
      <c r="D70">
        <v>1.4014078378677299</v>
      </c>
      <c r="E70">
        <v>281.18627828604002</v>
      </c>
      <c r="F70">
        <v>368.50749158500702</v>
      </c>
      <c r="G70">
        <v>0</v>
      </c>
      <c r="H70">
        <v>21605.946549600001</v>
      </c>
      <c r="I70">
        <v>12</v>
      </c>
      <c r="J70">
        <v>7.5</v>
      </c>
      <c r="K70">
        <v>1</v>
      </c>
      <c r="L70">
        <v>179.99999999999699</v>
      </c>
      <c r="M70">
        <v>255</v>
      </c>
      <c r="N70">
        <v>0</v>
      </c>
      <c r="O70">
        <v>255</v>
      </c>
      <c r="P70">
        <v>284580</v>
      </c>
      <c r="Q70">
        <v>116.22626339944399</v>
      </c>
      <c r="R70">
        <v>0.86438611464302295</v>
      </c>
      <c r="S70">
        <v>1.43605193689329</v>
      </c>
      <c r="T70" t="e">
        <f>IF(C70=#REF!,IF(C70=C71,0,1),1)</f>
        <v>#REF!</v>
      </c>
    </row>
    <row r="71" spans="1:24" x14ac:dyDescent="0.45">
      <c r="A71" t="s">
        <v>117</v>
      </c>
      <c r="B71">
        <v>4048</v>
      </c>
      <c r="C71">
        <v>40</v>
      </c>
      <c r="D71">
        <v>1.1534395217895499</v>
      </c>
      <c r="E71">
        <v>281.53767498588502</v>
      </c>
      <c r="F71">
        <v>699.69154589706898</v>
      </c>
      <c r="G71">
        <v>0</v>
      </c>
      <c r="H71">
        <v>10802.973274800001</v>
      </c>
      <c r="I71">
        <v>6</v>
      </c>
      <c r="J71">
        <v>7.5</v>
      </c>
      <c r="K71">
        <v>1</v>
      </c>
      <c r="L71">
        <v>218.38709677418899</v>
      </c>
      <c r="M71">
        <v>255</v>
      </c>
      <c r="N71">
        <v>0</v>
      </c>
      <c r="O71">
        <v>255</v>
      </c>
      <c r="P71">
        <v>345270</v>
      </c>
      <c r="Q71">
        <v>89.447449733244795</v>
      </c>
      <c r="R71">
        <v>0.80648651439586805</v>
      </c>
      <c r="S71">
        <v>2.1799744002469401</v>
      </c>
      <c r="T71">
        <f>IF(C71=C70,IF(C71=#REF!,0,1),1)</f>
        <v>1</v>
      </c>
      <c r="U71">
        <f t="shared" ref="U71:U80" si="128">E72-E71</f>
        <v>-6.4267204148439987</v>
      </c>
      <c r="V71">
        <f t="shared" ref="V71:V80" si="129">F72-F71</f>
        <v>-6.8345040646079269</v>
      </c>
      <c r="W71">
        <f t="shared" ref="W71" si="130">DEGREES(ATAN2(U71,V71))</f>
        <v>-133.23870547311805</v>
      </c>
      <c r="X71">
        <f t="shared" ref="X71" si="131">IF(W71&lt;0,W71+360,W71)</f>
        <v>226.76129452688195</v>
      </c>
    </row>
    <row r="72" spans="1:24" x14ac:dyDescent="0.45">
      <c r="A72" t="s">
        <v>118</v>
      </c>
      <c r="B72">
        <v>4463</v>
      </c>
      <c r="C72">
        <v>40</v>
      </c>
      <c r="D72">
        <v>1.3383165597915601</v>
      </c>
      <c r="E72">
        <v>275.11095457104102</v>
      </c>
      <c r="F72">
        <v>692.85704183246105</v>
      </c>
      <c r="G72">
        <v>0</v>
      </c>
      <c r="H72">
        <v>21605.946549600001</v>
      </c>
      <c r="I72">
        <v>12</v>
      </c>
      <c r="J72">
        <v>7.5</v>
      </c>
      <c r="K72">
        <v>1</v>
      </c>
      <c r="L72">
        <v>166.93548387096499</v>
      </c>
      <c r="M72">
        <v>255</v>
      </c>
      <c r="N72">
        <v>0</v>
      </c>
      <c r="O72">
        <v>255</v>
      </c>
      <c r="P72">
        <v>263925</v>
      </c>
      <c r="Q72">
        <v>121.286425872218</v>
      </c>
      <c r="R72">
        <v>0.88082716302151998</v>
      </c>
      <c r="S72">
        <v>1.2891642942435</v>
      </c>
      <c r="T72" t="e">
        <f>IF(C72=#REF!,IF(C72=C73,0,1),1)</f>
        <v>#REF!</v>
      </c>
    </row>
    <row r="73" spans="1:24" x14ac:dyDescent="0.45">
      <c r="A73" t="s">
        <v>119</v>
      </c>
      <c r="B73">
        <v>4112</v>
      </c>
      <c r="C73">
        <v>41</v>
      </c>
      <c r="D73">
        <v>1.2548316717147801</v>
      </c>
      <c r="E73">
        <v>235.07227426409199</v>
      </c>
      <c r="F73">
        <v>606.69451832206403</v>
      </c>
      <c r="G73">
        <v>0</v>
      </c>
      <c r="H73">
        <v>9002.4777290000002</v>
      </c>
      <c r="I73">
        <v>5</v>
      </c>
      <c r="J73">
        <v>7.5</v>
      </c>
      <c r="K73">
        <v>1</v>
      </c>
      <c r="L73">
        <v>254.999999999995</v>
      </c>
      <c r="M73">
        <v>255</v>
      </c>
      <c r="N73">
        <v>255</v>
      </c>
      <c r="O73">
        <v>255</v>
      </c>
      <c r="P73">
        <v>403155</v>
      </c>
      <c r="Q73" s="1">
        <v>5.0038035906433398E-12</v>
      </c>
      <c r="R73">
        <v>0.55753448576915599</v>
      </c>
      <c r="S73" s="1">
        <v>36484129269526.703</v>
      </c>
      <c r="T73">
        <f>IF(C73=C72,IF(C73=#REF!,0,1),1)</f>
        <v>1</v>
      </c>
      <c r="U73">
        <f t="shared" ref="U73:U80" si="132">E74-E73</f>
        <v>1.0859514463400046</v>
      </c>
      <c r="V73">
        <f t="shared" ref="V73:V80" si="133">F74-F73</f>
        <v>0.58890192862202184</v>
      </c>
      <c r="W73">
        <f t="shared" ref="W73" si="134">DEGREES(ATAN2(U73,V73))</f>
        <v>28.470587904502963</v>
      </c>
      <c r="X73">
        <f t="shared" ref="X73" si="135">IF(W73&lt;0,W73+360,W73)</f>
        <v>28.470587904502963</v>
      </c>
    </row>
    <row r="74" spans="1:24" x14ac:dyDescent="0.45">
      <c r="A74" t="s">
        <v>120</v>
      </c>
      <c r="B74">
        <v>4526</v>
      </c>
      <c r="C74">
        <v>41</v>
      </c>
      <c r="D74">
        <v>1.25600385665893</v>
      </c>
      <c r="E74">
        <v>236.15822571043199</v>
      </c>
      <c r="F74">
        <v>607.28342025068605</v>
      </c>
      <c r="G74">
        <v>0</v>
      </c>
      <c r="H74">
        <v>14403.9643664</v>
      </c>
      <c r="I74">
        <v>8</v>
      </c>
      <c r="J74">
        <v>7.5</v>
      </c>
      <c r="K74">
        <v>1</v>
      </c>
      <c r="L74">
        <v>254.83870967741399</v>
      </c>
      <c r="M74">
        <v>255</v>
      </c>
      <c r="N74">
        <v>0</v>
      </c>
      <c r="O74">
        <v>255</v>
      </c>
      <c r="P74">
        <v>402900</v>
      </c>
      <c r="Q74">
        <v>6.4131920490552199</v>
      </c>
      <c r="R74">
        <v>0.56305071264225304</v>
      </c>
      <c r="S74">
        <v>28.628302093426299</v>
      </c>
      <c r="T74" t="e">
        <f>IF(C74=#REF!,IF(C74=C75,0,1),1)</f>
        <v>#REF!</v>
      </c>
    </row>
    <row r="75" spans="1:24" x14ac:dyDescent="0.45">
      <c r="A75" t="s">
        <v>121</v>
      </c>
      <c r="B75">
        <v>3681</v>
      </c>
      <c r="C75">
        <v>42</v>
      </c>
      <c r="D75">
        <v>1.17192602157592</v>
      </c>
      <c r="E75">
        <v>299.48529564338298</v>
      </c>
      <c r="F75">
        <v>581.99078385559005</v>
      </c>
      <c r="G75">
        <v>0</v>
      </c>
      <c r="H75">
        <v>7201.9821831999998</v>
      </c>
      <c r="I75">
        <v>4</v>
      </c>
      <c r="J75">
        <v>7.5</v>
      </c>
      <c r="K75">
        <v>1</v>
      </c>
      <c r="L75">
        <v>160.161290322578</v>
      </c>
      <c r="M75">
        <v>255</v>
      </c>
      <c r="N75">
        <v>0</v>
      </c>
      <c r="O75">
        <v>255</v>
      </c>
      <c r="P75">
        <v>253215</v>
      </c>
      <c r="Q75">
        <v>123.28464509338301</v>
      </c>
      <c r="R75">
        <v>0.66530453856570604</v>
      </c>
      <c r="S75">
        <v>1.03801919811049</v>
      </c>
      <c r="T75">
        <f>IF(C75=C74,IF(C75=#REF!,0,1),1)</f>
        <v>1</v>
      </c>
      <c r="U75">
        <f t="shared" ref="U75:U80" si="136">E76-E75</f>
        <v>10.669917613170014</v>
      </c>
      <c r="V75">
        <f t="shared" ref="V75:V80" si="137">F76-F75</f>
        <v>1.3149082353349968</v>
      </c>
      <c r="W75">
        <f t="shared" ref="W75" si="138">DEGREES(ATAN2(U75,V75))</f>
        <v>7.0254285275299804</v>
      </c>
      <c r="X75">
        <f t="shared" ref="X75" si="139">IF(W75&lt;0,W75+360,W75)</f>
        <v>7.0254285275299804</v>
      </c>
    </row>
    <row r="76" spans="1:24" x14ac:dyDescent="0.45">
      <c r="A76" t="s">
        <v>122</v>
      </c>
      <c r="B76">
        <v>4111</v>
      </c>
      <c r="C76">
        <v>42</v>
      </c>
      <c r="D76">
        <v>1.2806642055511399</v>
      </c>
      <c r="E76">
        <v>310.155213256553</v>
      </c>
      <c r="F76">
        <v>583.30569209092505</v>
      </c>
      <c r="G76">
        <v>0</v>
      </c>
      <c r="H76">
        <v>9002.4777290000002</v>
      </c>
      <c r="I76">
        <v>5</v>
      </c>
      <c r="J76">
        <v>7.5</v>
      </c>
      <c r="K76">
        <v>1</v>
      </c>
      <c r="L76">
        <v>167.58064516128701</v>
      </c>
      <c r="M76">
        <v>255</v>
      </c>
      <c r="N76">
        <v>0</v>
      </c>
      <c r="O76">
        <v>255</v>
      </c>
      <c r="P76">
        <v>264945</v>
      </c>
      <c r="Q76">
        <v>121.074621220276</v>
      </c>
      <c r="R76">
        <v>0.78556318409263404</v>
      </c>
      <c r="S76">
        <v>1.21788598747626</v>
      </c>
      <c r="T76" t="e">
        <f>IF(C76=#REF!,IF(C76=C77,0,1),1)</f>
        <v>#REF!</v>
      </c>
    </row>
    <row r="77" spans="1:24" x14ac:dyDescent="0.45">
      <c r="A77" t="s">
        <v>123</v>
      </c>
      <c r="B77">
        <v>4067</v>
      </c>
      <c r="C77">
        <v>43</v>
      </c>
      <c r="D77">
        <v>1.2698174715042101</v>
      </c>
      <c r="E77">
        <v>322.81489823834102</v>
      </c>
      <c r="F77">
        <v>94.461752954383499</v>
      </c>
      <c r="G77">
        <v>0</v>
      </c>
      <c r="H77">
        <v>9002.4777290000002</v>
      </c>
      <c r="I77">
        <v>5</v>
      </c>
      <c r="J77">
        <v>7.5</v>
      </c>
      <c r="K77">
        <v>1</v>
      </c>
      <c r="L77">
        <v>193.87096774193199</v>
      </c>
      <c r="M77">
        <v>255</v>
      </c>
      <c r="N77">
        <v>0</v>
      </c>
      <c r="O77">
        <v>255</v>
      </c>
      <c r="P77">
        <v>306510</v>
      </c>
      <c r="Q77">
        <v>108.897407524035</v>
      </c>
      <c r="R77">
        <v>0.64450619827960298</v>
      </c>
      <c r="S77">
        <v>1.3954581506752499</v>
      </c>
      <c r="T77">
        <f>IF(C77=C76,IF(C77=#REF!,0,1),1)</f>
        <v>1</v>
      </c>
      <c r="U77">
        <f t="shared" ref="U77:U80" si="140">E78-E77</f>
        <v>16.167736185502974</v>
      </c>
      <c r="V77">
        <f t="shared" ref="V77:V80" si="141">F78-F77</f>
        <v>1.1541379941533023</v>
      </c>
      <c r="W77">
        <f t="shared" ref="W77" si="142">DEGREES(ATAN2(U77,V77))</f>
        <v>4.0831476058900842</v>
      </c>
      <c r="X77">
        <f t="shared" ref="X77" si="143">IF(W77&lt;0,W77+360,W77)</f>
        <v>4.0831476058900842</v>
      </c>
    </row>
    <row r="78" spans="1:24" x14ac:dyDescent="0.45">
      <c r="A78" t="s">
        <v>124</v>
      </c>
      <c r="B78">
        <v>4414</v>
      </c>
      <c r="C78">
        <v>43</v>
      </c>
      <c r="D78">
        <v>1.4104325771331701</v>
      </c>
      <c r="E78">
        <v>338.98263442384399</v>
      </c>
      <c r="F78">
        <v>95.615890948536801</v>
      </c>
      <c r="G78">
        <v>0</v>
      </c>
      <c r="H78">
        <v>21605.946549600001</v>
      </c>
      <c r="I78">
        <v>12</v>
      </c>
      <c r="J78">
        <v>7.5</v>
      </c>
      <c r="K78">
        <v>1</v>
      </c>
      <c r="L78">
        <v>190.483870967738</v>
      </c>
      <c r="M78">
        <v>255</v>
      </c>
      <c r="N78">
        <v>0</v>
      </c>
      <c r="O78">
        <v>255</v>
      </c>
      <c r="P78">
        <v>301155</v>
      </c>
      <c r="Q78">
        <v>110.892109838796</v>
      </c>
      <c r="R78">
        <v>0.83579458936100004</v>
      </c>
      <c r="S78">
        <v>1.56409463782363</v>
      </c>
      <c r="T78" t="e">
        <f>IF(C78=#REF!,IF(C78=C79,0,1),1)</f>
        <v>#REF!</v>
      </c>
    </row>
    <row r="79" spans="1:24" x14ac:dyDescent="0.45">
      <c r="A79" t="s">
        <v>125</v>
      </c>
      <c r="B79">
        <v>4384</v>
      </c>
      <c r="C79">
        <v>45</v>
      </c>
      <c r="D79">
        <v>1.55906641483306</v>
      </c>
      <c r="E79">
        <v>235.281607149114</v>
      </c>
      <c r="F79">
        <v>559.39720416530895</v>
      </c>
      <c r="G79">
        <v>0</v>
      </c>
      <c r="H79">
        <v>16204.4599122</v>
      </c>
      <c r="I79">
        <v>9</v>
      </c>
      <c r="J79">
        <v>7.5</v>
      </c>
      <c r="K79">
        <v>1</v>
      </c>
      <c r="L79">
        <v>230.806451612898</v>
      </c>
      <c r="M79">
        <v>255</v>
      </c>
      <c r="N79">
        <v>0</v>
      </c>
      <c r="O79">
        <v>255</v>
      </c>
      <c r="P79">
        <v>364905</v>
      </c>
      <c r="Q79">
        <v>74.749991635380994</v>
      </c>
      <c r="R79">
        <v>0.92788662603528504</v>
      </c>
      <c r="S79">
        <v>2.9722149619076301</v>
      </c>
      <c r="T79">
        <f>IF(C79=C78,IF(C79=#REF!,0,1),1)</f>
        <v>1</v>
      </c>
      <c r="U79">
        <f t="shared" ref="U79:U80" si="144">E80-E79</f>
        <v>3.458452535899994</v>
      </c>
      <c r="V79">
        <f t="shared" ref="V79:V80" si="145">F80-F79</f>
        <v>1.5729360772260179</v>
      </c>
      <c r="W79">
        <f t="shared" ref="W79" si="146">DEGREES(ATAN2(U79,V79))</f>
        <v>24.456478084882491</v>
      </c>
      <c r="X79">
        <f t="shared" ref="X79" si="147">IF(W79&lt;0,W79+360,W79)</f>
        <v>24.456478084882491</v>
      </c>
    </row>
    <row r="80" spans="1:24" x14ac:dyDescent="0.45">
      <c r="A80" t="s">
        <v>126</v>
      </c>
      <c r="B80">
        <v>4108</v>
      </c>
      <c r="C80">
        <v>45</v>
      </c>
      <c r="D80">
        <v>1.25202989578247</v>
      </c>
      <c r="E80">
        <v>238.74005968501399</v>
      </c>
      <c r="F80">
        <v>560.97014024253497</v>
      </c>
      <c r="G80">
        <v>0</v>
      </c>
      <c r="H80">
        <v>9002.4777290000002</v>
      </c>
      <c r="I80">
        <v>5</v>
      </c>
      <c r="J80">
        <v>7.5</v>
      </c>
      <c r="K80">
        <v>1</v>
      </c>
      <c r="L80">
        <v>254.999999999995</v>
      </c>
      <c r="M80">
        <v>255</v>
      </c>
      <c r="N80">
        <v>255</v>
      </c>
      <c r="O80">
        <v>255</v>
      </c>
      <c r="P80">
        <v>403155</v>
      </c>
      <c r="Q80" s="1">
        <v>5.0038035906433398E-12</v>
      </c>
      <c r="R80">
        <v>0.55617585484995802</v>
      </c>
      <c r="S80" s="1">
        <v>36426997842546.5</v>
      </c>
      <c r="T80" t="e">
        <f>IF(C80=#REF!,IF(C80=C81,0,1),1)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Compiled Angles</vt:lpstr>
      <vt:lpstr>Sheet15</vt:lpstr>
      <vt:lpstr>Sheet16</vt:lpstr>
      <vt:lpstr>Sheet17</vt:lpstr>
      <vt:lpstr>Sheet18</vt:lpstr>
      <vt:lpstr>Sheet19</vt:lpstr>
      <vt:lpstr>Sheet20</vt:lpstr>
      <vt:lpstr>C_TR7_L</vt:lpstr>
      <vt:lpstr>C_TR7_R</vt:lpstr>
      <vt:lpstr>G_TR13_L</vt:lpstr>
      <vt:lpstr>G_TR13_R</vt:lpstr>
      <vt:lpstr>G_TR23_L</vt:lpstr>
      <vt:lpstr>G_TR23_R</vt:lpstr>
      <vt:lpstr>T_TR15_L</vt:lpstr>
      <vt:lpstr>T_TR15_R</vt:lpstr>
      <vt:lpstr>T_TR33_L</vt:lpstr>
      <vt:lpstr>T_TR33_R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Hine</dc:creator>
  <cp:lastModifiedBy>Brady Hine</cp:lastModifiedBy>
  <dcterms:created xsi:type="dcterms:W3CDTF">2022-04-25T18:31:10Z</dcterms:created>
  <dcterms:modified xsi:type="dcterms:W3CDTF">2022-04-25T21:33:41Z</dcterms:modified>
</cp:coreProperties>
</file>