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"/>
    </mc:Choice>
  </mc:AlternateContent>
  <xr:revisionPtr revIDLastSave="0" documentId="13_ncr:1_{5390565A-ADB2-4860-8D55-CE8517E3BC43}" xr6:coauthVersionLast="47" xr6:coauthVersionMax="47" xr10:uidLastSave="{00000000-0000-0000-0000-000000000000}"/>
  <bookViews>
    <workbookView xWindow="7170" yWindow="2985" windowWidth="21600" windowHeight="14055" xr2:uid="{31AE9364-1268-41AB-B668-B2DC75F79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 s="1"/>
  <c r="E19" i="1"/>
  <c r="F19" i="1" s="1"/>
  <c r="E15" i="1"/>
  <c r="F15" i="1" s="1"/>
  <c r="E16" i="1"/>
  <c r="F16" i="1" s="1"/>
  <c r="E17" i="1"/>
  <c r="F17" i="1" s="1"/>
  <c r="E18" i="1"/>
  <c r="F18" i="1" s="1"/>
  <c r="E20" i="1"/>
  <c r="F20" i="1" s="1"/>
  <c r="E21" i="1"/>
  <c r="F21" i="1" s="1"/>
  <c r="E22" i="1"/>
  <c r="F22" i="1" s="1"/>
  <c r="E23" i="1"/>
  <c r="F23" i="1" s="1"/>
  <c r="E2" i="1"/>
  <c r="F2" i="1" s="1"/>
  <c r="E11" i="1"/>
  <c r="F11" i="1" s="1"/>
  <c r="E4" i="1"/>
  <c r="F4" i="1" s="1"/>
  <c r="E9" i="1"/>
  <c r="F9" i="1" s="1"/>
  <c r="E3" i="1"/>
  <c r="F3" i="1" s="1"/>
  <c r="E5" i="1"/>
  <c r="F5" i="1" s="1"/>
  <c r="E6" i="1"/>
  <c r="F6" i="1" s="1"/>
  <c r="E7" i="1"/>
  <c r="F7" i="1" s="1"/>
  <c r="E8" i="1"/>
  <c r="F8" i="1" s="1"/>
  <c r="E10" i="1"/>
  <c r="F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at moment of </a:t>
            </a:r>
            <a:r>
              <a:rPr lang="en-US" baseline="0"/>
              <a:t>pulse discharge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1.2240546090262276</c:v>
                </c:pt>
                <c:pt idx="1">
                  <c:v>1.1276790073939729</c:v>
                </c:pt>
                <c:pt idx="2">
                  <c:v>1.1050633021763394</c:v>
                </c:pt>
                <c:pt idx="3">
                  <c:v>1.1065074375697543</c:v>
                </c:pt>
                <c:pt idx="4">
                  <c:v>1.2569972446986608</c:v>
                </c:pt>
                <c:pt idx="5">
                  <c:v>1.2143543788364954</c:v>
                </c:pt>
                <c:pt idx="6">
                  <c:v>1.166725158691406</c:v>
                </c:pt>
                <c:pt idx="7">
                  <c:v>0.82738058907645073</c:v>
                </c:pt>
                <c:pt idx="8">
                  <c:v>1.0888508387974332</c:v>
                </c:pt>
                <c:pt idx="9">
                  <c:v>2.2537231445312504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9-4669-9E42-1BB3D59A4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960352"/>
        <c:axId val="966978592"/>
      </c:scatterChart>
      <c:valAx>
        <c:axId val="966960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78592"/>
        <c:crosses val="autoZero"/>
        <c:crossBetween val="midCat"/>
      </c:valAx>
      <c:valAx>
        <c:axId val="966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one time point</a:t>
            </a:r>
            <a:r>
              <a:rPr lang="en-US" baseline="0"/>
              <a:t> before pulse discharge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Sheet1!$A$14:$A$23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xVal>
          <c:yVal>
            <c:numRef>
              <c:f>Sheet1!$F$14:$F$23</c:f>
              <c:numCache>
                <c:formatCode>General</c:formatCode>
                <c:ptCount val="10"/>
                <c:pt idx="0">
                  <c:v>9.2015947614397312E-2</c:v>
                </c:pt>
                <c:pt idx="1">
                  <c:v>0.14163425990513392</c:v>
                </c:pt>
                <c:pt idx="2">
                  <c:v>0.21392277308872767</c:v>
                </c:pt>
                <c:pt idx="3">
                  <c:v>0.21956307547433035</c:v>
                </c:pt>
                <c:pt idx="4">
                  <c:v>0.3815787179129464</c:v>
                </c:pt>
                <c:pt idx="5">
                  <c:v>0.3349031720842634</c:v>
                </c:pt>
                <c:pt idx="6">
                  <c:v>0.26542118617466515</c:v>
                </c:pt>
                <c:pt idx="7">
                  <c:v>-9.613037109375E-2</c:v>
                </c:pt>
                <c:pt idx="8">
                  <c:v>0.1476015363420759</c:v>
                </c:pt>
                <c:pt idx="9">
                  <c:v>1.025390625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63-4540-BDDB-6816AD2E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98848"/>
        <c:axId val="419883488"/>
      </c:scatterChart>
      <c:valAx>
        <c:axId val="4198988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83488"/>
        <c:crosses val="autoZero"/>
        <c:crossBetween val="midCat"/>
        <c:majorUnit val="10"/>
      </c:valAx>
      <c:valAx>
        <c:axId val="4198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Entropic</a:t>
                </a:r>
                <a:r>
                  <a:rPr lang="en-US" baseline="0"/>
                  <a:t> Coefficients (mV/K)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61911</xdr:rowOff>
    </xdr:from>
    <xdr:to>
      <xdr:col>16</xdr:col>
      <xdr:colOff>28575</xdr:colOff>
      <xdr:row>24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EA6579-CEE8-804B-2FDC-C8760A29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25</xdr:row>
      <xdr:rowOff>52387</xdr:rowOff>
    </xdr:from>
    <xdr:to>
      <xdr:col>16</xdr:col>
      <xdr:colOff>19050</xdr:colOff>
      <xdr:row>39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8D7409-7EED-FE5A-BB35-4D02EA345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5AD-713B-444C-8C0B-22AC1AA478F9}">
  <dimension ref="A1:F23"/>
  <sheetViews>
    <sheetView tabSelected="1" topLeftCell="A21" workbookViewId="0">
      <selection activeCell="J43" sqref="J43"/>
    </sheetView>
  </sheetViews>
  <sheetFormatPr defaultRowHeight="15" x14ac:dyDescent="0.25"/>
  <sheetData>
    <row r="1" spans="1:6" x14ac:dyDescent="0.25">
      <c r="B1">
        <v>298</v>
      </c>
      <c r="C1">
        <v>303</v>
      </c>
      <c r="D1">
        <v>313</v>
      </c>
    </row>
    <row r="2" spans="1:6" x14ac:dyDescent="0.25">
      <c r="A2">
        <v>100</v>
      </c>
      <c r="B2" s="1">
        <v>4.1102533340454102</v>
      </c>
      <c r="C2" s="1">
        <v>4.1192026138305664</v>
      </c>
      <c r="D2" s="1">
        <v>4.1291799545288086</v>
      </c>
      <c r="E2">
        <f>SLOPE(B2:D2,$B$1:$D$1)</f>
        <v>1.2240546090262277E-3</v>
      </c>
      <c r="F2">
        <f>E2*1000</f>
        <v>1.2240546090262276</v>
      </c>
    </row>
    <row r="3" spans="1:6" x14ac:dyDescent="0.25">
      <c r="A3">
        <v>90</v>
      </c>
      <c r="B3" s="1">
        <v>4.0057840347290039</v>
      </c>
      <c r="C3" s="1">
        <v>4.0135259628295898</v>
      </c>
      <c r="D3" s="1">
        <v>4.0231199264526367</v>
      </c>
      <c r="E3">
        <f t="shared" ref="E3:E23" si="0">SLOPE(B3:D3,$B$1:$D$1)</f>
        <v>1.1276790073939729E-3</v>
      </c>
      <c r="F3">
        <f t="shared" ref="F3:F23" si="1">E3*1000</f>
        <v>1.1276790073939729</v>
      </c>
    </row>
    <row r="4" spans="1:6" x14ac:dyDescent="0.25">
      <c r="A4">
        <v>80</v>
      </c>
      <c r="B4" s="1">
        <v>3.9456872940063477</v>
      </c>
      <c r="C4" s="1">
        <v>3.9533815383911133</v>
      </c>
      <c r="D4" s="1">
        <v>3.9626970291137695</v>
      </c>
      <c r="E4">
        <f t="shared" si="0"/>
        <v>1.1050633021763394E-3</v>
      </c>
      <c r="F4">
        <f t="shared" si="1"/>
        <v>1.1050633021763394</v>
      </c>
    </row>
    <row r="5" spans="1:6" x14ac:dyDescent="0.25">
      <c r="A5">
        <v>70</v>
      </c>
      <c r="B5" s="1">
        <v>3.8463640213012695</v>
      </c>
      <c r="C5" s="1">
        <v>3.8541288375854492</v>
      </c>
      <c r="D5" s="1">
        <v>3.863408088684082</v>
      </c>
      <c r="E5">
        <f t="shared" si="0"/>
        <v>1.1065074375697544E-3</v>
      </c>
      <c r="F5">
        <f t="shared" si="1"/>
        <v>1.1065074375697543</v>
      </c>
    </row>
    <row r="6" spans="1:6" x14ac:dyDescent="0.25">
      <c r="A6">
        <v>60</v>
      </c>
      <c r="B6" s="1">
        <v>3.7522172927856445</v>
      </c>
      <c r="C6" s="1">
        <v>3.7604913711547852</v>
      </c>
      <c r="D6" s="1">
        <v>3.7714700698852539</v>
      </c>
      <c r="E6">
        <f t="shared" si="0"/>
        <v>1.2569972446986608E-3</v>
      </c>
      <c r="F6">
        <f t="shared" si="1"/>
        <v>1.2569972446986608</v>
      </c>
    </row>
    <row r="7" spans="1:6" x14ac:dyDescent="0.25">
      <c r="A7">
        <v>50</v>
      </c>
      <c r="B7" s="1">
        <v>3.6591615676879883</v>
      </c>
      <c r="C7" s="1">
        <v>3.6669778823852539</v>
      </c>
      <c r="D7" s="1">
        <v>3.6777257919311523</v>
      </c>
      <c r="E7">
        <f t="shared" si="0"/>
        <v>1.2143543788364953E-3</v>
      </c>
      <c r="F7">
        <f t="shared" si="1"/>
        <v>1.2143543788364954</v>
      </c>
    </row>
    <row r="8" spans="1:6" x14ac:dyDescent="0.25">
      <c r="A8">
        <v>40</v>
      </c>
      <c r="B8" s="1">
        <v>3.578059196472168</v>
      </c>
      <c r="C8" s="1">
        <v>3.5859384536743164</v>
      </c>
      <c r="D8" s="1">
        <v>3.5959692001342773</v>
      </c>
      <c r="E8">
        <f t="shared" si="0"/>
        <v>1.1667251586914061E-3</v>
      </c>
      <c r="F8">
        <f t="shared" si="1"/>
        <v>1.166725158691406</v>
      </c>
    </row>
    <row r="9" spans="1:6" x14ac:dyDescent="0.25">
      <c r="A9">
        <v>30</v>
      </c>
      <c r="B9" s="1">
        <v>3.4953985214233398</v>
      </c>
      <c r="C9" s="1">
        <v>3.5018453598022461</v>
      </c>
      <c r="D9" s="1">
        <v>3.5082712173461914</v>
      </c>
      <c r="E9">
        <f>SLOPE(B9:D9,$B$1:$D$1)</f>
        <v>8.2738058907645077E-4</v>
      </c>
      <c r="F9">
        <f t="shared" si="1"/>
        <v>0.82738058907645073</v>
      </c>
    </row>
    <row r="10" spans="1:6" x14ac:dyDescent="0.25">
      <c r="A10">
        <v>20</v>
      </c>
      <c r="B10" s="1">
        <v>3.3882017135620117</v>
      </c>
      <c r="C10" s="1">
        <v>3.3956670761108398</v>
      </c>
      <c r="D10" s="1">
        <v>3.4049386978149414</v>
      </c>
      <c r="E10">
        <f t="shared" si="0"/>
        <v>1.0888508387974331E-3</v>
      </c>
      <c r="F10">
        <f t="shared" si="1"/>
        <v>1.0888508387974332</v>
      </c>
    </row>
    <row r="11" spans="1:6" x14ac:dyDescent="0.25">
      <c r="A11">
        <v>10</v>
      </c>
      <c r="B11" s="1">
        <v>3.1987886428833008</v>
      </c>
      <c r="C11" s="1">
        <v>3.2150640487670898</v>
      </c>
      <c r="D11" s="1">
        <v>3.2335958480834961</v>
      </c>
      <c r="E11">
        <f t="shared" si="0"/>
        <v>2.2537231445312503E-3</v>
      </c>
      <c r="F11">
        <f t="shared" si="1"/>
        <v>2.2537231445312504</v>
      </c>
    </row>
    <row r="13" spans="1:6" x14ac:dyDescent="0.25">
      <c r="B13">
        <v>298</v>
      </c>
      <c r="C13">
        <v>303</v>
      </c>
      <c r="D13">
        <v>313</v>
      </c>
    </row>
    <row r="14" spans="1:6" x14ac:dyDescent="0.25">
      <c r="A14">
        <v>100</v>
      </c>
      <c r="B14" s="1">
        <v>4.1913442611694336</v>
      </c>
      <c r="C14" s="1">
        <v>4.1919984817504883</v>
      </c>
      <c r="D14" s="1">
        <v>4.1927633285522461</v>
      </c>
      <c r="E14">
        <f>SLOPE(B14:D14,$B$1:$D$1)</f>
        <v>9.2015947614397316E-5</v>
      </c>
      <c r="F14">
        <f>E14*1000</f>
        <v>9.2015947614397312E-2</v>
      </c>
    </row>
    <row r="15" spans="1:6" x14ac:dyDescent="0.25">
      <c r="A15">
        <v>90</v>
      </c>
      <c r="B15" s="1">
        <v>4.0801668167114258</v>
      </c>
      <c r="C15" s="1">
        <v>4.081181526184082</v>
      </c>
      <c r="D15" s="1">
        <v>4.0823526382446289</v>
      </c>
      <c r="E15">
        <f t="shared" si="0"/>
        <v>1.4163425990513392E-4</v>
      </c>
      <c r="F15">
        <f t="shared" si="1"/>
        <v>0.14163425990513392</v>
      </c>
    </row>
    <row r="16" spans="1:6" x14ac:dyDescent="0.25">
      <c r="A16">
        <v>80</v>
      </c>
      <c r="B16" s="1">
        <v>4.0191049575805664</v>
      </c>
      <c r="C16" s="1">
        <v>4.0206670761108398</v>
      </c>
      <c r="D16" s="1">
        <v>4.0224123001098633</v>
      </c>
      <c r="E16">
        <f t="shared" si="0"/>
        <v>2.1392277308872768E-4</v>
      </c>
      <c r="F16">
        <f t="shared" si="1"/>
        <v>0.21392277308872767</v>
      </c>
    </row>
    <row r="17" spans="1:6" x14ac:dyDescent="0.25">
      <c r="A17">
        <v>70</v>
      </c>
      <c r="B17" s="1">
        <v>3.919337272644043</v>
      </c>
      <c r="C17" s="1">
        <v>3.9210100173950195</v>
      </c>
      <c r="D17" s="1">
        <v>3.9227457046508789</v>
      </c>
      <c r="E17">
        <f t="shared" si="0"/>
        <v>2.1956307547433036E-4</v>
      </c>
      <c r="F17">
        <f t="shared" si="1"/>
        <v>0.21956307547433035</v>
      </c>
    </row>
    <row r="18" spans="1:6" x14ac:dyDescent="0.25">
      <c r="A18">
        <v>60</v>
      </c>
      <c r="B18" s="1">
        <v>3.8246393203735352</v>
      </c>
      <c r="C18" s="1">
        <v>3.8269681930541992</v>
      </c>
      <c r="D18" s="1">
        <v>3.8304471969604492</v>
      </c>
      <c r="E18">
        <f t="shared" si="0"/>
        <v>3.8157871791294641E-4</v>
      </c>
      <c r="F18">
        <f>E18*1000</f>
        <v>0.3815787179129464</v>
      </c>
    </row>
    <row r="19" spans="1:6" x14ac:dyDescent="0.25">
      <c r="A19">
        <v>50</v>
      </c>
      <c r="B19" s="1">
        <v>3.731358528137207</v>
      </c>
      <c r="C19" s="1">
        <v>3.7332735061645508</v>
      </c>
      <c r="D19" s="1">
        <v>3.7364301681518555</v>
      </c>
      <c r="E19">
        <f>SLOPE(B19:D19,$B$1:$D$1)</f>
        <v>3.349031720842634E-4</v>
      </c>
      <c r="F19">
        <f t="shared" si="1"/>
        <v>0.3349031720842634</v>
      </c>
    </row>
    <row r="20" spans="1:6" x14ac:dyDescent="0.25">
      <c r="A20">
        <v>40</v>
      </c>
      <c r="B20" s="1">
        <v>3.6504678726196289</v>
      </c>
      <c r="C20" s="1">
        <v>3.6520109176635742</v>
      </c>
      <c r="D20" s="1">
        <v>3.6544923782348633</v>
      </c>
      <c r="E20">
        <f t="shared" si="0"/>
        <v>2.6542118617466515E-4</v>
      </c>
      <c r="F20">
        <f t="shared" si="1"/>
        <v>0.26542118617466515</v>
      </c>
    </row>
    <row r="21" spans="1:6" x14ac:dyDescent="0.25">
      <c r="A21">
        <v>30</v>
      </c>
      <c r="B21" s="1">
        <v>3.5681581497192383</v>
      </c>
      <c r="C21" s="1">
        <v>3.5683164596557617</v>
      </c>
      <c r="D21" s="1">
        <v>3.5668439865112305</v>
      </c>
      <c r="E21">
        <f t="shared" si="0"/>
        <v>-9.6130371093749997E-5</v>
      </c>
      <c r="F21">
        <f t="shared" si="1"/>
        <v>-9.613037109375E-2</v>
      </c>
    </row>
    <row r="22" spans="1:6" x14ac:dyDescent="0.25">
      <c r="A22">
        <v>20</v>
      </c>
      <c r="B22" s="1">
        <v>3.4621267318725586</v>
      </c>
      <c r="C22" s="1">
        <v>3.4631624221801758</v>
      </c>
      <c r="D22" s="1">
        <v>3.4644002914428711</v>
      </c>
      <c r="E22">
        <f t="shared" si="0"/>
        <v>1.4760153634207589E-4</v>
      </c>
      <c r="F22">
        <f t="shared" si="1"/>
        <v>0.1476015363420759</v>
      </c>
    </row>
    <row r="23" spans="1:6" x14ac:dyDescent="0.25">
      <c r="A23">
        <v>10</v>
      </c>
      <c r="B23" s="1">
        <v>3.2827444076538086</v>
      </c>
      <c r="C23" s="1">
        <v>3.2903604507446289</v>
      </c>
      <c r="D23" s="1">
        <v>3.2986230850219727</v>
      </c>
      <c r="E23">
        <f t="shared" si="0"/>
        <v>1.025390625E-3</v>
      </c>
      <c r="F23">
        <f t="shared" si="1"/>
        <v>1.025390625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Mach Le</dc:creator>
  <cp:lastModifiedBy>Kyle Mach Le</cp:lastModifiedBy>
  <dcterms:created xsi:type="dcterms:W3CDTF">2024-08-02T01:46:04Z</dcterms:created>
  <dcterms:modified xsi:type="dcterms:W3CDTF">2024-08-02T02:51:55Z</dcterms:modified>
</cp:coreProperties>
</file>