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laptop\OneDrive - University of California, Davis\Documents\GitHub\FE12-Accumulator\FE12\Cell Cooling\"/>
    </mc:Choice>
  </mc:AlternateContent>
  <xr:revisionPtr revIDLastSave="0" documentId="13_ncr:1_{DB00C3F4-9A40-45C5-A205-A73FE6A9BA66}" xr6:coauthVersionLast="47" xr6:coauthVersionMax="47" xr10:uidLastSave="{00000000-0000-0000-0000-000000000000}"/>
  <bookViews>
    <workbookView xWindow="-120" yWindow="-120" windowWidth="29040" windowHeight="17520" xr2:uid="{AEF49FB0-9177-41FE-B695-70313FA2271C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1" l="1"/>
  <c r="E5" i="1"/>
  <c r="D5" i="1"/>
  <c r="C5" i="1"/>
  <c r="B5" i="1"/>
  <c r="G5" i="1"/>
  <c r="G4" i="1"/>
  <c r="F4" i="1"/>
  <c r="D4" i="1"/>
  <c r="E4" i="1" s="1"/>
  <c r="C4" i="1"/>
</calcChain>
</file>

<file path=xl/sharedStrings.xml><?xml version="1.0" encoding="utf-8"?>
<sst xmlns="http://schemas.openxmlformats.org/spreadsheetml/2006/main" count="47" uniqueCount="46">
  <si>
    <t>Note: Scale off RMS power, or speed if we have that estimate, Current is 3p for ECM</t>
  </si>
  <si>
    <t>Comments</t>
  </si>
  <si>
    <t>Level 1: Lowest Bound</t>
  </si>
  <si>
    <t>Level 2</t>
  </si>
  <si>
    <t>Level 3</t>
  </si>
  <si>
    <t>Level 4</t>
  </si>
  <si>
    <t>Level 5</t>
  </si>
  <si>
    <t>Level 6: Worst Case Scenario</t>
  </si>
  <si>
    <t>Endurance Data</t>
  </si>
  <si>
    <t>Description</t>
  </si>
  <si>
    <t>Lowest Power</t>
  </si>
  <si>
    <t>25% power</t>
  </si>
  <si>
    <t>50% power</t>
  </si>
  <si>
    <t>75% power</t>
  </si>
  <si>
    <t>100% power</t>
  </si>
  <si>
    <t>Cells heating up more than expected, 125% of max power</t>
  </si>
  <si>
    <t>Max Voltage (V)</t>
  </si>
  <si>
    <t>Max Current (A)</t>
  </si>
  <si>
    <t>Peak Power (kW)</t>
  </si>
  <si>
    <t>Max Temperature (degC)</t>
  </si>
  <si>
    <t>Final Cell Temperature</t>
  </si>
  <si>
    <t>use ECM model</t>
  </si>
  <si>
    <t>Max Thermal Resistance</t>
  </si>
  <si>
    <t>RMS Voltage (V)</t>
  </si>
  <si>
    <t>RMS Current (A)</t>
  </si>
  <si>
    <t>RMS Power (kW)</t>
  </si>
  <si>
    <t>Max Simulated Temp for FE12</t>
  </si>
  <si>
    <t>75% Thermal Resistance</t>
  </si>
  <si>
    <t>Entropic Heating</t>
  </si>
  <si>
    <t>Estimate on Increase in Power use with Aero (FE12 as a whole)</t>
  </si>
  <si>
    <t>Appropriate Cooling Methods</t>
  </si>
  <si>
    <t>Max RMS Power</t>
  </si>
  <si>
    <t>kW</t>
  </si>
  <si>
    <t>Average Power (kW)</t>
  </si>
  <si>
    <t>Mass flow rate of air (kg/s)</t>
  </si>
  <si>
    <t>Min RMS Power</t>
  </si>
  <si>
    <t xml:space="preserve">Estimate on Increase in Speed with Aero </t>
  </si>
  <si>
    <t>Average Internal Resistance of P45Bs (Ohms)</t>
  </si>
  <si>
    <t>Target Maximum Cell Temperature (degC)</t>
  </si>
  <si>
    <t>Ambient Temperature (degC)</t>
  </si>
  <si>
    <t>steady state</t>
  </si>
  <si>
    <t>Effects on other components (like LV battery)</t>
  </si>
  <si>
    <t>power--&gt;current</t>
  </si>
  <si>
    <t>use Simscape Model, need SOC</t>
  </si>
  <si>
    <t>Power (kW)</t>
  </si>
  <si>
    <t>Max Q (Ohmic Heating) (kW)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</si>
</sst>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5DC4B-318F-4CDE-AE7F-1B47732BB2AC}">
  <dimension ref="A1:M25"/>
  <sheetViews>
    <sheetView tabSelected="1" zoomScaleNormal="100" workbookViewId="0">
      <selection activeCell="B5" sqref="B5"/>
    </sheetView>
  </sheetViews>
  <sheetFormatPr defaultRowHeight="15" x14ac:dyDescent="0.25"/>
  <cols>
    <col min="1" max="1" width="74.140625" bestFit="1" customWidth="1"/>
    <col min="2" max="2" width="20.140625" bestFit="1" customWidth="1"/>
    <col min="3" max="3" width="11" bestFit="1" customWidth="1"/>
    <col min="4" max="4" width="12" bestFit="1" customWidth="1"/>
    <col min="5" max="5" width="11" bestFit="1" customWidth="1"/>
    <col min="6" max="6" width="12" bestFit="1" customWidth="1"/>
    <col min="7" max="7" width="51.7109375" bestFit="1" customWidth="1"/>
    <col min="8" max="8" width="42.5703125" bestFit="1" customWidth="1"/>
    <col min="10" max="10" width="23.140625" customWidth="1"/>
    <col min="11" max="11" width="14.7109375" bestFit="1" customWidth="1"/>
    <col min="12" max="12" width="15.85546875" bestFit="1" customWidth="1"/>
    <col min="13" max="13" width="27" bestFit="1" customWidth="1"/>
  </cols>
  <sheetData>
    <row r="1" spans="1:13" x14ac:dyDescent="0.25">
      <c r="A1" t="s">
        <v>0</v>
      </c>
      <c r="H1" t="s">
        <v>1</v>
      </c>
    </row>
    <row r="2" spans="1:13" x14ac:dyDescent="0.25">
      <c r="A2" t="s">
        <v>40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J2" t="s">
        <v>8</v>
      </c>
    </row>
    <row r="3" spans="1:13" x14ac:dyDescent="0.25">
      <c r="A3" t="s">
        <v>9</v>
      </c>
      <c r="B3" t="s">
        <v>10</v>
      </c>
      <c r="C3" t="s">
        <v>11</v>
      </c>
      <c r="D3" t="s">
        <v>12</v>
      </c>
      <c r="E3" t="s">
        <v>13</v>
      </c>
      <c r="F3" t="s">
        <v>14</v>
      </c>
      <c r="G3" t="s">
        <v>15</v>
      </c>
      <c r="J3" s="1" t="s">
        <v>16</v>
      </c>
      <c r="K3" s="1" t="s">
        <v>17</v>
      </c>
      <c r="L3" s="1" t="s">
        <v>18</v>
      </c>
      <c r="M3" s="1" t="s">
        <v>19</v>
      </c>
    </row>
    <row r="4" spans="1:13" x14ac:dyDescent="0.25">
      <c r="A4" t="s">
        <v>44</v>
      </c>
      <c r="B4">
        <v>13</v>
      </c>
      <c r="C4">
        <f>B4+1.75</f>
        <v>14.75</v>
      </c>
      <c r="D4">
        <f>C4+1.75</f>
        <v>16.5</v>
      </c>
      <c r="E4">
        <f>D4+1.75</f>
        <v>18.25</v>
      </c>
      <c r="F4">
        <f>K11</f>
        <v>20</v>
      </c>
      <c r="G4">
        <f>F4+1.75</f>
        <v>21.75</v>
      </c>
      <c r="H4" t="s">
        <v>42</v>
      </c>
      <c r="J4" s="2">
        <v>491.77</v>
      </c>
      <c r="K4" s="2">
        <v>138.19999999999999</v>
      </c>
      <c r="L4" s="2">
        <v>55.58</v>
      </c>
      <c r="M4" s="2">
        <v>52</v>
      </c>
    </row>
    <row r="5" spans="1:13" x14ac:dyDescent="0.25">
      <c r="A5" t="s">
        <v>45</v>
      </c>
      <c r="B5">
        <f>(B4*1000/4/3.85)^2*J19/1000</f>
        <v>10.688986338336989</v>
      </c>
      <c r="C5">
        <f>(C4*1000/4/3.85)^2*J19/1000</f>
        <v>13.760488699612077</v>
      </c>
      <c r="D5">
        <f>(D4*1000/4/3.85)^2*J19/1000</f>
        <v>17.219387755102037</v>
      </c>
      <c r="E5">
        <f>(E4*1000/4/3.85)^2*J19/1000</f>
        <v>21.065683504806877</v>
      </c>
      <c r="F5">
        <f>(F4*1000/4/3.85)^2*J19/1000</f>
        <v>25.299375948726592</v>
      </c>
      <c r="G5">
        <f>(G4*1000/4/3.85)^2*J19</f>
        <v>29920.465086861186</v>
      </c>
    </row>
    <row r="6" spans="1:13" x14ac:dyDescent="0.25">
      <c r="A6" t="s">
        <v>20</v>
      </c>
      <c r="H6" t="s">
        <v>21</v>
      </c>
    </row>
    <row r="7" spans="1:13" x14ac:dyDescent="0.25">
      <c r="A7" t="s">
        <v>22</v>
      </c>
      <c r="J7" s="1" t="s">
        <v>23</v>
      </c>
      <c r="K7" s="1" t="s">
        <v>24</v>
      </c>
      <c r="L7" s="1" t="s">
        <v>25</v>
      </c>
      <c r="M7" s="1" t="s">
        <v>26</v>
      </c>
    </row>
    <row r="8" spans="1:13" x14ac:dyDescent="0.25">
      <c r="A8" t="s">
        <v>27</v>
      </c>
      <c r="J8" s="2">
        <v>457.76</v>
      </c>
      <c r="K8" s="2">
        <v>30.64</v>
      </c>
      <c r="L8" s="2">
        <v>13.56</v>
      </c>
      <c r="M8" s="3">
        <v>40</v>
      </c>
    </row>
    <row r="9" spans="1:13" x14ac:dyDescent="0.25">
      <c r="A9" t="s">
        <v>28</v>
      </c>
    </row>
    <row r="10" spans="1:13" x14ac:dyDescent="0.25">
      <c r="H10" s="4" t="s">
        <v>43</v>
      </c>
      <c r="J10" t="s">
        <v>29</v>
      </c>
    </row>
    <row r="11" spans="1:13" x14ac:dyDescent="0.25">
      <c r="A11" t="s">
        <v>30</v>
      </c>
      <c r="J11" t="s">
        <v>31</v>
      </c>
      <c r="K11">
        <v>20</v>
      </c>
      <c r="L11" t="s">
        <v>32</v>
      </c>
      <c r="M11" t="s">
        <v>33</v>
      </c>
    </row>
    <row r="12" spans="1:13" x14ac:dyDescent="0.25">
      <c r="A12" t="s">
        <v>34</v>
      </c>
      <c r="J12" t="s">
        <v>35</v>
      </c>
      <c r="K12">
        <v>13</v>
      </c>
      <c r="L12" t="s">
        <v>32</v>
      </c>
      <c r="M12">
        <v>16.5</v>
      </c>
    </row>
    <row r="13" spans="1:13" x14ac:dyDescent="0.25">
      <c r="A13" t="s">
        <v>41</v>
      </c>
    </row>
    <row r="14" spans="1:13" x14ac:dyDescent="0.25">
      <c r="J14" t="s">
        <v>36</v>
      </c>
    </row>
    <row r="18" spans="10:10" x14ac:dyDescent="0.25">
      <c r="J18" t="s">
        <v>37</v>
      </c>
    </row>
    <row r="19" spans="10:10" x14ac:dyDescent="0.25">
      <c r="J19">
        <v>1.4999999999999999E-2</v>
      </c>
    </row>
    <row r="21" spans="10:10" x14ac:dyDescent="0.25">
      <c r="J21" t="s">
        <v>38</v>
      </c>
    </row>
    <row r="22" spans="10:10" x14ac:dyDescent="0.25">
      <c r="J22" s="3">
        <v>50</v>
      </c>
    </row>
    <row r="24" spans="10:10" x14ac:dyDescent="0.25">
      <c r="J24" t="s">
        <v>39</v>
      </c>
    </row>
    <row r="25" spans="10:10" x14ac:dyDescent="0.25">
      <c r="J25">
        <v>30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B6A5575DD73B409EDC833CB0FB3305" ma:contentTypeVersion="11" ma:contentTypeDescription="Create a new document." ma:contentTypeScope="" ma:versionID="7580991daa6a3ab96ec158cd6f4c0033">
  <xsd:schema xmlns:xsd="http://www.w3.org/2001/XMLSchema" xmlns:xs="http://www.w3.org/2001/XMLSchema" xmlns:p="http://schemas.microsoft.com/office/2006/metadata/properties" xmlns:ns3="6c1e9144-75e6-4a9b-92e6-42d0d80c008e" targetNamespace="http://schemas.microsoft.com/office/2006/metadata/properties" ma:root="true" ma:fieldsID="e8f8a99fd8fca58167c486dffa4ecf7d" ns3:_="">
    <xsd:import namespace="6c1e9144-75e6-4a9b-92e6-42d0d80c008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SearchProperties" minOccurs="0"/>
                <xsd:element ref="ns3:MediaServiceObjectDetectorVersion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1e9144-75e6-4a9b-92e6-42d0d80c008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7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18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36D7157-30DA-4DD7-B7E2-00BFDB1FF1E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c1e9144-75e6-4a9b-92e6-42d0d80c008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351E797-52B9-45EB-871E-EE9B7E09523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ED011950-3B00-40BA-9447-680D8BBD152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Kyle Mach Le</dc:creator>
  <cp:keywords/>
  <dc:description/>
  <cp:lastModifiedBy>Kyle Mach Le</cp:lastModifiedBy>
  <cp:revision/>
  <dcterms:created xsi:type="dcterms:W3CDTF">2024-08-23T03:02:11Z</dcterms:created>
  <dcterms:modified xsi:type="dcterms:W3CDTF">2024-08-23T22:32:15Z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0x010100DEB6A5575DD73B409EDC833CB0FB3305</vt:lpwstr>
  </property>
</Properties>
</file>