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"/>
    </mc:Choice>
  </mc:AlternateContent>
  <xr:revisionPtr revIDLastSave="0" documentId="13_ncr:1_{53A90F9B-D4C7-42CA-9715-3E794A70DE2D}" xr6:coauthVersionLast="47" xr6:coauthVersionMax="47" xr10:uidLastSave="{00000000-0000-0000-0000-000000000000}"/>
  <bookViews>
    <workbookView xWindow="2970" yWindow="2940" windowWidth="21600" windowHeight="12585" xr2:uid="{DE0160C5-6B67-4CB6-89AD-DCC5179427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17" i="1"/>
  <c r="G19" i="1" s="1"/>
  <c r="E24" i="1" s="1"/>
  <c r="E8" i="1"/>
  <c r="E9" i="1"/>
  <c r="G18" i="1" l="1"/>
  <c r="E23" i="1" s="1"/>
</calcChain>
</file>

<file path=xl/sharedStrings.xml><?xml version="1.0" encoding="utf-8"?>
<sst xmlns="http://schemas.openxmlformats.org/spreadsheetml/2006/main" count="27" uniqueCount="23">
  <si>
    <t>Run File</t>
  </si>
  <si>
    <t>Run</t>
  </si>
  <si>
    <t>Time (s)</t>
  </si>
  <si>
    <t>Energy (kWh)</t>
  </si>
  <si>
    <t>Start Time</t>
  </si>
  <si>
    <t>End Time</t>
  </si>
  <si>
    <t xml:space="preserve">mostly negative current </t>
  </si>
  <si>
    <t>no speed or torque data</t>
  </si>
  <si>
    <t>voltage stopped recording, no speed or torque</t>
  </si>
  <si>
    <t>lot of negative current</t>
  </si>
  <si>
    <t>took current and voltage straight from workspace, matlab estimates gaps- innacurate</t>
  </si>
  <si>
    <t>almost all current is negative</t>
  </si>
  <si>
    <t>Average Energy per Autocross lap</t>
  </si>
  <si>
    <t>1.25 multiplier to Endurance lap</t>
  </si>
  <si>
    <t xml:space="preserve">1.33 multiplier to Endurance lap </t>
  </si>
  <si>
    <t>1.25x</t>
  </si>
  <si>
    <t>1.33x</t>
  </si>
  <si>
    <t>Total Endurance Energy (times 22 laps)</t>
  </si>
  <si>
    <t>kWh</t>
  </si>
  <si>
    <t>Comments</t>
  </si>
  <si>
    <t>very small power, probably not an autocross run</t>
  </si>
  <si>
    <t>current is very small at  +/- 1</t>
  </si>
  <si>
    <t>Without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</si>
</sst>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28D-E154-46AF-9675-8ECE59D8880F}">
  <dimension ref="A1:H24"/>
  <sheetViews>
    <sheetView tabSelected="1" workbookViewId="0">
      <selection activeCell="E22" sqref="E22"/>
    </sheetView>
  </sheetViews>
  <sheetFormatPr defaultRowHeight="15" x14ac:dyDescent="0.25"/>
  <cols>
    <col min="3" max="3" width="9.7109375" bestFit="1" customWidth="1"/>
    <col min="6" max="6" width="12.425781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19</v>
      </c>
    </row>
    <row r="2" spans="1:7" x14ac:dyDescent="0.25">
      <c r="A2">
        <v>12</v>
      </c>
      <c r="B2">
        <v>1</v>
      </c>
      <c r="G2" t="s">
        <v>20</v>
      </c>
    </row>
    <row r="3" spans="1:7" x14ac:dyDescent="0.25">
      <c r="B3">
        <v>2</v>
      </c>
    </row>
    <row r="4" spans="1:7" x14ac:dyDescent="0.25">
      <c r="A4">
        <v>13</v>
      </c>
      <c r="B4">
        <v>1</v>
      </c>
      <c r="C4">
        <v>134</v>
      </c>
      <c r="D4">
        <v>191</v>
      </c>
      <c r="E4">
        <v>57</v>
      </c>
      <c r="F4">
        <v>0.19389999999999999</v>
      </c>
      <c r="G4" t="s">
        <v>10</v>
      </c>
    </row>
    <row r="5" spans="1:7" x14ac:dyDescent="0.25">
      <c r="B5">
        <v>2</v>
      </c>
      <c r="C5">
        <v>377</v>
      </c>
      <c r="D5">
        <v>430</v>
      </c>
      <c r="E5">
        <v>57</v>
      </c>
      <c r="F5">
        <v>0.2117</v>
      </c>
    </row>
    <row r="6" spans="1:7" x14ac:dyDescent="0.25">
      <c r="A6">
        <v>14</v>
      </c>
      <c r="B6">
        <v>1</v>
      </c>
      <c r="F6">
        <v>1.6009999999999999E-4</v>
      </c>
      <c r="G6" t="s">
        <v>21</v>
      </c>
    </row>
    <row r="7" spans="1:7" x14ac:dyDescent="0.25">
      <c r="B7">
        <v>2</v>
      </c>
    </row>
    <row r="8" spans="1:7" x14ac:dyDescent="0.25">
      <c r="A8">
        <v>15</v>
      </c>
      <c r="B8">
        <v>1</v>
      </c>
      <c r="C8">
        <v>96</v>
      </c>
      <c r="D8">
        <v>149</v>
      </c>
      <c r="E8">
        <f>D8-C8</f>
        <v>53</v>
      </c>
      <c r="F8">
        <v>0.1346</v>
      </c>
    </row>
    <row r="9" spans="1:7" x14ac:dyDescent="0.25">
      <c r="B9">
        <v>2</v>
      </c>
      <c r="C9">
        <v>257</v>
      </c>
      <c r="D9">
        <v>310</v>
      </c>
      <c r="E9">
        <f>D9-C9</f>
        <v>53</v>
      </c>
      <c r="F9">
        <v>0.13100000000000001</v>
      </c>
    </row>
    <row r="10" spans="1:7" x14ac:dyDescent="0.25">
      <c r="A10">
        <v>16</v>
      </c>
      <c r="B10">
        <v>1</v>
      </c>
      <c r="F10">
        <v>0</v>
      </c>
      <c r="G10" t="s">
        <v>11</v>
      </c>
    </row>
    <row r="11" spans="1:7" x14ac:dyDescent="0.25">
      <c r="B11">
        <v>2</v>
      </c>
    </row>
    <row r="12" spans="1:7" x14ac:dyDescent="0.25">
      <c r="A12">
        <v>17</v>
      </c>
      <c r="B12">
        <v>1</v>
      </c>
      <c r="F12">
        <v>1.642E-3</v>
      </c>
      <c r="G12" t="s">
        <v>8</v>
      </c>
    </row>
    <row r="13" spans="1:7" x14ac:dyDescent="0.25">
      <c r="B13">
        <v>2</v>
      </c>
      <c r="G13" t="s">
        <v>9</v>
      </c>
    </row>
    <row r="14" spans="1:7" x14ac:dyDescent="0.25">
      <c r="A14">
        <v>20</v>
      </c>
      <c r="B14">
        <v>1</v>
      </c>
      <c r="F14">
        <v>3.479E-4</v>
      </c>
      <c r="G14" t="s">
        <v>6</v>
      </c>
    </row>
    <row r="15" spans="1:7" x14ac:dyDescent="0.25">
      <c r="B15">
        <v>2</v>
      </c>
      <c r="G15" t="s">
        <v>7</v>
      </c>
    </row>
    <row r="17" spans="3:8" x14ac:dyDescent="0.25">
      <c r="C17" t="s">
        <v>12</v>
      </c>
      <c r="G17">
        <f>AVERAGE(F4,F5,F8,F9)</f>
        <v>0.1678</v>
      </c>
      <c r="H17" t="s">
        <v>18</v>
      </c>
    </row>
    <row r="18" spans="3:8" x14ac:dyDescent="0.25">
      <c r="C18" t="s">
        <v>13</v>
      </c>
      <c r="G18">
        <f>G17*1.25</f>
        <v>0.20974999999999999</v>
      </c>
      <c r="H18" t="s">
        <v>18</v>
      </c>
    </row>
    <row r="19" spans="3:8" x14ac:dyDescent="0.25">
      <c r="C19" t="s">
        <v>14</v>
      </c>
      <c r="G19">
        <f>G17*1.33</f>
        <v>0.22317400000000001</v>
      </c>
      <c r="H19" t="s">
        <v>18</v>
      </c>
    </row>
    <row r="21" spans="3:8" x14ac:dyDescent="0.25">
      <c r="C21" t="s">
        <v>17</v>
      </c>
    </row>
    <row r="22" spans="3:8" x14ac:dyDescent="0.25">
      <c r="C22" t="s">
        <v>22</v>
      </c>
      <c r="E22">
        <f>G17*22</f>
        <v>3.6916000000000002</v>
      </c>
    </row>
    <row r="23" spans="3:8" x14ac:dyDescent="0.25">
      <c r="C23" t="s">
        <v>15</v>
      </c>
      <c r="E23">
        <f>G18*22</f>
        <v>4.6144999999999996</v>
      </c>
      <c r="F23" t="s">
        <v>18</v>
      </c>
    </row>
    <row r="24" spans="3:8" x14ac:dyDescent="0.25">
      <c r="C24" t="s">
        <v>16</v>
      </c>
      <c r="E24">
        <f>G19*22</f>
        <v>4.9098280000000001</v>
      </c>
      <c r="F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2024-07-04T02:03:30Z</dcterms:created>
  <dcterms:modified xsi:type="dcterms:W3CDTF">2024-07-04T03:43:24Z</dcterms:modified>
</cp:coreProperties>
</file>