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20e2856b032f9f/Documents/UC Davis Files/FORMULA/Powertrain-Modeling/Other/Gear Ratio Optimization FE12/"/>
    </mc:Choice>
  </mc:AlternateContent>
  <xr:revisionPtr revIDLastSave="19" documentId="8_{1A2CD3D2-780B-4082-BBD4-B28B51CA0AE9}" xr6:coauthVersionLast="47" xr6:coauthVersionMax="47" xr10:uidLastSave="{81C41A26-1605-42D4-8ED8-FC8CB757D435}"/>
  <bookViews>
    <workbookView xWindow="-96" yWindow="0" windowWidth="6216" windowHeight="12336" xr2:uid="{81F94CF2-8FDE-48ED-A122-858CA0EB3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S7" i="1"/>
  <c r="S6" i="1"/>
  <c r="S5" i="1"/>
  <c r="M2" i="1"/>
  <c r="M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<sst xmlns="http://schemas.openxmlformats.org/spreadsheetml/2006/main" count="12" uniqueCount="6">
  <si>
    <t>RPM</t>
  </si>
  <si>
    <t>Power</t>
  </si>
  <si>
    <t>Torque</t>
  </si>
  <si>
    <t>P*9548.8/RPM</t>
  </si>
  <si>
    <t>max rpm given V Kv</t>
  </si>
  <si>
    <t>RPM=V*Kv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</si>
</sst>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B609-177C-41E9-A74A-A7405C0B2681}">
  <dimension ref="A1:S15"/>
  <sheetViews>
    <sheetView tabSelected="1" topLeftCell="P1" workbookViewId="0">
      <selection activeCell="T16" sqref="T1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M1" t="s">
        <v>4</v>
      </c>
      <c r="O1" t="s">
        <v>5</v>
      </c>
      <c r="Q1" t="s">
        <v>0</v>
      </c>
      <c r="R1" t="s">
        <v>1</v>
      </c>
      <c r="S1" t="s">
        <v>2</v>
      </c>
    </row>
    <row r="2" spans="1:19" x14ac:dyDescent="0.3">
      <c r="A2">
        <v>3400</v>
      </c>
      <c r="B2">
        <v>75</v>
      </c>
      <c r="C2">
        <f>B2*9548.8/A2</f>
        <v>210.63529411764705</v>
      </c>
      <c r="H2">
        <v>3400</v>
      </c>
      <c r="I2">
        <v>75</v>
      </c>
      <c r="J2">
        <f>I2*9548.8/H2</f>
        <v>210.63529411764705</v>
      </c>
      <c r="M2">
        <f>500*15</f>
        <v>7500</v>
      </c>
    </row>
    <row r="3" spans="1:19" x14ac:dyDescent="0.3">
      <c r="A3">
        <v>3600</v>
      </c>
      <c r="B3">
        <v>80</v>
      </c>
      <c r="C3">
        <f t="shared" ref="C3:C15" si="0">B3*9548.8/A3</f>
        <v>212.19555555555556</v>
      </c>
      <c r="H3">
        <v>3600</v>
      </c>
      <c r="I3">
        <v>75</v>
      </c>
      <c r="J3">
        <f t="shared" ref="J3:J15" si="1">I3*9548.8/H3</f>
        <v>198.93333333333334</v>
      </c>
      <c r="M3">
        <f>500*53</f>
        <v>26500</v>
      </c>
    </row>
    <row r="4" spans="1:19" x14ac:dyDescent="0.3">
      <c r="A4">
        <v>3800</v>
      </c>
      <c r="B4">
        <v>80</v>
      </c>
      <c r="C4">
        <f t="shared" si="0"/>
        <v>201.02736842105264</v>
      </c>
      <c r="H4">
        <v>3800</v>
      </c>
      <c r="I4">
        <v>75</v>
      </c>
      <c r="J4">
        <f t="shared" si="1"/>
        <v>188.46315789473684</v>
      </c>
      <c r="Q4">
        <v>3450</v>
      </c>
    </row>
    <row r="5" spans="1:19" x14ac:dyDescent="0.3">
      <c r="A5">
        <v>4000</v>
      </c>
      <c r="B5">
        <v>80</v>
      </c>
      <c r="C5">
        <f t="shared" si="0"/>
        <v>190.976</v>
      </c>
      <c r="H5">
        <v>4000</v>
      </c>
      <c r="I5">
        <v>75</v>
      </c>
      <c r="J5">
        <f t="shared" si="1"/>
        <v>179.04</v>
      </c>
      <c r="Q5">
        <v>3500</v>
      </c>
      <c r="R5">
        <v>80</v>
      </c>
      <c r="S5">
        <f>R5*9548.8/Q5</f>
        <v>218.25828571428571</v>
      </c>
    </row>
    <row r="6" spans="1:19" x14ac:dyDescent="0.3">
      <c r="A6">
        <v>4200</v>
      </c>
      <c r="B6">
        <v>80</v>
      </c>
      <c r="C6">
        <f t="shared" si="0"/>
        <v>181.88190476190476</v>
      </c>
      <c r="H6">
        <v>4200</v>
      </c>
      <c r="I6">
        <v>75</v>
      </c>
      <c r="J6">
        <f t="shared" si="1"/>
        <v>170.51428571428571</v>
      </c>
      <c r="Q6">
        <v>3600</v>
      </c>
      <c r="R6">
        <v>80</v>
      </c>
      <c r="S6">
        <f>R6*9548.8/Q6</f>
        <v>212.19555555555556</v>
      </c>
    </row>
    <row r="7" spans="1:19" x14ac:dyDescent="0.3">
      <c r="A7">
        <v>4400</v>
      </c>
      <c r="B7">
        <v>80</v>
      </c>
      <c r="C7">
        <f t="shared" si="0"/>
        <v>173.61454545454546</v>
      </c>
      <c r="H7">
        <v>4400</v>
      </c>
      <c r="I7">
        <v>75</v>
      </c>
      <c r="J7">
        <f t="shared" si="1"/>
        <v>162.76363636363635</v>
      </c>
      <c r="Q7">
        <v>3800</v>
      </c>
      <c r="R7">
        <v>80</v>
      </c>
      <c r="S7">
        <f>R7*9548.8/Q7</f>
        <v>201.02736842105264</v>
      </c>
    </row>
    <row r="8" spans="1:19" x14ac:dyDescent="0.3">
      <c r="A8">
        <v>4600</v>
      </c>
      <c r="B8">
        <v>80</v>
      </c>
      <c r="C8">
        <f t="shared" si="0"/>
        <v>166.06608695652173</v>
      </c>
      <c r="H8">
        <v>4600</v>
      </c>
      <c r="I8">
        <v>75</v>
      </c>
      <c r="J8">
        <f t="shared" si="1"/>
        <v>155.68695652173912</v>
      </c>
      <c r="Q8">
        <v>4000</v>
      </c>
      <c r="R8">
        <v>80</v>
      </c>
      <c r="S8">
        <f>R8*9548.8/Q8</f>
        <v>190.976</v>
      </c>
    </row>
    <row r="9" spans="1:19" x14ac:dyDescent="0.3">
      <c r="A9">
        <v>4800</v>
      </c>
      <c r="B9">
        <v>80</v>
      </c>
      <c r="C9">
        <f t="shared" si="0"/>
        <v>159.14666666666668</v>
      </c>
      <c r="H9">
        <v>4800</v>
      </c>
      <c r="I9">
        <v>75</v>
      </c>
      <c r="J9">
        <f t="shared" si="1"/>
        <v>149.19999999999999</v>
      </c>
      <c r="Q9">
        <v>4200</v>
      </c>
      <c r="R9">
        <v>80</v>
      </c>
      <c r="S9">
        <f>R9*9548.8/Q9</f>
        <v>181.88190476190476</v>
      </c>
    </row>
    <row r="10" spans="1:19" x14ac:dyDescent="0.3">
      <c r="A10">
        <v>5000</v>
      </c>
      <c r="B10">
        <v>80</v>
      </c>
      <c r="C10">
        <f t="shared" si="0"/>
        <v>152.7808</v>
      </c>
      <c r="H10">
        <v>5000</v>
      </c>
      <c r="I10">
        <v>75</v>
      </c>
      <c r="J10">
        <f t="shared" si="1"/>
        <v>143.232</v>
      </c>
      <c r="Q10">
        <v>4400</v>
      </c>
      <c r="R10">
        <v>80</v>
      </c>
      <c r="S10">
        <f>R10*9548.8/Q10</f>
        <v>173.61454545454546</v>
      </c>
    </row>
    <row r="11" spans="1:19" x14ac:dyDescent="0.3">
      <c r="A11">
        <v>5200</v>
      </c>
      <c r="B11">
        <v>80</v>
      </c>
      <c r="C11">
        <f t="shared" si="0"/>
        <v>146.9046153846154</v>
      </c>
      <c r="H11">
        <v>5200</v>
      </c>
      <c r="I11">
        <v>75</v>
      </c>
      <c r="J11">
        <f t="shared" si="1"/>
        <v>137.72307692307692</v>
      </c>
      <c r="Q11">
        <v>4500</v>
      </c>
      <c r="R11">
        <v>80</v>
      </c>
      <c r="S11">
        <f>R11*9548.8/Q11</f>
        <v>169.75644444444444</v>
      </c>
    </row>
    <row r="12" spans="1:19" x14ac:dyDescent="0.3">
      <c r="A12">
        <v>5400</v>
      </c>
      <c r="B12">
        <v>80</v>
      </c>
      <c r="C12">
        <f t="shared" si="0"/>
        <v>141.46370370370371</v>
      </c>
      <c r="H12">
        <v>5400</v>
      </c>
      <c r="I12">
        <v>75</v>
      </c>
      <c r="J12">
        <f t="shared" si="1"/>
        <v>132.62222222222223</v>
      </c>
      <c r="Q12">
        <v>4600</v>
      </c>
      <c r="R12">
        <v>80</v>
      </c>
      <c r="S12">
        <f>R12*9548.8/Q12</f>
        <v>166.06608695652173</v>
      </c>
    </row>
    <row r="13" spans="1:19" x14ac:dyDescent="0.3">
      <c r="A13">
        <v>5600</v>
      </c>
      <c r="B13">
        <v>80</v>
      </c>
      <c r="C13">
        <f t="shared" si="0"/>
        <v>136.41142857142856</v>
      </c>
      <c r="H13">
        <v>5600</v>
      </c>
      <c r="I13">
        <v>75</v>
      </c>
      <c r="J13">
        <f t="shared" si="1"/>
        <v>127.88571428571429</v>
      </c>
    </row>
    <row r="14" spans="1:19" x14ac:dyDescent="0.3">
      <c r="A14">
        <v>5800</v>
      </c>
      <c r="B14">
        <v>80</v>
      </c>
      <c r="C14">
        <f t="shared" si="0"/>
        <v>131.70758620689656</v>
      </c>
      <c r="H14">
        <v>5800</v>
      </c>
      <c r="I14">
        <v>75</v>
      </c>
      <c r="J14">
        <f t="shared" si="1"/>
        <v>123.47586206896551</v>
      </c>
    </row>
    <row r="15" spans="1:19" x14ac:dyDescent="0.3">
      <c r="A15">
        <v>6000</v>
      </c>
      <c r="B15">
        <v>80</v>
      </c>
      <c r="C15">
        <f t="shared" si="0"/>
        <v>127.31733333333334</v>
      </c>
      <c r="H15">
        <v>6000</v>
      </c>
      <c r="I15">
        <v>75</v>
      </c>
      <c r="J15">
        <f t="shared" si="1"/>
        <v>119.36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Mathew</dc:creator>
  <cp:lastModifiedBy>Isaiah Mathew</cp:lastModifiedBy>
  <dcterms:created xsi:type="dcterms:W3CDTF">2024-08-09T04:16:38Z</dcterms:created>
  <dcterms:modified xsi:type="dcterms:W3CDTF">2024-08-13T04:38:02Z</dcterms:modified>
</cp:coreProperties>
</file>