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ire-Modeling\Vehicle Model Resources\Tractive Limits\"/>
    </mc:Choice>
  </mc:AlternateContent>
  <xr:revisionPtr revIDLastSave="0" documentId="13_ncr:1_{15A6CCE6-9AE9-4804-B1D6-2DED4F1C3A3F}" xr6:coauthVersionLast="47" xr6:coauthVersionMax="47" xr10:uidLastSave="{00000000-0000-0000-0000-000000000000}"/>
  <bookViews>
    <workbookView xWindow="-108" yWindow="-108" windowWidth="23256" windowHeight="12456" xr2:uid="{36934487-508D-4F29-8E6F-D03CD626A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</calcChain>
</file>

<file path=xl/sharedStrings.xml><?xml version="1.0" encoding="utf-8"?>
<sst xmlns="http://schemas.openxmlformats.org/spreadsheetml/2006/main" count="58" uniqueCount="37">
  <si>
    <t>Reference</t>
  </si>
  <si>
    <t>Gillespie</t>
  </si>
  <si>
    <t>Inputs</t>
  </si>
  <si>
    <t>Description</t>
  </si>
  <si>
    <t>Formula</t>
  </si>
  <si>
    <t>Value</t>
  </si>
  <si>
    <t>Unit</t>
  </si>
  <si>
    <t>Symbol</t>
  </si>
  <si>
    <t>Mass of vehicle with driver</t>
  </si>
  <si>
    <t>Rear Bias</t>
  </si>
  <si>
    <t>Acceleration Constant</t>
  </si>
  <si>
    <t>Radius of Wheels</t>
  </si>
  <si>
    <t>CG Height</t>
  </si>
  <si>
    <t>Wheelbase</t>
  </si>
  <si>
    <t>Friction Coefficient</t>
  </si>
  <si>
    <t>Rolling Resistance Coefficient</t>
  </si>
  <si>
    <t>-</t>
  </si>
  <si>
    <t>kg</t>
  </si>
  <si>
    <t>m/s^2</t>
  </si>
  <si>
    <t>m</t>
  </si>
  <si>
    <t>RB</t>
  </si>
  <si>
    <t>g</t>
  </si>
  <si>
    <t>h</t>
  </si>
  <si>
    <t>L</t>
  </si>
  <si>
    <t>Frr</t>
  </si>
  <si>
    <t>Dynamic Condition</t>
  </si>
  <si>
    <t>Weight on Drive Wheels</t>
  </si>
  <si>
    <t>Tractive Limit</t>
  </si>
  <si>
    <t>Limiting Torque</t>
  </si>
  <si>
    <t>m*g*RB</t>
  </si>
  <si>
    <t>N</t>
  </si>
  <si>
    <t>Fx-max*r</t>
  </si>
  <si>
    <t>μ</t>
  </si>
  <si>
    <t>N-m</t>
  </si>
  <si>
    <r>
      <t>F</t>
    </r>
    <r>
      <rPr>
        <vertAlign val="subscript"/>
        <sz val="11"/>
        <color theme="1"/>
        <rFont val="Calibri"/>
        <family val="2"/>
        <scheme val="minor"/>
      </rPr>
      <t>x-max</t>
    </r>
  </si>
  <si>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max</t>
    </r>
  </si>
  <si>
    <r>
      <t>W</t>
    </r>
    <r>
      <rPr>
        <vertAlign val="subscript"/>
        <sz val="11"/>
        <color theme="1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</si>
</sst>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441960</xdr:colOff>
      <xdr:row>12</xdr:row>
      <xdr:rowOff>99060</xdr:rowOff>
    </xdr:from>
    <xdr:ext cx="437427" cy="4398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3C2602-6192-12B8-97BF-46F5FAE6FB45}"/>
                </a:ext>
              </a:extLst>
            </xdr:cNvPr>
            <xdr:cNvSpPr txBox="1"/>
          </xdr:nvSpPr>
          <xdr:spPr>
            <a:xfrm>
              <a:off x="3314700" y="2308860"/>
              <a:ext cx="437427" cy="439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3C2602-6192-12B8-97BF-46F5FAE6FB45}"/>
                </a:ext>
              </a:extLst>
            </xdr:cNvPr>
            <xdr:cNvSpPr txBox="1"/>
          </xdr:nvSpPr>
          <xdr:spPr>
            <a:xfrm>
              <a:off x="3314700" y="2308860"/>
              <a:ext cx="437427" cy="439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𝑤_𝑟)/(</a:t>
              </a:r>
              <a:r>
                <a:rPr lang="en-US" sz="1100" b="0" i="0">
                  <a:latin typeface="Cambria Math" panose="02040503050406030204" pitchFamily="18" charset="0"/>
                </a:rPr>
                <a:t>1−ℎ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𝜇/</a:t>
              </a:r>
              <a:r>
                <a:rPr lang="en-US" sz="1100" b="0" i="0">
                  <a:latin typeface="Cambria Math" panose="02040503050406030204" pitchFamily="18" charset="0"/>
                </a:rPr>
                <a:t>𝐿)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83820</xdr:colOff>
      <xdr:row>16</xdr:row>
      <xdr:rowOff>76200</xdr:rowOff>
    </xdr:from>
    <xdr:ext cx="1200137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D105FBD-432E-41B3-8452-94B9632621A3}"/>
                </a:ext>
              </a:extLst>
            </xdr:cNvPr>
            <xdr:cNvSpPr txBox="1"/>
          </xdr:nvSpPr>
          <xdr:spPr>
            <a:xfrm>
              <a:off x="2956560" y="3406140"/>
              <a:ext cx="1200137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μ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D105FBD-432E-41B3-8452-94B9632621A3}"/>
                </a:ext>
              </a:extLst>
            </xdr:cNvPr>
            <xdr:cNvSpPr txBox="1"/>
          </xdr:nvSpPr>
          <xdr:spPr>
            <a:xfrm>
              <a:off x="2956560" y="3406140"/>
              <a:ext cx="1200137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𝑤_𝑟∗(𝐿1−𝑓𝑟∗ℎ))/(</a:t>
              </a:r>
              <a:r>
                <a:rPr lang="en-US" sz="1100" b="0" i="0">
                  <a:latin typeface="Cambria Math" panose="02040503050406030204" pitchFamily="18" charset="0"/>
                </a:rPr>
                <a:t>𝐿−</a:t>
              </a:r>
              <a:r>
                <a:rPr lang="el-GR" sz="1100" b="0" i="0">
                  <a:latin typeface="Cambria Math" panose="02040503050406030204" pitchFamily="18" charset="0"/>
                </a:rPr>
                <a:t>μ</a:t>
              </a:r>
              <a:r>
                <a:rPr lang="en-US" sz="1100" b="0" i="0">
                  <a:latin typeface="Cambria Math" panose="02040503050406030204" pitchFamily="18" charset="0"/>
                </a:rPr>
                <a:t>∗ℎ)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83820</xdr:colOff>
      <xdr:row>20</xdr:row>
      <xdr:rowOff>76200</xdr:rowOff>
    </xdr:from>
    <xdr:ext cx="1210331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7E13084-D058-4D1C-909B-7C3B51BB4E9A}"/>
                </a:ext>
              </a:extLst>
            </xdr:cNvPr>
            <xdr:cNvSpPr txBox="1"/>
          </xdr:nvSpPr>
          <xdr:spPr>
            <a:xfrm>
              <a:off x="2956560" y="4503420"/>
              <a:ext cx="1210331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μ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7E13084-D058-4D1C-909B-7C3B51BB4E9A}"/>
                </a:ext>
              </a:extLst>
            </xdr:cNvPr>
            <xdr:cNvSpPr txBox="1"/>
          </xdr:nvSpPr>
          <xdr:spPr>
            <a:xfrm>
              <a:off x="2956560" y="4503420"/>
              <a:ext cx="1210331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𝑤_𝑟∗(𝐿𝑓−𝐶𝑟∗ℎ))/(</a:t>
              </a:r>
              <a:r>
                <a:rPr lang="en-US" sz="1100" b="0" i="0">
                  <a:latin typeface="Cambria Math" panose="02040503050406030204" pitchFamily="18" charset="0"/>
                </a:rPr>
                <a:t>𝐿+</a:t>
              </a:r>
              <a:r>
                <a:rPr lang="el-GR" sz="1100" b="0" i="0">
                  <a:latin typeface="Cambria Math" panose="02040503050406030204" pitchFamily="18" charset="0"/>
                </a:rPr>
                <a:t>μ</a:t>
              </a:r>
              <a:r>
                <a:rPr lang="en-US" sz="1100" b="0" i="0">
                  <a:latin typeface="Cambria Math" panose="02040503050406030204" pitchFamily="18" charset="0"/>
                </a:rPr>
                <a:t>∗ℎ)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695B-F975-4801-8E3D-AA0E9549AE80}">
  <dimension ref="A1:F21"/>
  <sheetViews>
    <sheetView tabSelected="1" workbookViewId="0">
      <selection activeCell="I13" sqref="I13"/>
    </sheetView>
  </sheetViews>
  <sheetFormatPr defaultRowHeight="14.4" x14ac:dyDescent="0.3"/>
  <cols>
    <col min="1" max="1" width="16.44140625" bestFit="1" customWidth="1"/>
    <col min="2" max="2" width="25.44140625" bestFit="1" customWidth="1"/>
    <col min="3" max="3" width="19.109375" customWidth="1"/>
  </cols>
  <sheetData>
    <row r="1" spans="1:6" x14ac:dyDescent="0.3">
      <c r="A1" s="2" t="s">
        <v>0</v>
      </c>
      <c r="B1" s="9" t="s">
        <v>1</v>
      </c>
      <c r="C1" s="9"/>
      <c r="D1" s="9"/>
      <c r="E1" s="9"/>
      <c r="F1" s="9"/>
    </row>
    <row r="2" spans="1:6" x14ac:dyDescent="0.3">
      <c r="A2" s="1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3">
      <c r="A3" s="10"/>
      <c r="B3" s="2" t="s">
        <v>8</v>
      </c>
      <c r="C3" s="2" t="s">
        <v>16</v>
      </c>
      <c r="D3" s="2">
        <v>266.60000000000002</v>
      </c>
      <c r="E3" s="2" t="s">
        <v>17</v>
      </c>
      <c r="F3" s="2" t="s">
        <v>19</v>
      </c>
    </row>
    <row r="4" spans="1:6" x14ac:dyDescent="0.3">
      <c r="A4" s="10"/>
      <c r="B4" s="2" t="s">
        <v>9</v>
      </c>
      <c r="C4" s="2" t="s">
        <v>16</v>
      </c>
      <c r="D4" s="2">
        <v>0.496</v>
      </c>
      <c r="E4" s="2" t="s">
        <v>16</v>
      </c>
      <c r="F4" s="2" t="s">
        <v>20</v>
      </c>
    </row>
    <row r="5" spans="1:6" x14ac:dyDescent="0.3">
      <c r="A5" s="10"/>
      <c r="B5" s="2" t="s">
        <v>10</v>
      </c>
      <c r="C5" s="2" t="s">
        <v>16</v>
      </c>
      <c r="D5" s="2">
        <v>9.81</v>
      </c>
      <c r="E5" s="2" t="s">
        <v>18</v>
      </c>
      <c r="F5" s="2" t="s">
        <v>21</v>
      </c>
    </row>
    <row r="6" spans="1:6" x14ac:dyDescent="0.3">
      <c r="A6" s="10"/>
      <c r="B6" s="2" t="s">
        <v>11</v>
      </c>
      <c r="C6" s="2" t="s">
        <v>16</v>
      </c>
      <c r="D6" s="2">
        <v>0.20319999999999999</v>
      </c>
      <c r="E6" s="2" t="s">
        <v>19</v>
      </c>
      <c r="F6" s="2" t="s">
        <v>20</v>
      </c>
    </row>
    <row r="7" spans="1:6" x14ac:dyDescent="0.3">
      <c r="A7" s="10"/>
      <c r="B7" s="2" t="s">
        <v>12</v>
      </c>
      <c r="C7" s="2" t="s">
        <v>16</v>
      </c>
      <c r="D7" s="2">
        <v>0.20699999999999999</v>
      </c>
      <c r="E7" s="2" t="s">
        <v>19</v>
      </c>
      <c r="F7" s="2" t="s">
        <v>22</v>
      </c>
    </row>
    <row r="8" spans="1:6" x14ac:dyDescent="0.3">
      <c r="A8" s="10"/>
      <c r="B8" s="2" t="s">
        <v>13</v>
      </c>
      <c r="C8" s="2" t="s">
        <v>16</v>
      </c>
      <c r="D8" s="2">
        <v>1.55</v>
      </c>
      <c r="E8" s="2" t="s">
        <v>19</v>
      </c>
      <c r="F8" s="2" t="s">
        <v>23</v>
      </c>
    </row>
    <row r="9" spans="1:6" x14ac:dyDescent="0.3">
      <c r="A9" s="10"/>
      <c r="B9" s="2" t="s">
        <v>14</v>
      </c>
      <c r="C9" s="2" t="s">
        <v>16</v>
      </c>
      <c r="D9" s="2">
        <v>1.4</v>
      </c>
      <c r="E9" s="2" t="s">
        <v>16</v>
      </c>
      <c r="F9" s="5" t="s">
        <v>32</v>
      </c>
    </row>
    <row r="10" spans="1:6" x14ac:dyDescent="0.3">
      <c r="A10" s="10"/>
      <c r="B10" s="2" t="s">
        <v>15</v>
      </c>
      <c r="C10" s="2" t="s">
        <v>16</v>
      </c>
      <c r="D10" s="2">
        <v>1.4999999999999999E-2</v>
      </c>
      <c r="E10" s="2" t="s">
        <v>16</v>
      </c>
      <c r="F10" s="2" t="s">
        <v>24</v>
      </c>
    </row>
    <row r="11" spans="1:6" x14ac:dyDescent="0.3">
      <c r="D11" s="1"/>
      <c r="E11" s="1"/>
      <c r="F11" s="1"/>
    </row>
    <row r="12" spans="1:6" ht="15.6" x14ac:dyDescent="0.35">
      <c r="A12" s="10" t="s">
        <v>25</v>
      </c>
      <c r="B12" s="3" t="s">
        <v>26</v>
      </c>
      <c r="C12" s="3" t="s">
        <v>29</v>
      </c>
      <c r="D12" s="3">
        <f>D3*D5*D4</f>
        <v>1297.2116160000003</v>
      </c>
      <c r="E12" s="2" t="s">
        <v>30</v>
      </c>
      <c r="F12" s="2" t="s">
        <v>36</v>
      </c>
    </row>
    <row r="13" spans="1:6" ht="43.8" customHeight="1" x14ac:dyDescent="0.3">
      <c r="A13" s="10"/>
      <c r="B13" s="3" t="s">
        <v>27</v>
      </c>
      <c r="C13" s="6"/>
      <c r="D13" s="8">
        <f>(D9*D12)/(1-(D7*D9)/D8)</f>
        <v>2233.7321113474054</v>
      </c>
      <c r="E13" s="6" t="s">
        <v>30</v>
      </c>
      <c r="F13" s="6" t="s">
        <v>34</v>
      </c>
    </row>
    <row r="14" spans="1:6" ht="15.6" x14ac:dyDescent="0.35">
      <c r="A14" s="10"/>
      <c r="B14" s="3" t="s">
        <v>28</v>
      </c>
      <c r="C14" s="6" t="s">
        <v>31</v>
      </c>
      <c r="D14" s="4">
        <f>D13*D6</f>
        <v>453.89436502579275</v>
      </c>
      <c r="E14" s="2" t="s">
        <v>33</v>
      </c>
      <c r="F14" s="5" t="s">
        <v>35</v>
      </c>
    </row>
    <row r="17" spans="2:6" ht="43.2" customHeight="1" x14ac:dyDescent="0.3">
      <c r="B17" s="7" t="s">
        <v>27</v>
      </c>
      <c r="C17" s="8"/>
      <c r="D17" s="8"/>
      <c r="E17" s="6" t="s">
        <v>30</v>
      </c>
      <c r="F17" s="6" t="s">
        <v>34</v>
      </c>
    </row>
    <row r="21" spans="2:6" ht="33.6" customHeight="1" x14ac:dyDescent="0.3">
      <c r="B21" s="7" t="s">
        <v>27</v>
      </c>
      <c r="C21" s="8"/>
      <c r="D21" s="8"/>
      <c r="E21" s="6" t="s">
        <v>30</v>
      </c>
      <c r="F21" s="6" t="s">
        <v>34</v>
      </c>
    </row>
  </sheetData>
  <mergeCells count="3">
    <mergeCell ref="B1:F1"/>
    <mergeCell ref="A2:A10"/>
    <mergeCell ref="A12:A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 Lagman</dc:creator>
  <cp:lastModifiedBy>Jessica Raye Lagman</cp:lastModifiedBy>
  <dcterms:created xsi:type="dcterms:W3CDTF">2022-12-09T07:19:17Z</dcterms:created>
  <dcterms:modified xsi:type="dcterms:W3CDTF">2022-12-10T05:25:20Z</dcterms:modified>
</cp:coreProperties>
</file>