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s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key" sheetId="3" state="visible" r:id="rId3"/>
  </sheets>
  <definedNames>
    <definedName name="_xlnm._FilterDatabase" localSheetId="0" hidden="1">'Variants'!$A$1:$AV$12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ECD9EF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/>
    </xf>
    <xf numFmtId="49" fontId="1" fillId="3" borderId="1" applyAlignment="1" pivotButton="0" quotePrefix="0" xfId="0">
      <alignment horizontal="left" wrapText="1"/>
    </xf>
    <xf numFmtId="49" fontId="1" fillId="4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/>
    </xf>
    <xf numFmtId="49" fontId="1" fillId="0" borderId="1" applyAlignment="1" pivotButton="0" quotePrefix="0" xfId="0">
      <alignment horizontal="left" wrapText="1"/>
    </xf>
    <xf numFmtId="0" fontId="1" fillId="5" borderId="1" applyAlignment="1" pivotButton="0" quotePrefix="0" xfId="0">
      <alignment horizontal="left"/>
    </xf>
    <xf numFmtId="0" fontId="1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5" customWidth="1" min="5" max="5"/>
    <col width="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6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8" customWidth="1" min="38" max="38"/>
    <col width="7" customWidth="1" min="39" max="39"/>
    <col width="7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6" customWidth="1" min="46" max="46"/>
    <col width="12" customWidth="1" min="47" max="47"/>
    <col width="7" customWidth="1" min="48" max="48"/>
  </cols>
  <sheetData>
    <row r="1">
      <c r="A1" s="1" t="inlineStr">
        <is>
          <t>Gene</t>
        </is>
      </c>
      <c r="B1" s="1" t="inlineStr">
        <is>
          <t>Chromosome</t>
        </is>
      </c>
      <c r="C1" s="1" t="inlineStr">
        <is>
          <t>Genomic coordinate HG19</t>
        </is>
      </c>
      <c r="D1" s="1" t="inlineStr">
        <is>
          <t>Genomic coordinate HG38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Proband Genotype</t>
        </is>
      </c>
      <c r="H1" s="1" t="inlineStr">
        <is>
          <t>Maternal Genotype</t>
        </is>
      </c>
      <c r="I1" s="1" t="inlineStr">
        <is>
          <t>Paternal Genotype</t>
        </is>
      </c>
      <c r="J1" s="1" t="inlineStr">
        <is>
          <t>cPos</t>
        </is>
      </c>
      <c r="K1" s="1" t="inlineStr">
        <is>
          <t>pPos</t>
        </is>
      </c>
      <c r="L1" s="1" t="inlineStr">
        <is>
          <t>Worst Annotation</t>
        </is>
      </c>
      <c r="M1" s="2" t="inlineStr">
        <is>
          <t>RefSeq Transcript (Worst Annotation)</t>
        </is>
      </c>
      <c r="N1" s="2" t="inlineStr">
        <is>
          <t>Variant Exon/Intron # (Worst Annotation)</t>
        </is>
      </c>
      <c r="O1" s="2" t="inlineStr">
        <is>
          <t>Total Exons (Worst Annotation)</t>
        </is>
      </c>
      <c r="P1" s="2" t="inlineStr">
        <is>
          <t>RefSeq Transcript (Canonical)</t>
        </is>
      </c>
      <c r="Q1" s="2" t="inlineStr">
        <is>
          <t>Variant Exon/Intron # (Canonical)</t>
        </is>
      </c>
      <c r="R1" s="2" t="inlineStr">
        <is>
          <t>Total Exons (Canonical)</t>
        </is>
      </c>
      <c r="S1" s="3" t="inlineStr">
        <is>
          <t>Var Allele Count</t>
        </is>
      </c>
      <c r="T1" s="3" t="inlineStr">
        <is>
          <t>Tot Allele Count</t>
        </is>
      </c>
      <c r="U1" s="3" t="inlineStr">
        <is>
          <t>Strand Bias Odds Ratio</t>
        </is>
      </c>
      <c r="V1" s="3" t="inlineStr">
        <is>
          <t>Mapping Quality Score</t>
        </is>
      </c>
      <c r="W1" s="3" t="inlineStr">
        <is>
          <t>Variant Call Quality Score</t>
        </is>
      </c>
      <c r="X1" s="4" t="inlineStr">
        <is>
          <t>GnomAD AF (overall)</t>
        </is>
      </c>
      <c r="Y1" s="4" t="inlineStr">
        <is>
          <t>GnomAD AF (exomes)</t>
        </is>
      </c>
      <c r="Z1" s="4" t="inlineStr">
        <is>
          <t>GnomAD AF (genomes)</t>
        </is>
      </c>
      <c r="AA1" s="4" t="inlineStr">
        <is>
          <t>gnomAD PopMax #1</t>
        </is>
      </c>
      <c r="AB1" s="4" t="inlineStr">
        <is>
          <t>gnomAD PopMax #1 Ancestry</t>
        </is>
      </c>
      <c r="AC1" s="5" t="inlineStr">
        <is>
          <t>OMIM Phenotype(s)</t>
        </is>
      </c>
      <c r="AD1" s="5" t="inlineStr">
        <is>
          <t>pLI</t>
        </is>
      </c>
      <c r="AE1" s="5" t="inlineStr">
        <is>
          <t>HGMD Classification</t>
        </is>
      </c>
      <c r="AF1" s="6" t="inlineStr">
        <is>
          <t>HGMD Associated PMIDs</t>
        </is>
      </c>
      <c r="AG1" s="6" t="inlineStr">
        <is>
          <t>ClinVar Link</t>
        </is>
      </c>
      <c r="AH1" s="7" t="inlineStr">
        <is>
          <t>Evolutionary Conservation (amino acid)</t>
        </is>
      </c>
      <c r="AI1" s="7" t="inlineStr">
        <is>
          <t>Polyphen</t>
        </is>
      </c>
      <c r="AJ1" s="7" t="inlineStr">
        <is>
          <t>SIFT</t>
        </is>
      </c>
      <c r="AK1" s="7" t="inlineStr">
        <is>
          <t>Mutation Taster</t>
        </is>
      </c>
      <c r="AL1" s="7" t="inlineStr">
        <is>
          <t>FATHMM</t>
        </is>
      </c>
      <c r="AM1" s="7" t="inlineStr">
        <is>
          <t>REVEL</t>
        </is>
      </c>
      <c r="AN1" s="7" t="inlineStr">
        <is>
          <t>CADD</t>
        </is>
      </c>
      <c r="AO1" s="7" t="inlineStr">
        <is>
          <t>MutationAssessor</t>
        </is>
      </c>
      <c r="AP1" s="8" t="inlineStr">
        <is>
          <t>Distance From Intron/Exon Boundary (Worst Annotation)</t>
        </is>
      </c>
      <c r="AQ1" s="8" t="inlineStr">
        <is>
          <t>Distance From Intron/Exon Boundary (Canonical)</t>
        </is>
      </c>
      <c r="AR1" s="8" t="inlineStr">
        <is>
          <t>MaxEntScan</t>
        </is>
      </c>
      <c r="AS1" t="inlineStr">
        <is>
          <t>check tags</t>
        </is>
      </c>
      <c r="AT1" t="inlineStr">
        <is>
          <t>tags</t>
        </is>
      </c>
      <c r="AU1" t="inlineStr">
        <is>
          <t>tags with values</t>
        </is>
      </c>
      <c r="AV1" t="inlineStr">
        <is>
          <t>notes</t>
        </is>
      </c>
    </row>
    <row r="2">
      <c r="A2" s="1" t="inlineStr">
        <is>
          <t>ARSB</t>
        </is>
      </c>
      <c r="B2" s="1" t="inlineStr">
        <is>
          <t>chr5</t>
        </is>
      </c>
      <c r="C2" s="1" t="n">
        <v>78181477</v>
      </c>
      <c r="D2" s="1" t="inlineStr">
        <is>
          <t>chr5:78885654</t>
        </is>
      </c>
      <c r="E2" s="1" t="inlineStr">
        <is>
          <t>C</t>
        </is>
      </c>
      <c r="F2" s="1" t="inlineStr">
        <is>
          <t>T</t>
        </is>
      </c>
      <c r="G2" s="1" t="inlineStr">
        <is>
          <t>T/T</t>
        </is>
      </c>
      <c r="H2" s="1" t="inlineStr">
        <is>
          <t>C/T</t>
        </is>
      </c>
      <c r="I2" s="1" t="inlineStr">
        <is>
          <t>C/T</t>
        </is>
      </c>
      <c r="J2" s="1" t="inlineStr">
        <is>
          <t>c.1072G&gt;A</t>
        </is>
      </c>
      <c r="K2" s="1" t="inlineStr">
        <is>
          <t>p.V358M</t>
        </is>
      </c>
      <c r="L2" s="1" t="inlineStr">
        <is>
          <t>missense_variant</t>
        </is>
      </c>
      <c r="M2" s="2" t="n"/>
      <c r="N2" s="2" t="inlineStr">
        <is>
          <t>6,5,6,5</t>
        </is>
      </c>
      <c r="O2" s="2" t="inlineStr">
        <is>
          <t>8,8,9,7</t>
        </is>
      </c>
      <c r="P2" s="2" t="n"/>
      <c r="Q2" s="2" t="inlineStr">
        <is>
          <t>5,6</t>
        </is>
      </c>
      <c r="R2" s="2" t="inlineStr">
        <is>
          <t>8,9</t>
        </is>
      </c>
      <c r="S2" s="3" t="inlineStr">
        <is>
          <t>T:32</t>
        </is>
      </c>
      <c r="T2" s="3" t="n">
        <v>32</v>
      </c>
      <c r="U2" s="3" t="n"/>
      <c r="V2" s="3" t="n"/>
      <c r="W2" s="3" t="n"/>
      <c r="X2" s="4" t="n">
        <v>0.39454233952326</v>
      </c>
      <c r="Y2" s="4" t="n">
        <v>0.3985621477023025</v>
      </c>
      <c r="Z2" s="4" t="n">
        <v>0.3622739183230012</v>
      </c>
      <c r="AA2" s="4" t="inlineStr">
        <is>
          <t>NFE: 0.44036 [128890]</t>
        </is>
      </c>
      <c r="AB2" s="4" t="n"/>
      <c r="AC2" s="5" t="n"/>
      <c r="AD2" s="5" t="inlineStr">
        <is>
          <t>0.0</t>
        </is>
      </c>
      <c r="AE2" s="5" t="inlineStr">
        <is>
          <t>FP</t>
        </is>
      </c>
      <c r="AF2" s="6" t="inlineStr">
        <is>
          <t>18406185</t>
        </is>
      </c>
      <c r="AG2" s="6">
        <f>HYPERLINK("https://www.ncbi.nlm.nih.gov/clinvar/variation/92350/","https://www.ncbi.nlm.nih.gov/clinvar/variation/92350/")</f>
        <v/>
      </c>
      <c r="AH2" s="7" t="inlineStr">
        <is>
          <t>gerp_n=5.46 gerp_r_s=5.46</t>
        </is>
      </c>
      <c r="AI2" s="7" t="inlineStr">
        <is>
          <t>possibly_damaging,probably_damaging</t>
        </is>
      </c>
      <c r="AJ2" s="7" t="inlineStr">
        <is>
          <t>tolerated,deleterious</t>
        </is>
      </c>
      <c r="AK2" s="7" t="inlineStr">
        <is>
          <t>P</t>
        </is>
      </c>
      <c r="AL2" s="7" t="inlineStr">
        <is>
          <t>D</t>
        </is>
      </c>
      <c r="AM2" s="7" t="inlineStr">
        <is>
          <t>0.456</t>
        </is>
      </c>
      <c r="AN2" s="7" t="inlineStr">
        <is>
          <t>23.0</t>
        </is>
      </c>
      <c r="AO2" s="7" t="inlineStr">
        <is>
          <t>N</t>
        </is>
      </c>
      <c r="AP2" s="8" t="inlineStr">
        <is>
          <t>70</t>
        </is>
      </c>
      <c r="AQ2" s="8" t="inlineStr">
        <is>
          <t>70</t>
        </is>
      </c>
      <c r="AR2" s="8" t="n"/>
    </row>
    <row r="3">
      <c r="A3" s="1" t="inlineStr">
        <is>
          <t>TNC</t>
        </is>
      </c>
      <c r="B3" s="1" t="inlineStr">
        <is>
          <t>chr9</t>
        </is>
      </c>
      <c r="C3" s="1" t="n">
        <v>117792583</v>
      </c>
      <c r="D3" s="1" t="inlineStr">
        <is>
          <t>chr9:115030304</t>
        </is>
      </c>
      <c r="E3" s="1" t="inlineStr">
        <is>
          <t>C</t>
        </is>
      </c>
      <c r="F3" s="1" t="inlineStr">
        <is>
          <t>G</t>
        </is>
      </c>
      <c r="G3" s="1" t="inlineStr">
        <is>
          <t>G/G</t>
        </is>
      </c>
      <c r="H3" s="1" t="inlineStr">
        <is>
          <t>C/G</t>
        </is>
      </c>
      <c r="I3" s="1" t="inlineStr">
        <is>
          <t>C/G</t>
        </is>
      </c>
      <c r="J3" s="1" t="inlineStr">
        <is>
          <t>c.6022G&gt;C</t>
        </is>
      </c>
      <c r="K3" s="1" t="inlineStr">
        <is>
          <t>p.E2008Q</t>
        </is>
      </c>
      <c r="L3" s="1" t="inlineStr">
        <is>
          <t>missense_variant</t>
        </is>
      </c>
      <c r="M3" s="2" t="n"/>
      <c r="N3" s="2" t="inlineStr">
        <is>
          <t>17,18,20,24,19,21,16,10,23</t>
        </is>
      </c>
      <c r="O3" s="2" t="inlineStr">
        <is>
          <t>21,22,24,28,23,25,20,11,27</t>
        </is>
      </c>
      <c r="P3" s="2" t="n"/>
      <c r="Q3" s="2" t="inlineStr">
        <is>
          <t>24</t>
        </is>
      </c>
      <c r="R3" s="2" t="inlineStr">
        <is>
          <t>28</t>
        </is>
      </c>
      <c r="S3" s="3" t="inlineStr">
        <is>
          <t>G:56</t>
        </is>
      </c>
      <c r="T3" s="3" t="n">
        <v>56</v>
      </c>
      <c r="U3" s="3" t="n"/>
      <c r="V3" s="3" t="n"/>
      <c r="W3" s="3" t="n"/>
      <c r="X3" s="4" t="n">
        <v>0.6858839947296091</v>
      </c>
      <c r="Y3" s="4" t="n">
        <v>0.6821068568468863</v>
      </c>
      <c r="Z3" s="4" t="n">
        <v>0.7161317082509093</v>
      </c>
      <c r="AA3" s="4" t="inlineStr">
        <is>
          <t>AFR: 0.72827 [24948]</t>
        </is>
      </c>
      <c r="AB3" s="4" t="n"/>
      <c r="AC3" s="5" t="n"/>
      <c r="AD3" s="5" t="inlineStr">
        <is>
          <t>0.0</t>
        </is>
      </c>
      <c r="AE3" s="5" t="n"/>
      <c r="AF3" s="6" t="n"/>
      <c r="AG3" s="6" t="n"/>
      <c r="AH3" s="7" t="inlineStr">
        <is>
          <t>gerp_n=5.35 gerp_r_s=5.35</t>
        </is>
      </c>
      <c r="AI3" s="7" t="inlineStr">
        <is>
          <t>benign</t>
        </is>
      </c>
      <c r="AJ3" s="7" t="inlineStr">
        <is>
          <t>tolerated</t>
        </is>
      </c>
      <c r="AK3" s="7" t="inlineStr">
        <is>
          <t>P</t>
        </is>
      </c>
      <c r="AL3" s="7" t="inlineStr">
        <is>
          <t>T</t>
        </is>
      </c>
      <c r="AM3" s="7" t="inlineStr">
        <is>
          <t>0.267</t>
        </is>
      </c>
      <c r="AN3" s="7" t="inlineStr">
        <is>
          <t>22.1</t>
        </is>
      </c>
      <c r="AO3" s="7" t="inlineStr">
        <is>
          <t>N</t>
        </is>
      </c>
      <c r="AP3" s="8" t="inlineStr">
        <is>
          <t>50</t>
        </is>
      </c>
      <c r="AQ3" s="8" t="inlineStr">
        <is>
          <t>50</t>
        </is>
      </c>
      <c r="AR3" s="8" t="n"/>
    </row>
    <row r="4">
      <c r="A4" s="1" t="inlineStr">
        <is>
          <t>TNC</t>
        </is>
      </c>
      <c r="B4" s="1" t="inlineStr">
        <is>
          <t>chr9</t>
        </is>
      </c>
      <c r="C4" s="1" t="n">
        <v>117808785</v>
      </c>
      <c r="D4" s="1" t="inlineStr">
        <is>
          <t>chr9:115046506</t>
        </is>
      </c>
      <c r="E4" s="1" t="inlineStr">
        <is>
          <t>T</t>
        </is>
      </c>
      <c r="F4" s="1" t="inlineStr">
        <is>
          <t>A</t>
        </is>
      </c>
      <c r="G4" s="1" t="inlineStr">
        <is>
          <t>A/A</t>
        </is>
      </c>
      <c r="H4" s="1" t="inlineStr">
        <is>
          <t>T/A</t>
        </is>
      </c>
      <c r="I4" s="1" t="inlineStr">
        <is>
          <t>T/A</t>
        </is>
      </c>
      <c r="J4" s="1" t="inlineStr">
        <is>
          <t>c.5029A&gt;T</t>
        </is>
      </c>
      <c r="K4" s="1" t="inlineStr">
        <is>
          <t>p.I1677L</t>
        </is>
      </c>
      <c r="L4" s="1" t="inlineStr">
        <is>
          <t>missense_variant</t>
        </is>
      </c>
      <c r="M4" s="2" t="n"/>
      <c r="N4" s="2" t="inlineStr">
        <is>
          <t>11,17,12,13,14,3,16</t>
        </is>
      </c>
      <c r="O4" s="2" t="inlineStr">
        <is>
          <t>22,28,23,24,25,11,27</t>
        </is>
      </c>
      <c r="P4" s="2" t="n"/>
      <c r="Q4" s="2" t="inlineStr">
        <is>
          <t>17</t>
        </is>
      </c>
      <c r="R4" s="2" t="inlineStr">
        <is>
          <t>28</t>
        </is>
      </c>
      <c r="S4" s="3" t="inlineStr">
        <is>
          <t>A:56</t>
        </is>
      </c>
      <c r="T4" s="3" t="n">
        <v>56</v>
      </c>
      <c r="U4" s="3" t="n"/>
      <c r="V4" s="3" t="n"/>
      <c r="W4" s="3" t="n"/>
      <c r="X4" s="4" t="n">
        <v>0.4411078098471987</v>
      </c>
      <c r="Y4" s="4" t="n">
        <v>0.4371549488489014</v>
      </c>
      <c r="Z4" s="4" t="n">
        <v>0.4728503896767599</v>
      </c>
      <c r="AA4" s="4" t="inlineStr">
        <is>
          <t>AFR: 0.55800 [24932]</t>
        </is>
      </c>
      <c r="AB4" s="4" t="n"/>
      <c r="AC4" s="5" t="n"/>
      <c r="AD4" s="5" t="inlineStr">
        <is>
          <t>0.0</t>
        </is>
      </c>
      <c r="AE4" s="5" t="inlineStr">
        <is>
          <t>DP</t>
        </is>
      </c>
      <c r="AF4" s="6" t="inlineStr">
        <is>
          <t>16115819</t>
        </is>
      </c>
      <c r="AG4" s="6" t="n"/>
      <c r="AH4" s="7" t="inlineStr">
        <is>
          <t>gerp_n=5.81 gerp_r_s=3.42</t>
        </is>
      </c>
      <c r="AI4" s="7" t="inlineStr">
        <is>
          <t>benign,possibly_damaging</t>
        </is>
      </c>
      <c r="AJ4" s="7" t="inlineStr">
        <is>
          <t>tolerated</t>
        </is>
      </c>
      <c r="AK4" s="7" t="inlineStr">
        <is>
          <t>P</t>
        </is>
      </c>
      <c r="AL4" s="7" t="inlineStr">
        <is>
          <t>T</t>
        </is>
      </c>
      <c r="AM4" s="7" t="inlineStr">
        <is>
          <t>0.135</t>
        </is>
      </c>
      <c r="AN4" s="7" t="inlineStr">
        <is>
          <t>20.8</t>
        </is>
      </c>
      <c r="AO4" s="7" t="inlineStr">
        <is>
          <t>L</t>
        </is>
      </c>
      <c r="AP4" s="8" t="inlineStr">
        <is>
          <t>96</t>
        </is>
      </c>
      <c r="AQ4" s="8" t="inlineStr">
        <is>
          <t>96</t>
        </is>
      </c>
      <c r="AR4" s="8" t="n"/>
    </row>
    <row r="5">
      <c r="A5" s="1" t="inlineStr">
        <is>
          <t>TNC</t>
        </is>
      </c>
      <c r="B5" s="1" t="inlineStr">
        <is>
          <t>chr9</t>
        </is>
      </c>
      <c r="C5" s="1" t="n">
        <v>117846580</v>
      </c>
      <c r="D5" s="1" t="inlineStr">
        <is>
          <t>chr9:115084301</t>
        </is>
      </c>
      <c r="E5" s="1" t="inlineStr">
        <is>
          <t>T</t>
        </is>
      </c>
      <c r="F5" s="1" t="inlineStr">
        <is>
          <t>C</t>
        </is>
      </c>
      <c r="G5" s="1" t="inlineStr">
        <is>
          <t>C/C</t>
        </is>
      </c>
      <c r="H5" s="1" t="inlineStr">
        <is>
          <t>T/C</t>
        </is>
      </c>
      <c r="I5" s="1" t="inlineStr">
        <is>
          <t>T/C</t>
        </is>
      </c>
      <c r="J5" s="1" t="inlineStr">
        <is>
          <t>c.2039A&gt;G</t>
        </is>
      </c>
      <c r="K5" s="1" t="inlineStr">
        <is>
          <t>p.Q680R</t>
        </is>
      </c>
      <c r="L5" s="1" t="inlineStr">
        <is>
          <t>missense_variant</t>
        </is>
      </c>
      <c r="M5" s="2" t="n"/>
      <c r="N5" s="2" t="inlineStr">
        <is>
          <t>4,4,4,4,3,4,4,3,3,4</t>
        </is>
      </c>
      <c r="O5" s="2" t="inlineStr">
        <is>
          <t>21,22,24,28,25,25,23,20,23,27</t>
        </is>
      </c>
      <c r="P5" s="2" t="n"/>
      <c r="Q5" s="2" t="inlineStr">
        <is>
          <t>4</t>
        </is>
      </c>
      <c r="R5" s="2" t="inlineStr">
        <is>
          <t>28</t>
        </is>
      </c>
      <c r="S5" s="3" t="inlineStr">
        <is>
          <t>C:39</t>
        </is>
      </c>
      <c r="T5" s="3" t="n">
        <v>39</v>
      </c>
      <c r="U5" s="3" t="n"/>
      <c r="V5" s="3" t="n"/>
      <c r="W5" s="3" t="n"/>
      <c r="X5" s="4" t="n">
        <v>0.4485187465064776</v>
      </c>
      <c r="Y5" s="4" t="n">
        <v>0.4464392269808814</v>
      </c>
      <c r="Z5" s="4" t="n">
        <v>0.4652262848376374</v>
      </c>
      <c r="AA5" s="4" t="inlineStr">
        <is>
          <t>AFR: 0.57547 [24936]</t>
        </is>
      </c>
      <c r="AB5" s="4" t="n"/>
      <c r="AC5" s="5" t="n"/>
      <c r="AD5" s="5" t="inlineStr">
        <is>
          <t>0.0</t>
        </is>
      </c>
      <c r="AE5" s="5" t="n"/>
      <c r="AF5" s="6" t="n"/>
      <c r="AG5" s="6" t="n"/>
      <c r="AH5" s="7" t="inlineStr">
        <is>
          <t>gerp_n=5.93 gerp_r_s=1.04</t>
        </is>
      </c>
      <c r="AI5" s="7" t="inlineStr">
        <is>
          <t>benign</t>
        </is>
      </c>
      <c r="AJ5" s="7" t="inlineStr">
        <is>
          <t>tolerated</t>
        </is>
      </c>
      <c r="AK5" s="7" t="inlineStr">
        <is>
          <t>P</t>
        </is>
      </c>
      <c r="AL5" s="7" t="inlineStr">
        <is>
          <t>T</t>
        </is>
      </c>
      <c r="AM5" s="7" t="inlineStr">
        <is>
          <t>0.07</t>
        </is>
      </c>
      <c r="AN5" s="7" t="inlineStr">
        <is>
          <t>16.95</t>
        </is>
      </c>
      <c r="AO5" s="7" t="inlineStr">
        <is>
          <t>N</t>
        </is>
      </c>
      <c r="AP5" s="8" t="inlineStr">
        <is>
          <t>92</t>
        </is>
      </c>
      <c r="AQ5" s="8" t="inlineStr">
        <is>
          <t>92</t>
        </is>
      </c>
      <c r="AR5" s="8" t="n"/>
    </row>
    <row r="6">
      <c r="A6" s="1" t="inlineStr">
        <is>
          <t>TNC</t>
        </is>
      </c>
      <c r="B6" s="1" t="inlineStr">
        <is>
          <t>chr9</t>
        </is>
      </c>
      <c r="C6" s="1" t="n">
        <v>117849314</v>
      </c>
      <c r="D6" s="1" t="inlineStr">
        <is>
          <t>chr9:115087035</t>
        </is>
      </c>
      <c r="E6" s="1" t="inlineStr">
        <is>
          <t>T</t>
        </is>
      </c>
      <c r="F6" s="1" t="inlineStr">
        <is>
          <t>C</t>
        </is>
      </c>
      <c r="G6" s="1" t="inlineStr">
        <is>
          <t>C/C</t>
        </is>
      </c>
      <c r="H6" s="1" t="inlineStr">
        <is>
          <t>T/C</t>
        </is>
      </c>
      <c r="I6" s="1" t="inlineStr">
        <is>
          <t>T/C</t>
        </is>
      </c>
      <c r="J6" s="1" t="inlineStr">
        <is>
          <t>c.696A&gt;G</t>
        </is>
      </c>
      <c r="K6" s="1" t="inlineStr">
        <is>
          <t>p.V232=</t>
        </is>
      </c>
      <c r="L6" s="1" t="inlineStr">
        <is>
          <t>synonymous_variant</t>
        </is>
      </c>
      <c r="M6" s="2" t="n"/>
      <c r="N6" s="2" t="inlineStr">
        <is>
          <t>3,3,3,3,2,3,3,2,2,3</t>
        </is>
      </c>
      <c r="O6" s="2" t="inlineStr">
        <is>
          <t>21,22,24,28,25,25,23,20,23,27</t>
        </is>
      </c>
      <c r="P6" s="2" t="n"/>
      <c r="Q6" s="2" t="inlineStr">
        <is>
          <t>3</t>
        </is>
      </c>
      <c r="R6" s="2" t="inlineStr">
        <is>
          <t>28</t>
        </is>
      </c>
      <c r="S6" s="3" t="inlineStr">
        <is>
          <t>C:40</t>
        </is>
      </c>
      <c r="T6" s="3" t="n">
        <v>40</v>
      </c>
      <c r="U6" s="3" t="n"/>
      <c r="V6" s="3" t="n"/>
      <c r="W6" s="3" t="n"/>
      <c r="X6" s="4" t="n">
        <v>0.4489536579495094</v>
      </c>
      <c r="Y6" s="4" t="n">
        <v>0.4469073395956058</v>
      </c>
      <c r="Z6" s="4" t="n">
        <v>0.4653959319432007</v>
      </c>
      <c r="AA6" s="4" t="inlineStr">
        <is>
          <t>AFR: 0.57543 [24910]</t>
        </is>
      </c>
      <c r="AB6" s="4" t="n"/>
      <c r="AC6" s="5" t="n"/>
      <c r="AD6" s="5" t="inlineStr">
        <is>
          <t>0.0</t>
        </is>
      </c>
      <c r="AE6" s="5" t="n"/>
      <c r="AF6" s="6" t="n"/>
      <c r="AG6" s="6" t="n"/>
      <c r="AH6" s="7" t="inlineStr">
        <is>
          <t>gerp_n=5.43 gerp_r_s=0.663</t>
        </is>
      </c>
      <c r="AI6" s="7" t="n"/>
      <c r="AJ6" s="7" t="n"/>
      <c r="AK6" s="7" t="n"/>
      <c r="AL6" s="7" t="n"/>
      <c r="AM6" s="7" t="n"/>
      <c r="AN6" s="7" t="n"/>
      <c r="AO6" s="7" t="n"/>
      <c r="AP6" s="8" t="inlineStr">
        <is>
          <t>238</t>
        </is>
      </c>
      <c r="AQ6" s="8" t="inlineStr">
        <is>
          <t>238</t>
        </is>
      </c>
      <c r="AR6" s="8" t="n"/>
    </row>
    <row r="7">
      <c r="A7" s="1" t="inlineStr">
        <is>
          <t>TNC</t>
        </is>
      </c>
      <c r="B7" s="1" t="inlineStr">
        <is>
          <t>chr9</t>
        </is>
      </c>
      <c r="C7" s="1" t="n">
        <v>117853022</v>
      </c>
      <c r="D7" s="1" t="inlineStr">
        <is>
          <t>chr9:115090743</t>
        </is>
      </c>
      <c r="E7" s="1" t="inlineStr">
        <is>
          <t>C</t>
        </is>
      </c>
      <c r="F7" s="1" t="inlineStr">
        <is>
          <t>T</t>
        </is>
      </c>
      <c r="G7" s="1" t="inlineStr">
        <is>
          <t>T/T</t>
        </is>
      </c>
      <c r="H7" s="1" t="inlineStr">
        <is>
          <t>C/T</t>
        </is>
      </c>
      <c r="I7" s="1" t="inlineStr">
        <is>
          <t>C/T</t>
        </is>
      </c>
      <c r="J7" s="1" t="inlineStr">
        <is>
          <t>c.276G&gt;A</t>
        </is>
      </c>
      <c r="K7" s="1" t="inlineStr">
        <is>
          <t>p.V92=</t>
        </is>
      </c>
      <c r="L7" s="1" t="inlineStr">
        <is>
          <t>synonymous_variant</t>
        </is>
      </c>
      <c r="M7" s="2" t="n"/>
      <c r="N7" s="2" t="inlineStr">
        <is>
          <t>2,2,2,2,1,2,3,2,1,1,2</t>
        </is>
      </c>
      <c r="O7" s="2" t="inlineStr">
        <is>
          <t>21,22,24,28,25,25,3,23,20,23,27</t>
        </is>
      </c>
      <c r="P7" s="2" t="n"/>
      <c r="Q7" s="2" t="inlineStr">
        <is>
          <t>2</t>
        </is>
      </c>
      <c r="R7" s="2" t="inlineStr">
        <is>
          <t>28</t>
        </is>
      </c>
      <c r="S7" s="3" t="inlineStr">
        <is>
          <t>T:27</t>
        </is>
      </c>
      <c r="T7" s="3" t="n">
        <v>27</v>
      </c>
      <c r="U7" s="3" t="n"/>
      <c r="V7" s="3" t="n"/>
      <c r="W7" s="3" t="n"/>
      <c r="X7" s="4" t="n">
        <v>0.4434199823165341</v>
      </c>
      <c r="Y7" s="4" t="n">
        <v>0.4408435804845457</v>
      </c>
      <c r="Z7" s="4" t="n">
        <v>0.4641191130423669</v>
      </c>
      <c r="AA7" s="4" t="inlineStr">
        <is>
          <t>AFR: 0.57263 [24934]</t>
        </is>
      </c>
      <c r="AB7" s="4" t="n"/>
      <c r="AC7" s="5" t="n"/>
      <c r="AD7" s="5" t="inlineStr">
        <is>
          <t>0.0</t>
        </is>
      </c>
      <c r="AE7" s="5" t="n"/>
      <c r="AF7" s="6" t="n"/>
      <c r="AG7" s="6" t="n"/>
      <c r="AH7" s="7" t="inlineStr">
        <is>
          <t>gerp_n=5.94 gerp_r_s=-1.06</t>
        </is>
      </c>
      <c r="AI7" s="7" t="n"/>
      <c r="AJ7" s="7" t="n"/>
      <c r="AK7" s="7" t="n"/>
      <c r="AL7" s="7" t="n"/>
      <c r="AM7" s="7" t="n"/>
      <c r="AN7" s="7" t="n"/>
      <c r="AO7" s="7" t="n"/>
      <c r="AP7" s="8" t="inlineStr">
        <is>
          <t>0,181</t>
        </is>
      </c>
      <c r="AQ7" s="8" t="inlineStr">
        <is>
          <t>181</t>
        </is>
      </c>
      <c r="AR7" s="8" t="n"/>
    </row>
    <row r="8">
      <c r="A8" s="1" t="inlineStr">
        <is>
          <t>DMXL2</t>
        </is>
      </c>
      <c r="B8" s="1" t="inlineStr">
        <is>
          <t>chr15</t>
        </is>
      </c>
      <c r="C8" s="1" t="n">
        <v>51829812</v>
      </c>
      <c r="D8" s="1" t="inlineStr">
        <is>
          <t>chr15:51537615</t>
        </is>
      </c>
      <c r="E8" s="1" t="inlineStr">
        <is>
          <t>G</t>
        </is>
      </c>
      <c r="F8" s="1" t="inlineStr">
        <is>
          <t>A</t>
        </is>
      </c>
      <c r="G8" s="1" t="inlineStr">
        <is>
          <t>A/A</t>
        </is>
      </c>
      <c r="H8" s="1" t="inlineStr">
        <is>
          <t>G/A</t>
        </is>
      </c>
      <c r="I8" s="1" t="inlineStr">
        <is>
          <t>G/A</t>
        </is>
      </c>
      <c r="J8" s="1" t="inlineStr">
        <is>
          <t>c.1490C&gt;T</t>
        </is>
      </c>
      <c r="K8" s="1" t="inlineStr">
        <is>
          <t>p.T497M</t>
        </is>
      </c>
      <c r="L8" s="1" t="inlineStr">
        <is>
          <t>missense_variant</t>
        </is>
      </c>
      <c r="M8" s="2" t="n"/>
      <c r="N8" s="2" t="inlineStr">
        <is>
          <t>11,11,11,11</t>
        </is>
      </c>
      <c r="O8" s="2" t="inlineStr">
        <is>
          <t>33,44,43,41</t>
        </is>
      </c>
      <c r="P8" s="2" t="n"/>
      <c r="Q8" s="2" t="inlineStr">
        <is>
          <t>11,11</t>
        </is>
      </c>
      <c r="R8" s="2" t="inlineStr">
        <is>
          <t>43,44</t>
        </is>
      </c>
      <c r="S8" s="3" t="inlineStr">
        <is>
          <t>A:44</t>
        </is>
      </c>
      <c r="T8" s="3" t="n">
        <v>44</v>
      </c>
      <c r="U8" s="3" t="n"/>
      <c r="V8" s="3" t="n"/>
      <c r="W8" s="3" t="n"/>
      <c r="X8" s="4" t="n">
        <v>0.1819179595391686</v>
      </c>
      <c r="Y8" s="4" t="n">
        <v>0.182976944212161</v>
      </c>
      <c r="Z8" s="4" t="n">
        <v>0.1734257248690765</v>
      </c>
      <c r="AA8" s="4" t="inlineStr">
        <is>
          <t>NFE: 0.23669 [128846]</t>
        </is>
      </c>
      <c r="AB8" s="4" t="n"/>
      <c r="AC8" s="5" t="n"/>
      <c r="AD8" s="5" t="inlineStr">
        <is>
          <t>1.0</t>
        </is>
      </c>
      <c r="AE8" s="5" t="n"/>
      <c r="AF8" s="6" t="n"/>
      <c r="AG8" s="6" t="n"/>
      <c r="AH8" s="7" t="inlineStr">
        <is>
          <t>gerp_n=4.88 gerp_r_s=-1.66</t>
        </is>
      </c>
      <c r="AI8" s="7" t="inlineStr">
        <is>
          <t>benign</t>
        </is>
      </c>
      <c r="AJ8" s="7" t="inlineStr">
        <is>
          <t>tolerated</t>
        </is>
      </c>
      <c r="AK8" s="7" t="inlineStr">
        <is>
          <t>P</t>
        </is>
      </c>
      <c r="AL8" s="7" t="inlineStr">
        <is>
          <t>T</t>
        </is>
      </c>
      <c r="AM8" s="7" t="inlineStr">
        <is>
          <t>0.062</t>
        </is>
      </c>
      <c r="AN8" s="7" t="inlineStr">
        <is>
          <t>17.11</t>
        </is>
      </c>
      <c r="AO8" s="7" t="inlineStr">
        <is>
          <t>N</t>
        </is>
      </c>
      <c r="AP8" s="8" t="inlineStr">
        <is>
          <t>127</t>
        </is>
      </c>
      <c r="AQ8" s="8" t="inlineStr">
        <is>
          <t>127</t>
        </is>
      </c>
      <c r="AR8" s="8" t="n"/>
    </row>
    <row r="9">
      <c r="A9" s="1" t="inlineStr">
        <is>
          <t>CHSY1</t>
        </is>
      </c>
      <c r="B9" s="1" t="inlineStr">
        <is>
          <t>chr15</t>
        </is>
      </c>
      <c r="C9" s="1" t="n">
        <v>101718700</v>
      </c>
      <c r="D9" s="1" t="inlineStr">
        <is>
          <t>chr15:101178495</t>
        </is>
      </c>
      <c r="E9" s="1" t="inlineStr">
        <is>
          <t>G</t>
        </is>
      </c>
      <c r="F9" s="1" t="inlineStr">
        <is>
          <t>A</t>
        </is>
      </c>
      <c r="G9" s="1" t="inlineStr">
        <is>
          <t>A/A</t>
        </is>
      </c>
      <c r="H9" s="1" t="inlineStr">
        <is>
          <t>G/A</t>
        </is>
      </c>
      <c r="I9" s="1" t="inlineStr">
        <is>
          <t>G/A</t>
        </is>
      </c>
      <c r="J9" s="1" t="inlineStr">
        <is>
          <t>c.1302C&gt;T</t>
        </is>
      </c>
      <c r="K9" s="1" t="inlineStr">
        <is>
          <t>p.Y434=</t>
        </is>
      </c>
      <c r="L9" s="1" t="inlineStr">
        <is>
          <t>synonymous_variant</t>
        </is>
      </c>
      <c r="M9" s="2" t="n"/>
      <c r="N9" s="2" t="inlineStr">
        <is>
          <t>3</t>
        </is>
      </c>
      <c r="O9" s="2" t="inlineStr">
        <is>
          <t>3</t>
        </is>
      </c>
      <c r="P9" s="2" t="n"/>
      <c r="Q9" s="2" t="inlineStr">
        <is>
          <t>3</t>
        </is>
      </c>
      <c r="R9" s="2" t="inlineStr">
        <is>
          <t>3</t>
        </is>
      </c>
      <c r="S9" s="3" t="inlineStr">
        <is>
          <t>A:44</t>
        </is>
      </c>
      <c r="T9" s="3" t="n">
        <v>44</v>
      </c>
      <c r="U9" s="3" t="n"/>
      <c r="V9" s="3" t="n"/>
      <c r="W9" s="3" t="n"/>
      <c r="X9" s="4" t="n">
        <v>0.05972270339444417</v>
      </c>
      <c r="Y9" s="4" t="n">
        <v>0.0602258718733845</v>
      </c>
      <c r="Z9" s="4" t="n">
        <v>0.05569354222392052</v>
      </c>
      <c r="AA9" s="4" t="inlineStr">
        <is>
          <t>NFE: 0.08087 [129178]</t>
        </is>
      </c>
      <c r="AB9" s="4" t="n"/>
      <c r="AC9" s="5" t="n"/>
      <c r="AD9" s="5" t="inlineStr">
        <is>
          <t>0.91</t>
        </is>
      </c>
      <c r="AE9" s="5" t="n"/>
      <c r="AF9" s="6" t="n"/>
      <c r="AG9" s="6">
        <f>HYPERLINK("https://www.ncbi.nlm.nih.gov/clinvar/variation/804696/","https://www.ncbi.nlm.nih.gov/clinvar/variation/804696/")</f>
        <v/>
      </c>
      <c r="AH9" s="7" t="inlineStr">
        <is>
          <t>gerp_n=5.8 gerp_r_s=-7.61</t>
        </is>
      </c>
      <c r="AI9" s="7" t="n"/>
      <c r="AJ9" s="7" t="n"/>
      <c r="AK9" s="7" t="n"/>
      <c r="AL9" s="7" t="n"/>
      <c r="AM9" s="7" t="n"/>
      <c r="AN9" s="7" t="n"/>
      <c r="AO9" s="7" t="n"/>
      <c r="AP9" s="8" t="inlineStr">
        <is>
          <t>485</t>
        </is>
      </c>
      <c r="AQ9" s="8" t="inlineStr">
        <is>
          <t>485</t>
        </is>
      </c>
      <c r="AR9" s="8" t="n"/>
    </row>
    <row r="10">
      <c r="A10" s="1" t="inlineStr">
        <is>
          <t>ATP2C2</t>
        </is>
      </c>
      <c r="B10" s="1" t="inlineStr">
        <is>
          <t>chr16</t>
        </is>
      </c>
      <c r="C10" s="1" t="n">
        <v>84449161</v>
      </c>
      <c r="D10" s="1" t="inlineStr">
        <is>
          <t>chr16:84415555</t>
        </is>
      </c>
      <c r="E10" s="1" t="inlineStr">
        <is>
          <t>C</t>
        </is>
      </c>
      <c r="F10" s="1" t="inlineStr">
        <is>
          <t>T</t>
        </is>
      </c>
      <c r="G10" s="1" t="inlineStr">
        <is>
          <t>T/T</t>
        </is>
      </c>
      <c r="H10" s="1" t="inlineStr">
        <is>
          <t>C/T</t>
        </is>
      </c>
      <c r="I10" s="1" t="inlineStr">
        <is>
          <t>C/T</t>
        </is>
      </c>
      <c r="J10" s="1" t="inlineStr">
        <is>
          <t>c.588C&gt;T</t>
        </is>
      </c>
      <c r="K10" s="1" t="inlineStr">
        <is>
          <t>p.I196=</t>
        </is>
      </c>
      <c r="L10" s="1" t="inlineStr">
        <is>
          <t>synonymous_variant</t>
        </is>
      </c>
      <c r="M10" s="2" t="n"/>
      <c r="N10" s="2" t="inlineStr">
        <is>
          <t>4,7,7</t>
        </is>
      </c>
      <c r="O10" s="2" t="inlineStr">
        <is>
          <t>24,28,27</t>
        </is>
      </c>
      <c r="P10" s="2" t="n"/>
      <c r="Q10" s="2" t="inlineStr">
        <is>
          <t>7,7</t>
        </is>
      </c>
      <c r="R10" s="2" t="inlineStr">
        <is>
          <t>28,27</t>
        </is>
      </c>
      <c r="S10" s="3" t="inlineStr">
        <is>
          <t>T:35</t>
        </is>
      </c>
      <c r="T10" s="3" t="n">
        <v>35</v>
      </c>
      <c r="U10" s="3" t="n"/>
      <c r="V10" s="3" t="n"/>
      <c r="W10" s="3" t="n"/>
      <c r="X10" s="4" t="n">
        <v>0.08129603510421564</v>
      </c>
      <c r="Y10" s="4" t="n">
        <v>0.08366682438989181</v>
      </c>
      <c r="Z10" s="4" t="n">
        <v>0.06245618507424638</v>
      </c>
      <c r="AA10" s="4" t="inlineStr">
        <is>
          <t>AMR: 0.11614 [35338]</t>
        </is>
      </c>
      <c r="AB10" s="4" t="n"/>
      <c r="AC10" s="5" t="n"/>
      <c r="AD10" s="5" t="n"/>
      <c r="AE10" s="5" t="n"/>
      <c r="AF10" s="6" t="n"/>
      <c r="AG10" s="6" t="n"/>
      <c r="AH10" s="7" t="inlineStr">
        <is>
          <t>gerp_n=4.84 gerp_r_s=-4.79</t>
        </is>
      </c>
      <c r="AI10" s="7" t="n"/>
      <c r="AJ10" s="7" t="n"/>
      <c r="AK10" s="7" t="n"/>
      <c r="AL10" s="7" t="n"/>
      <c r="AM10" s="7" t="n"/>
      <c r="AN10" s="7" t="n"/>
      <c r="AO10" s="7" t="n"/>
      <c r="AP10" s="8" t="inlineStr">
        <is>
          <t>36</t>
        </is>
      </c>
      <c r="AQ10" s="8" t="inlineStr">
        <is>
          <t>36</t>
        </is>
      </c>
      <c r="AR10" s="8" t="n"/>
    </row>
    <row r="11">
      <c r="A11" s="1" t="inlineStr">
        <is>
          <t>ATP2C2</t>
        </is>
      </c>
      <c r="B11" s="1" t="inlineStr">
        <is>
          <t>chr16</t>
        </is>
      </c>
      <c r="C11" s="1" t="n">
        <v>84494275</v>
      </c>
      <c r="D11" s="1" t="inlineStr">
        <is>
          <t>chr16:84460669</t>
        </is>
      </c>
      <c r="E11" s="1" t="inlineStr">
        <is>
          <t>C</t>
        </is>
      </c>
      <c r="F11" s="1" t="inlineStr">
        <is>
          <t>T</t>
        </is>
      </c>
      <c r="G11" s="1" t="inlineStr">
        <is>
          <t>T/T</t>
        </is>
      </c>
      <c r="H11" s="1" t="inlineStr">
        <is>
          <t>C/T</t>
        </is>
      </c>
      <c r="I11" s="1" t="inlineStr">
        <is>
          <t>C/T</t>
        </is>
      </c>
      <c r="J11" s="1" t="inlineStr">
        <is>
          <t>c.2436C&gt;T,c.2349C&gt;T</t>
        </is>
      </c>
      <c r="K11" s="1" t="inlineStr">
        <is>
          <t>p.P812=,p.P783=</t>
        </is>
      </c>
      <c r="L11" s="1" t="inlineStr">
        <is>
          <t>synonymous_variant</t>
        </is>
      </c>
      <c r="M11" s="2" t="n"/>
      <c r="N11" s="2" t="inlineStr">
        <is>
          <t>21,25,24</t>
        </is>
      </c>
      <c r="O11" s="2" t="inlineStr">
        <is>
          <t>24,28,27</t>
        </is>
      </c>
      <c r="P11" s="2" t="n"/>
      <c r="Q11" s="2" t="inlineStr">
        <is>
          <t>25,24</t>
        </is>
      </c>
      <c r="R11" s="2" t="inlineStr">
        <is>
          <t>28,27</t>
        </is>
      </c>
      <c r="S11" s="3" t="inlineStr">
        <is>
          <t>T:35</t>
        </is>
      </c>
      <c r="T11" s="3" t="n">
        <v>35</v>
      </c>
      <c r="U11" s="3" t="n"/>
      <c r="V11" s="3" t="n"/>
      <c r="W11" s="3" t="n"/>
      <c r="X11" s="4" t="n">
        <v>0.4526445527343194</v>
      </c>
      <c r="Y11" s="4" t="n">
        <v>0.4545297815697469</v>
      </c>
      <c r="Z11" s="4" t="n">
        <v>0.4376277465508431</v>
      </c>
      <c r="AA11" s="4" t="inlineStr">
        <is>
          <t>EAS: 0.63706 [19532]</t>
        </is>
      </c>
      <c r="AB11" s="4" t="n"/>
      <c r="AC11" s="5" t="n"/>
      <c r="AD11" s="5" t="n"/>
      <c r="AE11" s="5" t="n"/>
      <c r="AF11" s="6" t="n"/>
      <c r="AG11" s="6" t="n"/>
      <c r="AH11" s="7" t="inlineStr">
        <is>
          <t>gerp_n=5.25 gerp_r_s=-9.66</t>
        </is>
      </c>
      <c r="AI11" s="7" t="n"/>
      <c r="AJ11" s="7" t="n"/>
      <c r="AK11" s="7" t="n"/>
      <c r="AL11" s="7" t="n"/>
      <c r="AM11" s="7" t="n"/>
      <c r="AN11" s="7" t="n"/>
      <c r="AO11" s="7" t="n"/>
      <c r="AP11" s="8" t="inlineStr">
        <is>
          <t>15</t>
        </is>
      </c>
      <c r="AQ11" s="8" t="inlineStr">
        <is>
          <t>15</t>
        </is>
      </c>
      <c r="AR11" s="8" t="n"/>
    </row>
    <row r="12">
      <c r="A12" s="1" t="inlineStr">
        <is>
          <t>JAG1</t>
        </is>
      </c>
      <c r="B12" s="1" t="inlineStr">
        <is>
          <t>chr20</t>
        </is>
      </c>
      <c r="C12" s="1" t="n">
        <v>10633237</v>
      </c>
      <c r="D12" s="1" t="inlineStr">
        <is>
          <t>chr20:10652589</t>
        </is>
      </c>
      <c r="E12" s="1" t="inlineStr">
        <is>
          <t>G</t>
        </is>
      </c>
      <c r="F12" s="1" t="inlineStr">
        <is>
          <t>A</t>
        </is>
      </c>
      <c r="G12" s="1" t="inlineStr">
        <is>
          <t>A/A</t>
        </is>
      </c>
      <c r="H12" s="1" t="inlineStr">
        <is>
          <t>G/A</t>
        </is>
      </c>
      <c r="I12" s="1" t="inlineStr">
        <is>
          <t>G/A</t>
        </is>
      </c>
      <c r="J12" s="1" t="inlineStr">
        <is>
          <t>c.765C&gt;T</t>
        </is>
      </c>
      <c r="K12" s="1" t="inlineStr">
        <is>
          <t>p.Y255=</t>
        </is>
      </c>
      <c r="L12" s="1" t="inlineStr">
        <is>
          <t>synonymous_variant</t>
        </is>
      </c>
      <c r="M12" s="2" t="n"/>
      <c r="N12" s="2" t="inlineStr">
        <is>
          <t>6,4</t>
        </is>
      </c>
      <c r="O12" s="2" t="inlineStr">
        <is>
          <t>26,25</t>
        </is>
      </c>
      <c r="P12" s="2" t="n"/>
      <c r="Q12" s="2" t="inlineStr">
        <is>
          <t>6</t>
        </is>
      </c>
      <c r="R12" s="2" t="inlineStr">
        <is>
          <t>26</t>
        </is>
      </c>
      <c r="S12" s="3" t="inlineStr">
        <is>
          <t>A:38</t>
        </is>
      </c>
      <c r="T12" s="3" t="n">
        <v>38</v>
      </c>
      <c r="U12" s="3" t="n"/>
      <c r="V12" s="3" t="n"/>
      <c r="W12" s="3" t="n"/>
      <c r="X12" s="4" t="n">
        <v>0.4522750138158734</v>
      </c>
      <c r="Y12" s="4" t="n">
        <v>0.4558672351277045</v>
      </c>
      <c r="Z12" s="4" t="n">
        <v>0.4234847033275851</v>
      </c>
      <c r="AA12" s="4" t="inlineStr">
        <is>
          <t>NFE: 0.46685 [128832]</t>
        </is>
      </c>
      <c r="AB12" s="4" t="n"/>
      <c r="AC12" s="5" t="n"/>
      <c r="AD12" s="5" t="inlineStr">
        <is>
          <t>1.0</t>
        </is>
      </c>
      <c r="AE12" s="5" t="inlineStr">
        <is>
          <t>DM</t>
        </is>
      </c>
      <c r="AF12" s="6" t="inlineStr">
        <is>
          <t>14676605,10220506</t>
        </is>
      </c>
      <c r="AG12" s="6">
        <f>HYPERLINK("https://www.ncbi.nlm.nih.gov/clinvar/variation/143063/","https://www.ncbi.nlm.nih.gov/clinvar/variation/143063/")</f>
        <v/>
      </c>
      <c r="AH12" s="7" t="inlineStr">
        <is>
          <t>gerp_n=5.92 gerp_r_s=-11.8</t>
        </is>
      </c>
      <c r="AI12" s="7" t="n"/>
      <c r="AJ12" s="7" t="n"/>
      <c r="AK12" s="7" t="n"/>
      <c r="AL12" s="7" t="n"/>
      <c r="AM12" s="7" t="n"/>
      <c r="AN12" s="7" t="n"/>
      <c r="AO12" s="7" t="n"/>
      <c r="AP12" s="8" t="inlineStr">
        <is>
          <t>9</t>
        </is>
      </c>
      <c r="AQ12" s="8" t="inlineStr">
        <is>
          <t>9</t>
        </is>
      </c>
      <c r="AR12" s="8" t="n"/>
    </row>
  </sheetData>
  <autoFilter ref="A1:AV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Anfisa 0.7.1</t>
        </is>
      </c>
    </row>
    <row r="2">
      <c r="A2" t="inlineStr">
        <is>
          <t>Anfisa load</t>
        </is>
      </c>
      <c r="B2" t="inlineStr">
        <is>
          <t>Anfisa 0.6.18</t>
        </is>
      </c>
    </row>
    <row r="3">
      <c r="A3" t="inlineStr">
        <is>
          <t>GERP</t>
        </is>
      </c>
      <c r="B3" t="inlineStr">
        <is>
          <t>hg19.GERP_scores</t>
        </is>
      </c>
    </row>
    <row r="4">
      <c r="A4" t="inlineStr">
        <is>
          <t>annotations</t>
        </is>
      </c>
      <c r="B4" t="inlineStr">
        <is>
          <t>0.6.1</t>
        </is>
      </c>
    </row>
    <row r="5">
      <c r="A5" t="inlineStr">
        <is>
          <t>annotations_build</t>
        </is>
      </c>
      <c r="B5" t="inlineStr">
        <is>
          <t>0.6.1.123</t>
        </is>
      </c>
    </row>
    <row r="6">
      <c r="A6" t="inlineStr">
        <is>
          <t>annotations_date</t>
        </is>
      </c>
      <c r="B6" t="inlineStr">
        <is>
          <t>2020-10-06</t>
        </is>
      </c>
    </row>
    <row r="7">
      <c r="A7" t="inlineStr">
        <is>
          <t>bcftools_annotate_version</t>
        </is>
      </c>
      <c r="B7" t="inlineStr">
        <is>
          <t>1.3.1-173-gea4ab43+htslib-1.3.2-135-g50db54b</t>
        </is>
      </c>
    </row>
    <row r="8">
      <c r="A8" t="inlineStr">
        <is>
          <t>gatk</t>
        </is>
      </c>
      <c r="B8" t="inlineStr">
        <is>
          <t>3.3-0-g37228af</t>
        </is>
      </c>
    </row>
    <row r="9">
      <c r="A9" t="inlineStr">
        <is>
          <t>gatk_select_variants</t>
        </is>
      </c>
      <c r="B9" t="inlineStr">
        <is>
          <t>3.5-0-g36282e4</t>
        </is>
      </c>
    </row>
    <row r="10">
      <c r="A10" t="inlineStr">
        <is>
          <t>pipeline</t>
        </is>
      </c>
      <c r="B10" t="inlineStr">
        <is>
          <t>SelectVariants</t>
        </is>
      </c>
    </row>
    <row r="11">
      <c r="A11" t="inlineStr">
        <is>
          <t>reference</t>
        </is>
      </c>
      <c r="B11" t="inlineStr">
        <is>
          <t>file:///net/bgm/resources/hg19.fasta</t>
        </is>
      </c>
    </row>
    <row r="12">
      <c r="A12" t="inlineStr">
        <is>
          <t>vep_version</t>
        </is>
      </c>
      <c r="B12" t="inlineStr">
        <is>
          <t>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t="inlineStr">
        <is>
          <t>Column</t>
        </is>
      </c>
      <c r="B1" t="inlineStr">
        <is>
          <t>Definition</t>
        </is>
      </c>
      <c r="C1" t="inlineStr">
        <is>
          <t>Mapping</t>
        </is>
      </c>
    </row>
    <row r="2">
      <c r="A2" s="1" t="inlineStr">
        <is>
          <t>genes</t>
        </is>
      </c>
      <c r="B2" t="inlineStr">
        <is>
          <t>HGNC gene symbol</t>
        </is>
      </c>
      <c r="C2" t="inlineStr">
        <is>
          <t>Gene</t>
        </is>
      </c>
    </row>
    <row r="3">
      <c r="A3" s="1" t="inlineStr">
        <is>
          <t>seq_region_name</t>
        </is>
      </c>
      <c r="B3" t="inlineStr">
        <is>
          <t>Chromosome number or symbol</t>
        </is>
      </c>
      <c r="C3" t="inlineStr">
        <is>
          <t>Chromosome</t>
        </is>
      </c>
    </row>
    <row r="4">
      <c r="A4" s="1" t="inlineStr">
        <is>
          <t>start</t>
        </is>
      </c>
      <c r="B4" t="inlineStr">
        <is>
          <t>HG19 coordinate of variant</t>
        </is>
      </c>
      <c r="C4" t="inlineStr">
        <is>
          <t>Genomic coordinate HG19</t>
        </is>
      </c>
    </row>
    <row r="5">
      <c r="A5" s="1" t="inlineStr">
        <is>
          <t>hg38</t>
        </is>
      </c>
      <c r="B5" t="inlineStr">
        <is>
          <t>HG38 coordinate of variant</t>
        </is>
      </c>
      <c r="C5" t="inlineStr">
        <is>
          <t>Genomic coordinate HG38</t>
        </is>
      </c>
    </row>
    <row r="6">
      <c r="A6" s="1" t="inlineStr">
        <is>
          <t>ref</t>
        </is>
      </c>
      <c r="B6" t="inlineStr">
        <is>
          <t>Reference nucelotide</t>
        </is>
      </c>
      <c r="C6" t="inlineStr">
        <is>
          <t>Ref</t>
        </is>
      </c>
    </row>
    <row r="7">
      <c r="A7" s="1" t="inlineStr">
        <is>
          <t>alt</t>
        </is>
      </c>
      <c r="B7" t="inlineStr">
        <is>
          <t>Alternative nucleotide</t>
        </is>
      </c>
      <c r="C7" t="inlineStr">
        <is>
          <t>Alt</t>
        </is>
      </c>
    </row>
    <row r="8">
      <c r="A8" s="1" t="inlineStr">
        <is>
          <t>proband_genotype</t>
        </is>
      </c>
      <c r="B8" t="inlineStr">
        <is>
          <t>Proband nucleotides</t>
        </is>
      </c>
      <c r="C8" t="inlineStr">
        <is>
          <t>Proband Genotype</t>
        </is>
      </c>
    </row>
    <row r="9">
      <c r="A9" s="1" t="inlineStr">
        <is>
          <t>maternal_genotype</t>
        </is>
      </c>
      <c r="B9" t="inlineStr">
        <is>
          <t>Maternal nucleotides</t>
        </is>
      </c>
      <c r="C9" t="inlineStr">
        <is>
          <t>Maternal Genotype</t>
        </is>
      </c>
    </row>
    <row r="10">
      <c r="A10" s="1" t="inlineStr">
        <is>
          <t>paternal_genotype</t>
        </is>
      </c>
      <c r="B10" t="inlineStr">
        <is>
          <t>Paternal nucleotides</t>
        </is>
      </c>
      <c r="C10" t="inlineStr">
        <is>
          <t>Paternal Genotype</t>
        </is>
      </c>
    </row>
    <row r="11">
      <c r="A11" s="1" t="inlineStr">
        <is>
          <t>cpos_canonical</t>
        </is>
      </c>
      <c r="B11" t="inlineStr">
        <is>
          <t>HGVS cPos nomenclature</t>
        </is>
      </c>
      <c r="C11" t="inlineStr">
        <is>
          <t>cPos</t>
        </is>
      </c>
    </row>
    <row r="12">
      <c r="A12" s="1" t="inlineStr">
        <is>
          <t>ppos_canonical</t>
        </is>
      </c>
      <c r="B12" t="inlineStr">
        <is>
          <t>HGVS pPos nomenclature</t>
        </is>
      </c>
      <c r="C12" t="inlineStr">
        <is>
          <t>pPos</t>
        </is>
      </c>
    </row>
    <row r="13">
      <c r="A13" s="1" t="inlineStr">
        <is>
          <t>worst_annotation</t>
        </is>
      </c>
      <c r="B13" t="inlineStr">
        <is>
          <t>Worst variant annotation class, as in the "RefSeq Transcript (Sev)"</t>
        </is>
      </c>
      <c r="C13" t="inlineStr">
        <is>
          <t>Worst Annotation</t>
        </is>
      </c>
    </row>
    <row r="14">
      <c r="A14" s="2" t="inlineStr">
        <is>
          <t>refseq_transcript_worst</t>
        </is>
      </c>
      <c r="B14" t="inlineStr">
        <is>
          <t>Accession # of RefSeq protein transcript with most severe class of variant</t>
        </is>
      </c>
      <c r="C14" t="inlineStr">
        <is>
          <t>RefSeq Transcript (Worst Annotation)</t>
        </is>
      </c>
    </row>
    <row r="15">
      <c r="A15" s="2" t="inlineStr">
        <is>
          <t>variant_exon_intron_worst</t>
        </is>
      </c>
      <c r="B15" t="inlineStr">
        <is>
          <t>In transcript with most severe variant annotation, number of exon or intron in which variant is located</t>
        </is>
      </c>
      <c r="C15" t="inlineStr">
        <is>
          <t>Variant Exon/Intron # (Worst Annotation)</t>
        </is>
      </c>
    </row>
    <row r="16">
      <c r="A16" s="2" t="inlineStr">
        <is>
          <t>total_exon_intron_worst</t>
        </is>
      </c>
      <c r="B16" t="inlineStr">
        <is>
          <t>Exons in transcript with most severe variant annotation</t>
        </is>
      </c>
      <c r="C16" t="inlineStr">
        <is>
          <t>Total Exons (Worst Annotation)</t>
        </is>
      </c>
    </row>
    <row r="17">
      <c r="A17" s="2" t="inlineStr">
        <is>
          <t>refseq_transcript_canonical</t>
        </is>
      </c>
      <c r="B17" t="inlineStr">
        <is>
          <t>Accession # of canonical RefSeq protein transcript</t>
        </is>
      </c>
      <c r="C17" t="inlineStr">
        <is>
          <t>RefSeq Transcript (Canonical)</t>
        </is>
      </c>
    </row>
    <row r="18">
      <c r="A18" s="2" t="inlineStr">
        <is>
          <t>variant_exon_intron_canonical</t>
        </is>
      </c>
      <c r="B18" t="inlineStr">
        <is>
          <t>In canonical transcript, number of exon or intron in which variant is located</t>
        </is>
      </c>
      <c r="C18" t="inlineStr">
        <is>
          <t>Variant Exon/Intron # (Canonical)</t>
        </is>
      </c>
    </row>
    <row r="19">
      <c r="A19" s="2" t="inlineStr">
        <is>
          <t>total_exon_intron_canonical</t>
        </is>
      </c>
      <c r="B19" t="inlineStr">
        <is>
          <t>Exons in canonical transcript</t>
        </is>
      </c>
      <c r="C19" t="inlineStr">
        <is>
          <t>Total Exons (Canonical)</t>
        </is>
      </c>
    </row>
    <row r="20">
      <c r="A20" s="3" t="inlineStr">
        <is>
          <t>allelic_depth</t>
        </is>
      </c>
      <c r="B20" t="inlineStr">
        <is>
          <t># of reads with variant allele</t>
        </is>
      </c>
      <c r="C20" t="inlineStr">
        <is>
          <t>Var Allele Count</t>
        </is>
      </c>
    </row>
    <row r="21">
      <c r="A21" s="3" t="inlineStr">
        <is>
          <t>read_depth</t>
        </is>
      </c>
      <c r="B21" t="inlineStr">
        <is>
          <t># of total reads at varaint position</t>
        </is>
      </c>
      <c r="C21" t="inlineStr">
        <is>
          <t>Tot Allele Count</t>
        </is>
      </c>
    </row>
    <row r="22">
      <c r="A22" s="3" t="inlineStr">
        <is>
          <t>Strand Odds Ratio</t>
        </is>
      </c>
      <c r="B22" t="inlineStr">
        <is>
          <t>"StrandOddsRAatio" from INFO field in VCF</t>
        </is>
      </c>
      <c r="C22" t="inlineStr">
        <is>
          <t>Strand Bias Odds Ratio</t>
        </is>
      </c>
    </row>
    <row r="23">
      <c r="A23" s="3" t="inlineStr">
        <is>
          <t>Mapping Quality</t>
        </is>
      </c>
      <c r="B23" t="inlineStr">
        <is>
          <t>"MQ" from VCF</t>
        </is>
      </c>
      <c r="C23" t="inlineStr">
        <is>
          <t>Mapping Quality Score</t>
        </is>
      </c>
    </row>
    <row r="24">
      <c r="A24" s="3" t="inlineStr">
        <is>
          <t>Variant Call Quality</t>
        </is>
      </c>
      <c r="B24" t="inlineStr">
        <is>
          <t>"QUAL" in VCF</t>
        </is>
      </c>
      <c r="C24" t="inlineStr">
        <is>
          <t>Variant Call Quality Score</t>
        </is>
      </c>
    </row>
    <row r="25">
      <c r="A25" s="4" t="inlineStr">
        <is>
          <t>af</t>
        </is>
      </c>
      <c r="B25" t="inlineStr">
        <is>
          <t>Allele frequency in gnomAD including exomes and genomes</t>
        </is>
      </c>
      <c r="C25" t="inlineStr">
        <is>
          <t>GnomAD AF (overall)</t>
        </is>
      </c>
    </row>
    <row r="26">
      <c r="A26" s="4" t="inlineStr">
        <is>
          <t>exome_af</t>
        </is>
      </c>
      <c r="B26" t="inlineStr">
        <is>
          <t>Allele frequency in gnomAD exomes</t>
        </is>
      </c>
      <c r="C26" t="inlineStr">
        <is>
          <t>GnomAD AF (exomes)</t>
        </is>
      </c>
    </row>
    <row r="27">
      <c r="A27" s="4" t="inlineStr">
        <is>
          <t>genome_af</t>
        </is>
      </c>
      <c r="B27" t="inlineStr">
        <is>
          <t>Allele frequency in gnomAD genomes</t>
        </is>
      </c>
      <c r="C27" t="inlineStr">
        <is>
          <t>GnomAD AF (genomes)</t>
        </is>
      </c>
    </row>
    <row r="28">
      <c r="A28" s="4" t="inlineStr">
        <is>
          <t>popmax</t>
        </is>
      </c>
      <c r="B28" t="inlineStr">
        <is>
          <t>Highest allele frequency by ancestral group</t>
        </is>
      </c>
      <c r="C28" t="inlineStr">
        <is>
          <t>gnomAD PopMax #1</t>
        </is>
      </c>
    </row>
    <row r="29">
      <c r="A29" s="4" t="inlineStr">
        <is>
          <t>popmax_af</t>
        </is>
      </c>
      <c r="B29" t="inlineStr">
        <is>
          <t>Ancestral group associated with gnomaD PopMax #1</t>
        </is>
      </c>
      <c r="C29" t="inlineStr">
        <is>
          <t>gnomAD PopMax #1 Ancestry</t>
        </is>
      </c>
    </row>
    <row r="30">
      <c r="A30" s="5" t="inlineStr">
        <is>
          <t>omim_ids</t>
        </is>
      </c>
      <c r="B30" t="inlineStr">
        <is>
          <t>Phenotypes associated with gene in OMIM database</t>
        </is>
      </c>
      <c r="C30" t="inlineStr">
        <is>
          <t>OMIM Phenotype(s)</t>
        </is>
      </c>
    </row>
    <row r="31">
      <c r="A31" s="5" t="inlineStr">
        <is>
          <t>pli</t>
        </is>
      </c>
      <c r="B31" t="inlineStr">
        <is>
          <t>Probability that a given gene falls into the Haploinsufficient category, therefore is intolerant of loss-of-function variation</t>
        </is>
      </c>
      <c r="C31" t="inlineStr">
        <is>
          <t>pLI</t>
        </is>
      </c>
    </row>
    <row r="32">
      <c r="A32" s="5" t="inlineStr">
        <is>
          <t>hgmd_tags</t>
        </is>
      </c>
      <c r="B32" t="inlineStr">
        <is>
          <t>(need to specify field from HGMD)</t>
        </is>
      </c>
      <c r="C32" t="inlineStr">
        <is>
          <t>HGMD Classification</t>
        </is>
      </c>
    </row>
    <row r="33">
      <c r="A33" s="6" t="inlineStr">
        <is>
          <t>hgmd_pmids</t>
        </is>
      </c>
      <c r="B33" t="inlineStr">
        <is>
          <t>PMIDs of publications associated with variant in HGMD</t>
        </is>
      </c>
      <c r="C33" t="inlineStr">
        <is>
          <t>HGMD Associated PMIDs</t>
        </is>
      </c>
    </row>
    <row r="34">
      <c r="A34" s="6" t="inlineStr">
        <is>
          <t>clinVar</t>
        </is>
      </c>
      <c r="B34" t="inlineStr">
        <is>
          <t>Link to ClinVar search for variant</t>
        </is>
      </c>
      <c r="C34" t="inlineStr">
        <is>
          <t>ClinVar Link</t>
        </is>
      </c>
    </row>
    <row r="35">
      <c r="A35" s="7" t="inlineStr">
        <is>
          <t>conservation</t>
        </is>
      </c>
      <c r="C35" t="inlineStr">
        <is>
          <t>Evolutionary Conservation (amino acid)</t>
        </is>
      </c>
    </row>
    <row r="36">
      <c r="A36" s="7" t="inlineStr">
        <is>
          <t>polyphen</t>
        </is>
      </c>
      <c r="B36" t="inlineStr">
        <is>
          <t>Polyphen classification</t>
        </is>
      </c>
      <c r="C36" t="inlineStr">
        <is>
          <t>Polyphen</t>
        </is>
      </c>
    </row>
    <row r="37">
      <c r="A37" s="7" t="inlineStr">
        <is>
          <t>sift</t>
        </is>
      </c>
      <c r="B37" t="inlineStr">
        <is>
          <t>SIFT classification</t>
        </is>
      </c>
      <c r="C37" t="inlineStr">
        <is>
          <t>SIFT</t>
        </is>
      </c>
    </row>
    <row r="38">
      <c r="A38" s="7" t="inlineStr">
        <is>
          <t>mutation_taster</t>
        </is>
      </c>
      <c r="B38" t="inlineStr">
        <is>
          <t>Mutation Taster classification</t>
        </is>
      </c>
      <c r="C38" t="inlineStr">
        <is>
          <t>Mutation Taster</t>
        </is>
      </c>
    </row>
    <row r="39">
      <c r="A39" s="7" t="inlineStr">
        <is>
          <t>fathmm</t>
        </is>
      </c>
      <c r="B39" t="inlineStr">
        <is>
          <t>FATHMM classification</t>
        </is>
      </c>
      <c r="C39" t="inlineStr">
        <is>
          <t>FATHMM</t>
        </is>
      </c>
    </row>
    <row r="40">
      <c r="A40" s="7" t="inlineStr">
        <is>
          <t>revel</t>
        </is>
      </c>
      <c r="B40" t="inlineStr">
        <is>
          <t>REVEL score</t>
        </is>
      </c>
      <c r="C40" t="inlineStr">
        <is>
          <t>REVEL</t>
        </is>
      </c>
    </row>
    <row r="41">
      <c r="A41" s="7" t="inlineStr">
        <is>
          <t>cadd_phred</t>
        </is>
      </c>
      <c r="B41" t="inlineStr">
        <is>
          <t>CADD score</t>
        </is>
      </c>
      <c r="C41" t="inlineStr">
        <is>
          <t>CADD</t>
        </is>
      </c>
    </row>
    <row r="42">
      <c r="A42" s="7" t="inlineStr">
        <is>
          <t>mutation_assessor</t>
        </is>
      </c>
      <c r="B42" t="inlineStr">
        <is>
          <t>MutationAssessor score</t>
        </is>
      </c>
      <c r="C42" t="inlineStr">
        <is>
          <t>MutationAssessor</t>
        </is>
      </c>
    </row>
    <row r="43">
      <c r="A43" s="8" t="inlineStr">
        <is>
          <t>dist_from_exon_worst</t>
        </is>
      </c>
      <c r="B43" t="inlineStr">
        <is>
          <t>In transcript with most severe variant annotation, the distance in base pairs from nearest intron/exon border in the transcript containing the most damaging variant annotation</t>
        </is>
      </c>
      <c r="C43" t="inlineStr">
        <is>
          <t>Distance From Intron/Exon Boundary (Worst Annotation)</t>
        </is>
      </c>
    </row>
    <row r="44">
      <c r="A44" s="8" t="inlineStr">
        <is>
          <t>dist_from_exon_canonical</t>
        </is>
      </c>
      <c r="B44" t="inlineStr">
        <is>
          <t>In the canonical transcript the distance in base pairs from nearest intron/exon border in the transcript containing the most damaging variant annotation</t>
        </is>
      </c>
      <c r="C44" t="inlineStr">
        <is>
          <t>Distance From Intron/Exon Boundary (Canonical)</t>
        </is>
      </c>
    </row>
    <row r="45">
      <c r="A45" s="8" t="inlineStr">
        <is>
          <t>max_ent_scan</t>
        </is>
      </c>
      <c r="C45" t="inlineStr">
        <is>
          <t>MaxEntScan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2022-04-05T11:40:33Z</dcterms:created>
  <dcterms:modified xmlns:dcterms="http://purl.org/dc/terms/" xmlns:xsi="http://www.w3.org/2001/XMLSchema-instance" xsi:type="dcterms:W3CDTF">2022-04-05T11:40:33Z</dcterms:modified>
</cp:coreProperties>
</file>