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ariants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key" sheetId="3" state="visible" r:id="rId3"/>
  </sheets>
  <definedNames>
    <definedName name="_xlnm._FilterDatabase" localSheetId="0" hidden="1">'Variants'!$A$1:$AV$6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rgb="FFFFDEE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ECD9EF"/>
        <bgColor indexed="64"/>
      </patternFill>
    </fill>
    <fill>
      <patternFill patternType="solid">
        <fgColor theme="5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49" fontId="1" fillId="2" borderId="1" applyAlignment="1" pivotButton="0" quotePrefix="0" xfId="0">
      <alignment horizontal="left" wrapText="1"/>
    </xf>
    <xf numFmtId="0" fontId="1" fillId="2" borderId="1" applyAlignment="1" pivotButton="0" quotePrefix="0" xfId="0">
      <alignment horizontal="left"/>
    </xf>
    <xf numFmtId="49" fontId="1" fillId="3" borderId="1" applyAlignment="1" pivotButton="0" quotePrefix="0" xfId="0">
      <alignment horizontal="left" wrapText="1"/>
    </xf>
    <xf numFmtId="49" fontId="1" fillId="4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left"/>
    </xf>
    <xf numFmtId="49" fontId="1" fillId="0" borderId="1" applyAlignment="1" pivotButton="0" quotePrefix="0" xfId="0">
      <alignment horizontal="left" wrapText="1"/>
    </xf>
    <xf numFmtId="0" fontId="1" fillId="5" borderId="1" applyAlignment="1" pivotButton="0" quotePrefix="0" xfId="0">
      <alignment horizontal="left"/>
    </xf>
    <xf numFmtId="0" fontId="1" fillId="6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6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5" customWidth="1" min="5" max="5"/>
    <col width="5" customWidth="1" min="6" max="6"/>
    <col width="12" customWidth="1" min="7" max="7"/>
    <col width="12" customWidth="1" min="8" max="8"/>
    <col width="12" customWidth="1" min="9" max="9"/>
    <col width="11" customWidth="1" min="10" max="10"/>
    <col width="6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1" customWidth="1" min="30" max="30"/>
    <col width="12" customWidth="1" min="31" max="31"/>
    <col width="12" customWidth="1" min="32" max="32"/>
    <col width="12" customWidth="1" min="33" max="33"/>
    <col width="12" customWidth="1" min="34" max="34"/>
    <col width="10" customWidth="1" min="35" max="35"/>
    <col width="6" customWidth="1" min="36" max="36"/>
    <col width="12" customWidth="1" min="37" max="37"/>
    <col width="8" customWidth="1" min="38" max="38"/>
    <col width="7" customWidth="1" min="39" max="39"/>
    <col width="6" customWidth="1" min="40" max="40"/>
    <col width="12" customWidth="1" min="41" max="41"/>
    <col width="12" customWidth="1" min="42" max="42"/>
    <col width="12" customWidth="1" min="43" max="43"/>
    <col width="12" customWidth="1" min="44" max="44"/>
    <col width="12" customWidth="1" min="45" max="45"/>
    <col width="6" customWidth="1" min="46" max="46"/>
    <col width="12" customWidth="1" min="47" max="47"/>
    <col width="7" customWidth="1" min="48" max="48"/>
  </cols>
  <sheetData>
    <row r="1">
      <c r="A1" s="1" t="inlineStr">
        <is>
          <t>Gene</t>
        </is>
      </c>
      <c r="B1" s="1" t="inlineStr">
        <is>
          <t>Chromosome</t>
        </is>
      </c>
      <c r="C1" s="1" t="inlineStr">
        <is>
          <t>Genomic coordinate HG19</t>
        </is>
      </c>
      <c r="D1" s="1" t="inlineStr">
        <is>
          <t>Genomic coordinate HG38</t>
        </is>
      </c>
      <c r="E1" s="1" t="inlineStr">
        <is>
          <t>Ref</t>
        </is>
      </c>
      <c r="F1" s="1" t="inlineStr">
        <is>
          <t>Alt</t>
        </is>
      </c>
      <c r="G1" s="1" t="inlineStr">
        <is>
          <t>Proband Genotype</t>
        </is>
      </c>
      <c r="H1" s="1" t="inlineStr">
        <is>
          <t>Maternal Genotype</t>
        </is>
      </c>
      <c r="I1" s="1" t="inlineStr">
        <is>
          <t>Paternal Genotype</t>
        </is>
      </c>
      <c r="J1" s="1" t="inlineStr">
        <is>
          <t>cPos</t>
        </is>
      </c>
      <c r="K1" s="1" t="inlineStr">
        <is>
          <t>pPos</t>
        </is>
      </c>
      <c r="L1" s="1" t="inlineStr">
        <is>
          <t>Worst Annotation</t>
        </is>
      </c>
      <c r="M1" s="2" t="inlineStr">
        <is>
          <t>RefSeq Transcript (Worst Annotation)</t>
        </is>
      </c>
      <c r="N1" s="2" t="inlineStr">
        <is>
          <t>Variant Exon/Intron # (Worst Annotation)</t>
        </is>
      </c>
      <c r="O1" s="2" t="inlineStr">
        <is>
          <t>Total Exons (Worst Annotation)</t>
        </is>
      </c>
      <c r="P1" s="2" t="inlineStr">
        <is>
          <t>RefSeq Transcript (Canonical)</t>
        </is>
      </c>
      <c r="Q1" s="2" t="inlineStr">
        <is>
          <t>Variant Exon/Intron # (Canonical)</t>
        </is>
      </c>
      <c r="R1" s="2" t="inlineStr">
        <is>
          <t>Total Exons (Canonical)</t>
        </is>
      </c>
      <c r="S1" s="3" t="inlineStr">
        <is>
          <t>Var Allele Count</t>
        </is>
      </c>
      <c r="T1" s="3" t="inlineStr">
        <is>
          <t>Tot Allele Count</t>
        </is>
      </c>
      <c r="U1" s="3" t="inlineStr">
        <is>
          <t>Strand Bias Odds Ratio</t>
        </is>
      </c>
      <c r="V1" s="3" t="inlineStr">
        <is>
          <t>Mapping Quality Score</t>
        </is>
      </c>
      <c r="W1" s="3" t="inlineStr">
        <is>
          <t>Variant Call Quality Score</t>
        </is>
      </c>
      <c r="X1" s="4" t="inlineStr">
        <is>
          <t>GnomAD AF (overall)</t>
        </is>
      </c>
      <c r="Y1" s="4" t="inlineStr">
        <is>
          <t>GnomAD AF (exomes)</t>
        </is>
      </c>
      <c r="Z1" s="4" t="inlineStr">
        <is>
          <t>GnomAD AF (genomes)</t>
        </is>
      </c>
      <c r="AA1" s="4" t="inlineStr">
        <is>
          <t>gnomAD PopMax #1</t>
        </is>
      </c>
      <c r="AB1" s="4" t="inlineStr">
        <is>
          <t>gnomAD PopMax #1 Ancestry</t>
        </is>
      </c>
      <c r="AC1" s="5" t="inlineStr">
        <is>
          <t>OMIM Phenotype(s)</t>
        </is>
      </c>
      <c r="AD1" s="5" t="inlineStr">
        <is>
          <t>pLI</t>
        </is>
      </c>
      <c r="AE1" s="5" t="inlineStr">
        <is>
          <t>HGMD Classification</t>
        </is>
      </c>
      <c r="AF1" s="6" t="inlineStr">
        <is>
          <t>HGMD Associated PMIDs</t>
        </is>
      </c>
      <c r="AG1" s="6" t="inlineStr">
        <is>
          <t>ClinVar Link</t>
        </is>
      </c>
      <c r="AH1" s="7" t="inlineStr">
        <is>
          <t>Evolutionary Conservation (amino acid)</t>
        </is>
      </c>
      <c r="AI1" s="7" t="inlineStr">
        <is>
          <t>Polyphen</t>
        </is>
      </c>
      <c r="AJ1" s="7" t="inlineStr">
        <is>
          <t>SIFT</t>
        </is>
      </c>
      <c r="AK1" s="7" t="inlineStr">
        <is>
          <t>Mutation Taster</t>
        </is>
      </c>
      <c r="AL1" s="7" t="inlineStr">
        <is>
          <t>FATHMM</t>
        </is>
      </c>
      <c r="AM1" s="7" t="inlineStr">
        <is>
          <t>REVEL</t>
        </is>
      </c>
      <c r="AN1" s="7" t="inlineStr">
        <is>
          <t>CADD</t>
        </is>
      </c>
      <c r="AO1" s="7" t="inlineStr">
        <is>
          <t>MutationAssessor</t>
        </is>
      </c>
      <c r="AP1" s="8" t="inlineStr">
        <is>
          <t>Distance From Intron/Exon Boundary (Worst Annotation)</t>
        </is>
      </c>
      <c r="AQ1" s="8" t="inlineStr">
        <is>
          <t>Distance From Intron/Exon Boundary (Canonical)</t>
        </is>
      </c>
      <c r="AR1" s="8" t="inlineStr">
        <is>
          <t>MaxEntScan</t>
        </is>
      </c>
      <c r="AS1" t="inlineStr">
        <is>
          <t>check tags</t>
        </is>
      </c>
      <c r="AT1" t="inlineStr">
        <is>
          <t>tags</t>
        </is>
      </c>
      <c r="AU1" t="inlineStr">
        <is>
          <t>tags with values</t>
        </is>
      </c>
      <c r="AV1" t="inlineStr">
        <is>
          <t>notes</t>
        </is>
      </c>
    </row>
    <row r="2">
      <c r="A2" s="1" t="inlineStr">
        <is>
          <t>BCAP31,ABCD1</t>
        </is>
      </c>
      <c r="B2" s="1" t="inlineStr">
        <is>
          <t>chrX</t>
        </is>
      </c>
      <c r="C2" s="1" t="n">
        <v>152989830</v>
      </c>
      <c r="D2" s="1" t="inlineStr">
        <is>
          <t>chrX:153724375</t>
        </is>
      </c>
      <c r="E2" s="1" t="inlineStr">
        <is>
          <t>A</t>
        </is>
      </c>
      <c r="F2" s="1" t="inlineStr">
        <is>
          <t>C</t>
        </is>
      </c>
      <c r="G2" s="1" t="inlineStr">
        <is>
          <t>C/C</t>
        </is>
      </c>
      <c r="H2" s="1" t="inlineStr">
        <is>
          <t>C/C</t>
        </is>
      </c>
      <c r="I2" s="1" t="inlineStr">
        <is>
          <t>C/C</t>
        </is>
      </c>
      <c r="J2" s="1" t="n"/>
      <c r="K2" s="1" t="n"/>
      <c r="L2" s="1" t="inlineStr">
        <is>
          <t>5_prime_UTR_variant</t>
        </is>
      </c>
      <c r="M2" s="2" t="n"/>
      <c r="N2" s="2" t="inlineStr">
        <is>
          <t>1,1</t>
        </is>
      </c>
      <c r="O2" s="2" t="inlineStr">
        <is>
          <t>8,6</t>
        </is>
      </c>
      <c r="P2" s="2" t="n"/>
      <c r="Q2" s="2" t="n"/>
      <c r="R2" s="2" t="n"/>
      <c r="S2" s="3" t="inlineStr">
        <is>
          <t>C:33</t>
        </is>
      </c>
      <c r="T2" s="3" t="n">
        <v>33</v>
      </c>
      <c r="U2" s="3" t="n"/>
      <c r="V2" s="3" t="n"/>
      <c r="W2" s="3" t="n"/>
      <c r="X2" s="4" t="n">
        <v>0.9999518118735543</v>
      </c>
      <c r="Y2" s="4" t="n"/>
      <c r="Z2" s="4" t="n">
        <v>0.9999518118735543</v>
      </c>
      <c r="AA2" s="4" t="inlineStr">
        <is>
          <t>AMR: 1.00000 [607]</t>
        </is>
      </c>
      <c r="AB2" s="4" t="n"/>
      <c r="AC2" s="5" t="n"/>
      <c r="AD2" s="5" t="inlineStr">
        <is>
          <t>0.87,0.98</t>
        </is>
      </c>
      <c r="AE2" s="5" t="n"/>
      <c r="AF2" s="6" t="n"/>
      <c r="AG2" s="6" t="n"/>
      <c r="AH2" s="7" t="inlineStr">
        <is>
          <t>gerp_n=4.57 gerp_r_s=4.57</t>
        </is>
      </c>
      <c r="AI2" s="7" t="n"/>
      <c r="AJ2" s="7" t="n"/>
      <c r="AK2" s="7" t="n"/>
      <c r="AL2" s="7" t="n"/>
      <c r="AM2" s="7" t="n"/>
      <c r="AN2" s="7" t="n"/>
      <c r="AO2" s="7" t="n"/>
      <c r="AP2" s="8" t="inlineStr">
        <is>
          <t>8,41</t>
        </is>
      </c>
      <c r="AQ2" s="8" t="inlineStr">
        <is>
          <t>281,493</t>
        </is>
      </c>
      <c r="AR2" s="8" t="n"/>
    </row>
    <row r="3">
      <c r="A3" s="1" t="inlineStr">
        <is>
          <t>ABCD1</t>
        </is>
      </c>
      <c r="B3" s="1" t="inlineStr">
        <is>
          <t>chrX</t>
        </is>
      </c>
      <c r="C3" s="1" t="n">
        <v>153009197</v>
      </c>
      <c r="D3" s="1" t="inlineStr">
        <is>
          <t>chrX:153743743</t>
        </is>
      </c>
      <c r="E3" s="1" t="inlineStr">
        <is>
          <t>G</t>
        </is>
      </c>
      <c r="F3" s="1" t="inlineStr">
        <is>
          <t>C</t>
        </is>
      </c>
      <c r="G3" s="1" t="inlineStr">
        <is>
          <t>C/C</t>
        </is>
      </c>
      <c r="H3" s="1" t="inlineStr">
        <is>
          <t>C/C</t>
        </is>
      </c>
      <c r="I3" s="1" t="inlineStr">
        <is>
          <t>G/G</t>
        </is>
      </c>
      <c r="J3" s="1" t="inlineStr">
        <is>
          <t>c.*8G&gt;C</t>
        </is>
      </c>
      <c r="K3" s="1" t="n"/>
      <c r="L3" s="1" t="inlineStr">
        <is>
          <t>3_prime_UTR_variant</t>
        </is>
      </c>
      <c r="M3" s="2" t="n"/>
      <c r="N3" s="2" t="inlineStr">
        <is>
          <t>10</t>
        </is>
      </c>
      <c r="O3" s="2" t="inlineStr">
        <is>
          <t>10</t>
        </is>
      </c>
      <c r="P3" s="2" t="n"/>
      <c r="Q3" s="2" t="inlineStr">
        <is>
          <t>10</t>
        </is>
      </c>
      <c r="R3" s="2" t="inlineStr">
        <is>
          <t>10</t>
        </is>
      </c>
      <c r="S3" s="3" t="inlineStr">
        <is>
          <t>C:24</t>
        </is>
      </c>
      <c r="T3" s="3" t="n">
        <v>24</v>
      </c>
      <c r="U3" s="3" t="n"/>
      <c r="V3" s="3" t="n"/>
      <c r="W3" s="3" t="n"/>
      <c r="X3" s="4" t="n">
        <v>0.6773860911270984</v>
      </c>
      <c r="Y3" s="4" t="n">
        <v>0.6729109661123974</v>
      </c>
      <c r="Z3" s="4" t="n">
        <v>0.7001166294100496</v>
      </c>
      <c r="AA3" s="4" t="inlineStr">
        <is>
          <t>AFR: 0.84618 [11195]</t>
        </is>
      </c>
      <c r="AB3" s="4" t="n"/>
      <c r="AC3" s="5" t="n"/>
      <c r="AD3" s="5" t="inlineStr">
        <is>
          <t>0.98</t>
        </is>
      </c>
      <c r="AE3" s="5" t="n"/>
      <c r="AF3" s="6" t="n"/>
      <c r="AG3" s="6">
        <f>HYPERLINK("https://www.ncbi.nlm.nih.gov/clinvar/variation/92313/","https://www.ncbi.nlm.nih.gov/clinvar/variation/92313/")</f>
        <v/>
      </c>
      <c r="AH3" s="7" t="inlineStr">
        <is>
          <t>gerp_n=4.1 gerp_r_s=-8.2</t>
        </is>
      </c>
      <c r="AI3" s="7" t="n"/>
      <c r="AJ3" s="7" t="n"/>
      <c r="AK3" s="7" t="n"/>
      <c r="AL3" s="7" t="n"/>
      <c r="AM3" s="7" t="n"/>
      <c r="AN3" s="7" t="n"/>
      <c r="AO3" s="7" t="n"/>
      <c r="AP3" s="8" t="inlineStr">
        <is>
          <t>254</t>
        </is>
      </c>
      <c r="AQ3" s="8" t="inlineStr">
        <is>
          <t>254</t>
        </is>
      </c>
      <c r="AR3" s="8" t="n"/>
    </row>
    <row r="4">
      <c r="A4" s="1" t="inlineStr">
        <is>
          <t>ABCD1</t>
        </is>
      </c>
      <c r="B4" s="1" t="inlineStr">
        <is>
          <t>chrX</t>
        </is>
      </c>
      <c r="C4" s="1" t="n">
        <v>153010066</v>
      </c>
      <c r="D4" s="1" t="inlineStr">
        <is>
          <t>chrX:153744612</t>
        </is>
      </c>
      <c r="E4" s="1" t="inlineStr">
        <is>
          <t>C</t>
        </is>
      </c>
      <c r="F4" s="1" t="inlineStr">
        <is>
          <t>T</t>
        </is>
      </c>
      <c r="G4" s="1" t="inlineStr">
        <is>
          <t>T/T</t>
        </is>
      </c>
      <c r="H4" s="1" t="inlineStr">
        <is>
          <t>T/T</t>
        </is>
      </c>
      <c r="I4" s="1" t="inlineStr">
        <is>
          <t>C/C</t>
        </is>
      </c>
      <c r="J4" s="1" t="inlineStr">
        <is>
          <t>c.*877C&gt;T</t>
        </is>
      </c>
      <c r="K4" s="1" t="n"/>
      <c r="L4" s="1" t="inlineStr">
        <is>
          <t>3_prime_UTR_variant</t>
        </is>
      </c>
      <c r="M4" s="2" t="n"/>
      <c r="N4" s="2" t="inlineStr">
        <is>
          <t>10</t>
        </is>
      </c>
      <c r="O4" s="2" t="inlineStr">
        <is>
          <t>10</t>
        </is>
      </c>
      <c r="P4" s="2" t="n"/>
      <c r="Q4" s="2" t="inlineStr">
        <is>
          <t>10</t>
        </is>
      </c>
      <c r="R4" s="2" t="inlineStr">
        <is>
          <t>10</t>
        </is>
      </c>
      <c r="S4" s="3" t="inlineStr">
        <is>
          <t>T:26</t>
        </is>
      </c>
      <c r="T4" s="3" t="n">
        <v>26</v>
      </c>
      <c r="U4" s="3" t="n"/>
      <c r="V4" s="3" t="n"/>
      <c r="W4" s="3" t="n"/>
      <c r="X4" s="4" t="n">
        <v>0.4625238012809417</v>
      </c>
      <c r="Y4" s="4" t="n"/>
      <c r="Z4" s="4" t="n">
        <v>0.4625238012809417</v>
      </c>
      <c r="AA4" s="4" t="inlineStr">
        <is>
          <t>AFR: 0.50395 [3925]</t>
        </is>
      </c>
      <c r="AB4" s="4" t="n"/>
      <c r="AC4" s="5" t="n"/>
      <c r="AD4" s="5" t="inlineStr">
        <is>
          <t>0.98</t>
        </is>
      </c>
      <c r="AE4" s="5" t="n"/>
      <c r="AF4" s="6" t="n"/>
      <c r="AG4" s="6">
        <f>HYPERLINK("https://www.ncbi.nlm.nih.gov/clinvar/variation/368066/","https://www.ncbi.nlm.nih.gov/clinvar/variation/368066/")</f>
        <v/>
      </c>
      <c r="AH4" s="7" t="inlineStr">
        <is>
          <t>gerp_n=4.03 gerp_r_s=2.23</t>
        </is>
      </c>
      <c r="AI4" s="7" t="n"/>
      <c r="AJ4" s="7" t="n"/>
      <c r="AK4" s="7" t="n"/>
      <c r="AL4" s="7" t="n"/>
      <c r="AM4" s="7" t="n"/>
      <c r="AN4" s="7" t="n"/>
      <c r="AO4" s="7" t="n"/>
      <c r="AP4" s="8" t="inlineStr">
        <is>
          <t>150</t>
        </is>
      </c>
      <c r="AQ4" s="8" t="inlineStr">
        <is>
          <t>150</t>
        </is>
      </c>
      <c r="AR4" s="8" t="n"/>
    </row>
    <row r="5">
      <c r="A5" s="1" t="inlineStr">
        <is>
          <t>ABCD1</t>
        </is>
      </c>
      <c r="B5" s="1" t="inlineStr">
        <is>
          <t>chrX</t>
        </is>
      </c>
      <c r="C5" s="1" t="n">
        <v>153010083</v>
      </c>
      <c r="D5" s="1" t="inlineStr">
        <is>
          <t>chrX:153744629</t>
        </is>
      </c>
      <c r="E5" s="1" t="inlineStr">
        <is>
          <t>G</t>
        </is>
      </c>
      <c r="F5" s="1" t="inlineStr">
        <is>
          <t>A</t>
        </is>
      </c>
      <c r="G5" s="1" t="inlineStr">
        <is>
          <t>A/A</t>
        </is>
      </c>
      <c r="H5" s="1" t="inlineStr">
        <is>
          <t>A/A</t>
        </is>
      </c>
      <c r="I5" s="1" t="inlineStr">
        <is>
          <t>G/G</t>
        </is>
      </c>
      <c r="J5" s="1" t="inlineStr">
        <is>
          <t>c.*894G&gt;A</t>
        </is>
      </c>
      <c r="K5" s="1" t="n"/>
      <c r="L5" s="1" t="inlineStr">
        <is>
          <t>3_prime_UTR_variant</t>
        </is>
      </c>
      <c r="M5" s="2" t="n"/>
      <c r="N5" s="2" t="inlineStr">
        <is>
          <t>10</t>
        </is>
      </c>
      <c r="O5" s="2" t="inlineStr">
        <is>
          <t>10</t>
        </is>
      </c>
      <c r="P5" s="2" t="n"/>
      <c r="Q5" s="2" t="inlineStr">
        <is>
          <t>10</t>
        </is>
      </c>
      <c r="R5" s="2" t="inlineStr">
        <is>
          <t>10</t>
        </is>
      </c>
      <c r="S5" s="3" t="inlineStr">
        <is>
          <t>A:26</t>
        </is>
      </c>
      <c r="T5" s="3" t="n">
        <v>26</v>
      </c>
      <c r="U5" s="3" t="n"/>
      <c r="V5" s="3" t="n"/>
      <c r="W5" s="3" t="n"/>
      <c r="X5" s="4" t="n">
        <v>0.3111053984575836</v>
      </c>
      <c r="Y5" s="4" t="n"/>
      <c r="Z5" s="4" t="n">
        <v>0.3111053984575836</v>
      </c>
      <c r="AA5" s="4" t="inlineStr">
        <is>
          <t>NFE: 0.39391 [9454]</t>
        </is>
      </c>
      <c r="AB5" s="4" t="n"/>
      <c r="AC5" s="5" t="n"/>
      <c r="AD5" s="5" t="inlineStr">
        <is>
          <t>0.98</t>
        </is>
      </c>
      <c r="AE5" s="5" t="n"/>
      <c r="AF5" s="6" t="n"/>
      <c r="AG5" s="6">
        <f>HYPERLINK("https://www.ncbi.nlm.nih.gov/clinvar/variation/368067/","https://www.ncbi.nlm.nih.gov/clinvar/variation/368067/")</f>
        <v/>
      </c>
      <c r="AH5" s="7" t="inlineStr">
        <is>
          <t>gerp_n=3.84 gerp_r_s=-1.77</t>
        </is>
      </c>
      <c r="AI5" s="7" t="n"/>
      <c r="AJ5" s="7" t="n"/>
      <c r="AK5" s="7" t="n"/>
      <c r="AL5" s="7" t="n"/>
      <c r="AM5" s="7" t="n"/>
      <c r="AN5" s="7" t="n"/>
      <c r="AO5" s="7" t="n"/>
      <c r="AP5" s="8" t="inlineStr">
        <is>
          <t>133</t>
        </is>
      </c>
      <c r="AQ5" s="8" t="inlineStr">
        <is>
          <t>133</t>
        </is>
      </c>
      <c r="AR5" s="8" t="n"/>
    </row>
    <row r="6">
      <c r="A6" s="1" t="inlineStr">
        <is>
          <t>ABCD1</t>
        </is>
      </c>
      <c r="B6" s="1" t="inlineStr">
        <is>
          <t>chrX</t>
        </is>
      </c>
      <c r="C6" s="1" t="n">
        <v>153010224</v>
      </c>
      <c r="D6" s="1" t="inlineStr">
        <is>
          <t>chrX:153744770</t>
        </is>
      </c>
      <c r="E6" s="1" t="inlineStr">
        <is>
          <t>C</t>
        </is>
      </c>
      <c r="F6" s="1" t="inlineStr">
        <is>
          <t>T</t>
        </is>
      </c>
      <c r="G6" s="1" t="inlineStr">
        <is>
          <t>T/T</t>
        </is>
      </c>
      <c r="H6" s="1" t="inlineStr">
        <is>
          <t>T/T</t>
        </is>
      </c>
      <c r="I6" s="1" t="inlineStr">
        <is>
          <t>C/C</t>
        </is>
      </c>
      <c r="J6" s="1" t="n"/>
      <c r="K6" s="1" t="n"/>
      <c r="L6" s="1" t="inlineStr">
        <is>
          <t>intron_variant</t>
        </is>
      </c>
      <c r="M6" s="2" t="n"/>
      <c r="N6" s="2" t="n"/>
      <c r="O6" s="2" t="n"/>
      <c r="P6" s="2" t="n"/>
      <c r="Q6" s="2" t="n"/>
      <c r="R6" s="2" t="n"/>
      <c r="S6" s="3" t="inlineStr">
        <is>
          <t>T:12</t>
        </is>
      </c>
      <c r="T6" s="3" t="n">
        <v>12</v>
      </c>
      <c r="U6" s="3" t="n"/>
      <c r="V6" s="3" t="n"/>
      <c r="W6" s="3" t="n"/>
      <c r="X6" s="4" t="n">
        <v>0.6987929347066225</v>
      </c>
      <c r="Y6" s="4" t="n"/>
      <c r="Z6" s="4" t="n">
        <v>0.6987929347066225</v>
      </c>
      <c r="AA6" s="4" t="inlineStr">
        <is>
          <t>AFR: 0.84003 [5820]</t>
        </is>
      </c>
      <c r="AB6" s="4" t="n"/>
      <c r="AC6" s="5" t="n"/>
      <c r="AD6" s="5" t="inlineStr">
        <is>
          <t>0.98</t>
        </is>
      </c>
      <c r="AE6" s="5" t="n"/>
      <c r="AF6" s="6" t="n"/>
      <c r="AG6" s="6">
        <f>HYPERLINK("https://www.ncbi.nlm.nih.gov/clinvar/variation/369635/","https://www.ncbi.nlm.nih.gov/clinvar/variation/369635/")</f>
        <v/>
      </c>
      <c r="AH6" s="7" t="inlineStr">
        <is>
          <t>gerp_n=1.41 gerp_r_s=-1.29</t>
        </is>
      </c>
      <c r="AI6" s="7" t="n"/>
      <c r="AJ6" s="7" t="n"/>
      <c r="AK6" s="7" t="n"/>
      <c r="AL6" s="7" t="n"/>
      <c r="AM6" s="7" t="n"/>
      <c r="AN6" s="7" t="n"/>
      <c r="AO6" s="7" t="n"/>
      <c r="AP6" s="8" t="n"/>
      <c r="AQ6" s="8" t="inlineStr">
        <is>
          <t>8</t>
        </is>
      </c>
      <c r="AR6" s="8" t="n"/>
    </row>
  </sheetData>
  <autoFilter ref="A1:AV6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Anfisa 0.7.1</t>
        </is>
      </c>
    </row>
    <row r="2">
      <c r="A2" t="inlineStr">
        <is>
          <t>Anfisa load</t>
        </is>
      </c>
      <c r="B2" t="inlineStr">
        <is>
          <t>Anfisa 0.7.1</t>
        </is>
      </c>
    </row>
    <row r="3">
      <c r="A3" t="inlineStr">
        <is>
          <t>GERP</t>
        </is>
      </c>
      <c r="B3" t="inlineStr">
        <is>
          <t>hg19.GERP_scores</t>
        </is>
      </c>
    </row>
    <row r="4">
      <c r="A4" t="inlineStr">
        <is>
          <t>annotations</t>
        </is>
      </c>
      <c r="B4" t="inlineStr">
        <is>
          <t>0.6.1</t>
        </is>
      </c>
    </row>
    <row r="5">
      <c r="A5" t="inlineStr">
        <is>
          <t>annotations_build</t>
        </is>
      </c>
      <c r="B5" t="inlineStr">
        <is>
          <t>0.6.1.123</t>
        </is>
      </c>
    </row>
    <row r="6">
      <c r="A6" t="inlineStr">
        <is>
          <t>annotations_date</t>
        </is>
      </c>
      <c r="B6" t="inlineStr">
        <is>
          <t>2020-10-06</t>
        </is>
      </c>
    </row>
    <row r="7">
      <c r="A7" t="inlineStr">
        <is>
          <t>bcftools_annotate_version</t>
        </is>
      </c>
      <c r="B7" t="inlineStr">
        <is>
          <t>1.3.1-173-gea4ab43+htslib-1.3.2-135-g50db54b</t>
        </is>
      </c>
    </row>
    <row r="8">
      <c r="A8" t="inlineStr">
        <is>
          <t>gatk</t>
        </is>
      </c>
      <c r="B8" t="inlineStr">
        <is>
          <t>3.3-0-g37228af</t>
        </is>
      </c>
    </row>
    <row r="9">
      <c r="A9" t="inlineStr">
        <is>
          <t>gatk_select_variants</t>
        </is>
      </c>
      <c r="B9" t="inlineStr">
        <is>
          <t>3.5-0-g36282e4</t>
        </is>
      </c>
    </row>
    <row r="10">
      <c r="A10" t="inlineStr">
        <is>
          <t>pipeline</t>
        </is>
      </c>
      <c r="B10" t="inlineStr">
        <is>
          <t>SelectVariants</t>
        </is>
      </c>
    </row>
    <row r="11">
      <c r="A11" t="inlineStr">
        <is>
          <t>reference</t>
        </is>
      </c>
      <c r="B11" t="inlineStr">
        <is>
          <t>file:///net/bgm/resources/hg19.fasta</t>
        </is>
      </c>
    </row>
    <row r="12">
      <c r="A12" t="inlineStr">
        <is>
          <t>vep_version</t>
        </is>
      </c>
      <c r="B12" t="inlineStr">
        <is>
          <t>85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</cols>
  <sheetData>
    <row r="1">
      <c r="A1" t="inlineStr">
        <is>
          <t>Column</t>
        </is>
      </c>
      <c r="B1" t="inlineStr">
        <is>
          <t>Definition</t>
        </is>
      </c>
      <c r="C1" t="inlineStr">
        <is>
          <t>Mapping</t>
        </is>
      </c>
    </row>
    <row r="2">
      <c r="A2" s="1" t="inlineStr">
        <is>
          <t>genes</t>
        </is>
      </c>
      <c r="B2" t="inlineStr">
        <is>
          <t>HGNC gene symbol</t>
        </is>
      </c>
      <c r="C2" t="inlineStr">
        <is>
          <t>Gene</t>
        </is>
      </c>
    </row>
    <row r="3">
      <c r="A3" s="1" t="inlineStr">
        <is>
          <t>seq_region_name</t>
        </is>
      </c>
      <c r="B3" t="inlineStr">
        <is>
          <t>Chromosome number or symbol</t>
        </is>
      </c>
      <c r="C3" t="inlineStr">
        <is>
          <t>Chromosome</t>
        </is>
      </c>
    </row>
    <row r="4">
      <c r="A4" s="1" t="inlineStr">
        <is>
          <t>start</t>
        </is>
      </c>
      <c r="B4" t="inlineStr">
        <is>
          <t>HG19 coordinate of variant</t>
        </is>
      </c>
      <c r="C4" t="inlineStr">
        <is>
          <t>Genomic coordinate HG19</t>
        </is>
      </c>
    </row>
    <row r="5">
      <c r="A5" s="1" t="inlineStr">
        <is>
          <t>hg38</t>
        </is>
      </c>
      <c r="B5" t="inlineStr">
        <is>
          <t>HG38 coordinate of variant</t>
        </is>
      </c>
      <c r="C5" t="inlineStr">
        <is>
          <t>Genomic coordinate HG38</t>
        </is>
      </c>
    </row>
    <row r="6">
      <c r="A6" s="1" t="inlineStr">
        <is>
          <t>ref</t>
        </is>
      </c>
      <c r="B6" t="inlineStr">
        <is>
          <t>Reference nucelotide</t>
        </is>
      </c>
      <c r="C6" t="inlineStr">
        <is>
          <t>Ref</t>
        </is>
      </c>
    </row>
    <row r="7">
      <c r="A7" s="1" t="inlineStr">
        <is>
          <t>alt</t>
        </is>
      </c>
      <c r="B7" t="inlineStr">
        <is>
          <t>Alternative nucleotide</t>
        </is>
      </c>
      <c r="C7" t="inlineStr">
        <is>
          <t>Alt</t>
        </is>
      </c>
    </row>
    <row r="8">
      <c r="A8" s="1" t="inlineStr">
        <is>
          <t>proband_genotype</t>
        </is>
      </c>
      <c r="B8" t="inlineStr">
        <is>
          <t>Proband nucleotides</t>
        </is>
      </c>
      <c r="C8" t="inlineStr">
        <is>
          <t>Proband Genotype</t>
        </is>
      </c>
    </row>
    <row r="9">
      <c r="A9" s="1" t="inlineStr">
        <is>
          <t>maternal_genotype</t>
        </is>
      </c>
      <c r="B9" t="inlineStr">
        <is>
          <t>Maternal nucleotides</t>
        </is>
      </c>
      <c r="C9" t="inlineStr">
        <is>
          <t>Maternal Genotype</t>
        </is>
      </c>
    </row>
    <row r="10">
      <c r="A10" s="1" t="inlineStr">
        <is>
          <t>paternal_genotype</t>
        </is>
      </c>
      <c r="B10" t="inlineStr">
        <is>
          <t>Paternal nucleotides</t>
        </is>
      </c>
      <c r="C10" t="inlineStr">
        <is>
          <t>Paternal Genotype</t>
        </is>
      </c>
    </row>
    <row r="11">
      <c r="A11" s="1" t="inlineStr">
        <is>
          <t>cpos_canonical</t>
        </is>
      </c>
      <c r="B11" t="inlineStr">
        <is>
          <t>HGVS cPos nomenclature</t>
        </is>
      </c>
      <c r="C11" t="inlineStr">
        <is>
          <t>cPos</t>
        </is>
      </c>
    </row>
    <row r="12">
      <c r="A12" s="1" t="inlineStr">
        <is>
          <t>ppos_canonical</t>
        </is>
      </c>
      <c r="B12" t="inlineStr">
        <is>
          <t>HGVS pPos nomenclature</t>
        </is>
      </c>
      <c r="C12" t="inlineStr">
        <is>
          <t>pPos</t>
        </is>
      </c>
    </row>
    <row r="13">
      <c r="A13" s="1" t="inlineStr">
        <is>
          <t>worst_annotation</t>
        </is>
      </c>
      <c r="B13" t="inlineStr">
        <is>
          <t>Worst variant annotation class, as in the "RefSeq Transcript (Sev)"</t>
        </is>
      </c>
      <c r="C13" t="inlineStr">
        <is>
          <t>Worst Annotation</t>
        </is>
      </c>
    </row>
    <row r="14">
      <c r="A14" s="2" t="inlineStr">
        <is>
          <t>refseq_transcript_worst</t>
        </is>
      </c>
      <c r="B14" t="inlineStr">
        <is>
          <t>Accession # of RefSeq protein transcript with most severe class of variant</t>
        </is>
      </c>
      <c r="C14" t="inlineStr">
        <is>
          <t>RefSeq Transcript (Worst Annotation)</t>
        </is>
      </c>
    </row>
    <row r="15">
      <c r="A15" s="2" t="inlineStr">
        <is>
          <t>variant_exon_intron_worst</t>
        </is>
      </c>
      <c r="B15" t="inlineStr">
        <is>
          <t>In transcript with most severe variant annotation, number of exon or intron in which variant is located</t>
        </is>
      </c>
      <c r="C15" t="inlineStr">
        <is>
          <t>Variant Exon/Intron # (Worst Annotation)</t>
        </is>
      </c>
    </row>
    <row r="16">
      <c r="A16" s="2" t="inlineStr">
        <is>
          <t>total_exon_intron_worst</t>
        </is>
      </c>
      <c r="B16" t="inlineStr">
        <is>
          <t>Exons in transcript with most severe variant annotation</t>
        </is>
      </c>
      <c r="C16" t="inlineStr">
        <is>
          <t>Total Exons (Worst Annotation)</t>
        </is>
      </c>
    </row>
    <row r="17">
      <c r="A17" s="2" t="inlineStr">
        <is>
          <t>refseq_transcript_canonical</t>
        </is>
      </c>
      <c r="B17" t="inlineStr">
        <is>
          <t>Accession # of canonical RefSeq protein transcript</t>
        </is>
      </c>
      <c r="C17" t="inlineStr">
        <is>
          <t>RefSeq Transcript (Canonical)</t>
        </is>
      </c>
    </row>
    <row r="18">
      <c r="A18" s="2" t="inlineStr">
        <is>
          <t>variant_exon_intron_canonical</t>
        </is>
      </c>
      <c r="B18" t="inlineStr">
        <is>
          <t>In canonical transcript, number of exon or intron in which variant is located</t>
        </is>
      </c>
      <c r="C18" t="inlineStr">
        <is>
          <t>Variant Exon/Intron # (Canonical)</t>
        </is>
      </c>
    </row>
    <row r="19">
      <c r="A19" s="2" t="inlineStr">
        <is>
          <t>total_exon_intron_canonical</t>
        </is>
      </c>
      <c r="B19" t="inlineStr">
        <is>
          <t>Exons in canonical transcript</t>
        </is>
      </c>
      <c r="C19" t="inlineStr">
        <is>
          <t>Total Exons (Canonical)</t>
        </is>
      </c>
    </row>
    <row r="20">
      <c r="A20" s="3" t="inlineStr">
        <is>
          <t>allelic_depth</t>
        </is>
      </c>
      <c r="B20" t="inlineStr">
        <is>
          <t># of reads with variant allele</t>
        </is>
      </c>
      <c r="C20" t="inlineStr">
        <is>
          <t>Var Allele Count</t>
        </is>
      </c>
    </row>
    <row r="21">
      <c r="A21" s="3" t="inlineStr">
        <is>
          <t>read_depth</t>
        </is>
      </c>
      <c r="B21" t="inlineStr">
        <is>
          <t># of total reads at varaint position</t>
        </is>
      </c>
      <c r="C21" t="inlineStr">
        <is>
          <t>Tot Allele Count</t>
        </is>
      </c>
    </row>
    <row r="22">
      <c r="A22" s="3" t="inlineStr">
        <is>
          <t>Strand Odds Ratio</t>
        </is>
      </c>
      <c r="B22" t="inlineStr">
        <is>
          <t>"StrandOddsRAatio" from INFO field in VCF</t>
        </is>
      </c>
      <c r="C22" t="inlineStr">
        <is>
          <t>Strand Bias Odds Ratio</t>
        </is>
      </c>
    </row>
    <row r="23">
      <c r="A23" s="3" t="inlineStr">
        <is>
          <t>Mapping Quality</t>
        </is>
      </c>
      <c r="B23" t="inlineStr">
        <is>
          <t>"MQ" from VCF</t>
        </is>
      </c>
      <c r="C23" t="inlineStr">
        <is>
          <t>Mapping Quality Score</t>
        </is>
      </c>
    </row>
    <row r="24">
      <c r="A24" s="3" t="inlineStr">
        <is>
          <t>Variant Call Quality</t>
        </is>
      </c>
      <c r="B24" t="inlineStr">
        <is>
          <t>"QUAL" in VCF</t>
        </is>
      </c>
      <c r="C24" t="inlineStr">
        <is>
          <t>Variant Call Quality Score</t>
        </is>
      </c>
    </row>
    <row r="25">
      <c r="A25" s="4" t="inlineStr">
        <is>
          <t>af</t>
        </is>
      </c>
      <c r="B25" t="inlineStr">
        <is>
          <t>Allele frequency in gnomAD including exomes and genomes</t>
        </is>
      </c>
      <c r="C25" t="inlineStr">
        <is>
          <t>GnomAD AF (overall)</t>
        </is>
      </c>
    </row>
    <row r="26">
      <c r="A26" s="4" t="inlineStr">
        <is>
          <t>exome_af</t>
        </is>
      </c>
      <c r="B26" t="inlineStr">
        <is>
          <t>Allele frequency in gnomAD exomes</t>
        </is>
      </c>
      <c r="C26" t="inlineStr">
        <is>
          <t>GnomAD AF (exomes)</t>
        </is>
      </c>
    </row>
    <row r="27">
      <c r="A27" s="4" t="inlineStr">
        <is>
          <t>genome_af</t>
        </is>
      </c>
      <c r="B27" t="inlineStr">
        <is>
          <t>Allele frequency in gnomAD genomes</t>
        </is>
      </c>
      <c r="C27" t="inlineStr">
        <is>
          <t>GnomAD AF (genomes)</t>
        </is>
      </c>
    </row>
    <row r="28">
      <c r="A28" s="4" t="inlineStr">
        <is>
          <t>popmax</t>
        </is>
      </c>
      <c r="B28" t="inlineStr">
        <is>
          <t>Highest allele frequency by ancestral group</t>
        </is>
      </c>
      <c r="C28" t="inlineStr">
        <is>
          <t>gnomAD PopMax #1</t>
        </is>
      </c>
    </row>
    <row r="29">
      <c r="A29" s="4" t="inlineStr">
        <is>
          <t>popmax_af</t>
        </is>
      </c>
      <c r="B29" t="inlineStr">
        <is>
          <t>Ancestral group associated with gnomaD PopMax #1</t>
        </is>
      </c>
      <c r="C29" t="inlineStr">
        <is>
          <t>gnomAD PopMax #1 Ancestry</t>
        </is>
      </c>
    </row>
    <row r="30">
      <c r="A30" s="5" t="inlineStr">
        <is>
          <t>omim_ids</t>
        </is>
      </c>
      <c r="B30" t="inlineStr">
        <is>
          <t>Phenotypes associated with gene in OMIM database</t>
        </is>
      </c>
      <c r="C30" t="inlineStr">
        <is>
          <t>OMIM Phenotype(s)</t>
        </is>
      </c>
    </row>
    <row r="31">
      <c r="A31" s="5" t="inlineStr">
        <is>
          <t>pli</t>
        </is>
      </c>
      <c r="B31" t="inlineStr">
        <is>
          <t>Probability that a given gene falls into the Haploinsufficient category, therefore is intolerant of loss-of-function variation</t>
        </is>
      </c>
      <c r="C31" t="inlineStr">
        <is>
          <t>pLI</t>
        </is>
      </c>
    </row>
    <row r="32">
      <c r="A32" s="5" t="inlineStr">
        <is>
          <t>hgmd_tags</t>
        </is>
      </c>
      <c r="B32" t="inlineStr">
        <is>
          <t>(need to specify field from HGMD)</t>
        </is>
      </c>
      <c r="C32" t="inlineStr">
        <is>
          <t>HGMD Classification</t>
        </is>
      </c>
    </row>
    <row r="33">
      <c r="A33" s="6" t="inlineStr">
        <is>
          <t>hgmd_pmids</t>
        </is>
      </c>
      <c r="B33" t="inlineStr">
        <is>
          <t>PMIDs of publications associated with variant in HGMD</t>
        </is>
      </c>
      <c r="C33" t="inlineStr">
        <is>
          <t>HGMD Associated PMIDs</t>
        </is>
      </c>
    </row>
    <row r="34">
      <c r="A34" s="6" t="inlineStr">
        <is>
          <t>clinVar</t>
        </is>
      </c>
      <c r="B34" t="inlineStr">
        <is>
          <t>Link to ClinVar search for variant</t>
        </is>
      </c>
      <c r="C34" t="inlineStr">
        <is>
          <t>ClinVar Link</t>
        </is>
      </c>
    </row>
    <row r="35">
      <c r="A35" s="7" t="inlineStr">
        <is>
          <t>conservation</t>
        </is>
      </c>
      <c r="C35" t="inlineStr">
        <is>
          <t>Evolutionary Conservation (amino acid)</t>
        </is>
      </c>
    </row>
    <row r="36">
      <c r="A36" s="7" t="inlineStr">
        <is>
          <t>polyphen</t>
        </is>
      </c>
      <c r="B36" t="inlineStr">
        <is>
          <t>Polyphen classification</t>
        </is>
      </c>
      <c r="C36" t="inlineStr">
        <is>
          <t>Polyphen</t>
        </is>
      </c>
    </row>
    <row r="37">
      <c r="A37" s="7" t="inlineStr">
        <is>
          <t>sift</t>
        </is>
      </c>
      <c r="B37" t="inlineStr">
        <is>
          <t>SIFT classification</t>
        </is>
      </c>
      <c r="C37" t="inlineStr">
        <is>
          <t>SIFT</t>
        </is>
      </c>
    </row>
    <row r="38">
      <c r="A38" s="7" t="inlineStr">
        <is>
          <t>mutation_taster</t>
        </is>
      </c>
      <c r="B38" t="inlineStr">
        <is>
          <t>Mutation Taster classification</t>
        </is>
      </c>
      <c r="C38" t="inlineStr">
        <is>
          <t>Mutation Taster</t>
        </is>
      </c>
    </row>
    <row r="39">
      <c r="A39" s="7" t="inlineStr">
        <is>
          <t>fathmm</t>
        </is>
      </c>
      <c r="B39" t="inlineStr">
        <is>
          <t>FATHMM classification</t>
        </is>
      </c>
      <c r="C39" t="inlineStr">
        <is>
          <t>FATHMM</t>
        </is>
      </c>
    </row>
    <row r="40">
      <c r="A40" s="7" t="inlineStr">
        <is>
          <t>revel</t>
        </is>
      </c>
      <c r="B40" t="inlineStr">
        <is>
          <t>REVEL score</t>
        </is>
      </c>
      <c r="C40" t="inlineStr">
        <is>
          <t>REVEL</t>
        </is>
      </c>
    </row>
    <row r="41">
      <c r="A41" s="7" t="inlineStr">
        <is>
          <t>cadd_phred</t>
        </is>
      </c>
      <c r="B41" t="inlineStr">
        <is>
          <t>CADD score</t>
        </is>
      </c>
      <c r="C41" t="inlineStr">
        <is>
          <t>CADD</t>
        </is>
      </c>
    </row>
    <row r="42">
      <c r="A42" s="7" t="inlineStr">
        <is>
          <t>mutation_assessor</t>
        </is>
      </c>
      <c r="B42" t="inlineStr">
        <is>
          <t>MutationAssessor score</t>
        </is>
      </c>
      <c r="C42" t="inlineStr">
        <is>
          <t>MutationAssessor</t>
        </is>
      </c>
    </row>
    <row r="43">
      <c r="A43" s="8" t="inlineStr">
        <is>
          <t>dist_from_exon_worst</t>
        </is>
      </c>
      <c r="B43" t="inlineStr">
        <is>
          <t>In transcript with most severe variant annotation, the distance in base pairs from nearest intron/exon border in the transcript containing the most damaging variant annotation</t>
        </is>
      </c>
      <c r="C43" t="inlineStr">
        <is>
          <t>Distance From Intron/Exon Boundary (Worst Annotation)</t>
        </is>
      </c>
    </row>
    <row r="44">
      <c r="A44" s="8" t="inlineStr">
        <is>
          <t>dist_from_exon_canonical</t>
        </is>
      </c>
      <c r="B44" t="inlineStr">
        <is>
          <t>In the canonical transcript the distance in base pairs from nearest intron/exon border in the transcript containing the most damaging variant annotation</t>
        </is>
      </c>
      <c r="C44" t="inlineStr">
        <is>
          <t>Distance From Intron/Exon Boundary (Canonical)</t>
        </is>
      </c>
    </row>
    <row r="45">
      <c r="A45" s="8" t="inlineStr">
        <is>
          <t>max_ent_scan</t>
        </is>
      </c>
      <c r="C45" t="inlineStr">
        <is>
          <t>MaxEntScan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2022-04-05T11:40:33Z</dcterms:created>
  <dcterms:modified xmlns:dcterms="http://purl.org/dc/terms/" xmlns:xsi="http://www.w3.org/2001/XMLSchema-instance" xsi:type="dcterms:W3CDTF">2022-04-05T11:40:33Z</dcterms:modified>
</cp:coreProperties>
</file>