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4915" windowHeight="11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0" i="1"/>
  <c r="F30"/>
  <c r="G29"/>
  <c r="F29"/>
  <c r="G28"/>
  <c r="F28"/>
  <c r="G27"/>
  <c r="F27"/>
  <c r="G26"/>
  <c r="F26"/>
  <c r="G24"/>
  <c r="F24"/>
  <c r="G23"/>
  <c r="F23"/>
  <c r="G9"/>
  <c r="G10"/>
  <c r="G13"/>
  <c r="G17"/>
  <c r="G16"/>
  <c r="G15"/>
  <c r="G14"/>
  <c r="G19"/>
  <c r="G20"/>
  <c r="G21"/>
  <c r="G22"/>
  <c r="F22"/>
  <c r="F21"/>
  <c r="F20"/>
  <c r="F19"/>
  <c r="F17"/>
  <c r="F16"/>
  <c r="F15"/>
  <c r="F14"/>
  <c r="F13"/>
  <c r="F10"/>
  <c r="F9"/>
  <c r="F8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A69"/>
  <c r="A65"/>
  <c r="A66" s="1"/>
  <c r="A67" s="1"/>
  <c r="A68" s="1"/>
  <c r="A64"/>
  <c r="A63"/>
  <c r="A3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33"/>
  <c r="A34" s="1"/>
  <c r="A35" s="1"/>
  <c r="A36" s="1"/>
  <c r="A37" s="1"/>
  <c r="A3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5"/>
  <c r="A4"/>
</calcChain>
</file>

<file path=xl/sharedStrings.xml><?xml version="1.0" encoding="utf-8"?>
<sst xmlns="http://schemas.openxmlformats.org/spreadsheetml/2006/main" count="10" uniqueCount="10">
  <si>
    <t>Growth factory per day</t>
  </si>
  <si>
    <t>Population of USA</t>
  </si>
  <si>
    <t>Date</t>
  </si>
  <si>
    <t>Projected growth r=1.189</t>
  </si>
  <si>
    <t>CDC Deaths</t>
  </si>
  <si>
    <t>From: https://www.cdc.gov/coronavirus/2019-ncov/cases-updates/cases-in-us.html</t>
  </si>
  <si>
    <t>Mortality/reported%</t>
  </si>
  <si>
    <t>CDC (orJH)Reported</t>
  </si>
  <si>
    <t>Differential Mortality Rate</t>
  </si>
  <si>
    <t>Projected growth r=1.275</t>
  </si>
</sst>
</file>

<file path=xl/styles.xml><?xml version="1.0" encoding="utf-8"?>
<styleSheet xmlns="http://schemas.openxmlformats.org/spreadsheetml/2006/main">
  <numFmts count="1">
    <numFmt numFmtId="164" formatCode="[$-409]General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164" fontId="3" fillId="0" borderId="0" xfId="1"/>
    <xf numFmtId="3" fontId="2" fillId="0" borderId="0" xfId="0" applyNumberFormat="1" applyFo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88"/>
          <c:y val="2.978542545869961E-2"/>
          <c:w val="0.84061690407598599"/>
          <c:h val="0.90300693335721749"/>
        </c:manualLayout>
      </c:layout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Sheet1!$A$3:$A$51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Sheet1!$B$3:$B$69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Sheet1!$A$3:$A$69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Sheet1!$H$3:$H$69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Sheet1!$A$3:$A$69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Sheet1!$D$3:$D$69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xVal>
            <c:numRef>
              <c:f>Sheet1!$A$3:$A$51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Sheet1!$C$3:$C$69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  <c:pt idx="25">
                  <c:v>1302817</c:v>
                </c:pt>
                <c:pt idx="26">
                  <c:v>1661092</c:v>
                </c:pt>
                <c:pt idx="27">
                  <c:v>2117892</c:v>
                </c:pt>
                <c:pt idx="28">
                  <c:v>2700312</c:v>
                </c:pt>
                <c:pt idx="29">
                  <c:v>3442898</c:v>
                </c:pt>
                <c:pt idx="30">
                  <c:v>4389695</c:v>
                </c:pt>
                <c:pt idx="31">
                  <c:v>5596861</c:v>
                </c:pt>
                <c:pt idx="32">
                  <c:v>7135998</c:v>
                </c:pt>
                <c:pt idx="33">
                  <c:v>9098397</c:v>
                </c:pt>
                <c:pt idx="34">
                  <c:v>11600456</c:v>
                </c:pt>
                <c:pt idx="35">
                  <c:v>14790581</c:v>
                </c:pt>
                <c:pt idx="36">
                  <c:v>18857991</c:v>
                </c:pt>
                <c:pt idx="37">
                  <c:v>24043939</c:v>
                </c:pt>
                <c:pt idx="38">
                  <c:v>30656022</c:v>
                </c:pt>
                <c:pt idx="39">
                  <c:v>39086428</c:v>
                </c:pt>
                <c:pt idx="40">
                  <c:v>49835196</c:v>
                </c:pt>
                <c:pt idx="41">
                  <c:v>63539875</c:v>
                </c:pt>
                <c:pt idx="42">
                  <c:v>81013341</c:v>
                </c:pt>
                <c:pt idx="43">
                  <c:v>103292010</c:v>
                </c:pt>
                <c:pt idx="44">
                  <c:v>131697313</c:v>
                </c:pt>
                <c:pt idx="45">
                  <c:v>167914074</c:v>
                </c:pt>
                <c:pt idx="46">
                  <c:v>214090444</c:v>
                </c:pt>
                <c:pt idx="47">
                  <c:v>272965316</c:v>
                </c:pt>
                <c:pt idx="48">
                  <c:v>348030778</c:v>
                </c:pt>
                <c:pt idx="49">
                  <c:v>443739242</c:v>
                </c:pt>
                <c:pt idx="50">
                  <c:v>565767534</c:v>
                </c:pt>
                <c:pt idx="51">
                  <c:v>721353606</c:v>
                </c:pt>
                <c:pt idx="52">
                  <c:v>919725848</c:v>
                </c:pt>
                <c:pt idx="53">
                  <c:v>1172650456</c:v>
                </c:pt>
                <c:pt idx="54">
                  <c:v>1495129331</c:v>
                </c:pt>
                <c:pt idx="55">
                  <c:v>1906289897</c:v>
                </c:pt>
                <c:pt idx="56">
                  <c:v>2430519619</c:v>
                </c:pt>
                <c:pt idx="57">
                  <c:v>3098912514</c:v>
                </c:pt>
                <c:pt idx="58">
                  <c:v>3951113455</c:v>
                </c:pt>
                <c:pt idx="59">
                  <c:v>5037669655</c:v>
                </c:pt>
                <c:pt idx="60">
                  <c:v>6423028810</c:v>
                </c:pt>
                <c:pt idx="61">
                  <c:v>8189361733</c:v>
                </c:pt>
                <c:pt idx="62">
                  <c:v>10441436210</c:v>
                </c:pt>
                <c:pt idx="63">
                  <c:v>13312831168</c:v>
                </c:pt>
                <c:pt idx="64">
                  <c:v>16973859739</c:v>
                </c:pt>
                <c:pt idx="65">
                  <c:v>21641671167</c:v>
                </c:pt>
                <c:pt idx="66">
                  <c:v>27593130738</c:v>
                </c:pt>
              </c:numCache>
            </c:numRef>
          </c:yVal>
          <c:smooth val="1"/>
        </c:ser>
        <c:axId val="89032960"/>
        <c:axId val="89034752"/>
      </c:scatterChart>
      <c:valAx>
        <c:axId val="89032960"/>
        <c:scaling>
          <c:orientation val="minMax"/>
        </c:scaling>
        <c:axPos val="b"/>
        <c:numFmt formatCode="d\-mmm" sourceLinked="1"/>
        <c:tickLblPos val="nextTo"/>
        <c:crossAx val="89034752"/>
        <c:crosses val="autoZero"/>
        <c:crossBetween val="midCat"/>
      </c:valAx>
      <c:valAx>
        <c:axId val="89034752"/>
        <c:scaling>
          <c:logBase val="10"/>
          <c:orientation val="minMax"/>
          <c:min val="1000"/>
        </c:scaling>
        <c:axPos val="l"/>
        <c:majorGridlines/>
        <c:numFmt formatCode="General" sourceLinked="1"/>
        <c:tickLblPos val="nextTo"/>
        <c:crossAx val="89032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Sheet1!$A$3:$A$31</c:f>
              <c:numCache>
                <c:formatCode>d\-mmm</c:formatCode>
                <c:ptCount val="2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</c:numCache>
            </c:numRef>
          </c:xVal>
          <c:yVal>
            <c:numRef>
              <c:f>Sheet1!$B$3:$B$31</c:f>
              <c:numCache>
                <c:formatCode>General</c:formatCode>
                <c:ptCount val="29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CDC (orJH)Reported</c:v>
                </c:pt>
              </c:strCache>
            </c:strRef>
          </c:tx>
          <c:dLbls>
            <c:dLblPos val="r"/>
            <c:showCatName val="1"/>
          </c:dLbls>
          <c:xVal>
            <c:numRef>
              <c:f>Sheet1!$A$3:$A$31</c:f>
              <c:numCache>
                <c:formatCode>d\-mmm</c:formatCode>
                <c:ptCount val="2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</c:numCache>
            </c:numRef>
          </c:xVal>
          <c:yVal>
            <c:numRef>
              <c:f>Sheet1!$D$3:$D$31</c:f>
              <c:numCache>
                <c:formatCode>General</c:formatCode>
                <c:ptCount val="29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Sheet1!$A$3:$A$28</c:f>
              <c:numCache>
                <c:formatCode>d\-mmm</c:formatCode>
                <c:ptCount val="2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</c:numCache>
            </c:numRef>
          </c:xVal>
          <c:yVal>
            <c:numRef>
              <c:f>Sheet1!$C$3:$C$24</c:f>
              <c:numCache>
                <c:formatCode>General</c:formatCode>
                <c:ptCount val="22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</c:numCache>
            </c:numRef>
          </c:yVal>
          <c:smooth val="1"/>
        </c:ser>
        <c:dLbls>
          <c:showVal val="1"/>
          <c:showCatName val="1"/>
        </c:dLbls>
        <c:axId val="100099968"/>
        <c:axId val="100101504"/>
      </c:scatterChart>
      <c:valAx>
        <c:axId val="100099968"/>
        <c:scaling>
          <c:orientation val="minMax"/>
        </c:scaling>
        <c:axPos val="b"/>
        <c:numFmt formatCode="d\-mmm" sourceLinked="1"/>
        <c:tickLblPos val="nextTo"/>
        <c:crossAx val="100101504"/>
        <c:crosses val="autoZero"/>
        <c:crossBetween val="midCat"/>
      </c:valAx>
      <c:valAx>
        <c:axId val="100101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100099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3"/>
          <c:order val="0"/>
          <c:tx>
            <c:strRef>
              <c:f>Sheet1!$E$2</c:f>
              <c:strCache>
                <c:ptCount val="1"/>
                <c:pt idx="0">
                  <c:v>CDC Deaths</c:v>
                </c:pt>
              </c:strCache>
            </c:strRef>
          </c:tx>
          <c:xVal>
            <c:numRef>
              <c:f>Sheet1!$A$3:$A$31</c:f>
              <c:numCache>
                <c:formatCode>d\-mmm</c:formatCode>
                <c:ptCount val="2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</c:numCache>
            </c:numRef>
          </c:xVal>
          <c:yVal>
            <c:numRef>
              <c:f>Sheet1!$E$3:$E$31</c:f>
              <c:numCache>
                <c:formatCode>General</c:formatCode>
                <c:ptCount val="29"/>
                <c:pt idx="5">
                  <c:v>97</c:v>
                </c:pt>
                <c:pt idx="6">
                  <c:v>150</c:v>
                </c:pt>
                <c:pt idx="7" formatCode="#,##0">
                  <c:v>201</c:v>
                </c:pt>
                <c:pt idx="10" formatCode="#,##0">
                  <c:v>400</c:v>
                </c:pt>
                <c:pt idx="11">
                  <c:v>544</c:v>
                </c:pt>
                <c:pt idx="12">
                  <c:v>737</c:v>
                </c:pt>
                <c:pt idx="13">
                  <c:v>994</c:v>
                </c:pt>
                <c:pt idx="14" formatCode="#,##0">
                  <c:v>1246</c:v>
                </c:pt>
                <c:pt idx="15" formatCode="[$-409]General">
                  <c:v>2000</c:v>
                </c:pt>
                <c:pt idx="16" formatCode="[$-409]General">
                  <c:v>2300</c:v>
                </c:pt>
                <c:pt idx="17" formatCode="#,##0">
                  <c:v>2405</c:v>
                </c:pt>
                <c:pt idx="18">
                  <c:v>2860</c:v>
                </c:pt>
                <c:pt idx="19" formatCode="#,##0">
                  <c:v>3603</c:v>
                </c:pt>
                <c:pt idx="20" formatCode="#,##0">
                  <c:v>4513</c:v>
                </c:pt>
                <c:pt idx="21" formatCode="#,##0">
                  <c:v>5443</c:v>
                </c:pt>
                <c:pt idx="23" formatCode="#,##0">
                  <c:v>7616</c:v>
                </c:pt>
                <c:pt idx="24" formatCode="#,##0">
                  <c:v>8910</c:v>
                </c:pt>
                <c:pt idx="25" formatCode="#,##0">
                  <c:v>12064</c:v>
                </c:pt>
                <c:pt idx="26" formatCode="#,##0">
                  <c:v>12754</c:v>
                </c:pt>
                <c:pt idx="27" formatCode="#,##0">
                  <c:v>14696</c:v>
                </c:pt>
              </c:numCache>
            </c:numRef>
          </c:yVal>
          <c:smooth val="1"/>
        </c:ser>
        <c:dLbls>
          <c:showVal val="1"/>
          <c:showCatName val="1"/>
        </c:dLbls>
        <c:axId val="100126080"/>
        <c:axId val="100136064"/>
      </c:scatterChart>
      <c:valAx>
        <c:axId val="100126080"/>
        <c:scaling>
          <c:orientation val="minMax"/>
        </c:scaling>
        <c:axPos val="b"/>
        <c:numFmt formatCode="d\-mmm" sourceLinked="1"/>
        <c:tickLblPos val="nextTo"/>
        <c:crossAx val="100136064"/>
        <c:crosses val="autoZero"/>
        <c:crossBetween val="midCat"/>
      </c:valAx>
      <c:valAx>
        <c:axId val="100136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100126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4"/>
          <c:order val="0"/>
          <c:tx>
            <c:strRef>
              <c:f>Sheet1!$F$2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Sheet1!$A$7:$A$31</c:f>
              <c:numCache>
                <c:formatCode>d\-mmm</c:formatCode>
                <c:ptCount val="2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</c:numCache>
            </c:numRef>
          </c:xVal>
          <c:yVal>
            <c:numRef>
              <c:f>Sheet1!$F$3:$F$31</c:f>
              <c:numCache>
                <c:formatCode>0.00%</c:formatCode>
                <c:ptCount val="29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  <c:pt idx="20">
                  <c:v>2.117347896257929E-2</c:v>
                </c:pt>
                <c:pt idx="21">
                  <c:v>2.2747503959812603E-2</c:v>
                </c:pt>
                <c:pt idx="23">
                  <c:v>2.4984745395733959E-2</c:v>
                </c:pt>
                <c:pt idx="24">
                  <c:v>2.6927296299990026E-2</c:v>
                </c:pt>
                <c:pt idx="25">
                  <c:v>3.2228333898789568E-2</c:v>
                </c:pt>
                <c:pt idx="26">
                  <c:v>3.2287708443562331E-2</c:v>
                </c:pt>
                <c:pt idx="27">
                  <c:v>3.4379825012866704E-2</c:v>
                </c:pt>
              </c:numCache>
            </c:numRef>
          </c:yVal>
          <c:smooth val="1"/>
        </c:ser>
        <c:axId val="99644544"/>
        <c:axId val="99646080"/>
      </c:scatterChart>
      <c:valAx>
        <c:axId val="99644544"/>
        <c:scaling>
          <c:orientation val="minMax"/>
        </c:scaling>
        <c:axPos val="b"/>
        <c:numFmt formatCode="d\-mmm" sourceLinked="1"/>
        <c:tickLblPos val="nextTo"/>
        <c:crossAx val="99646080"/>
        <c:crosses val="autoZero"/>
        <c:crossBetween val="midCat"/>
      </c:valAx>
      <c:valAx>
        <c:axId val="99646080"/>
        <c:scaling>
          <c:orientation val="minMax"/>
        </c:scaling>
        <c:axPos val="l"/>
        <c:majorGridlines/>
        <c:numFmt formatCode="0.00%" sourceLinked="1"/>
        <c:tickLblPos val="nextTo"/>
        <c:crossAx val="99644544"/>
        <c:crosses val="autoZero"/>
        <c:crossBetween val="midCat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Differential Mortality Rate</a:t>
            </a:r>
          </a:p>
          <a:p>
            <a:pPr>
              <a:defRPr/>
            </a:pPr>
            <a:r>
              <a:rPr lang="en-US" sz="1200"/>
              <a:t>(Todays Deaths-Yesterdays</a:t>
            </a:r>
            <a:r>
              <a:rPr lang="en-US" sz="1200" baseline="0"/>
              <a:t> Deaths)/(Todays Cases-Yesteredays Cases)</a:t>
            </a:r>
            <a:endParaRPr lang="en-US" sz="1200"/>
          </a:p>
        </c:rich>
      </c:tx>
      <c:layout/>
    </c:title>
    <c:plotArea>
      <c:layout/>
      <c:scatterChart>
        <c:scatterStyle val="smoothMarker"/>
        <c:ser>
          <c:idx val="4"/>
          <c:order val="0"/>
          <c:tx>
            <c:strRef>
              <c:f>Sheet1!$G$2</c:f>
              <c:strCache>
                <c:ptCount val="1"/>
                <c:pt idx="0">
                  <c:v>Differential Mortality Rate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solidFill>
                <a:srgbClr val="C00000"/>
              </a:solidFill>
            </c:spPr>
          </c:marker>
          <c:xVal>
            <c:numRef>
              <c:f>Sheet1!$A$3:$A$31</c:f>
              <c:numCache>
                <c:formatCode>d\-mmm</c:formatCode>
                <c:ptCount val="2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</c:numCache>
            </c:numRef>
          </c:xVal>
          <c:yVal>
            <c:numRef>
              <c:f>Sheet1!$G$3:$G$31</c:f>
              <c:numCache>
                <c:formatCode>0.00%</c:formatCode>
                <c:ptCount val="29"/>
                <c:pt idx="6">
                  <c:v>1.5560775102759836E-2</c:v>
                </c:pt>
                <c:pt idx="7">
                  <c:v>1.0676156583629894E-2</c:v>
                </c:pt>
                <c:pt idx="10">
                  <c:v>1.0943084960131976E-2</c:v>
                </c:pt>
                <c:pt idx="11">
                  <c:v>1.3359309768995268E-2</c:v>
                </c:pt>
                <c:pt idx="12">
                  <c:v>1.8792599805258034E-2</c:v>
                </c:pt>
                <c:pt idx="13">
                  <c:v>1.8374204618574391E-2</c:v>
                </c:pt>
                <c:pt idx="14">
                  <c:v>1.4897138803499646E-2</c:v>
                </c:pt>
                <c:pt idx="16">
                  <c:v>2.1231165901216664E-2</c:v>
                </c:pt>
                <c:pt idx="17">
                  <c:v>1.7784552845528455E-2</c:v>
                </c:pt>
                <c:pt idx="18">
                  <c:v>2.0101612546940578E-2</c:v>
                </c:pt>
                <c:pt idx="19">
                  <c:v>3.2931477705877135E-2</c:v>
                </c:pt>
                <c:pt idx="20">
                  <c:v>3.3650112783345044E-2</c:v>
                </c:pt>
                <c:pt idx="21">
                  <c:v>3.5584465276449206E-2</c:v>
                </c:pt>
                <c:pt idx="23">
                  <c:v>3.3151784215906144E-2</c:v>
                </c:pt>
                <c:pt idx="24">
                  <c:v>4.9645117974295029E-2</c:v>
                </c:pt>
                <c:pt idx="25">
                  <c:v>7.2609236152677378E-2</c:v>
                </c:pt>
                <c:pt idx="26">
                  <c:v>3.33623440673049E-2</c:v>
                </c:pt>
                <c:pt idx="27">
                  <c:v>5.9847761102037045E-2</c:v>
                </c:pt>
              </c:numCache>
            </c:numRef>
          </c:yVal>
          <c:smooth val="1"/>
        </c:ser>
        <c:axId val="99661312"/>
        <c:axId val="99663232"/>
      </c:scatterChart>
      <c:valAx>
        <c:axId val="99661312"/>
        <c:scaling>
          <c:orientation val="minMax"/>
        </c:scaling>
        <c:axPos val="b"/>
        <c:numFmt formatCode="d\-mmm" sourceLinked="1"/>
        <c:tickLblPos val="nextTo"/>
        <c:crossAx val="99663232"/>
        <c:crosses val="autoZero"/>
        <c:crossBetween val="midCat"/>
      </c:valAx>
      <c:valAx>
        <c:axId val="99663232"/>
        <c:scaling>
          <c:orientation val="minMax"/>
        </c:scaling>
        <c:axPos val="l"/>
        <c:majorGridlines/>
        <c:numFmt formatCode="0.00%" sourceLinked="1"/>
        <c:tickLblPos val="nextTo"/>
        <c:crossAx val="99661312"/>
        <c:crosses val="autoZero"/>
        <c:crossBetween val="midCat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304799</xdr:colOff>
      <xdr:row>27</xdr:row>
      <xdr:rowOff>76199</xdr:rowOff>
    </xdr:from>
    <xdr:to>
      <xdr:col>18</xdr:col>
      <xdr:colOff>419100</xdr:colOff>
      <xdr:row>52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2</xdr:row>
      <xdr:rowOff>9525</xdr:rowOff>
    </xdr:from>
    <xdr:to>
      <xdr:col>19</xdr:col>
      <xdr:colOff>114300</xdr:colOff>
      <xdr:row>26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161925</xdr:colOff>
      <xdr:row>2</xdr:row>
      <xdr:rowOff>0</xdr:rowOff>
    </xdr:from>
    <xdr:to>
      <xdr:col>29</xdr:col>
      <xdr:colOff>476250</xdr:colOff>
      <xdr:row>26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266700</xdr:colOff>
      <xdr:row>27</xdr:row>
      <xdr:rowOff>142874</xdr:rowOff>
    </xdr:from>
    <xdr:to>
      <xdr:col>29</xdr:col>
      <xdr:colOff>419100</xdr:colOff>
      <xdr:row>48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54</xdr:row>
      <xdr:rowOff>0</xdr:rowOff>
    </xdr:from>
    <xdr:to>
      <xdr:col>19</xdr:col>
      <xdr:colOff>152400</xdr:colOff>
      <xdr:row>74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9"/>
  <sheetViews>
    <sheetView tabSelected="1" topLeftCell="H4" workbookViewId="0">
      <pane ySplit="9900" topLeftCell="A93"/>
      <selection activeCell="T28" sqref="T28"/>
      <selection pane="bottomLeft" activeCell="Q95" sqref="Q95"/>
    </sheetView>
  </sheetViews>
  <sheetFormatPr defaultRowHeight="15"/>
  <cols>
    <col min="2" max="5" width="15.140625" customWidth="1"/>
    <col min="6" max="7" width="15.140625" style="4" customWidth="1"/>
    <col min="8" max="8" width="10" bestFit="1" customWidth="1"/>
  </cols>
  <sheetData>
    <row r="1" spans="1:8">
      <c r="A1" t="s">
        <v>0</v>
      </c>
      <c r="C1" s="2">
        <v>1.1890000000000001</v>
      </c>
      <c r="D1">
        <v>1.2749999999999999</v>
      </c>
      <c r="H1" t="s">
        <v>5</v>
      </c>
    </row>
    <row r="2" spans="1:8">
      <c r="A2" t="s">
        <v>2</v>
      </c>
      <c r="B2" t="s">
        <v>3</v>
      </c>
      <c r="C2" t="s">
        <v>9</v>
      </c>
      <c r="D2" t="s">
        <v>7</v>
      </c>
      <c r="E2" t="s">
        <v>4</v>
      </c>
      <c r="F2" s="4" t="s">
        <v>6</v>
      </c>
      <c r="G2" s="4" t="s">
        <v>8</v>
      </c>
      <c r="H2" t="s">
        <v>1</v>
      </c>
    </row>
    <row r="3" spans="1:8">
      <c r="A3" s="1">
        <v>43903</v>
      </c>
      <c r="B3">
        <v>3000</v>
      </c>
      <c r="C3">
        <v>3000</v>
      </c>
      <c r="D3">
        <v>3000</v>
      </c>
      <c r="H3">
        <v>327000000</v>
      </c>
    </row>
    <row r="4" spans="1:8">
      <c r="A4" s="1">
        <f>A3+1</f>
        <v>43904</v>
      </c>
      <c r="B4">
        <f t="shared" ref="B4:B35" si="0">ROUND(B3*$C$1,0)</f>
        <v>3567</v>
      </c>
      <c r="C4">
        <f>ROUND(C3*$D$1,0)</f>
        <v>3825</v>
      </c>
      <c r="H4">
        <v>327000000</v>
      </c>
    </row>
    <row r="5" spans="1:8">
      <c r="A5" s="1">
        <f t="shared" ref="A5:A31" si="1">A4+1</f>
        <v>43905</v>
      </c>
      <c r="B5">
        <f t="shared" si="0"/>
        <v>4241</v>
      </c>
      <c r="C5">
        <f t="shared" ref="C5:C68" si="2">ROUND(C4*$D$1,0)</f>
        <v>4877</v>
      </c>
      <c r="H5">
        <v>327000000</v>
      </c>
    </row>
    <row r="6" spans="1:8">
      <c r="A6" s="1">
        <f t="shared" si="1"/>
        <v>43906</v>
      </c>
      <c r="B6">
        <f t="shared" si="0"/>
        <v>5043</v>
      </c>
      <c r="C6">
        <f t="shared" si="2"/>
        <v>6218</v>
      </c>
      <c r="H6">
        <v>327000000</v>
      </c>
    </row>
    <row r="7" spans="1:8">
      <c r="A7" s="1">
        <f t="shared" si="1"/>
        <v>43907</v>
      </c>
      <c r="B7">
        <f t="shared" si="0"/>
        <v>5996</v>
      </c>
      <c r="C7">
        <f t="shared" si="2"/>
        <v>7928</v>
      </c>
      <c r="D7">
        <v>5800</v>
      </c>
      <c r="H7">
        <v>327000000</v>
      </c>
    </row>
    <row r="8" spans="1:8">
      <c r="A8" s="1">
        <f t="shared" si="1"/>
        <v>43908</v>
      </c>
      <c r="B8">
        <f t="shared" si="0"/>
        <v>7129</v>
      </c>
      <c r="C8">
        <f t="shared" si="2"/>
        <v>10108</v>
      </c>
      <c r="D8">
        <v>7036</v>
      </c>
      <c r="E8">
        <v>97</v>
      </c>
      <c r="F8" s="4">
        <f>E8/D8</f>
        <v>1.3786242183058557E-2</v>
      </c>
      <c r="H8">
        <v>327000000</v>
      </c>
    </row>
    <row r="9" spans="1:8">
      <c r="A9" s="1">
        <f t="shared" si="1"/>
        <v>43909</v>
      </c>
      <c r="B9">
        <f t="shared" si="0"/>
        <v>8476</v>
      </c>
      <c r="C9">
        <f t="shared" si="2"/>
        <v>12888</v>
      </c>
      <c r="D9">
        <v>10442</v>
      </c>
      <c r="E9">
        <v>150</v>
      </c>
      <c r="F9" s="4">
        <f t="shared" ref="F9:F22" si="3">E9/D9</f>
        <v>1.4365064163953266E-2</v>
      </c>
      <c r="G9" s="4">
        <f>(E9-E8)/(D9-D8)</f>
        <v>1.5560775102759836E-2</v>
      </c>
      <c r="H9">
        <v>327000000</v>
      </c>
    </row>
    <row r="10" spans="1:8">
      <c r="A10" s="1">
        <f t="shared" si="1"/>
        <v>43910</v>
      </c>
      <c r="B10">
        <f t="shared" si="0"/>
        <v>10078</v>
      </c>
      <c r="C10">
        <f t="shared" si="2"/>
        <v>16432</v>
      </c>
      <c r="D10" s="3">
        <v>15219</v>
      </c>
      <c r="E10" s="3">
        <v>201</v>
      </c>
      <c r="F10" s="4">
        <f t="shared" si="3"/>
        <v>1.3207175241474472E-2</v>
      </c>
      <c r="G10" s="4">
        <f>(E10-E9)/(D10-D9)</f>
        <v>1.0676156583629894E-2</v>
      </c>
      <c r="H10">
        <v>327000000</v>
      </c>
    </row>
    <row r="11" spans="1:8">
      <c r="A11" s="1">
        <f t="shared" si="1"/>
        <v>43911</v>
      </c>
      <c r="B11">
        <f t="shared" si="0"/>
        <v>11983</v>
      </c>
      <c r="C11">
        <f t="shared" si="2"/>
        <v>20951</v>
      </c>
      <c r="H11">
        <v>327000000</v>
      </c>
    </row>
    <row r="12" spans="1:8">
      <c r="A12" s="1">
        <f t="shared" si="1"/>
        <v>43912</v>
      </c>
      <c r="B12">
        <f t="shared" si="0"/>
        <v>14248</v>
      </c>
      <c r="C12">
        <f t="shared" si="2"/>
        <v>26713</v>
      </c>
      <c r="H12">
        <v>327000000</v>
      </c>
    </row>
    <row r="13" spans="1:8">
      <c r="A13" s="1">
        <f t="shared" si="1"/>
        <v>43913</v>
      </c>
      <c r="B13">
        <f t="shared" si="0"/>
        <v>16941</v>
      </c>
      <c r="C13">
        <f t="shared" si="2"/>
        <v>34059</v>
      </c>
      <c r="D13" s="3">
        <v>33404</v>
      </c>
      <c r="E13" s="3">
        <v>400</v>
      </c>
      <c r="F13" s="4">
        <f t="shared" si="3"/>
        <v>1.1974613818704348E-2</v>
      </c>
      <c r="G13" s="4">
        <f>(E13-E10)/(D13-D10)</f>
        <v>1.0943084960131976E-2</v>
      </c>
      <c r="H13">
        <v>327000000</v>
      </c>
    </row>
    <row r="14" spans="1:8">
      <c r="A14" s="1">
        <f t="shared" si="1"/>
        <v>43914</v>
      </c>
      <c r="B14">
        <f t="shared" si="0"/>
        <v>20143</v>
      </c>
      <c r="C14">
        <f t="shared" si="2"/>
        <v>43425</v>
      </c>
      <c r="D14">
        <v>44183</v>
      </c>
      <c r="E14">
        <v>544</v>
      </c>
      <c r="F14" s="4">
        <f t="shared" si="3"/>
        <v>1.2312427856868027E-2</v>
      </c>
      <c r="G14" s="4">
        <f t="shared" ref="G14:G17" si="4">(E14-E13)/(D14-D13)</f>
        <v>1.3359309768995268E-2</v>
      </c>
      <c r="H14">
        <v>327000000</v>
      </c>
    </row>
    <row r="15" spans="1:8">
      <c r="A15" s="1">
        <f t="shared" si="1"/>
        <v>43915</v>
      </c>
      <c r="B15">
        <f t="shared" si="0"/>
        <v>23950</v>
      </c>
      <c r="C15">
        <f t="shared" si="2"/>
        <v>55367</v>
      </c>
      <c r="D15" s="3">
        <v>54453</v>
      </c>
      <c r="E15">
        <v>737</v>
      </c>
      <c r="F15" s="4">
        <f t="shared" si="3"/>
        <v>1.3534607826933319E-2</v>
      </c>
      <c r="G15" s="4">
        <f t="shared" si="4"/>
        <v>1.8792599805258034E-2</v>
      </c>
      <c r="H15">
        <v>327000000</v>
      </c>
    </row>
    <row r="16" spans="1:8">
      <c r="A16" s="1">
        <f t="shared" si="1"/>
        <v>43916</v>
      </c>
      <c r="B16">
        <f t="shared" si="0"/>
        <v>28477</v>
      </c>
      <c r="C16">
        <f t="shared" si="2"/>
        <v>70593</v>
      </c>
      <c r="D16" s="3">
        <v>68440</v>
      </c>
      <c r="E16">
        <v>994</v>
      </c>
      <c r="F16" s="4">
        <f t="shared" si="3"/>
        <v>1.4523670368205727E-2</v>
      </c>
      <c r="G16" s="4">
        <f t="shared" si="4"/>
        <v>1.8374204618574391E-2</v>
      </c>
      <c r="H16">
        <v>327000000</v>
      </c>
    </row>
    <row r="17" spans="1:8">
      <c r="A17" s="1">
        <f t="shared" si="1"/>
        <v>43917</v>
      </c>
      <c r="B17">
        <f t="shared" si="0"/>
        <v>33859</v>
      </c>
      <c r="C17">
        <f t="shared" si="2"/>
        <v>90006</v>
      </c>
      <c r="D17" s="3">
        <v>85356</v>
      </c>
      <c r="E17" s="3">
        <v>1246</v>
      </c>
      <c r="F17" s="4">
        <f t="shared" si="3"/>
        <v>1.4597684989924552E-2</v>
      </c>
      <c r="G17" s="4">
        <f t="shared" si="4"/>
        <v>1.4897138803499646E-2</v>
      </c>
      <c r="H17">
        <v>327000000</v>
      </c>
    </row>
    <row r="18" spans="1:8">
      <c r="A18" s="1">
        <f t="shared" si="1"/>
        <v>43918</v>
      </c>
      <c r="B18">
        <f t="shared" si="0"/>
        <v>40258</v>
      </c>
      <c r="C18">
        <f t="shared" si="2"/>
        <v>114758</v>
      </c>
      <c r="D18" s="5"/>
      <c r="E18" s="5">
        <v>2000</v>
      </c>
      <c r="H18">
        <v>327000000</v>
      </c>
    </row>
    <row r="19" spans="1:8">
      <c r="A19" s="1">
        <f t="shared" si="1"/>
        <v>43919</v>
      </c>
      <c r="B19">
        <f t="shared" si="0"/>
        <v>47867</v>
      </c>
      <c r="C19">
        <f t="shared" si="2"/>
        <v>146316</v>
      </c>
      <c r="D19" s="5">
        <v>135000</v>
      </c>
      <c r="E19" s="5">
        <v>2300</v>
      </c>
      <c r="F19" s="4">
        <f t="shared" si="3"/>
        <v>1.7037037037037038E-2</v>
      </c>
      <c r="G19" s="4">
        <f>(E19-E17)/(D19-D17)</f>
        <v>2.1231165901216664E-2</v>
      </c>
      <c r="H19">
        <v>327000000</v>
      </c>
    </row>
    <row r="20" spans="1:8">
      <c r="A20" s="1">
        <f t="shared" si="1"/>
        <v>43920</v>
      </c>
      <c r="B20">
        <f t="shared" si="0"/>
        <v>56914</v>
      </c>
      <c r="C20">
        <f t="shared" si="2"/>
        <v>186553</v>
      </c>
      <c r="D20" s="6">
        <v>140904</v>
      </c>
      <c r="E20" s="6">
        <v>2405</v>
      </c>
      <c r="F20" s="4">
        <f t="shared" si="3"/>
        <v>1.7068358598762278E-2</v>
      </c>
      <c r="G20" s="4">
        <f>(E20-E19)/(D20-D19)</f>
        <v>1.7784552845528455E-2</v>
      </c>
      <c r="H20">
        <v>327000000</v>
      </c>
    </row>
    <row r="21" spans="1:8">
      <c r="A21" s="1">
        <f t="shared" si="1"/>
        <v>43921</v>
      </c>
      <c r="B21">
        <f t="shared" si="0"/>
        <v>67671</v>
      </c>
      <c r="C21">
        <f t="shared" si="2"/>
        <v>237855</v>
      </c>
      <c r="D21" s="3">
        <v>163539</v>
      </c>
      <c r="E21">
        <v>2860</v>
      </c>
      <c r="F21" s="4">
        <f t="shared" si="3"/>
        <v>1.7488183246809629E-2</v>
      </c>
      <c r="G21" s="4">
        <f>(E21-E20)/(D21-D20)</f>
        <v>2.0101612546940578E-2</v>
      </c>
      <c r="H21">
        <v>327000000</v>
      </c>
    </row>
    <row r="22" spans="1:8">
      <c r="A22" s="1">
        <f t="shared" si="1"/>
        <v>43922</v>
      </c>
      <c r="B22">
        <f t="shared" si="0"/>
        <v>80461</v>
      </c>
      <c r="C22">
        <f t="shared" si="2"/>
        <v>303265</v>
      </c>
      <c r="D22" s="3">
        <v>186101</v>
      </c>
      <c r="E22" s="3">
        <v>3603</v>
      </c>
      <c r="F22" s="4">
        <f t="shared" si="3"/>
        <v>1.9360454806798461E-2</v>
      </c>
      <c r="G22" s="4">
        <f>(E22-E21)/(D22-D21)</f>
        <v>3.2931477705877135E-2</v>
      </c>
      <c r="H22">
        <v>327000000</v>
      </c>
    </row>
    <row r="23" spans="1:8">
      <c r="A23" s="1">
        <f t="shared" si="1"/>
        <v>43923</v>
      </c>
      <c r="B23">
        <f t="shared" si="0"/>
        <v>95668</v>
      </c>
      <c r="C23">
        <f t="shared" si="2"/>
        <v>386663</v>
      </c>
      <c r="D23" s="3">
        <v>213144</v>
      </c>
      <c r="E23" s="3">
        <v>4513</v>
      </c>
      <c r="F23" s="4">
        <f t="shared" ref="F23" si="5">E23/D23</f>
        <v>2.117347896257929E-2</v>
      </c>
      <c r="G23" s="4">
        <f>(E23-E22)/(D23-D22)</f>
        <v>3.3650112783345044E-2</v>
      </c>
      <c r="H23">
        <v>327000000</v>
      </c>
    </row>
    <row r="24" spans="1:8">
      <c r="A24" s="1">
        <f t="shared" si="1"/>
        <v>43924</v>
      </c>
      <c r="B24">
        <f t="shared" si="0"/>
        <v>113749</v>
      </c>
      <c r="C24">
        <f t="shared" si="2"/>
        <v>492995</v>
      </c>
      <c r="D24" s="3">
        <v>239279</v>
      </c>
      <c r="E24" s="3">
        <v>5443</v>
      </c>
      <c r="F24" s="4">
        <f t="shared" ref="F24" si="6">E24/D24</f>
        <v>2.2747503959812603E-2</v>
      </c>
      <c r="G24" s="4">
        <f>(E24-E23)/(D24-D23)</f>
        <v>3.5584465276449206E-2</v>
      </c>
      <c r="H24">
        <v>327000000</v>
      </c>
    </row>
    <row r="25" spans="1:8">
      <c r="A25" s="1">
        <f t="shared" si="1"/>
        <v>43925</v>
      </c>
      <c r="B25">
        <f t="shared" si="0"/>
        <v>135248</v>
      </c>
      <c r="C25">
        <f t="shared" si="2"/>
        <v>628569</v>
      </c>
      <c r="D25" s="3">
        <v>277205</v>
      </c>
      <c r="H25">
        <v>327000000</v>
      </c>
    </row>
    <row r="26" spans="1:8">
      <c r="A26" s="1">
        <f t="shared" si="1"/>
        <v>43926</v>
      </c>
      <c r="B26">
        <f t="shared" si="0"/>
        <v>160810</v>
      </c>
      <c r="C26">
        <f t="shared" si="2"/>
        <v>801425</v>
      </c>
      <c r="D26" s="3">
        <v>304826</v>
      </c>
      <c r="E26" s="3">
        <v>7616</v>
      </c>
      <c r="F26" s="4">
        <f t="shared" ref="F26:F30" si="7">E26/D26</f>
        <v>2.4984745395733959E-2</v>
      </c>
      <c r="G26" s="4">
        <f>(E26-E24)/(D26-D24)</f>
        <v>3.3151784215906144E-2</v>
      </c>
      <c r="H26">
        <v>327000000</v>
      </c>
    </row>
    <row r="27" spans="1:8">
      <c r="A27" s="1">
        <f t="shared" si="1"/>
        <v>43927</v>
      </c>
      <c r="B27">
        <f t="shared" si="0"/>
        <v>191203</v>
      </c>
      <c r="C27">
        <f t="shared" si="2"/>
        <v>1021817</v>
      </c>
      <c r="D27" s="3">
        <v>330891</v>
      </c>
      <c r="E27" s="3">
        <v>8910</v>
      </c>
      <c r="F27" s="4">
        <f t="shared" si="7"/>
        <v>2.6927296299990026E-2</v>
      </c>
      <c r="G27" s="4">
        <f>(E27-E26)/(D27-D26)</f>
        <v>4.9645117974295029E-2</v>
      </c>
      <c r="H27">
        <v>327000000</v>
      </c>
    </row>
    <row r="28" spans="1:8">
      <c r="A28" s="1">
        <f t="shared" si="1"/>
        <v>43928</v>
      </c>
      <c r="B28">
        <f t="shared" si="0"/>
        <v>227340</v>
      </c>
      <c r="C28">
        <f t="shared" si="2"/>
        <v>1302817</v>
      </c>
      <c r="D28" s="3">
        <v>374329</v>
      </c>
      <c r="E28" s="3">
        <v>12064</v>
      </c>
      <c r="F28" s="4">
        <f t="shared" si="7"/>
        <v>3.2228333898789568E-2</v>
      </c>
      <c r="G28" s="4">
        <f>(E28-E27)/(D28-D27)</f>
        <v>7.2609236152677378E-2</v>
      </c>
      <c r="H28">
        <v>327000000</v>
      </c>
    </row>
    <row r="29" spans="1:8">
      <c r="A29" s="1">
        <f t="shared" si="1"/>
        <v>43929</v>
      </c>
      <c r="B29">
        <f t="shared" si="0"/>
        <v>270307</v>
      </c>
      <c r="C29">
        <f t="shared" si="2"/>
        <v>1661092</v>
      </c>
      <c r="D29" s="3">
        <v>395011</v>
      </c>
      <c r="E29" s="3">
        <v>12754</v>
      </c>
      <c r="F29" s="4">
        <f t="shared" si="7"/>
        <v>3.2287708443562331E-2</v>
      </c>
      <c r="G29" s="4">
        <f>(E29-E28)/(D29-D28)</f>
        <v>3.33623440673049E-2</v>
      </c>
      <c r="H29">
        <v>327000000</v>
      </c>
    </row>
    <row r="30" spans="1:8">
      <c r="A30" s="1">
        <f t="shared" si="1"/>
        <v>43930</v>
      </c>
      <c r="B30">
        <f t="shared" si="0"/>
        <v>321395</v>
      </c>
      <c r="C30">
        <f t="shared" si="2"/>
        <v>2117892</v>
      </c>
      <c r="D30" s="3">
        <v>427460</v>
      </c>
      <c r="E30" s="3">
        <v>14696</v>
      </c>
      <c r="F30" s="4">
        <f t="shared" si="7"/>
        <v>3.4379825012866704E-2</v>
      </c>
      <c r="G30" s="4">
        <f>(E30-E29)/(D30-D29)</f>
        <v>5.9847761102037045E-2</v>
      </c>
      <c r="H30">
        <v>327000000</v>
      </c>
    </row>
    <row r="31" spans="1:8">
      <c r="A31" s="1">
        <f t="shared" si="1"/>
        <v>43931</v>
      </c>
      <c r="B31">
        <f t="shared" si="0"/>
        <v>382139</v>
      </c>
      <c r="C31">
        <f t="shared" si="2"/>
        <v>2700312</v>
      </c>
      <c r="H31">
        <v>327000000</v>
      </c>
    </row>
    <row r="32" spans="1:8">
      <c r="A32" s="1">
        <f t="shared" ref="A32:A68" si="8">A31+1</f>
        <v>43932</v>
      </c>
      <c r="B32">
        <f t="shared" si="0"/>
        <v>454363</v>
      </c>
      <c r="C32">
        <f t="shared" si="2"/>
        <v>3442898</v>
      </c>
      <c r="H32">
        <v>327000000</v>
      </c>
    </row>
    <row r="33" spans="1:8">
      <c r="A33" s="1">
        <f t="shared" si="8"/>
        <v>43933</v>
      </c>
      <c r="B33">
        <f t="shared" si="0"/>
        <v>540238</v>
      </c>
      <c r="C33">
        <f t="shared" si="2"/>
        <v>4389695</v>
      </c>
      <c r="H33">
        <v>327000000</v>
      </c>
    </row>
    <row r="34" spans="1:8">
      <c r="A34" s="1">
        <f t="shared" si="8"/>
        <v>43934</v>
      </c>
      <c r="B34">
        <f t="shared" si="0"/>
        <v>642343</v>
      </c>
      <c r="C34">
        <f t="shared" si="2"/>
        <v>5596861</v>
      </c>
      <c r="H34">
        <v>327000000</v>
      </c>
    </row>
    <row r="35" spans="1:8">
      <c r="A35" s="1">
        <f t="shared" si="8"/>
        <v>43935</v>
      </c>
      <c r="B35">
        <f t="shared" si="0"/>
        <v>763746</v>
      </c>
      <c r="C35">
        <f t="shared" si="2"/>
        <v>7135998</v>
      </c>
      <c r="H35">
        <v>327000000</v>
      </c>
    </row>
    <row r="36" spans="1:8">
      <c r="A36" s="1">
        <f t="shared" si="8"/>
        <v>43936</v>
      </c>
      <c r="B36">
        <f t="shared" ref="B36:B69" si="9">ROUND(B35*$C$1,0)</f>
        <v>908094</v>
      </c>
      <c r="C36">
        <f t="shared" si="2"/>
        <v>9098397</v>
      </c>
      <c r="H36">
        <v>327000000</v>
      </c>
    </row>
    <row r="37" spans="1:8">
      <c r="A37" s="1">
        <f t="shared" si="8"/>
        <v>43937</v>
      </c>
      <c r="B37">
        <f t="shared" si="9"/>
        <v>1079724</v>
      </c>
      <c r="C37">
        <f t="shared" si="2"/>
        <v>11600456</v>
      </c>
      <c r="H37">
        <v>327000000</v>
      </c>
    </row>
    <row r="38" spans="1:8">
      <c r="A38" s="1">
        <f t="shared" si="8"/>
        <v>43938</v>
      </c>
      <c r="B38">
        <f t="shared" si="9"/>
        <v>1283792</v>
      </c>
      <c r="C38">
        <f t="shared" si="2"/>
        <v>14790581</v>
      </c>
      <c r="H38">
        <v>327000000</v>
      </c>
    </row>
    <row r="39" spans="1:8">
      <c r="A39" s="1">
        <f t="shared" si="8"/>
        <v>43939</v>
      </c>
      <c r="B39">
        <f t="shared" si="9"/>
        <v>1526429</v>
      </c>
      <c r="C39">
        <f t="shared" si="2"/>
        <v>18857991</v>
      </c>
      <c r="H39">
        <v>327000000</v>
      </c>
    </row>
    <row r="40" spans="1:8">
      <c r="A40" s="1">
        <f t="shared" si="8"/>
        <v>43940</v>
      </c>
      <c r="B40">
        <f t="shared" si="9"/>
        <v>1814924</v>
      </c>
      <c r="C40">
        <f t="shared" si="2"/>
        <v>24043939</v>
      </c>
      <c r="H40">
        <v>327000000</v>
      </c>
    </row>
    <row r="41" spans="1:8">
      <c r="A41" s="1">
        <f t="shared" si="8"/>
        <v>43941</v>
      </c>
      <c r="B41">
        <f t="shared" si="9"/>
        <v>2157945</v>
      </c>
      <c r="C41">
        <f t="shared" si="2"/>
        <v>30656022</v>
      </c>
      <c r="H41">
        <v>327000000</v>
      </c>
    </row>
    <row r="42" spans="1:8">
      <c r="A42" s="1">
        <f t="shared" si="8"/>
        <v>43942</v>
      </c>
      <c r="B42">
        <f t="shared" si="9"/>
        <v>2565797</v>
      </c>
      <c r="C42">
        <f t="shared" si="2"/>
        <v>39086428</v>
      </c>
      <c r="H42">
        <v>327000000</v>
      </c>
    </row>
    <row r="43" spans="1:8">
      <c r="A43" s="1">
        <f t="shared" si="8"/>
        <v>43943</v>
      </c>
      <c r="B43">
        <f t="shared" si="9"/>
        <v>3050733</v>
      </c>
      <c r="C43">
        <f t="shared" si="2"/>
        <v>49835196</v>
      </c>
      <c r="H43">
        <v>327000000</v>
      </c>
    </row>
    <row r="44" spans="1:8">
      <c r="A44" s="1">
        <f t="shared" si="8"/>
        <v>43944</v>
      </c>
      <c r="B44">
        <f t="shared" si="9"/>
        <v>3627322</v>
      </c>
      <c r="C44">
        <f t="shared" si="2"/>
        <v>63539875</v>
      </c>
      <c r="H44">
        <v>327000000</v>
      </c>
    </row>
    <row r="45" spans="1:8">
      <c r="A45" s="1">
        <f t="shared" si="8"/>
        <v>43945</v>
      </c>
      <c r="B45">
        <f t="shared" si="9"/>
        <v>4312886</v>
      </c>
      <c r="C45">
        <f t="shared" si="2"/>
        <v>81013341</v>
      </c>
      <c r="H45">
        <v>327000000</v>
      </c>
    </row>
    <row r="46" spans="1:8">
      <c r="A46" s="1">
        <f t="shared" si="8"/>
        <v>43946</v>
      </c>
      <c r="B46">
        <f t="shared" si="9"/>
        <v>5128021</v>
      </c>
      <c r="C46">
        <f t="shared" si="2"/>
        <v>103292010</v>
      </c>
      <c r="H46">
        <v>327000000</v>
      </c>
    </row>
    <row r="47" spans="1:8">
      <c r="A47" s="1">
        <f t="shared" si="8"/>
        <v>43947</v>
      </c>
      <c r="B47">
        <f t="shared" si="9"/>
        <v>6097217</v>
      </c>
      <c r="C47">
        <f t="shared" si="2"/>
        <v>131697313</v>
      </c>
      <c r="H47">
        <v>327000000</v>
      </c>
    </row>
    <row r="48" spans="1:8">
      <c r="A48" s="1">
        <f t="shared" si="8"/>
        <v>43948</v>
      </c>
      <c r="B48">
        <f t="shared" si="9"/>
        <v>7249591</v>
      </c>
      <c r="C48">
        <f t="shared" si="2"/>
        <v>167914074</v>
      </c>
      <c r="H48">
        <v>327000000</v>
      </c>
    </row>
    <row r="49" spans="1:8">
      <c r="A49" s="1">
        <f t="shared" si="8"/>
        <v>43949</v>
      </c>
      <c r="B49">
        <f t="shared" si="9"/>
        <v>8619764</v>
      </c>
      <c r="C49">
        <f t="shared" si="2"/>
        <v>214090444</v>
      </c>
      <c r="H49">
        <v>327000000</v>
      </c>
    </row>
    <row r="50" spans="1:8">
      <c r="A50" s="1">
        <f t="shared" si="8"/>
        <v>43950</v>
      </c>
      <c r="B50">
        <f t="shared" si="9"/>
        <v>10248899</v>
      </c>
      <c r="C50">
        <f t="shared" si="2"/>
        <v>272965316</v>
      </c>
      <c r="H50">
        <v>327000000</v>
      </c>
    </row>
    <row r="51" spans="1:8">
      <c r="A51" s="1">
        <f t="shared" si="8"/>
        <v>43951</v>
      </c>
      <c r="B51">
        <f t="shared" si="9"/>
        <v>12185941</v>
      </c>
      <c r="C51">
        <f t="shared" si="2"/>
        <v>348030778</v>
      </c>
      <c r="H51">
        <v>327000000</v>
      </c>
    </row>
    <row r="52" spans="1:8">
      <c r="A52" s="1">
        <f t="shared" si="8"/>
        <v>43952</v>
      </c>
      <c r="B52">
        <f t="shared" si="9"/>
        <v>14489084</v>
      </c>
      <c r="C52">
        <f t="shared" si="2"/>
        <v>443739242</v>
      </c>
      <c r="H52">
        <v>327000000</v>
      </c>
    </row>
    <row r="53" spans="1:8">
      <c r="A53" s="1">
        <f t="shared" si="8"/>
        <v>43953</v>
      </c>
      <c r="B53">
        <f t="shared" si="9"/>
        <v>17227521</v>
      </c>
      <c r="C53">
        <f t="shared" si="2"/>
        <v>565767534</v>
      </c>
      <c r="H53">
        <v>327000000</v>
      </c>
    </row>
    <row r="54" spans="1:8">
      <c r="A54" s="1">
        <f t="shared" si="8"/>
        <v>43954</v>
      </c>
      <c r="B54">
        <f t="shared" si="9"/>
        <v>20483522</v>
      </c>
      <c r="C54">
        <f t="shared" si="2"/>
        <v>721353606</v>
      </c>
      <c r="H54">
        <v>327000000</v>
      </c>
    </row>
    <row r="55" spans="1:8">
      <c r="A55" s="1">
        <f t="shared" si="8"/>
        <v>43955</v>
      </c>
      <c r="B55">
        <f t="shared" si="9"/>
        <v>24354908</v>
      </c>
      <c r="C55">
        <f t="shared" si="2"/>
        <v>919725848</v>
      </c>
      <c r="H55">
        <v>327000000</v>
      </c>
    </row>
    <row r="56" spans="1:8">
      <c r="A56" s="1">
        <f t="shared" si="8"/>
        <v>43956</v>
      </c>
      <c r="B56">
        <f t="shared" si="9"/>
        <v>28957986</v>
      </c>
      <c r="C56">
        <f t="shared" si="2"/>
        <v>1172650456</v>
      </c>
      <c r="H56">
        <v>327000000</v>
      </c>
    </row>
    <row r="57" spans="1:8">
      <c r="A57" s="1">
        <f t="shared" si="8"/>
        <v>43957</v>
      </c>
      <c r="B57">
        <f t="shared" si="9"/>
        <v>34431045</v>
      </c>
      <c r="C57">
        <f t="shared" si="2"/>
        <v>1495129331</v>
      </c>
      <c r="H57">
        <v>327000000</v>
      </c>
    </row>
    <row r="58" spans="1:8">
      <c r="A58" s="1">
        <f t="shared" si="8"/>
        <v>43958</v>
      </c>
      <c r="B58">
        <f t="shared" si="9"/>
        <v>40938513</v>
      </c>
      <c r="C58">
        <f t="shared" si="2"/>
        <v>1906289897</v>
      </c>
      <c r="H58">
        <v>327000000</v>
      </c>
    </row>
    <row r="59" spans="1:8">
      <c r="A59" s="1">
        <f t="shared" si="8"/>
        <v>43959</v>
      </c>
      <c r="B59">
        <f t="shared" si="9"/>
        <v>48675892</v>
      </c>
      <c r="C59">
        <f t="shared" si="2"/>
        <v>2430519619</v>
      </c>
      <c r="H59">
        <v>327000000</v>
      </c>
    </row>
    <row r="60" spans="1:8">
      <c r="A60" s="1">
        <f t="shared" si="8"/>
        <v>43960</v>
      </c>
      <c r="B60">
        <f t="shared" si="9"/>
        <v>57875636</v>
      </c>
      <c r="C60">
        <f t="shared" si="2"/>
        <v>3098912514</v>
      </c>
      <c r="H60">
        <v>327000000</v>
      </c>
    </row>
    <row r="61" spans="1:8">
      <c r="A61" s="1">
        <f t="shared" si="8"/>
        <v>43961</v>
      </c>
      <c r="B61">
        <f t="shared" si="9"/>
        <v>68814131</v>
      </c>
      <c r="C61">
        <f t="shared" si="2"/>
        <v>3951113455</v>
      </c>
      <c r="H61">
        <v>327000000</v>
      </c>
    </row>
    <row r="62" spans="1:8">
      <c r="A62" s="1">
        <f t="shared" si="8"/>
        <v>43962</v>
      </c>
      <c r="B62">
        <f t="shared" si="9"/>
        <v>81820002</v>
      </c>
      <c r="C62">
        <f t="shared" si="2"/>
        <v>5037669655</v>
      </c>
      <c r="H62">
        <v>327000000</v>
      </c>
    </row>
    <row r="63" spans="1:8">
      <c r="A63" s="1">
        <f t="shared" si="8"/>
        <v>43963</v>
      </c>
      <c r="B63">
        <f t="shared" si="9"/>
        <v>97283982</v>
      </c>
      <c r="C63">
        <f t="shared" si="2"/>
        <v>6423028810</v>
      </c>
      <c r="H63">
        <v>327000000</v>
      </c>
    </row>
    <row r="64" spans="1:8">
      <c r="A64" s="1">
        <f t="shared" si="8"/>
        <v>43964</v>
      </c>
      <c r="B64">
        <f t="shared" si="9"/>
        <v>115670655</v>
      </c>
      <c r="C64">
        <f t="shared" si="2"/>
        <v>8189361733</v>
      </c>
      <c r="H64">
        <v>327000000</v>
      </c>
    </row>
    <row r="65" spans="1:8">
      <c r="A65" s="1">
        <f t="shared" si="8"/>
        <v>43965</v>
      </c>
      <c r="B65">
        <f t="shared" si="9"/>
        <v>137532409</v>
      </c>
      <c r="C65">
        <f t="shared" si="2"/>
        <v>10441436210</v>
      </c>
      <c r="H65">
        <v>327000000</v>
      </c>
    </row>
    <row r="66" spans="1:8">
      <c r="A66" s="1">
        <f t="shared" si="8"/>
        <v>43966</v>
      </c>
      <c r="B66">
        <f t="shared" si="9"/>
        <v>163526034</v>
      </c>
      <c r="C66">
        <f t="shared" si="2"/>
        <v>13312831168</v>
      </c>
      <c r="H66">
        <v>327000000</v>
      </c>
    </row>
    <row r="67" spans="1:8">
      <c r="A67" s="1">
        <f t="shared" si="8"/>
        <v>43967</v>
      </c>
      <c r="B67">
        <f t="shared" si="9"/>
        <v>194432454</v>
      </c>
      <c r="C67">
        <f t="shared" si="2"/>
        <v>16973859739</v>
      </c>
      <c r="H67">
        <v>327000000</v>
      </c>
    </row>
    <row r="68" spans="1:8">
      <c r="A68" s="1">
        <f t="shared" si="8"/>
        <v>43968</v>
      </c>
      <c r="B68">
        <f t="shared" si="9"/>
        <v>231180188</v>
      </c>
      <c r="C68">
        <f t="shared" si="2"/>
        <v>21641671167</v>
      </c>
      <c r="H68">
        <v>327000000</v>
      </c>
    </row>
    <row r="69" spans="1:8">
      <c r="A69" s="1">
        <f t="shared" ref="A69" si="10">A68+1</f>
        <v>43969</v>
      </c>
      <c r="B69">
        <f t="shared" si="9"/>
        <v>274873244</v>
      </c>
      <c r="C69">
        <f t="shared" ref="C69" si="11">ROUND(C68*$D$1,0)</f>
        <v>27593130738</v>
      </c>
      <c r="H69">
        <v>327000000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2020-03-18T17:17:04Z</dcterms:created>
  <dcterms:modified xsi:type="dcterms:W3CDTF">2020-04-09T17:26:01Z</dcterms:modified>
</cp:coreProperties>
</file>