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3" i="1"/>
  <c r="G33"/>
  <c r="D27"/>
  <c r="D26"/>
  <c r="H32"/>
  <c r="G32"/>
  <c r="H30"/>
  <c r="G30"/>
  <c r="H29"/>
  <c r="G29"/>
  <c r="H28"/>
  <c r="G28"/>
  <c r="H27"/>
  <c r="G27"/>
  <c r="H26"/>
  <c r="G26"/>
  <c r="H24"/>
  <c r="G24"/>
  <c r="H23"/>
  <c r="G23"/>
  <c r="H9"/>
  <c r="H10"/>
  <c r="H13"/>
  <c r="H17"/>
  <c r="H16"/>
  <c r="H15"/>
  <c r="H14"/>
  <c r="H19"/>
  <c r="H20"/>
  <c r="H21"/>
  <c r="H22"/>
  <c r="G22"/>
  <c r="G21"/>
  <c r="G20"/>
  <c r="G19"/>
  <c r="G17"/>
  <c r="G16"/>
  <c r="G15"/>
  <c r="G14"/>
  <c r="G13"/>
  <c r="G10"/>
  <c r="G9"/>
  <c r="G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  <c r="D28" l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</calcChain>
</file>

<file path=xl/sharedStrings.xml><?xml version="1.0" encoding="utf-8"?>
<sst xmlns="http://schemas.openxmlformats.org/spreadsheetml/2006/main" count="12" uniqueCount="12">
  <si>
    <t>Growth factory per day</t>
  </si>
  <si>
    <t>Population of USA</t>
  </si>
  <si>
    <t>Date</t>
  </si>
  <si>
    <t>Projected growth r=1.189</t>
  </si>
  <si>
    <t>CDC Deaths</t>
  </si>
  <si>
    <t>From: https://www.cdc.gov/coronavirus/2019-ncov/cases-updates/cases-in-us.html</t>
  </si>
  <si>
    <t>Mortality/reported%</t>
  </si>
  <si>
    <t>CDC (orJH)Reported</t>
  </si>
  <si>
    <t>Differential Mortality Rate</t>
  </si>
  <si>
    <t>Projected growth r=1.275</t>
  </si>
  <si>
    <t>Projected growth r=1.08</t>
  </si>
  <si>
    <t>Start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</si>
</sst>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97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Sheet1!$I$2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Sheet1!$I$3:$I$69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Sheet1!$A$3:$A$62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Sheet1!$B$3:$B$69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Sheet1!$A$3:$A$51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Sheet1!$C$3:$C$69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Sheet1!$A$22:$A$69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Sheet1!$D$22:$D$69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Sheet1!$E$2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</c:numCache>
            </c:numRef>
          </c:yVal>
          <c:smooth val="1"/>
        </c:ser>
        <c:axId val="103473152"/>
        <c:axId val="103474688"/>
      </c:scatterChart>
      <c:valAx>
        <c:axId val="103473152"/>
        <c:scaling>
          <c:orientation val="minMax"/>
        </c:scaling>
        <c:axPos val="b"/>
        <c:numFmt formatCode="d\-mmm" sourceLinked="1"/>
        <c:tickLblPos val="nextTo"/>
        <c:crossAx val="103474688"/>
        <c:crosses val="autoZero"/>
        <c:crossBetween val="midCat"/>
      </c:valAx>
      <c:valAx>
        <c:axId val="103474688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103473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889"/>
          <c:y val="0.15605017906912785"/>
          <c:w val="0.27426384002965398"/>
          <c:h val="0.24256082583462441"/>
        </c:manualLayout>
      </c:layout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2951"/>
          <c:h val="0.82026984578734863"/>
        </c:manualLayout>
      </c:layout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Sheet1!$B$3:$B$38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Sheet1!$A$3:$A$32</c:f>
              <c:numCache>
                <c:formatCode>d\-mmm</c:formatCode>
                <c:ptCount val="3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</c:numCache>
            </c:numRef>
          </c:xVal>
          <c:yVal>
            <c:numRef>
              <c:f>Sheet1!$E$3:$E$32</c:f>
              <c:numCache>
                <c:formatCode>General</c:formatCode>
                <c:ptCount val="30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Sheet1!$A$3:$A$28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Sheet1!$C$3:$C$27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Sheet1!$A$26:$A$50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Sheet1!$D$26:$D$38</c:f>
              <c:numCache>
                <c:formatCode>General</c:formatCode>
                <c:ptCount val="13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</c:numCache>
            </c:numRef>
          </c:yVal>
          <c:smooth val="1"/>
        </c:ser>
        <c:dLbls>
          <c:showVal val="1"/>
          <c:showCatName val="1"/>
        </c:dLbls>
        <c:axId val="104726528"/>
        <c:axId val="104728064"/>
      </c:scatterChart>
      <c:valAx>
        <c:axId val="104726528"/>
        <c:scaling>
          <c:orientation val="minMax"/>
        </c:scaling>
        <c:axPos val="b"/>
        <c:numFmt formatCode="d\-mmm" sourceLinked="1"/>
        <c:tickLblPos val="nextTo"/>
        <c:crossAx val="104728064"/>
        <c:crosses val="autoZero"/>
        <c:crossBetween val="midCat"/>
      </c:valAx>
      <c:valAx>
        <c:axId val="104728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4726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51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Sheet1!$F$2</c:f>
              <c:strCache>
                <c:ptCount val="1"/>
                <c:pt idx="0">
                  <c:v>CDC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Sheet1!$A$3:$A$43</c:f>
              <c:numCache>
                <c:formatCode>d\-mmm</c:formatCode>
                <c:ptCount val="4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</c:numCache>
            </c:numRef>
          </c:xVal>
          <c:yVal>
            <c:numRef>
              <c:f>Sheet1!$F$3:$F$43</c:f>
              <c:numCache>
                <c:formatCode>General</c:formatCode>
                <c:ptCount val="41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</c:numCache>
            </c:numRef>
          </c:yVal>
          <c:smooth val="1"/>
        </c:ser>
        <c:dLbls>
          <c:showVal val="1"/>
          <c:showCatName val="1"/>
        </c:dLbls>
        <c:axId val="104745600"/>
        <c:axId val="104755584"/>
      </c:scatterChart>
      <c:valAx>
        <c:axId val="104745600"/>
        <c:scaling>
          <c:orientation val="minMax"/>
        </c:scaling>
        <c:axPos val="b"/>
        <c:numFmt formatCode="d\-mmm" sourceLinked="1"/>
        <c:tickLblPos val="nextTo"/>
        <c:crossAx val="104755584"/>
        <c:crosses val="autoZero"/>
        <c:crossBetween val="midCat"/>
      </c:valAx>
      <c:valAx>
        <c:axId val="104755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4745600"/>
        <c:crosses val="autoZero"/>
        <c:crossBetween val="midCat"/>
      </c:valAx>
    </c:plotArea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Sheet1!$G$2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Sheet1!$A$18:$A$42</c:f>
              <c:numCache>
                <c:formatCode>d\-mmm</c:formatCode>
                <c:ptCount val="25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</c:numCache>
            </c:numRef>
          </c:xVal>
          <c:yVal>
            <c:numRef>
              <c:f>Sheet1!$G$3:$G$42</c:f>
              <c:numCache>
                <c:formatCode>0.00%</c:formatCode>
                <c:ptCount val="40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</c:numCache>
            </c:numRef>
          </c:yVal>
          <c:smooth val="1"/>
        </c:ser>
        <c:axId val="104779776"/>
        <c:axId val="104781312"/>
      </c:scatterChart>
      <c:valAx>
        <c:axId val="104779776"/>
        <c:scaling>
          <c:orientation val="minMax"/>
        </c:scaling>
        <c:axPos val="b"/>
        <c:numFmt formatCode="d\-mmm" sourceLinked="1"/>
        <c:tickLblPos val="nextTo"/>
        <c:crossAx val="104781312"/>
        <c:crosses val="autoZero"/>
        <c:crossBetween val="midCat"/>
      </c:valAx>
      <c:valAx>
        <c:axId val="104781312"/>
        <c:scaling>
          <c:orientation val="minMax"/>
        </c:scaling>
        <c:axPos val="l"/>
        <c:majorGridlines/>
        <c:numFmt formatCode="0.00%" sourceLinked="1"/>
        <c:tickLblPos val="nextTo"/>
        <c:crossAx val="104779776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  <c:layout/>
    </c:title>
    <c:plotArea>
      <c:layout/>
      <c:scatterChart>
        <c:scatterStyle val="smoothMarker"/>
        <c:ser>
          <c:idx val="4"/>
          <c:order val="0"/>
          <c:tx>
            <c:strRef>
              <c:f>Sheet1!$H$2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Sheet1!$A$3:$A$42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Sheet1!$H$3:$H$34</c:f>
              <c:numCache>
                <c:formatCode>0.00%</c:formatCode>
                <c:ptCount val="32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</c:numCache>
            </c:numRef>
          </c:yVal>
          <c:smooth val="1"/>
        </c:ser>
        <c:axId val="105079168"/>
        <c:axId val="105081088"/>
      </c:scatterChart>
      <c:valAx>
        <c:axId val="105079168"/>
        <c:scaling>
          <c:orientation val="minMax"/>
        </c:scaling>
        <c:axPos val="b"/>
        <c:numFmt formatCode="d\-mmm" sourceLinked="1"/>
        <c:tickLblPos val="nextTo"/>
        <c:crossAx val="105081088"/>
        <c:crosses val="autoZero"/>
        <c:crossBetween val="midCat"/>
      </c:valAx>
      <c:valAx>
        <c:axId val="105081088"/>
        <c:scaling>
          <c:orientation val="minMax"/>
        </c:scaling>
        <c:axPos val="l"/>
        <c:majorGridlines/>
        <c:numFmt formatCode="0.00%" sourceLinked="1"/>
        <c:tickLblPos val="nextTo"/>
        <c:crossAx val="105079168"/>
        <c:crosses val="autoZero"/>
        <c:crossBetween val="midCat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304799</xdr:colOff>
      <xdr:row>27</xdr:row>
      <xdr:rowOff>76199</xdr:rowOff>
    </xdr:from>
    <xdr:to>
      <xdr:col>19</xdr:col>
      <xdr:colOff>419100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</xdr:row>
      <xdr:rowOff>9525</xdr:rowOff>
    </xdr:from>
    <xdr:to>
      <xdr:col>20</xdr:col>
      <xdr:colOff>114300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161925</xdr:colOff>
      <xdr:row>2</xdr:row>
      <xdr:rowOff>0</xdr:rowOff>
    </xdr:from>
    <xdr:to>
      <xdr:col>30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266700</xdr:colOff>
      <xdr:row>27</xdr:row>
      <xdr:rowOff>142874</xdr:rowOff>
    </xdr:from>
    <xdr:to>
      <xdr:col>30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9"/>
  <sheetViews>
    <sheetView tabSelected="1" topLeftCell="J46" workbookViewId="0">
      <pane ySplit="9900" topLeftCell="A93"/>
      <selection activeCell="J35" sqref="J35"/>
      <selection pane="bottomLeft" activeCell="Q95" sqref="Q95"/>
    </sheetView>
  </sheetViews>
  <sheetFormatPr defaultRowHeight="15"/>
  <cols>
    <col min="2" max="6" width="15.140625" customWidth="1"/>
    <col min="7" max="8" width="15.140625" style="4" customWidth="1"/>
    <col min="9" max="9" width="10" bestFit="1" customWidth="1"/>
  </cols>
  <sheetData>
    <row r="1" spans="1:9">
      <c r="A1" t="s">
        <v>0</v>
      </c>
      <c r="C1" s="2">
        <v>1.1890000000000001</v>
      </c>
      <c r="D1">
        <v>1.2749999999999999</v>
      </c>
      <c r="E1">
        <v>1.08</v>
      </c>
      <c r="I1" t="s">
        <v>5</v>
      </c>
    </row>
    <row r="2" spans="1:9">
      <c r="A2" t="s">
        <v>2</v>
      </c>
      <c r="B2" t="s">
        <v>3</v>
      </c>
      <c r="C2" t="s">
        <v>9</v>
      </c>
      <c r="D2" t="s">
        <v>10</v>
      </c>
      <c r="E2" t="s">
        <v>7</v>
      </c>
      <c r="F2" t="s">
        <v>4</v>
      </c>
      <c r="G2" s="4" t="s">
        <v>6</v>
      </c>
      <c r="H2" s="4" t="s">
        <v>8</v>
      </c>
      <c r="I2" t="s">
        <v>1</v>
      </c>
    </row>
    <row r="3" spans="1:9">
      <c r="A3" s="1">
        <v>43903</v>
      </c>
      <c r="B3">
        <v>3000</v>
      </c>
      <c r="C3">
        <v>3000</v>
      </c>
      <c r="E3">
        <v>3000</v>
      </c>
      <c r="I3">
        <v>327000000</v>
      </c>
    </row>
    <row r="4" spans="1:9">
      <c r="A4" s="1">
        <f>A3+1</f>
        <v>43904</v>
      </c>
      <c r="B4">
        <f t="shared" ref="B4:B35" si="0">ROUND(B3*$C$1,0)</f>
        <v>3567</v>
      </c>
      <c r="C4">
        <f t="shared" ref="C4:C35" si="1">ROUND(C3*$D$1,0)</f>
        <v>3825</v>
      </c>
      <c r="I4">
        <v>327000000</v>
      </c>
    </row>
    <row r="5" spans="1:9">
      <c r="A5" s="1">
        <f t="shared" ref="A5:A31" si="2">A4+1</f>
        <v>43905</v>
      </c>
      <c r="B5">
        <f t="shared" si="0"/>
        <v>4241</v>
      </c>
      <c r="C5">
        <f t="shared" si="1"/>
        <v>4877</v>
      </c>
      <c r="I5">
        <v>327000000</v>
      </c>
    </row>
    <row r="6" spans="1:9">
      <c r="A6" s="1">
        <f t="shared" si="2"/>
        <v>43906</v>
      </c>
      <c r="B6">
        <f t="shared" si="0"/>
        <v>5043</v>
      </c>
      <c r="C6">
        <f t="shared" si="1"/>
        <v>6218</v>
      </c>
      <c r="I6">
        <v>327000000</v>
      </c>
    </row>
    <row r="7" spans="1:9">
      <c r="A7" s="1">
        <f t="shared" si="2"/>
        <v>43907</v>
      </c>
      <c r="B7">
        <f t="shared" si="0"/>
        <v>5996</v>
      </c>
      <c r="C7">
        <f t="shared" si="1"/>
        <v>7928</v>
      </c>
      <c r="E7">
        <v>5800</v>
      </c>
      <c r="I7">
        <v>327000000</v>
      </c>
    </row>
    <row r="8" spans="1:9">
      <c r="A8" s="1">
        <f t="shared" si="2"/>
        <v>43908</v>
      </c>
      <c r="B8">
        <f t="shared" si="0"/>
        <v>7129</v>
      </c>
      <c r="C8">
        <f t="shared" si="1"/>
        <v>10108</v>
      </c>
      <c r="E8">
        <v>7036</v>
      </c>
      <c r="F8">
        <v>97</v>
      </c>
      <c r="G8" s="4">
        <f>F8/E8</f>
        <v>1.3786242183058557E-2</v>
      </c>
      <c r="I8">
        <v>327000000</v>
      </c>
    </row>
    <row r="9" spans="1:9">
      <c r="A9" s="1">
        <f t="shared" si="2"/>
        <v>43909</v>
      </c>
      <c r="B9">
        <f t="shared" si="0"/>
        <v>8476</v>
      </c>
      <c r="C9">
        <f t="shared" si="1"/>
        <v>12888</v>
      </c>
      <c r="E9">
        <v>10442</v>
      </c>
      <c r="F9">
        <v>150</v>
      </c>
      <c r="G9" s="4">
        <f t="shared" ref="G9:G22" si="3">F9/E9</f>
        <v>1.4365064163953266E-2</v>
      </c>
      <c r="H9" s="4">
        <f>(F9-F8)/(E9-E8)</f>
        <v>1.5560775102759836E-2</v>
      </c>
      <c r="I9">
        <v>327000000</v>
      </c>
    </row>
    <row r="10" spans="1:9">
      <c r="A10" s="1">
        <f t="shared" si="2"/>
        <v>43910</v>
      </c>
      <c r="B10">
        <f t="shared" si="0"/>
        <v>10078</v>
      </c>
      <c r="C10">
        <f t="shared" si="1"/>
        <v>16432</v>
      </c>
      <c r="E10" s="3">
        <v>15219</v>
      </c>
      <c r="F10" s="3">
        <v>201</v>
      </c>
      <c r="G10" s="4">
        <f t="shared" si="3"/>
        <v>1.3207175241474472E-2</v>
      </c>
      <c r="H10" s="4">
        <f>(F10-F9)/(E10-E9)</f>
        <v>1.0676156583629894E-2</v>
      </c>
      <c r="I10">
        <v>327000000</v>
      </c>
    </row>
    <row r="11" spans="1:9">
      <c r="A11" s="1">
        <f t="shared" si="2"/>
        <v>43911</v>
      </c>
      <c r="B11">
        <f t="shared" si="0"/>
        <v>11983</v>
      </c>
      <c r="C11">
        <f t="shared" si="1"/>
        <v>20951</v>
      </c>
      <c r="I11">
        <v>327000000</v>
      </c>
    </row>
    <row r="12" spans="1:9">
      <c r="A12" s="1">
        <f t="shared" si="2"/>
        <v>43912</v>
      </c>
      <c r="B12">
        <f t="shared" si="0"/>
        <v>14248</v>
      </c>
      <c r="C12">
        <f t="shared" si="1"/>
        <v>26713</v>
      </c>
      <c r="I12">
        <v>327000000</v>
      </c>
    </row>
    <row r="13" spans="1:9">
      <c r="A13" s="1">
        <f t="shared" si="2"/>
        <v>43913</v>
      </c>
      <c r="B13">
        <f t="shared" si="0"/>
        <v>16941</v>
      </c>
      <c r="C13">
        <f t="shared" si="1"/>
        <v>34059</v>
      </c>
      <c r="E13" s="3">
        <v>33404</v>
      </c>
      <c r="F13" s="3">
        <v>400</v>
      </c>
      <c r="G13" s="4">
        <f t="shared" si="3"/>
        <v>1.1974613818704348E-2</v>
      </c>
      <c r="H13" s="4">
        <f>(F13-F10)/(E13-E10)</f>
        <v>1.0943084960131976E-2</v>
      </c>
      <c r="I13">
        <v>327000000</v>
      </c>
    </row>
    <row r="14" spans="1:9">
      <c r="A14" s="1">
        <f t="shared" si="2"/>
        <v>43914</v>
      </c>
      <c r="B14">
        <f t="shared" si="0"/>
        <v>20143</v>
      </c>
      <c r="C14">
        <f t="shared" si="1"/>
        <v>43425</v>
      </c>
      <c r="E14">
        <v>44183</v>
      </c>
      <c r="F14">
        <v>544</v>
      </c>
      <c r="G14" s="4">
        <f t="shared" si="3"/>
        <v>1.2312427856868027E-2</v>
      </c>
      <c r="H14" s="4">
        <f t="shared" ref="H14:H17" si="4">(F14-F13)/(E14-E13)</f>
        <v>1.3359309768995268E-2</v>
      </c>
      <c r="I14">
        <v>327000000</v>
      </c>
    </row>
    <row r="15" spans="1:9">
      <c r="A15" s="1">
        <f t="shared" si="2"/>
        <v>43915</v>
      </c>
      <c r="B15">
        <f t="shared" si="0"/>
        <v>23950</v>
      </c>
      <c r="C15">
        <f t="shared" si="1"/>
        <v>55367</v>
      </c>
      <c r="E15" s="3">
        <v>54453</v>
      </c>
      <c r="F15">
        <v>737</v>
      </c>
      <c r="G15" s="4">
        <f t="shared" si="3"/>
        <v>1.3534607826933319E-2</v>
      </c>
      <c r="H15" s="4">
        <f t="shared" si="4"/>
        <v>1.8792599805258034E-2</v>
      </c>
      <c r="I15">
        <v>327000000</v>
      </c>
    </row>
    <row r="16" spans="1:9">
      <c r="A16" s="1">
        <f t="shared" si="2"/>
        <v>43916</v>
      </c>
      <c r="B16">
        <f t="shared" si="0"/>
        <v>28477</v>
      </c>
      <c r="C16">
        <f t="shared" si="1"/>
        <v>70593</v>
      </c>
      <c r="E16" s="3">
        <v>68440</v>
      </c>
      <c r="F16">
        <v>994</v>
      </c>
      <c r="G16" s="4">
        <f t="shared" si="3"/>
        <v>1.4523670368205727E-2</v>
      </c>
      <c r="H16" s="4">
        <f t="shared" si="4"/>
        <v>1.8374204618574391E-2</v>
      </c>
      <c r="I16">
        <v>327000000</v>
      </c>
    </row>
    <row r="17" spans="1:9">
      <c r="A17" s="1">
        <f t="shared" si="2"/>
        <v>43917</v>
      </c>
      <c r="B17">
        <f t="shared" si="0"/>
        <v>33859</v>
      </c>
      <c r="C17">
        <f t="shared" si="1"/>
        <v>90006</v>
      </c>
      <c r="E17" s="3">
        <v>85356</v>
      </c>
      <c r="F17" s="3">
        <v>1246</v>
      </c>
      <c r="G17" s="4">
        <f t="shared" si="3"/>
        <v>1.4597684989924552E-2</v>
      </c>
      <c r="H17" s="4">
        <f t="shared" si="4"/>
        <v>1.4897138803499646E-2</v>
      </c>
      <c r="I17">
        <v>327000000</v>
      </c>
    </row>
    <row r="18" spans="1:9">
      <c r="A18" s="1">
        <f t="shared" si="2"/>
        <v>43918</v>
      </c>
      <c r="B18">
        <f t="shared" si="0"/>
        <v>40258</v>
      </c>
      <c r="C18">
        <f t="shared" si="1"/>
        <v>114758</v>
      </c>
      <c r="E18" s="5"/>
      <c r="F18" s="5">
        <v>2000</v>
      </c>
      <c r="I18">
        <v>327000000</v>
      </c>
    </row>
    <row r="19" spans="1:9">
      <c r="A19" s="1">
        <f t="shared" si="2"/>
        <v>43919</v>
      </c>
      <c r="B19">
        <f t="shared" si="0"/>
        <v>47867</v>
      </c>
      <c r="C19">
        <f t="shared" si="1"/>
        <v>146316</v>
      </c>
      <c r="E19" s="5">
        <v>135000</v>
      </c>
      <c r="F19" s="5">
        <v>2300</v>
      </c>
      <c r="G19" s="4">
        <f t="shared" si="3"/>
        <v>1.7037037037037038E-2</v>
      </c>
      <c r="H19" s="4">
        <f>(F19-F17)/(E19-E17)</f>
        <v>2.1231165901216664E-2</v>
      </c>
      <c r="I19">
        <v>327000000</v>
      </c>
    </row>
    <row r="20" spans="1:9">
      <c r="A20" s="1">
        <f t="shared" si="2"/>
        <v>43920</v>
      </c>
      <c r="B20">
        <f t="shared" si="0"/>
        <v>56914</v>
      </c>
      <c r="C20">
        <f t="shared" si="1"/>
        <v>186553</v>
      </c>
      <c r="E20" s="6">
        <v>140904</v>
      </c>
      <c r="F20" s="6">
        <v>2405</v>
      </c>
      <c r="G20" s="4">
        <f t="shared" si="3"/>
        <v>1.7068358598762278E-2</v>
      </c>
      <c r="H20" s="4">
        <f>(F20-F19)/(E20-E19)</f>
        <v>1.7784552845528455E-2</v>
      </c>
      <c r="I20">
        <v>327000000</v>
      </c>
    </row>
    <row r="21" spans="1:9">
      <c r="A21" s="1">
        <f t="shared" si="2"/>
        <v>43921</v>
      </c>
      <c r="B21">
        <f t="shared" si="0"/>
        <v>67671</v>
      </c>
      <c r="C21">
        <f t="shared" si="1"/>
        <v>237855</v>
      </c>
      <c r="E21" s="3">
        <v>163539</v>
      </c>
      <c r="F21">
        <v>2860</v>
      </c>
      <c r="G21" s="4">
        <f t="shared" si="3"/>
        <v>1.7488183246809629E-2</v>
      </c>
      <c r="H21" s="4">
        <f>(F21-F20)/(E21-E20)</f>
        <v>2.0101612546940578E-2</v>
      </c>
      <c r="I21">
        <v>327000000</v>
      </c>
    </row>
    <row r="22" spans="1:9">
      <c r="A22" s="1">
        <f t="shared" si="2"/>
        <v>43922</v>
      </c>
      <c r="B22">
        <f t="shared" si="0"/>
        <v>80461</v>
      </c>
      <c r="C22">
        <f t="shared" si="1"/>
        <v>303265</v>
      </c>
      <c r="E22" s="3">
        <v>186101</v>
      </c>
      <c r="F22" s="3">
        <v>3603</v>
      </c>
      <c r="G22" s="4">
        <f t="shared" si="3"/>
        <v>1.9360454806798461E-2</v>
      </c>
      <c r="H22" s="4">
        <f>(F22-F21)/(E22-E21)</f>
        <v>3.2931477705877135E-2</v>
      </c>
      <c r="I22">
        <v>327000000</v>
      </c>
    </row>
    <row r="23" spans="1:9">
      <c r="A23" s="1">
        <f t="shared" si="2"/>
        <v>43923</v>
      </c>
      <c r="B23">
        <f t="shared" si="0"/>
        <v>95668</v>
      </c>
      <c r="C23">
        <f t="shared" si="1"/>
        <v>386663</v>
      </c>
      <c r="E23" s="3">
        <v>213144</v>
      </c>
      <c r="F23" s="3">
        <v>4513</v>
      </c>
      <c r="G23" s="4">
        <f t="shared" ref="G23" si="5">F23/E23</f>
        <v>2.117347896257929E-2</v>
      </c>
      <c r="H23" s="4">
        <f>(F23-F22)/(E23-E22)</f>
        <v>3.3650112783345044E-2</v>
      </c>
      <c r="I23">
        <v>327000000</v>
      </c>
    </row>
    <row r="24" spans="1:9">
      <c r="A24" s="1">
        <f t="shared" si="2"/>
        <v>43924</v>
      </c>
      <c r="B24">
        <f t="shared" si="0"/>
        <v>113749</v>
      </c>
      <c r="C24">
        <f t="shared" si="1"/>
        <v>492995</v>
      </c>
      <c r="E24" s="3">
        <v>239279</v>
      </c>
      <c r="F24" s="3">
        <v>5443</v>
      </c>
      <c r="G24" s="4">
        <f t="shared" ref="G24" si="6">F24/E24</f>
        <v>2.2747503959812603E-2</v>
      </c>
      <c r="H24" s="4">
        <f>(F24-F23)/(E24-E23)</f>
        <v>3.5584465276449206E-2</v>
      </c>
      <c r="I24">
        <v>327000000</v>
      </c>
    </row>
    <row r="25" spans="1:9">
      <c r="A25" s="1">
        <f t="shared" si="2"/>
        <v>43925</v>
      </c>
      <c r="B25">
        <f t="shared" si="0"/>
        <v>135248</v>
      </c>
      <c r="C25">
        <f t="shared" si="1"/>
        <v>628569</v>
      </c>
      <c r="D25" t="s">
        <v>11</v>
      </c>
      <c r="E25" s="3">
        <v>277205</v>
      </c>
      <c r="I25">
        <v>327000000</v>
      </c>
    </row>
    <row r="26" spans="1:9">
      <c r="A26" s="1">
        <f t="shared" si="2"/>
        <v>43926</v>
      </c>
      <c r="B26">
        <f t="shared" si="0"/>
        <v>160810</v>
      </c>
      <c r="C26">
        <f t="shared" si="1"/>
        <v>801425</v>
      </c>
      <c r="D26" s="3">
        <f>E26</f>
        <v>304826</v>
      </c>
      <c r="E26" s="3">
        <v>304826</v>
      </c>
      <c r="F26" s="3">
        <v>7616</v>
      </c>
      <c r="G26" s="4">
        <f t="shared" ref="G26:G30" si="7">F26/E26</f>
        <v>2.4984745395733959E-2</v>
      </c>
      <c r="H26" s="4">
        <f>(F26-F24)/(E26-E24)</f>
        <v>3.3151784215906144E-2</v>
      </c>
      <c r="I26">
        <v>327000000</v>
      </c>
    </row>
    <row r="27" spans="1:9">
      <c r="A27" s="1">
        <f t="shared" si="2"/>
        <v>43927</v>
      </c>
      <c r="B27">
        <f t="shared" si="0"/>
        <v>191203</v>
      </c>
      <c r="C27">
        <f t="shared" si="1"/>
        <v>1021817</v>
      </c>
      <c r="D27">
        <f t="shared" ref="D27:D69" si="8">ROUND(D26*E$1,0)</f>
        <v>329212</v>
      </c>
      <c r="E27" s="3">
        <v>330891</v>
      </c>
      <c r="F27" s="3">
        <v>8910</v>
      </c>
      <c r="G27" s="4">
        <f t="shared" si="7"/>
        <v>2.6927296299990026E-2</v>
      </c>
      <c r="H27" s="4">
        <f>(F27-F26)/(E27-E26)</f>
        <v>4.9645117974295029E-2</v>
      </c>
      <c r="I27">
        <v>327000000</v>
      </c>
    </row>
    <row r="28" spans="1:9">
      <c r="A28" s="1">
        <f t="shared" si="2"/>
        <v>43928</v>
      </c>
      <c r="B28">
        <f t="shared" si="0"/>
        <v>227340</v>
      </c>
      <c r="C28">
        <f t="shared" si="1"/>
        <v>1302817</v>
      </c>
      <c r="D28">
        <f t="shared" si="8"/>
        <v>355549</v>
      </c>
      <c r="E28" s="3">
        <v>374329</v>
      </c>
      <c r="F28" s="3">
        <v>12064</v>
      </c>
      <c r="G28" s="4">
        <f t="shared" si="7"/>
        <v>3.2228333898789568E-2</v>
      </c>
      <c r="H28" s="4">
        <f>(F28-F27)/(E28-E27)</f>
        <v>7.2609236152677378E-2</v>
      </c>
      <c r="I28">
        <v>327000000</v>
      </c>
    </row>
    <row r="29" spans="1:9">
      <c r="A29" s="1">
        <f t="shared" si="2"/>
        <v>43929</v>
      </c>
      <c r="B29">
        <f t="shared" si="0"/>
        <v>270307</v>
      </c>
      <c r="C29">
        <f t="shared" si="1"/>
        <v>1661092</v>
      </c>
      <c r="D29">
        <f t="shared" si="8"/>
        <v>383993</v>
      </c>
      <c r="E29" s="3">
        <v>395011</v>
      </c>
      <c r="F29" s="3">
        <v>12754</v>
      </c>
      <c r="G29" s="4">
        <f t="shared" si="7"/>
        <v>3.2287708443562331E-2</v>
      </c>
      <c r="H29" s="4">
        <f>(F29-F28)/(E29-E28)</f>
        <v>3.33623440673049E-2</v>
      </c>
      <c r="I29">
        <v>327000000</v>
      </c>
    </row>
    <row r="30" spans="1:9">
      <c r="A30" s="1">
        <f t="shared" si="2"/>
        <v>43930</v>
      </c>
      <c r="B30">
        <f t="shared" si="0"/>
        <v>321395</v>
      </c>
      <c r="C30">
        <f t="shared" si="1"/>
        <v>2117892</v>
      </c>
      <c r="D30">
        <f t="shared" si="8"/>
        <v>414712</v>
      </c>
      <c r="E30" s="3">
        <v>427460</v>
      </c>
      <c r="F30" s="3">
        <v>14696</v>
      </c>
      <c r="G30" s="4">
        <f t="shared" si="7"/>
        <v>3.4379825012866704E-2</v>
      </c>
      <c r="H30" s="4">
        <f>(F30-F29)/(E30-E29)</f>
        <v>5.9847761102037045E-2</v>
      </c>
      <c r="I30">
        <v>327000000</v>
      </c>
    </row>
    <row r="31" spans="1:9">
      <c r="A31" s="1">
        <f t="shared" si="2"/>
        <v>43931</v>
      </c>
      <c r="B31">
        <f t="shared" si="0"/>
        <v>382139</v>
      </c>
      <c r="C31">
        <f t="shared" si="1"/>
        <v>2700312</v>
      </c>
      <c r="D31">
        <f t="shared" si="8"/>
        <v>447889</v>
      </c>
      <c r="I31">
        <v>327000000</v>
      </c>
    </row>
    <row r="32" spans="1:9">
      <c r="A32" s="1">
        <f t="shared" ref="A32:A68" si="9">A31+1</f>
        <v>43932</v>
      </c>
      <c r="B32">
        <f t="shared" si="0"/>
        <v>454363</v>
      </c>
      <c r="C32">
        <f t="shared" si="1"/>
        <v>3442898</v>
      </c>
      <c r="D32">
        <f t="shared" si="8"/>
        <v>483720</v>
      </c>
      <c r="E32" s="3">
        <v>492416</v>
      </c>
      <c r="F32" s="3">
        <v>18559</v>
      </c>
      <c r="G32" s="4">
        <f t="shared" ref="G32:G33" si="10">F32/E32</f>
        <v>3.7689677021055371E-2</v>
      </c>
      <c r="H32" s="4">
        <f>(F32-F30)/(E32-E30)</f>
        <v>5.9471026541043165E-2</v>
      </c>
      <c r="I32">
        <v>327000000</v>
      </c>
    </row>
    <row r="33" spans="1:9">
      <c r="A33" s="1">
        <f t="shared" si="9"/>
        <v>43933</v>
      </c>
      <c r="B33">
        <f t="shared" si="0"/>
        <v>540238</v>
      </c>
      <c r="C33">
        <f t="shared" si="1"/>
        <v>4389695</v>
      </c>
      <c r="D33">
        <f t="shared" si="8"/>
        <v>522418</v>
      </c>
      <c r="E33" s="3">
        <v>525704</v>
      </c>
      <c r="F33" s="3">
        <v>20486</v>
      </c>
      <c r="G33" s="4">
        <f t="shared" si="10"/>
        <v>3.8968697213641136E-2</v>
      </c>
      <c r="H33" s="4">
        <f>(F33-F32)/(E33-E32)</f>
        <v>5.7888728670992547E-2</v>
      </c>
      <c r="I33">
        <v>327000000</v>
      </c>
    </row>
    <row r="34" spans="1:9">
      <c r="A34" s="1">
        <f t="shared" si="9"/>
        <v>43934</v>
      </c>
      <c r="B34">
        <f t="shared" si="0"/>
        <v>642343</v>
      </c>
      <c r="C34">
        <f t="shared" si="1"/>
        <v>5596861</v>
      </c>
      <c r="D34">
        <f t="shared" si="8"/>
        <v>564211</v>
      </c>
      <c r="I34">
        <v>327000000</v>
      </c>
    </row>
    <row r="35" spans="1:9">
      <c r="A35" s="1">
        <f t="shared" si="9"/>
        <v>43935</v>
      </c>
      <c r="B35">
        <f t="shared" si="0"/>
        <v>763746</v>
      </c>
      <c r="C35">
        <f t="shared" si="1"/>
        <v>7135998</v>
      </c>
      <c r="D35">
        <f t="shared" si="8"/>
        <v>609348</v>
      </c>
      <c r="I35">
        <v>327000000</v>
      </c>
    </row>
    <row r="36" spans="1:9">
      <c r="A36" s="1">
        <f t="shared" si="9"/>
        <v>43936</v>
      </c>
      <c r="B36">
        <f t="shared" ref="B36:B69" si="11">ROUND(B35*$C$1,0)</f>
        <v>908094</v>
      </c>
      <c r="C36">
        <f t="shared" ref="C36:C69" si="12">ROUND(C35*$D$1,0)</f>
        <v>9098397</v>
      </c>
      <c r="D36">
        <f t="shared" si="8"/>
        <v>658096</v>
      </c>
      <c r="I36">
        <v>327000000</v>
      </c>
    </row>
    <row r="37" spans="1:9">
      <c r="A37" s="1">
        <f t="shared" si="9"/>
        <v>43937</v>
      </c>
      <c r="B37">
        <f t="shared" si="11"/>
        <v>1079724</v>
      </c>
      <c r="C37">
        <f t="shared" si="12"/>
        <v>11600456</v>
      </c>
      <c r="D37">
        <f t="shared" si="8"/>
        <v>710744</v>
      </c>
      <c r="I37">
        <v>327000000</v>
      </c>
    </row>
    <row r="38" spans="1:9">
      <c r="A38" s="1">
        <f t="shared" si="9"/>
        <v>43938</v>
      </c>
      <c r="B38">
        <f t="shared" si="11"/>
        <v>1283792</v>
      </c>
      <c r="C38">
        <f t="shared" si="12"/>
        <v>14790581</v>
      </c>
      <c r="D38">
        <f t="shared" si="8"/>
        <v>767604</v>
      </c>
      <c r="I38">
        <v>327000000</v>
      </c>
    </row>
    <row r="39" spans="1:9">
      <c r="A39" s="1">
        <f t="shared" si="9"/>
        <v>43939</v>
      </c>
      <c r="B39">
        <f t="shared" si="11"/>
        <v>1526429</v>
      </c>
      <c r="C39">
        <f t="shared" si="12"/>
        <v>18857991</v>
      </c>
      <c r="D39">
        <f t="shared" si="8"/>
        <v>829012</v>
      </c>
      <c r="I39">
        <v>327000000</v>
      </c>
    </row>
    <row r="40" spans="1:9">
      <c r="A40" s="1">
        <f t="shared" si="9"/>
        <v>43940</v>
      </c>
      <c r="B40">
        <f t="shared" si="11"/>
        <v>1814924</v>
      </c>
      <c r="C40">
        <f t="shared" si="12"/>
        <v>24043939</v>
      </c>
      <c r="D40">
        <f t="shared" si="8"/>
        <v>895333</v>
      </c>
      <c r="I40">
        <v>327000000</v>
      </c>
    </row>
    <row r="41" spans="1:9">
      <c r="A41" s="1">
        <f t="shared" si="9"/>
        <v>43941</v>
      </c>
      <c r="B41">
        <f t="shared" si="11"/>
        <v>2157945</v>
      </c>
      <c r="C41">
        <f t="shared" si="12"/>
        <v>30656022</v>
      </c>
      <c r="D41">
        <f t="shared" si="8"/>
        <v>966960</v>
      </c>
      <c r="I41">
        <v>327000000</v>
      </c>
    </row>
    <row r="42" spans="1:9">
      <c r="A42" s="1">
        <f t="shared" si="9"/>
        <v>43942</v>
      </c>
      <c r="B42">
        <f t="shared" si="11"/>
        <v>2565797</v>
      </c>
      <c r="C42">
        <f t="shared" si="12"/>
        <v>39086428</v>
      </c>
      <c r="D42">
        <f t="shared" si="8"/>
        <v>1044317</v>
      </c>
      <c r="I42">
        <v>327000000</v>
      </c>
    </row>
    <row r="43" spans="1:9">
      <c r="A43" s="1">
        <f t="shared" si="9"/>
        <v>43943</v>
      </c>
      <c r="B43">
        <f t="shared" si="11"/>
        <v>3050733</v>
      </c>
      <c r="C43">
        <f t="shared" si="12"/>
        <v>49835196</v>
      </c>
      <c r="D43">
        <f t="shared" si="8"/>
        <v>1127862</v>
      </c>
      <c r="I43">
        <v>327000000</v>
      </c>
    </row>
    <row r="44" spans="1:9">
      <c r="A44" s="1">
        <f t="shared" si="9"/>
        <v>43944</v>
      </c>
      <c r="B44">
        <f t="shared" si="11"/>
        <v>3627322</v>
      </c>
      <c r="C44">
        <f t="shared" si="12"/>
        <v>63539875</v>
      </c>
      <c r="D44">
        <f t="shared" si="8"/>
        <v>1218091</v>
      </c>
      <c r="I44">
        <v>327000000</v>
      </c>
    </row>
    <row r="45" spans="1:9">
      <c r="A45" s="1">
        <f t="shared" si="9"/>
        <v>43945</v>
      </c>
      <c r="B45">
        <f t="shared" si="11"/>
        <v>4312886</v>
      </c>
      <c r="C45">
        <f t="shared" si="12"/>
        <v>81013341</v>
      </c>
      <c r="D45">
        <f t="shared" si="8"/>
        <v>1315538</v>
      </c>
      <c r="I45">
        <v>327000000</v>
      </c>
    </row>
    <row r="46" spans="1:9">
      <c r="A46" s="1">
        <f t="shared" si="9"/>
        <v>43946</v>
      </c>
      <c r="B46">
        <f t="shared" si="11"/>
        <v>5128021</v>
      </c>
      <c r="C46">
        <f t="shared" si="12"/>
        <v>103292010</v>
      </c>
      <c r="D46">
        <f t="shared" si="8"/>
        <v>1420781</v>
      </c>
      <c r="I46">
        <v>327000000</v>
      </c>
    </row>
    <row r="47" spans="1:9">
      <c r="A47" s="1">
        <f t="shared" si="9"/>
        <v>43947</v>
      </c>
      <c r="B47">
        <f t="shared" si="11"/>
        <v>6097217</v>
      </c>
      <c r="C47">
        <f t="shared" si="12"/>
        <v>131697313</v>
      </c>
      <c r="D47">
        <f t="shared" si="8"/>
        <v>1534443</v>
      </c>
      <c r="I47">
        <v>327000000</v>
      </c>
    </row>
    <row r="48" spans="1:9">
      <c r="A48" s="1">
        <f t="shared" si="9"/>
        <v>43948</v>
      </c>
      <c r="B48">
        <f t="shared" si="11"/>
        <v>7249591</v>
      </c>
      <c r="C48">
        <f t="shared" si="12"/>
        <v>167914074</v>
      </c>
      <c r="D48">
        <f t="shared" si="8"/>
        <v>1657198</v>
      </c>
      <c r="I48">
        <v>327000000</v>
      </c>
    </row>
    <row r="49" spans="1:9">
      <c r="A49" s="1">
        <f t="shared" si="9"/>
        <v>43949</v>
      </c>
      <c r="B49">
        <f t="shared" si="11"/>
        <v>8619764</v>
      </c>
      <c r="C49">
        <f t="shared" si="12"/>
        <v>214090444</v>
      </c>
      <c r="D49">
        <f t="shared" si="8"/>
        <v>1789774</v>
      </c>
      <c r="I49">
        <v>327000000</v>
      </c>
    </row>
    <row r="50" spans="1:9">
      <c r="A50" s="1">
        <f t="shared" si="9"/>
        <v>43950</v>
      </c>
      <c r="B50">
        <f t="shared" si="11"/>
        <v>10248899</v>
      </c>
      <c r="C50">
        <f t="shared" si="12"/>
        <v>272965316</v>
      </c>
      <c r="D50">
        <f t="shared" si="8"/>
        <v>1932956</v>
      </c>
      <c r="I50">
        <v>327000000</v>
      </c>
    </row>
    <row r="51" spans="1:9">
      <c r="A51" s="1">
        <f t="shared" si="9"/>
        <v>43951</v>
      </c>
      <c r="B51">
        <f t="shared" si="11"/>
        <v>12185941</v>
      </c>
      <c r="C51">
        <f t="shared" si="12"/>
        <v>348030778</v>
      </c>
      <c r="D51">
        <f t="shared" si="8"/>
        <v>2087592</v>
      </c>
      <c r="I51">
        <v>327000000</v>
      </c>
    </row>
    <row r="52" spans="1:9">
      <c r="A52" s="1">
        <f t="shared" si="9"/>
        <v>43952</v>
      </c>
      <c r="B52">
        <f t="shared" si="11"/>
        <v>14489084</v>
      </c>
      <c r="C52">
        <f t="shared" si="12"/>
        <v>443739242</v>
      </c>
      <c r="D52">
        <f t="shared" si="8"/>
        <v>2254599</v>
      </c>
      <c r="I52">
        <v>327000000</v>
      </c>
    </row>
    <row r="53" spans="1:9">
      <c r="A53" s="1">
        <f t="shared" si="9"/>
        <v>43953</v>
      </c>
      <c r="B53">
        <f t="shared" si="11"/>
        <v>17227521</v>
      </c>
      <c r="C53">
        <f t="shared" si="12"/>
        <v>565767534</v>
      </c>
      <c r="D53">
        <f t="shared" si="8"/>
        <v>2434967</v>
      </c>
      <c r="I53">
        <v>327000000</v>
      </c>
    </row>
    <row r="54" spans="1:9">
      <c r="A54" s="1">
        <f t="shared" si="9"/>
        <v>43954</v>
      </c>
      <c r="B54">
        <f t="shared" si="11"/>
        <v>20483522</v>
      </c>
      <c r="C54">
        <f t="shared" si="12"/>
        <v>721353606</v>
      </c>
      <c r="D54">
        <f t="shared" si="8"/>
        <v>2629764</v>
      </c>
      <c r="I54">
        <v>327000000</v>
      </c>
    </row>
    <row r="55" spans="1:9">
      <c r="A55" s="1">
        <f t="shared" si="9"/>
        <v>43955</v>
      </c>
      <c r="B55">
        <f t="shared" si="11"/>
        <v>24354908</v>
      </c>
      <c r="C55">
        <f t="shared" si="12"/>
        <v>919725848</v>
      </c>
      <c r="D55">
        <f t="shared" si="8"/>
        <v>2840145</v>
      </c>
      <c r="I55">
        <v>327000000</v>
      </c>
    </row>
    <row r="56" spans="1:9">
      <c r="A56" s="1">
        <f t="shared" si="9"/>
        <v>43956</v>
      </c>
      <c r="B56">
        <f t="shared" si="11"/>
        <v>28957986</v>
      </c>
      <c r="C56">
        <f t="shared" si="12"/>
        <v>1172650456</v>
      </c>
      <c r="D56">
        <f t="shared" si="8"/>
        <v>3067357</v>
      </c>
      <c r="I56">
        <v>327000000</v>
      </c>
    </row>
    <row r="57" spans="1:9">
      <c r="A57" s="1">
        <f t="shared" si="9"/>
        <v>43957</v>
      </c>
      <c r="B57">
        <f t="shared" si="11"/>
        <v>34431045</v>
      </c>
      <c r="C57">
        <f t="shared" si="12"/>
        <v>1495129331</v>
      </c>
      <c r="D57">
        <f t="shared" si="8"/>
        <v>3312746</v>
      </c>
      <c r="I57">
        <v>327000000</v>
      </c>
    </row>
    <row r="58" spans="1:9">
      <c r="A58" s="1">
        <f t="shared" si="9"/>
        <v>43958</v>
      </c>
      <c r="B58">
        <f t="shared" si="11"/>
        <v>40938513</v>
      </c>
      <c r="C58">
        <f t="shared" si="12"/>
        <v>1906289897</v>
      </c>
      <c r="D58">
        <f t="shared" si="8"/>
        <v>3577766</v>
      </c>
      <c r="I58">
        <v>327000000</v>
      </c>
    </row>
    <row r="59" spans="1:9">
      <c r="A59" s="1">
        <f t="shared" si="9"/>
        <v>43959</v>
      </c>
      <c r="B59">
        <f t="shared" si="11"/>
        <v>48675892</v>
      </c>
      <c r="C59">
        <f t="shared" si="12"/>
        <v>2430519619</v>
      </c>
      <c r="D59">
        <f t="shared" si="8"/>
        <v>3863987</v>
      </c>
      <c r="I59">
        <v>327000000</v>
      </c>
    </row>
    <row r="60" spans="1:9">
      <c r="A60" s="1">
        <f t="shared" si="9"/>
        <v>43960</v>
      </c>
      <c r="B60">
        <f t="shared" si="11"/>
        <v>57875636</v>
      </c>
      <c r="C60">
        <f t="shared" si="12"/>
        <v>3098912514</v>
      </c>
      <c r="D60">
        <f t="shared" si="8"/>
        <v>4173106</v>
      </c>
      <c r="I60">
        <v>327000000</v>
      </c>
    </row>
    <row r="61" spans="1:9">
      <c r="A61" s="1">
        <f t="shared" si="9"/>
        <v>43961</v>
      </c>
      <c r="B61">
        <f t="shared" si="11"/>
        <v>68814131</v>
      </c>
      <c r="C61">
        <f t="shared" si="12"/>
        <v>3951113455</v>
      </c>
      <c r="D61">
        <f t="shared" si="8"/>
        <v>4506954</v>
      </c>
      <c r="I61">
        <v>327000000</v>
      </c>
    </row>
    <row r="62" spans="1:9">
      <c r="A62" s="1">
        <f t="shared" si="9"/>
        <v>43962</v>
      </c>
      <c r="B62">
        <f t="shared" si="11"/>
        <v>81820002</v>
      </c>
      <c r="C62">
        <f t="shared" si="12"/>
        <v>5037669655</v>
      </c>
      <c r="D62">
        <f t="shared" si="8"/>
        <v>4867510</v>
      </c>
      <c r="I62">
        <v>327000000</v>
      </c>
    </row>
    <row r="63" spans="1:9">
      <c r="A63" s="1">
        <f t="shared" si="9"/>
        <v>43963</v>
      </c>
      <c r="B63">
        <f t="shared" si="11"/>
        <v>97283982</v>
      </c>
      <c r="C63">
        <f t="shared" si="12"/>
        <v>6423028810</v>
      </c>
      <c r="D63">
        <f t="shared" si="8"/>
        <v>5256911</v>
      </c>
      <c r="I63">
        <v>327000000</v>
      </c>
    </row>
    <row r="64" spans="1:9">
      <c r="A64" s="1">
        <f t="shared" si="9"/>
        <v>43964</v>
      </c>
      <c r="B64">
        <f t="shared" si="11"/>
        <v>115670655</v>
      </c>
      <c r="C64">
        <f t="shared" si="12"/>
        <v>8189361733</v>
      </c>
      <c r="D64">
        <f t="shared" si="8"/>
        <v>5677464</v>
      </c>
      <c r="I64">
        <v>327000000</v>
      </c>
    </row>
    <row r="65" spans="1:9">
      <c r="A65" s="1">
        <f t="shared" si="9"/>
        <v>43965</v>
      </c>
      <c r="B65">
        <f t="shared" si="11"/>
        <v>137532409</v>
      </c>
      <c r="C65">
        <f t="shared" si="12"/>
        <v>10441436210</v>
      </c>
      <c r="D65">
        <f t="shared" si="8"/>
        <v>6131661</v>
      </c>
      <c r="I65">
        <v>327000000</v>
      </c>
    </row>
    <row r="66" spans="1:9">
      <c r="A66" s="1">
        <f t="shared" si="9"/>
        <v>43966</v>
      </c>
      <c r="B66">
        <f t="shared" si="11"/>
        <v>163526034</v>
      </c>
      <c r="C66">
        <f t="shared" si="12"/>
        <v>13312831168</v>
      </c>
      <c r="D66">
        <f t="shared" si="8"/>
        <v>6622194</v>
      </c>
      <c r="I66">
        <v>327000000</v>
      </c>
    </row>
    <row r="67" spans="1:9">
      <c r="A67" s="1">
        <f t="shared" si="9"/>
        <v>43967</v>
      </c>
      <c r="B67">
        <f t="shared" si="11"/>
        <v>194432454</v>
      </c>
      <c r="C67">
        <f t="shared" si="12"/>
        <v>16973859739</v>
      </c>
      <c r="D67">
        <f t="shared" si="8"/>
        <v>7151970</v>
      </c>
      <c r="I67">
        <v>327000000</v>
      </c>
    </row>
    <row r="68" spans="1:9">
      <c r="A68" s="1">
        <f t="shared" si="9"/>
        <v>43968</v>
      </c>
      <c r="B68">
        <f t="shared" si="11"/>
        <v>231180188</v>
      </c>
      <c r="C68">
        <f t="shared" si="12"/>
        <v>21641671167</v>
      </c>
      <c r="D68">
        <f t="shared" si="8"/>
        <v>7724128</v>
      </c>
      <c r="I68">
        <v>327000000</v>
      </c>
    </row>
    <row r="69" spans="1:9">
      <c r="A69" s="1">
        <f t="shared" ref="A69" si="13">A68+1</f>
        <v>43969</v>
      </c>
      <c r="B69">
        <f t="shared" si="11"/>
        <v>274873244</v>
      </c>
      <c r="C69">
        <f t="shared" si="12"/>
        <v>27593130738</v>
      </c>
      <c r="D69">
        <f t="shared" si="8"/>
        <v>8342058</v>
      </c>
      <c r="I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2020-04-13T14:55:03Z</dcterms:modified>
</cp:coreProperties>
</file>