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órmulas" sheetId="1" r:id="rId4"/>
    <sheet state="visible" name="Caminhão" sheetId="2" r:id="rId5"/>
    <sheet state="visible" name="Prioridade" sheetId="3" r:id="rId6"/>
    <sheet state="visible" name="Pontuação Prioridade" sheetId="4" r:id="rId7"/>
    <sheet state="visible" name="Operação" sheetId="5" r:id="rId8"/>
    <sheet state="visible" name="Pontuação Caminhão" sheetId="6" r:id="rId9"/>
    <sheet state="visible" name="Operador" sheetId="7" r:id="rId10"/>
    <sheet state="visible" name="Pontuação Operador" sheetId="8" r:id="rId11"/>
  </sheets>
  <definedNames/>
  <calcPr/>
  <extLst>
    <ext uri="GoogleSheetsCustomDataVersion1">
      <go:sheetsCustomData xmlns:go="http://customooxmlschemas.google.com/" r:id="rId12" roundtripDataSignature="AMtx7mhN2wQ3lSujxiwH8rtYSReSPnRwhQ=="/>
    </ext>
  </extLst>
</workbook>
</file>

<file path=xl/sharedStrings.xml><?xml version="1.0" encoding="utf-8"?>
<sst xmlns="http://schemas.openxmlformats.org/spreadsheetml/2006/main" count="451" uniqueCount="189">
  <si>
    <t>quando deslocamento ultrapassar 100km cobras deslocamento</t>
  </si>
  <si>
    <t>Caminhão</t>
  </si>
  <si>
    <t>Carga máxima*</t>
  </si>
  <si>
    <t>Raio máximo*</t>
  </si>
  <si>
    <t>Altura máxima*</t>
  </si>
  <si>
    <t>Custo base + custo km</t>
  </si>
  <si>
    <t>Custo km</t>
  </si>
  <si>
    <t>Distância até a operação [km]</t>
  </si>
  <si>
    <t>Custo total previsto</t>
  </si>
  <si>
    <t>Custo empresa</t>
  </si>
  <si>
    <t>Lucro</t>
  </si>
  <si>
    <t>XCMG QY25K5-1</t>
  </si>
  <si>
    <t>25.000 kg</t>
  </si>
  <si>
    <t>28 m</t>
  </si>
  <si>
    <t>39,5 m</t>
  </si>
  <si>
    <t>TKA 420EX</t>
  </si>
  <si>
    <t>40.000 kg</t>
  </si>
  <si>
    <t>32 m</t>
  </si>
  <si>
    <t>42 m</t>
  </si>
  <si>
    <t>IM 70-25</t>
  </si>
  <si>
    <t>32.300 kg</t>
  </si>
  <si>
    <t>25,1 m</t>
  </si>
  <si>
    <t>28,8 m</t>
  </si>
  <si>
    <t>ARGOS 43000</t>
  </si>
  <si>
    <t>9.550 kg</t>
  </si>
  <si>
    <t>17,9 m</t>
  </si>
  <si>
    <t>21,6 m</t>
  </si>
  <si>
    <t>ARGOS 40500</t>
  </si>
  <si>
    <t>18.410 kg</t>
  </si>
  <si>
    <t>21,4 m</t>
  </si>
  <si>
    <t>ARGOS 35000</t>
  </si>
  <si>
    <t>14.750 kg</t>
  </si>
  <si>
    <t>15,3 m</t>
  </si>
  <si>
    <t>18,6 m</t>
  </si>
  <si>
    <t>ARGOS 25000 ADVANCED</t>
  </si>
  <si>
    <t>12.5000 kg</t>
  </si>
  <si>
    <t>18,3 m</t>
  </si>
  <si>
    <t>20 m</t>
  </si>
  <si>
    <t xml:space="preserve">ARGOS 1215 </t>
  </si>
  <si>
    <t>8.500 kg</t>
  </si>
  <si>
    <t>11,5 m</t>
  </si>
  <si>
    <t>14 m</t>
  </si>
  <si>
    <t>Grove GMK5220</t>
  </si>
  <si>
    <t>220.000 kg</t>
  </si>
  <si>
    <t>62 m</t>
  </si>
  <si>
    <t>64 m</t>
  </si>
  <si>
    <t>CABAL 17000</t>
  </si>
  <si>
    <t>17,5 m</t>
  </si>
  <si>
    <t>20,9 m</t>
  </si>
  <si>
    <t>TEREX DEMAG AC 200-1</t>
  </si>
  <si>
    <t>200.000 kg</t>
  </si>
  <si>
    <t>220 TON SANY</t>
  </si>
  <si>
    <t>66 m</t>
  </si>
  <si>
    <t>TRELIÇA TEREX 230</t>
  </si>
  <si>
    <t>208.652 kg</t>
  </si>
  <si>
    <t>67 m</t>
  </si>
  <si>
    <t>73 m</t>
  </si>
  <si>
    <t>LIEBHERR 160MW</t>
  </si>
  <si>
    <t>176.000 kg</t>
  </si>
  <si>
    <t>54 m</t>
  </si>
  <si>
    <t>60 m</t>
  </si>
  <si>
    <t>XCMG QY130K</t>
  </si>
  <si>
    <t>130.000 kg</t>
  </si>
  <si>
    <t>52 m</t>
  </si>
  <si>
    <t>58 m</t>
  </si>
  <si>
    <t>SANY STC75</t>
  </si>
  <si>
    <t>75.000 kg</t>
  </si>
  <si>
    <t>SANY STC800</t>
  </si>
  <si>
    <t>80.000 kg</t>
  </si>
  <si>
    <t>36 m</t>
  </si>
  <si>
    <t>45 m</t>
  </si>
  <si>
    <t>TEREX LT1070/1</t>
  </si>
  <si>
    <t>70.000 kg</t>
  </si>
  <si>
    <t>44 m</t>
  </si>
  <si>
    <t>TADANO ATF 130G-5</t>
  </si>
  <si>
    <t>56 m</t>
  </si>
  <si>
    <t>61 m</t>
  </si>
  <si>
    <t>SANY QY100</t>
  </si>
  <si>
    <t>100.000 kg</t>
  </si>
  <si>
    <t>TADANO ATF-1300XL</t>
  </si>
  <si>
    <t>46 m</t>
  </si>
  <si>
    <t>51 m</t>
  </si>
  <si>
    <t>ARGA LIEBHERR LTM 1120</t>
  </si>
  <si>
    <t>97.000 kg</t>
  </si>
  <si>
    <t>30 m</t>
  </si>
  <si>
    <t>ZOOMLION QY70V</t>
  </si>
  <si>
    <t>XCMG QY70k</t>
  </si>
  <si>
    <t>MADAL MD 600</t>
  </si>
  <si>
    <t>60.000 kg</t>
  </si>
  <si>
    <t>41,6 m</t>
  </si>
  <si>
    <t>43,9 m</t>
  </si>
  <si>
    <t>SANY QY50C</t>
  </si>
  <si>
    <t>55.000 kg</t>
  </si>
  <si>
    <t>42,5 m</t>
  </si>
  <si>
    <t>42,8 m</t>
  </si>
  <si>
    <t>XCMG QY60K</t>
  </si>
  <si>
    <t>34 m</t>
  </si>
  <si>
    <t>MADAL MD-45</t>
  </si>
  <si>
    <t>26 m</t>
  </si>
  <si>
    <t>MADAL BR400</t>
  </si>
  <si>
    <t>33 m</t>
  </si>
  <si>
    <t>Operação</t>
  </si>
  <si>
    <t>Total de operações</t>
  </si>
  <si>
    <t>Horário</t>
  </si>
  <si>
    <r>
      <rPr>
        <rFont val="Calibri"/>
        <b/>
        <color theme="1"/>
        <sz val="11.0"/>
      </rPr>
      <t>Condicional (</t>
    </r>
    <r>
      <rPr>
        <rFont val="Calibri"/>
        <b/>
        <color theme="1"/>
        <sz val="11.0"/>
      </rPr>
      <t>δ)</t>
    </r>
  </si>
  <si>
    <t>Total de operações:</t>
  </si>
  <si>
    <t>anteriores + atual</t>
  </si>
  <si>
    <t>A</t>
  </si>
  <si>
    <t xml:space="preserve"> </t>
  </si>
  <si>
    <t>Horário:</t>
  </si>
  <si>
    <t>12 - hora prevista</t>
  </si>
  <si>
    <t>B</t>
  </si>
  <si>
    <t>Condicional chuva:</t>
  </si>
  <si>
    <t>1 sim, 0 não</t>
  </si>
  <si>
    <t>C</t>
  </si>
  <si>
    <t>Chance de chuva:</t>
  </si>
  <si>
    <t>Prob. no dia</t>
  </si>
  <si>
    <t>D</t>
  </si>
  <si>
    <t>E</t>
  </si>
  <si>
    <t>F</t>
  </si>
  <si>
    <r>
      <rPr>
        <rFont val="Calibri"/>
        <color theme="1"/>
        <sz val="11.0"/>
      </rPr>
      <t>Condicional (</t>
    </r>
    <r>
      <rPr>
        <rFont val="Calibri"/>
        <color theme="1"/>
        <sz val="11.0"/>
      </rPr>
      <t>δ)</t>
    </r>
  </si>
  <si>
    <r>
      <rPr>
        <rFont val="Calibri"/>
        <color theme="1"/>
        <sz val="11.0"/>
      </rPr>
      <t>Condicional (</t>
    </r>
    <r>
      <rPr>
        <rFont val="Calibri"/>
        <color theme="1"/>
        <sz val="11.0"/>
      </rPr>
      <t>δ)</t>
    </r>
  </si>
  <si>
    <t>Peso:</t>
  </si>
  <si>
    <t>Total de operações 0.8</t>
  </si>
  <si>
    <t>Horário 0.2</t>
  </si>
  <si>
    <r>
      <rPr>
        <rFont val="Calibri"/>
        <color theme="1"/>
        <sz val="11.0"/>
      </rPr>
      <t>Condicional (</t>
    </r>
    <r>
      <rPr>
        <rFont val="Calibri"/>
        <color theme="1"/>
        <sz val="11.0"/>
      </rPr>
      <t>δ)</t>
    </r>
  </si>
  <si>
    <t>Θ</t>
  </si>
  <si>
    <t>~Θ</t>
  </si>
  <si>
    <t>0.6*2*1</t>
  </si>
  <si>
    <t>0.8*5*1</t>
  </si>
  <si>
    <t>0.1*4*0</t>
  </si>
  <si>
    <t>0.47*2*0</t>
  </si>
  <si>
    <t>0.6*4*1</t>
  </si>
  <si>
    <t>0.3*4*0</t>
  </si>
  <si>
    <t>0.4*2*1</t>
  </si>
  <si>
    <t>0.2*5*1</t>
  </si>
  <si>
    <t>0.9*4*1</t>
  </si>
  <si>
    <t>0.53*2*1</t>
  </si>
  <si>
    <t>0.4*4*1</t>
  </si>
  <si>
    <t>0.7*4*1</t>
  </si>
  <si>
    <t>Operação B</t>
  </si>
  <si>
    <t>Objeto</t>
  </si>
  <si>
    <t>Massa</t>
  </si>
  <si>
    <t>Raio de trabalho</t>
  </si>
  <si>
    <t>Altura de içamento</t>
  </si>
  <si>
    <t>50 kg</t>
  </si>
  <si>
    <t>4 m</t>
  </si>
  <si>
    <t>2 m</t>
  </si>
  <si>
    <t>20 kg</t>
  </si>
  <si>
    <t>8 m</t>
  </si>
  <si>
    <t>6m</t>
  </si>
  <si>
    <t>x</t>
  </si>
  <si>
    <t>Máximos</t>
  </si>
  <si>
    <t>6 m</t>
  </si>
  <si>
    <t>Distância até a operação</t>
  </si>
  <si>
    <t>12 km</t>
  </si>
  <si>
    <t>10 km</t>
  </si>
  <si>
    <t>6 km</t>
  </si>
  <si>
    <t>G</t>
  </si>
  <si>
    <t>8 km</t>
  </si>
  <si>
    <t>H</t>
  </si>
  <si>
    <t>Pontuação</t>
  </si>
  <si>
    <t>Argos 43000</t>
  </si>
  <si>
    <t>Nome</t>
  </si>
  <si>
    <t>Avaliação</t>
  </si>
  <si>
    <t>Experiência</t>
  </si>
  <si>
    <t>Distância</t>
  </si>
  <si>
    <t>Capacitação</t>
  </si>
  <si>
    <t>Lucas</t>
  </si>
  <si>
    <t>4 km</t>
  </si>
  <si>
    <t>Sim</t>
  </si>
  <si>
    <t>Wilian</t>
  </si>
  <si>
    <t>Valdeci</t>
  </si>
  <si>
    <t>14 km</t>
  </si>
  <si>
    <t>Correa</t>
  </si>
  <si>
    <t>2 km</t>
  </si>
  <si>
    <t>Lindomar</t>
  </si>
  <si>
    <t>Josimar</t>
  </si>
  <si>
    <t>Patrick</t>
  </si>
  <si>
    <t>Everton</t>
  </si>
  <si>
    <t>7 km</t>
  </si>
  <si>
    <t>Juliano</t>
  </si>
  <si>
    <t>1 km</t>
  </si>
  <si>
    <t>Não</t>
  </si>
  <si>
    <t>Argos 35000</t>
  </si>
  <si>
    <t>5 km</t>
  </si>
  <si>
    <t>11 km</t>
  </si>
  <si>
    <t>9 km</t>
  </si>
  <si>
    <t xml:space="preserve">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</si>
</sst>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&quot;R$&quot;\ #,##0.00;[Red]\-&quot;R$&quot;\ #,##0.00"/>
  </numFmts>
  <fonts count="16">
    <font>
      <sz val="11.0"/>
      <color theme="1"/>
      <name val="Arial"/>
    </font>
    <font>
      <sz val="11.0"/>
      <color rgb="FF000000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4472C4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FF00"/>
      <name val="Calibri"/>
    </font>
    <font>
      <sz val="11.0"/>
      <color rgb="FFFF0000"/>
      <name val="Calibri"/>
    </font>
    <font>
      <sz val="11.0"/>
      <color rgb="FF385623"/>
      <name val="Calibri"/>
    </font>
    <font>
      <sz val="11.0"/>
      <color rgb="FFC55A11"/>
      <name val="Calibri"/>
    </font>
    <font>
      <sz val="11.0"/>
      <color rgb="FFA8D08D"/>
      <name val="Calibri"/>
    </font>
    <font>
      <sz val="11.0"/>
      <color rgb="FFFFD965"/>
      <name val="Calibri"/>
    </font>
    <font>
      <sz val="11.0"/>
      <color rgb="FF548135"/>
      <name val="Calibri"/>
    </font>
    <font>
      <sz val="11.0"/>
      <color rgb="FFC5E0B3"/>
      <name val="Calibri"/>
    </font>
    <font>
      <sz val="11.0"/>
      <color rgb="FFBF9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1" fillId="0" fontId="5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2" fontId="5" numFmtId="0" xfId="0" applyAlignment="1" applyBorder="1" applyFill="1" applyFont="1">
      <alignment horizontal="center"/>
    </xf>
    <xf borderId="1" fillId="2" fontId="5" numFmtId="164" xfId="0" applyAlignment="1" applyBorder="1" applyFont="1" applyNumberForma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2" fontId="5" numFmtId="165" xfId="0" applyAlignment="1" applyBorder="1" applyFont="1" applyNumberFormat="1">
      <alignment horizontal="center"/>
    </xf>
    <xf borderId="1" fillId="3" fontId="1" numFmtId="0" xfId="0" applyAlignment="1" applyBorder="1" applyFill="1" applyFont="1">
      <alignment horizontal="center"/>
    </xf>
    <xf borderId="1" fillId="3" fontId="1" numFmtId="164" xfId="0" applyAlignment="1" applyBorder="1" applyFont="1" applyNumberFormat="1">
      <alignment horizontal="center"/>
    </xf>
    <xf borderId="0" fillId="3" fontId="1" numFmtId="0" xfId="0" applyAlignment="1" applyFont="1">
      <alignment horizontal="center"/>
    </xf>
    <xf borderId="1" fillId="0" fontId="5" numFmtId="3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/>
    </xf>
    <xf borderId="1" fillId="4" fontId="5" numFmtId="0" xfId="0" applyAlignment="1" applyBorder="1" applyFill="1" applyFont="1">
      <alignment horizontal="center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5" fontId="5" numFmtId="0" xfId="0" applyAlignment="1" applyBorder="1" applyFill="1" applyFont="1">
      <alignment horizontal="center"/>
    </xf>
    <xf borderId="1" fillId="6" fontId="5" numFmtId="0" xfId="0" applyAlignment="1" applyBorder="1" applyFill="1" applyFont="1">
      <alignment horizontal="center"/>
    </xf>
    <xf borderId="0" fillId="0" fontId="8" numFmtId="0" xfId="0" applyAlignment="1" applyFont="1">
      <alignment horizontal="center"/>
    </xf>
    <xf borderId="1" fillId="2" fontId="12" numFmtId="0" xfId="0" applyAlignment="1" applyBorder="1" applyFont="1">
      <alignment horizontal="center"/>
    </xf>
    <xf borderId="1" fillId="2" fontId="10" numFmtId="0" xfId="0" applyAlignment="1" applyBorder="1" applyFont="1">
      <alignment horizontal="center"/>
    </xf>
    <xf borderId="1" fillId="2" fontId="8" numFmtId="0" xfId="0" applyAlignment="1" applyBorder="1" applyFont="1">
      <alignment horizontal="center"/>
    </xf>
    <xf borderId="1" fillId="2" fontId="10" numFmtId="165" xfId="0" applyAlignment="1" applyBorder="1" applyFont="1" applyNumberFormat="1">
      <alignment horizontal="center"/>
    </xf>
    <xf borderId="1" fillId="2" fontId="8" numFmtId="165" xfId="0" applyAlignment="1" applyBorder="1" applyFont="1" applyNumberFormat="1">
      <alignment horizontal="center"/>
    </xf>
    <xf borderId="1" fillId="2" fontId="7" numFmtId="0" xfId="0" applyAlignment="1" applyBorder="1" applyFont="1">
      <alignment horizontal="center"/>
    </xf>
    <xf borderId="1" fillId="2" fontId="12" numFmtId="165" xfId="0" applyAlignment="1" applyBorder="1" applyFont="1" applyNumberFormat="1">
      <alignment horizontal="center"/>
    </xf>
    <xf borderId="1" fillId="2" fontId="9" numFmtId="0" xfId="0" applyAlignment="1" applyBorder="1" applyFont="1">
      <alignment horizontal="center"/>
    </xf>
    <xf borderId="1" fillId="2" fontId="11" numFmtId="0" xfId="0" applyAlignment="1" applyBorder="1" applyFont="1">
      <alignment horizontal="center"/>
    </xf>
    <xf borderId="1" fillId="2" fontId="13" numFmtId="165" xfId="0" applyAlignment="1" applyBorder="1" applyFont="1" applyNumberFormat="1">
      <alignment horizontal="center"/>
    </xf>
    <xf borderId="1" fillId="2" fontId="13" numFmtId="0" xfId="0" applyAlignment="1" applyBorder="1" applyFont="1">
      <alignment horizontal="center"/>
    </xf>
    <xf borderId="1" fillId="2" fontId="11" numFmtId="165" xfId="0" applyAlignment="1" applyBorder="1" applyFont="1" applyNumberFormat="1">
      <alignment horizontal="center"/>
    </xf>
    <xf borderId="0" fillId="0" fontId="8" numFmtId="0" xfId="0" applyFont="1"/>
    <xf borderId="1" fillId="2" fontId="7" numFmtId="165" xfId="0" applyAlignment="1" applyBorder="1" applyFont="1" applyNumberFormat="1">
      <alignment horizontal="center"/>
    </xf>
    <xf borderId="0" fillId="0" fontId="11" numFmtId="0" xfId="0" applyFont="1"/>
    <xf borderId="0" fillId="0" fontId="2" numFmtId="0" xfId="0" applyFont="1"/>
    <xf borderId="0" fillId="0" fontId="5" numFmtId="0" xfId="0" applyFont="1"/>
    <xf borderId="1" fillId="0" fontId="12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1" fillId="0" fontId="15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3" fillId="6" fontId="5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85725</xdr:rowOff>
    </xdr:from>
    <xdr:ext cx="14316075" cy="53625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36</xdr:row>
      <xdr:rowOff>9525</xdr:rowOff>
    </xdr:from>
    <xdr:ext cx="1619250" cy="200025"/>
    <xdr:sp>
      <xdr:nvSpPr>
        <xdr:cNvPr id="3" name="Shape 3"/>
        <xdr:cNvSpPr txBox="1"/>
      </xdr:nvSpPr>
      <xdr:spPr>
        <a:xfrm>
          <a:off x="4539401" y="3682505"/>
          <a:ext cx="1613199" cy="19499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400050</xdr:colOff>
      <xdr:row>39</xdr:row>
      <xdr:rowOff>19050</xdr:rowOff>
    </xdr:from>
    <xdr:ext cx="800100" cy="180975"/>
    <xdr:sp>
      <xdr:nvSpPr>
        <xdr:cNvPr id="4" name="Shape 4"/>
        <xdr:cNvSpPr txBox="1"/>
      </xdr:nvSpPr>
      <xdr:spPr>
        <a:xfrm>
          <a:off x="4950539" y="3693887"/>
          <a:ext cx="79092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400050</xdr:colOff>
      <xdr:row>39</xdr:row>
      <xdr:rowOff>28575</xdr:rowOff>
    </xdr:from>
    <xdr:ext cx="809625" cy="180975"/>
    <xdr:sp>
      <xdr:nvSpPr>
        <xdr:cNvPr id="5" name="Shape 5"/>
        <xdr:cNvSpPr txBox="1"/>
      </xdr:nvSpPr>
      <xdr:spPr>
        <a:xfrm>
          <a:off x="4944063" y="3693887"/>
          <a:ext cx="80387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142875</xdr:colOff>
      <xdr:row>39</xdr:row>
      <xdr:rowOff>28575</xdr:rowOff>
    </xdr:from>
    <xdr:ext cx="800100" cy="180975"/>
    <xdr:sp>
      <xdr:nvSpPr>
        <xdr:cNvPr id="4" name="Shape 4"/>
        <xdr:cNvSpPr txBox="1"/>
      </xdr:nvSpPr>
      <xdr:spPr>
        <a:xfrm>
          <a:off x="4950539" y="3693887"/>
          <a:ext cx="790922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304800</xdr:colOff>
      <xdr:row>40</xdr:row>
      <xdr:rowOff>9525</xdr:rowOff>
    </xdr:from>
    <xdr:ext cx="1000125" cy="180975"/>
    <xdr:sp>
      <xdr:nvSpPr>
        <xdr:cNvPr id="6" name="Shape 6"/>
        <xdr:cNvSpPr txBox="1"/>
      </xdr:nvSpPr>
      <xdr:spPr>
        <a:xfrm>
          <a:off x="4846440" y="3693887"/>
          <a:ext cx="99912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295275</xdr:colOff>
      <xdr:row>40</xdr:row>
      <xdr:rowOff>9525</xdr:rowOff>
    </xdr:from>
    <xdr:ext cx="1009650" cy="180975"/>
    <xdr:sp>
      <xdr:nvSpPr>
        <xdr:cNvPr id="7" name="Shape 7"/>
        <xdr:cNvSpPr txBox="1"/>
      </xdr:nvSpPr>
      <xdr:spPr>
        <a:xfrm>
          <a:off x="4843587" y="3693887"/>
          <a:ext cx="100482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38100</xdr:colOff>
      <xdr:row>40</xdr:row>
      <xdr:rowOff>9525</xdr:rowOff>
    </xdr:from>
    <xdr:ext cx="1000125" cy="180975"/>
    <xdr:sp>
      <xdr:nvSpPr>
        <xdr:cNvPr id="8" name="Shape 8"/>
        <xdr:cNvSpPr txBox="1"/>
      </xdr:nvSpPr>
      <xdr:spPr>
        <a:xfrm>
          <a:off x="4846569" y="3693887"/>
          <a:ext cx="998863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142875</xdr:colOff>
      <xdr:row>39</xdr:row>
      <xdr:rowOff>28575</xdr:rowOff>
    </xdr:from>
    <xdr:ext cx="809625" cy="180975"/>
    <xdr:sp>
      <xdr:nvSpPr>
        <xdr:cNvPr id="9" name="Shape 9"/>
        <xdr:cNvSpPr txBox="1"/>
      </xdr:nvSpPr>
      <xdr:spPr>
        <a:xfrm>
          <a:off x="4941370" y="3693887"/>
          <a:ext cx="809261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38100</xdr:colOff>
      <xdr:row>40</xdr:row>
      <xdr:rowOff>9525</xdr:rowOff>
    </xdr:from>
    <xdr:ext cx="1019175" cy="180975"/>
    <xdr:sp>
      <xdr:nvSpPr>
        <xdr:cNvPr id="10" name="Shape 10"/>
        <xdr:cNvSpPr txBox="1"/>
      </xdr:nvSpPr>
      <xdr:spPr>
        <a:xfrm>
          <a:off x="4840894" y="3693887"/>
          <a:ext cx="1010213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142875</xdr:colOff>
      <xdr:row>39</xdr:row>
      <xdr:rowOff>28575</xdr:rowOff>
    </xdr:from>
    <xdr:ext cx="809625" cy="180975"/>
    <xdr:sp>
      <xdr:nvSpPr>
        <xdr:cNvPr id="11" name="Shape 11"/>
        <xdr:cNvSpPr txBox="1"/>
      </xdr:nvSpPr>
      <xdr:spPr>
        <a:xfrm>
          <a:off x="4945442" y="3693887"/>
          <a:ext cx="80111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38100</xdr:colOff>
      <xdr:row>40</xdr:row>
      <xdr:rowOff>9525</xdr:rowOff>
    </xdr:from>
    <xdr:ext cx="1009650" cy="180975"/>
    <xdr:sp>
      <xdr:nvSpPr>
        <xdr:cNvPr id="12" name="Shape 12"/>
        <xdr:cNvSpPr txBox="1"/>
      </xdr:nvSpPr>
      <xdr:spPr>
        <a:xfrm>
          <a:off x="4844966" y="3693887"/>
          <a:ext cx="1002069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142875</xdr:colOff>
      <xdr:row>39</xdr:row>
      <xdr:rowOff>28575</xdr:rowOff>
    </xdr:from>
    <xdr:ext cx="800100" cy="180975"/>
    <xdr:sp>
      <xdr:nvSpPr>
        <xdr:cNvPr id="13" name="Shape 13"/>
        <xdr:cNvSpPr txBox="1"/>
      </xdr:nvSpPr>
      <xdr:spPr>
        <a:xfrm>
          <a:off x="4946404" y="3693887"/>
          <a:ext cx="799193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38100</xdr:colOff>
      <xdr:row>40</xdr:row>
      <xdr:rowOff>9525</xdr:rowOff>
    </xdr:from>
    <xdr:ext cx="1009650" cy="180975"/>
    <xdr:sp>
      <xdr:nvSpPr>
        <xdr:cNvPr id="14" name="Shape 14"/>
        <xdr:cNvSpPr txBox="1"/>
      </xdr:nvSpPr>
      <xdr:spPr>
        <a:xfrm>
          <a:off x="4845927" y="3693887"/>
          <a:ext cx="1000146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3"/>
      <c r="C4" s="3"/>
      <c r="D4" s="3"/>
      <c r="E4" s="3"/>
      <c r="F4" s="1"/>
      <c r="G4" s="3"/>
      <c r="H4" s="3"/>
      <c r="I4" s="3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C5" s="4"/>
      <c r="D5" s="4"/>
      <c r="E5" s="4"/>
      <c r="F5" s="1"/>
      <c r="H5" s="4"/>
      <c r="I5" s="4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C6" s="1"/>
      <c r="D6" s="5"/>
      <c r="E6" s="5"/>
      <c r="F6" s="1"/>
      <c r="H6" s="5"/>
      <c r="I6" s="5"/>
      <c r="J6" s="1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3"/>
      <c r="G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4"/>
      <c r="C11" s="2"/>
      <c r="G11" s="4"/>
      <c r="H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B12" s="4"/>
      <c r="C12" s="2"/>
      <c r="G12" s="6"/>
      <c r="H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B13" s="4"/>
      <c r="C13" s="2"/>
      <c r="G13" s="4"/>
      <c r="H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C14" s="2"/>
      <c r="G14" s="4"/>
      <c r="H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G15" s="4"/>
      <c r="H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B16" s="4"/>
      <c r="C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G18" s="4"/>
      <c r="H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3"/>
      <c r="G20" s="1"/>
      <c r="H20" s="1"/>
      <c r="I20" s="1"/>
      <c r="J20" s="1"/>
      <c r="K20" s="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4"/>
      <c r="C21" s="2"/>
      <c r="G21" s="1"/>
      <c r="H21" s="1"/>
      <c r="I21" s="1"/>
      <c r="J21" s="1"/>
      <c r="K21" s="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4"/>
      <c r="C22" s="2"/>
      <c r="G22" s="1"/>
      <c r="H22" s="1"/>
      <c r="I22" s="1"/>
      <c r="J22" s="1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4"/>
      <c r="C23" s="2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/>
      <c r="B24" s="4"/>
      <c r="C24" s="2"/>
      <c r="G24" s="1"/>
      <c r="H24" s="1"/>
      <c r="I24" s="1"/>
      <c r="J24" s="1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4">
    <mergeCell ref="H11:K11"/>
    <mergeCell ref="H12:K12"/>
    <mergeCell ref="C12:F12"/>
    <mergeCell ref="C13:F13"/>
    <mergeCell ref="B13:B15"/>
    <mergeCell ref="C14:F15"/>
    <mergeCell ref="G4:G6"/>
    <mergeCell ref="G15:G17"/>
    <mergeCell ref="A10:A18"/>
    <mergeCell ref="B16:B18"/>
    <mergeCell ref="H15:K17"/>
    <mergeCell ref="H18:K18"/>
    <mergeCell ref="B20:F20"/>
    <mergeCell ref="C21:F21"/>
    <mergeCell ref="C22:F22"/>
    <mergeCell ref="C23:F23"/>
    <mergeCell ref="C24:F24"/>
    <mergeCell ref="B4:B6"/>
    <mergeCell ref="B10:F10"/>
    <mergeCell ref="G10:K10"/>
    <mergeCell ref="C11:F11"/>
    <mergeCell ref="H13:K13"/>
    <mergeCell ref="H14:K14"/>
    <mergeCell ref="C16:F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22.75"/>
    <col customWidth="1" min="3" max="3" width="13.75"/>
    <col customWidth="1" min="4" max="4" width="20.5"/>
    <col customWidth="1" min="5" max="5" width="21.25"/>
    <col customWidth="1" min="6" max="7" width="25.38"/>
    <col customWidth="1" min="8" max="8" width="19.0"/>
    <col customWidth="1" min="9" max="9" width="17.5"/>
    <col customWidth="1" min="10" max="10" width="15.13"/>
    <col customWidth="1" min="11" max="26" width="7.63"/>
  </cols>
  <sheetData>
    <row r="1">
      <c r="A1" s="7" t="s">
        <v>0</v>
      </c>
      <c r="C1" s="8"/>
      <c r="D1" s="8"/>
      <c r="E1" s="9"/>
      <c r="F1" s="9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1</v>
      </c>
      <c r="B2" s="10" t="s">
        <v>2</v>
      </c>
      <c r="C2" s="10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0" t="s">
        <v>8</v>
      </c>
      <c r="I2" s="10" t="s">
        <v>9</v>
      </c>
      <c r="J2" s="10" t="s">
        <v>10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11</v>
      </c>
      <c r="B3" s="14" t="s">
        <v>12</v>
      </c>
      <c r="C3" s="14" t="s">
        <v>13</v>
      </c>
      <c r="D3" s="14" t="s">
        <v>14</v>
      </c>
      <c r="E3" s="15">
        <v>1800.0</v>
      </c>
      <c r="F3" s="15">
        <v>6.5</v>
      </c>
      <c r="G3" s="16">
        <v>130.0</v>
      </c>
      <c r="H3" s="17">
        <f t="shared" ref="H3:H9" si="1">E3+F3*(IFS(G3&lt;100, 0,G3&gt;=100,G3))</f>
        <v>2645</v>
      </c>
      <c r="I3" s="14"/>
      <c r="J3" s="1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15</v>
      </c>
      <c r="B4" s="14" t="s">
        <v>16</v>
      </c>
      <c r="C4" s="14" t="s">
        <v>17</v>
      </c>
      <c r="D4" s="14" t="s">
        <v>18</v>
      </c>
      <c r="E4" s="15">
        <v>2200.0</v>
      </c>
      <c r="F4" s="15">
        <v>6.5</v>
      </c>
      <c r="G4" s="16">
        <v>10.0</v>
      </c>
      <c r="H4" s="17">
        <f t="shared" si="1"/>
        <v>2200</v>
      </c>
      <c r="I4" s="14"/>
      <c r="J4" s="1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19</v>
      </c>
      <c r="B5" s="14" t="s">
        <v>20</v>
      </c>
      <c r="C5" s="14" t="s">
        <v>21</v>
      </c>
      <c r="D5" s="14" t="s">
        <v>22</v>
      </c>
      <c r="E5" s="15">
        <v>1200.0</v>
      </c>
      <c r="F5" s="15">
        <v>6.0</v>
      </c>
      <c r="G5" s="16">
        <v>6.0</v>
      </c>
      <c r="H5" s="17">
        <f t="shared" si="1"/>
        <v>1200</v>
      </c>
      <c r="I5" s="14"/>
      <c r="J5" s="1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23</v>
      </c>
      <c r="B6" s="14" t="s">
        <v>24</v>
      </c>
      <c r="C6" s="14" t="s">
        <v>25</v>
      </c>
      <c r="D6" s="14" t="s">
        <v>26</v>
      </c>
      <c r="E6" s="15">
        <v>450.0</v>
      </c>
      <c r="F6" s="15">
        <v>5.0</v>
      </c>
      <c r="G6" s="16">
        <v>6.0</v>
      </c>
      <c r="H6" s="17">
        <f t="shared" si="1"/>
        <v>450</v>
      </c>
      <c r="I6" s="14"/>
      <c r="J6" s="14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27</v>
      </c>
      <c r="B7" s="14" t="s">
        <v>28</v>
      </c>
      <c r="C7" s="14" t="s">
        <v>25</v>
      </c>
      <c r="D7" s="14" t="s">
        <v>29</v>
      </c>
      <c r="E7" s="15">
        <v>450.0</v>
      </c>
      <c r="F7" s="15">
        <v>5.0</v>
      </c>
      <c r="G7" s="16">
        <v>125.0</v>
      </c>
      <c r="H7" s="17">
        <f t="shared" si="1"/>
        <v>1075</v>
      </c>
      <c r="I7" s="14"/>
      <c r="J7" s="1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30</v>
      </c>
      <c r="B8" s="14" t="s">
        <v>31</v>
      </c>
      <c r="C8" s="14" t="s">
        <v>32</v>
      </c>
      <c r="D8" s="14" t="s">
        <v>33</v>
      </c>
      <c r="E8" s="15">
        <v>450.0</v>
      </c>
      <c r="F8" s="15">
        <v>5.0</v>
      </c>
      <c r="G8" s="16">
        <v>8.0</v>
      </c>
      <c r="H8" s="17">
        <f t="shared" si="1"/>
        <v>450</v>
      </c>
      <c r="I8" s="14"/>
      <c r="J8" s="14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34</v>
      </c>
      <c r="B9" s="14" t="s">
        <v>35</v>
      </c>
      <c r="C9" s="14" t="s">
        <v>36</v>
      </c>
      <c r="D9" s="16" t="s">
        <v>37</v>
      </c>
      <c r="E9" s="15">
        <v>450.0</v>
      </c>
      <c r="F9" s="15">
        <v>5.0</v>
      </c>
      <c r="G9" s="16">
        <v>10.0</v>
      </c>
      <c r="H9" s="17">
        <f t="shared" si="1"/>
        <v>450</v>
      </c>
      <c r="I9" s="14"/>
      <c r="J9" s="14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8" t="s">
        <v>38</v>
      </c>
      <c r="B10" s="18" t="s">
        <v>39</v>
      </c>
      <c r="C10" s="18" t="s">
        <v>40</v>
      </c>
      <c r="D10" s="18" t="s">
        <v>41</v>
      </c>
      <c r="E10" s="19"/>
      <c r="F10" s="19"/>
      <c r="G10" s="18"/>
      <c r="H10" s="18"/>
      <c r="I10" s="18"/>
      <c r="J10" s="18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0" t="s">
        <v>42</v>
      </c>
      <c r="B11" s="10" t="s">
        <v>43</v>
      </c>
      <c r="C11" s="10" t="s">
        <v>44</v>
      </c>
      <c r="D11" s="10" t="s">
        <v>45</v>
      </c>
      <c r="E11" s="11"/>
      <c r="F11" s="11"/>
      <c r="G11" s="10"/>
      <c r="H11" s="10"/>
      <c r="I11" s="10"/>
      <c r="J11" s="10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8" t="s">
        <v>46</v>
      </c>
      <c r="B12" s="18" t="s">
        <v>39</v>
      </c>
      <c r="C12" s="18" t="s">
        <v>47</v>
      </c>
      <c r="D12" s="18" t="s">
        <v>48</v>
      </c>
      <c r="E12" s="19"/>
      <c r="F12" s="19"/>
      <c r="G12" s="18"/>
      <c r="H12" s="18"/>
      <c r="I12" s="18"/>
      <c r="J12" s="18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" t="s">
        <v>49</v>
      </c>
      <c r="B13" s="10" t="s">
        <v>50</v>
      </c>
      <c r="C13" s="10" t="s">
        <v>44</v>
      </c>
      <c r="D13" s="10"/>
      <c r="E13" s="11"/>
      <c r="F13" s="11"/>
      <c r="G13" s="10"/>
      <c r="H13" s="10"/>
      <c r="I13" s="10"/>
      <c r="J13" s="10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0" t="s">
        <v>51</v>
      </c>
      <c r="B14" s="21" t="s">
        <v>43</v>
      </c>
      <c r="C14" s="10" t="s">
        <v>44</v>
      </c>
      <c r="D14" s="10" t="s">
        <v>52</v>
      </c>
      <c r="E14" s="11"/>
      <c r="F14" s="11"/>
      <c r="G14" s="10"/>
      <c r="H14" s="10"/>
      <c r="I14" s="10"/>
      <c r="J14" s="10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 t="s">
        <v>53</v>
      </c>
      <c r="B15" s="10" t="s">
        <v>54</v>
      </c>
      <c r="C15" s="10" t="s">
        <v>55</v>
      </c>
      <c r="D15" s="10" t="s">
        <v>56</v>
      </c>
      <c r="E15" s="11"/>
      <c r="F15" s="11"/>
      <c r="G15" s="10"/>
      <c r="H15" s="10"/>
      <c r="I15" s="10"/>
      <c r="J15" s="10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 t="s">
        <v>57</v>
      </c>
      <c r="B16" s="21" t="s">
        <v>58</v>
      </c>
      <c r="C16" s="10" t="s">
        <v>59</v>
      </c>
      <c r="D16" s="10" t="s">
        <v>60</v>
      </c>
      <c r="E16" s="11"/>
      <c r="F16" s="11"/>
      <c r="G16" s="10"/>
      <c r="H16" s="10"/>
      <c r="I16" s="10"/>
      <c r="J16" s="10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 t="s">
        <v>61</v>
      </c>
      <c r="B17" s="10" t="s">
        <v>62</v>
      </c>
      <c r="C17" s="10" t="s">
        <v>63</v>
      </c>
      <c r="D17" s="10" t="s">
        <v>64</v>
      </c>
      <c r="E17" s="11"/>
      <c r="F17" s="11"/>
      <c r="G17" s="10"/>
      <c r="H17" s="10"/>
      <c r="I17" s="10"/>
      <c r="J17" s="10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 t="s">
        <v>65</v>
      </c>
      <c r="B18" s="10" t="s">
        <v>66</v>
      </c>
      <c r="C18" s="10" t="s">
        <v>17</v>
      </c>
      <c r="D18" s="10"/>
      <c r="E18" s="11"/>
      <c r="F18" s="11"/>
      <c r="G18" s="10"/>
      <c r="H18" s="10"/>
      <c r="I18" s="10"/>
      <c r="J18" s="10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 t="s">
        <v>67</v>
      </c>
      <c r="B19" s="10" t="s">
        <v>68</v>
      </c>
      <c r="C19" s="10" t="s">
        <v>69</v>
      </c>
      <c r="D19" s="10" t="s">
        <v>70</v>
      </c>
      <c r="E19" s="11"/>
      <c r="F19" s="11"/>
      <c r="G19" s="10"/>
      <c r="H19" s="10"/>
      <c r="I19" s="10"/>
      <c r="J19" s="10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0" t="s">
        <v>71</v>
      </c>
      <c r="B20" s="10" t="s">
        <v>72</v>
      </c>
      <c r="C20" s="10" t="s">
        <v>17</v>
      </c>
      <c r="D20" s="10" t="s">
        <v>73</v>
      </c>
      <c r="E20" s="11"/>
      <c r="F20" s="11"/>
      <c r="G20" s="10"/>
      <c r="H20" s="10"/>
      <c r="I20" s="10"/>
      <c r="J20" s="10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0" t="s">
        <v>74</v>
      </c>
      <c r="B21" s="10" t="s">
        <v>62</v>
      </c>
      <c r="C21" s="10" t="s">
        <v>75</v>
      </c>
      <c r="D21" s="10" t="s">
        <v>76</v>
      </c>
      <c r="E21" s="11"/>
      <c r="F21" s="11"/>
      <c r="G21" s="10"/>
      <c r="H21" s="10"/>
      <c r="I21" s="10"/>
      <c r="J21" s="10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0" t="s">
        <v>77</v>
      </c>
      <c r="B22" s="10" t="s">
        <v>78</v>
      </c>
      <c r="C22" s="10" t="s">
        <v>18</v>
      </c>
      <c r="D22" s="10"/>
      <c r="E22" s="11"/>
      <c r="F22" s="11"/>
      <c r="G22" s="10"/>
      <c r="H22" s="10"/>
      <c r="I22" s="10"/>
      <c r="J22" s="10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0" t="s">
        <v>79</v>
      </c>
      <c r="B23" s="10" t="s">
        <v>62</v>
      </c>
      <c r="C23" s="10" t="s">
        <v>80</v>
      </c>
      <c r="D23" s="10" t="s">
        <v>81</v>
      </c>
      <c r="E23" s="11"/>
      <c r="F23" s="11"/>
      <c r="G23" s="10"/>
      <c r="H23" s="10"/>
      <c r="I23" s="10"/>
      <c r="J23" s="10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0" t="s">
        <v>82</v>
      </c>
      <c r="B24" s="10" t="s">
        <v>83</v>
      </c>
      <c r="C24" s="10" t="s">
        <v>84</v>
      </c>
      <c r="D24" s="10" t="s">
        <v>73</v>
      </c>
      <c r="E24" s="11"/>
      <c r="F24" s="11"/>
      <c r="G24" s="10"/>
      <c r="H24" s="10"/>
      <c r="I24" s="10"/>
      <c r="J24" s="10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0" t="s">
        <v>85</v>
      </c>
      <c r="B25" s="10" t="s">
        <v>72</v>
      </c>
      <c r="C25" s="10" t="s">
        <v>17</v>
      </c>
      <c r="D25" s="10" t="s">
        <v>44</v>
      </c>
      <c r="E25" s="11"/>
      <c r="F25" s="11"/>
      <c r="G25" s="10"/>
      <c r="H25" s="10"/>
      <c r="I25" s="10"/>
      <c r="J25" s="10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0" t="s">
        <v>86</v>
      </c>
      <c r="B26" s="10" t="s">
        <v>72</v>
      </c>
      <c r="C26" s="10" t="s">
        <v>69</v>
      </c>
      <c r="D26" s="10" t="s">
        <v>18</v>
      </c>
      <c r="E26" s="11"/>
      <c r="F26" s="11"/>
      <c r="G26" s="10"/>
      <c r="H26" s="10"/>
      <c r="I26" s="10"/>
      <c r="J26" s="10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0" t="s">
        <v>87</v>
      </c>
      <c r="B27" s="10" t="s">
        <v>88</v>
      </c>
      <c r="C27" s="10" t="s">
        <v>89</v>
      </c>
      <c r="D27" s="10" t="s">
        <v>90</v>
      </c>
      <c r="E27" s="11"/>
      <c r="F27" s="11"/>
      <c r="G27" s="10"/>
      <c r="H27" s="10"/>
      <c r="I27" s="10"/>
      <c r="J27" s="10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0" t="s">
        <v>91</v>
      </c>
      <c r="B28" s="10" t="s">
        <v>92</v>
      </c>
      <c r="C28" s="10" t="s">
        <v>93</v>
      </c>
      <c r="D28" s="10" t="s">
        <v>94</v>
      </c>
      <c r="E28" s="11"/>
      <c r="F28" s="11"/>
      <c r="G28" s="10"/>
      <c r="H28" s="10"/>
      <c r="I28" s="10"/>
      <c r="J28" s="10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0" t="s">
        <v>95</v>
      </c>
      <c r="B29" s="10" t="s">
        <v>88</v>
      </c>
      <c r="C29" s="10" t="s">
        <v>96</v>
      </c>
      <c r="D29" s="10" t="s">
        <v>18</v>
      </c>
      <c r="E29" s="11"/>
      <c r="F29" s="11"/>
      <c r="G29" s="10"/>
      <c r="H29" s="10"/>
      <c r="I29" s="10"/>
      <c r="J29" s="10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0" t="s">
        <v>97</v>
      </c>
      <c r="B30" s="10" t="s">
        <v>16</v>
      </c>
      <c r="C30" s="10" t="s">
        <v>98</v>
      </c>
      <c r="D30" s="10"/>
      <c r="E30" s="11"/>
      <c r="F30" s="11"/>
      <c r="G30" s="10"/>
      <c r="H30" s="10"/>
      <c r="I30" s="10"/>
      <c r="J30" s="10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0" t="s">
        <v>99</v>
      </c>
      <c r="B31" s="10" t="s">
        <v>16</v>
      </c>
      <c r="C31" s="10" t="s">
        <v>98</v>
      </c>
      <c r="D31" s="10" t="s">
        <v>100</v>
      </c>
      <c r="E31" s="11"/>
      <c r="F31" s="11"/>
      <c r="G31" s="10"/>
      <c r="H31" s="10"/>
      <c r="I31" s="10"/>
      <c r="J31" s="10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0"/>
      <c r="B32" s="10"/>
      <c r="C32" s="10"/>
      <c r="D32" s="10"/>
      <c r="E32" s="11"/>
      <c r="F32" s="11"/>
      <c r="G32" s="10"/>
      <c r="H32" s="10"/>
      <c r="I32" s="10"/>
      <c r="J32" s="10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0"/>
      <c r="B33" s="10"/>
      <c r="C33" s="10"/>
      <c r="D33" s="10"/>
      <c r="E33" s="11"/>
      <c r="F33" s="11"/>
      <c r="G33" s="10"/>
      <c r="H33" s="10"/>
      <c r="I33" s="10"/>
      <c r="J33" s="10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0"/>
      <c r="B34" s="10"/>
      <c r="C34" s="10"/>
      <c r="D34" s="10"/>
      <c r="E34" s="11"/>
      <c r="F34" s="11"/>
      <c r="G34" s="10"/>
      <c r="H34" s="10"/>
      <c r="I34" s="10"/>
      <c r="J34" s="10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0"/>
      <c r="B35" s="10"/>
      <c r="C35" s="10"/>
      <c r="D35" s="10"/>
      <c r="E35" s="11"/>
      <c r="F35" s="11"/>
      <c r="G35" s="10"/>
      <c r="H35" s="10"/>
      <c r="I35" s="10"/>
      <c r="J35" s="10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0"/>
      <c r="B36" s="10"/>
      <c r="C36" s="10"/>
      <c r="D36" s="10"/>
      <c r="E36" s="11"/>
      <c r="F36" s="11"/>
      <c r="G36" s="10"/>
      <c r="H36" s="10"/>
      <c r="I36" s="10"/>
      <c r="J36" s="10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0"/>
      <c r="B37" s="10"/>
      <c r="C37" s="10"/>
      <c r="D37" s="10"/>
      <c r="E37" s="11"/>
      <c r="F37" s="11"/>
      <c r="G37" s="10"/>
      <c r="H37" s="10"/>
      <c r="I37" s="10"/>
      <c r="J37" s="10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0"/>
      <c r="B38" s="10"/>
      <c r="C38" s="10"/>
      <c r="D38" s="10"/>
      <c r="E38" s="11"/>
      <c r="F38" s="11"/>
      <c r="G38" s="10"/>
      <c r="H38" s="10"/>
      <c r="I38" s="10"/>
      <c r="J38" s="10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0"/>
      <c r="B39" s="10"/>
      <c r="C39" s="10"/>
      <c r="D39" s="10"/>
      <c r="E39" s="11"/>
      <c r="F39" s="11"/>
      <c r="G39" s="10"/>
      <c r="H39" s="10"/>
      <c r="I39" s="10"/>
      <c r="J39" s="10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0"/>
      <c r="B40" s="10"/>
      <c r="C40" s="10"/>
      <c r="D40" s="10"/>
      <c r="E40" s="11"/>
      <c r="F40" s="11"/>
      <c r="G40" s="10"/>
      <c r="H40" s="10"/>
      <c r="I40" s="10"/>
      <c r="J40" s="10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0"/>
      <c r="B41" s="10"/>
      <c r="C41" s="10"/>
      <c r="D41" s="10"/>
      <c r="E41" s="11"/>
      <c r="F41" s="11"/>
      <c r="G41" s="10"/>
      <c r="H41" s="10"/>
      <c r="I41" s="10"/>
      <c r="J41" s="10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0"/>
      <c r="B42" s="10"/>
      <c r="C42" s="10"/>
      <c r="D42" s="10"/>
      <c r="E42" s="11"/>
      <c r="F42" s="11"/>
      <c r="G42" s="10"/>
      <c r="H42" s="10"/>
      <c r="I42" s="10"/>
      <c r="J42" s="10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0"/>
      <c r="B43" s="10"/>
      <c r="C43" s="10"/>
      <c r="D43" s="10"/>
      <c r="E43" s="11"/>
      <c r="F43" s="11"/>
      <c r="G43" s="10"/>
      <c r="H43" s="10"/>
      <c r="I43" s="10"/>
      <c r="J43" s="10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0"/>
      <c r="B44" s="10"/>
      <c r="C44" s="10"/>
      <c r="D44" s="10"/>
      <c r="E44" s="11"/>
      <c r="F44" s="11"/>
      <c r="G44" s="10"/>
      <c r="H44" s="10"/>
      <c r="I44" s="10"/>
      <c r="J44" s="10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0"/>
      <c r="B45" s="10"/>
      <c r="C45" s="10"/>
      <c r="D45" s="10"/>
      <c r="E45" s="11"/>
      <c r="F45" s="11"/>
      <c r="G45" s="10"/>
      <c r="H45" s="10"/>
      <c r="I45" s="10"/>
      <c r="J45" s="10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0"/>
      <c r="B46" s="10"/>
      <c r="C46" s="10"/>
      <c r="D46" s="10"/>
      <c r="E46" s="11"/>
      <c r="F46" s="11"/>
      <c r="G46" s="10"/>
      <c r="H46" s="10"/>
      <c r="I46" s="10"/>
      <c r="J46" s="10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0"/>
      <c r="B47" s="10"/>
      <c r="C47" s="10"/>
      <c r="D47" s="10"/>
      <c r="E47" s="11"/>
      <c r="F47" s="11"/>
      <c r="G47" s="10"/>
      <c r="H47" s="10"/>
      <c r="I47" s="10"/>
      <c r="J47" s="10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0"/>
      <c r="B48" s="10"/>
      <c r="C48" s="10"/>
      <c r="D48" s="10"/>
      <c r="E48" s="11"/>
      <c r="F48" s="11"/>
      <c r="G48" s="10"/>
      <c r="H48" s="10"/>
      <c r="I48" s="10"/>
      <c r="J48" s="10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0"/>
      <c r="B49" s="10"/>
      <c r="C49" s="10"/>
      <c r="D49" s="10"/>
      <c r="E49" s="11"/>
      <c r="F49" s="11"/>
      <c r="G49" s="10"/>
      <c r="H49" s="10"/>
      <c r="I49" s="10"/>
      <c r="J49" s="10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9"/>
      <c r="F52" s="9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9"/>
      <c r="F53" s="9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9"/>
      <c r="F54" s="9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9"/>
      <c r="F55" s="9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9"/>
      <c r="F56" s="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9"/>
      <c r="F57" s="9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9"/>
      <c r="F58" s="9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9"/>
      <c r="F59" s="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9"/>
      <c r="F60" s="9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9"/>
      <c r="F61" s="9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9"/>
      <c r="F62" s="9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9"/>
      <c r="F63" s="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9"/>
      <c r="F64" s="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9"/>
      <c r="F65" s="9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9"/>
      <c r="F66" s="9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9"/>
      <c r="F67" s="9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9"/>
      <c r="F68" s="9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9"/>
      <c r="F69" s="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9"/>
      <c r="F70" s="9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9"/>
      <c r="F71" s="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9"/>
      <c r="F72" s="9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9"/>
      <c r="F73" s="9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9"/>
      <c r="F74" s="9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9"/>
      <c r="F75" s="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9"/>
      <c r="F76" s="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9"/>
      <c r="F77" s="9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9"/>
      <c r="F78" s="9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9"/>
      <c r="F79" s="9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9"/>
      <c r="F80" s="9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9"/>
      <c r="F81" s="9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9"/>
      <c r="F82" s="9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9"/>
      <c r="F83" s="9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9"/>
      <c r="F84" s="9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9"/>
      <c r="F85" s="9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9"/>
      <c r="F86" s="9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9"/>
      <c r="F87" s="9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9"/>
      <c r="F88" s="9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9"/>
      <c r="F89" s="9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9"/>
      <c r="F90" s="9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9"/>
      <c r="F91" s="9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9"/>
      <c r="F92" s="9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9"/>
      <c r="F93" s="9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9"/>
      <c r="F94" s="9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9"/>
      <c r="F95" s="9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9"/>
      <c r="F96" s="9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9"/>
      <c r="F97" s="9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9"/>
      <c r="F98" s="9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9"/>
      <c r="F99" s="9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9"/>
      <c r="F100" s="9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9"/>
      <c r="F101" s="9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9"/>
      <c r="F102" s="9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9"/>
      <c r="F103" s="9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9"/>
      <c r="F104" s="9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9"/>
      <c r="F105" s="9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9"/>
      <c r="F106" s="9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9"/>
      <c r="F107" s="9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9"/>
      <c r="F108" s="9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9"/>
      <c r="F109" s="9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9"/>
      <c r="F110" s="9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9"/>
      <c r="F111" s="9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9"/>
      <c r="F112" s="9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9"/>
      <c r="F113" s="9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9"/>
      <c r="F114" s="9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9"/>
      <c r="F115" s="9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9"/>
      <c r="F116" s="9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9"/>
      <c r="F117" s="9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9"/>
      <c r="F118" s="9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9"/>
      <c r="F119" s="9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9"/>
      <c r="F120" s="9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9"/>
      <c r="F121" s="9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9"/>
      <c r="F122" s="9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9"/>
      <c r="F123" s="9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9"/>
      <c r="F124" s="9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9"/>
      <c r="F125" s="9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9"/>
      <c r="F126" s="9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9"/>
      <c r="F127" s="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9"/>
      <c r="F128" s="9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9"/>
      <c r="F129" s="9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9"/>
      <c r="F130" s="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9"/>
      <c r="F131" s="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9"/>
      <c r="F132" s="9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9"/>
      <c r="F133" s="9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9"/>
      <c r="F134" s="9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9"/>
      <c r="F135" s="9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9"/>
      <c r="F136" s="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9"/>
      <c r="F137" s="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9"/>
      <c r="F138" s="9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9"/>
      <c r="F139" s="9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9"/>
      <c r="F140" s="9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9"/>
      <c r="F141" s="9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9"/>
      <c r="F142" s="9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9"/>
      <c r="F143" s="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9"/>
      <c r="F144" s="9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9"/>
      <c r="F145" s="9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9"/>
      <c r="F146" s="9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9"/>
      <c r="F147" s="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9"/>
      <c r="F148" s="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9"/>
      <c r="F149" s="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9"/>
      <c r="F150" s="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9"/>
      <c r="F151" s="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9"/>
      <c r="F153" s="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9"/>
      <c r="F154" s="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9"/>
      <c r="F155" s="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9"/>
      <c r="F156" s="9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9"/>
      <c r="F157" s="9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9"/>
      <c r="F158" s="9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9"/>
      <c r="F159" s="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9"/>
      <c r="F160" s="9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9"/>
      <c r="F161" s="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9"/>
      <c r="F162" s="9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9"/>
      <c r="F163" s="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9"/>
      <c r="F164" s="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9"/>
      <c r="F165" s="9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9"/>
      <c r="F166" s="9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9"/>
      <c r="F167" s="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9"/>
      <c r="F168" s="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9"/>
      <c r="F169" s="9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9"/>
      <c r="F170" s="9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9"/>
      <c r="F171" s="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9"/>
      <c r="F172" s="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9"/>
      <c r="F173" s="9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9"/>
      <c r="F174" s="9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9"/>
      <c r="F175" s="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9"/>
      <c r="F176" s="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9"/>
      <c r="F177" s="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9"/>
      <c r="F178" s="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9"/>
      <c r="F179" s="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9"/>
      <c r="F180" s="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9"/>
      <c r="F181" s="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9"/>
      <c r="F182" s="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9"/>
      <c r="F183" s="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9"/>
      <c r="F184" s="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9"/>
      <c r="F185" s="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9"/>
      <c r="F186" s="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9"/>
      <c r="F187" s="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9"/>
      <c r="F188" s="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9"/>
      <c r="F189" s="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9"/>
      <c r="F190" s="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9"/>
      <c r="F191" s="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9"/>
      <c r="F192" s="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9"/>
      <c r="F193" s="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9"/>
      <c r="F194" s="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9"/>
      <c r="F195" s="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9"/>
      <c r="F196" s="9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9"/>
      <c r="F197" s="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9"/>
      <c r="F198" s="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9"/>
      <c r="F199" s="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9"/>
      <c r="F200" s="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9"/>
      <c r="F201" s="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9"/>
      <c r="F202" s="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9"/>
      <c r="F203" s="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9"/>
      <c r="F204" s="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9"/>
      <c r="F205" s="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9"/>
      <c r="F206" s="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9"/>
      <c r="F207" s="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9"/>
      <c r="F208" s="9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9"/>
      <c r="F209" s="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9"/>
      <c r="F210" s="9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9"/>
      <c r="F211" s="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9"/>
      <c r="F212" s="9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9"/>
      <c r="F213" s="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9"/>
      <c r="F214" s="9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9"/>
      <c r="F215" s="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9"/>
      <c r="F216" s="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9"/>
      <c r="F217" s="9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9"/>
      <c r="F218" s="9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9"/>
      <c r="F219" s="9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9"/>
      <c r="F220" s="9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9"/>
      <c r="F221" s="9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9"/>
      <c r="F222" s="9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9"/>
      <c r="F223" s="9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9"/>
      <c r="F224" s="9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9"/>
      <c r="F225" s="9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9"/>
      <c r="F226" s="9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9"/>
      <c r="F227" s="9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9"/>
      <c r="F228" s="9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9"/>
      <c r="F229" s="9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9"/>
      <c r="F230" s="9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9"/>
      <c r="F231" s="9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9"/>
      <c r="F232" s="9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9"/>
      <c r="F233" s="9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9"/>
      <c r="F234" s="9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9"/>
      <c r="F235" s="9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9"/>
      <c r="F236" s="9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9"/>
      <c r="F237" s="9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9"/>
      <c r="F238" s="9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9"/>
      <c r="F239" s="9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9"/>
      <c r="F240" s="9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9"/>
      <c r="F241" s="9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9"/>
      <c r="F242" s="9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9"/>
      <c r="F243" s="9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9"/>
      <c r="F244" s="9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9"/>
      <c r="F245" s="9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9"/>
      <c r="F246" s="9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9"/>
      <c r="F247" s="9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9"/>
      <c r="F248" s="9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9"/>
      <c r="F249" s="9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9"/>
      <c r="F250" s="9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9"/>
      <c r="F251" s="9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9"/>
      <c r="F252" s="9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9"/>
      <c r="F253" s="9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9"/>
      <c r="F254" s="9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9"/>
      <c r="F255" s="9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9"/>
      <c r="F256" s="9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9"/>
      <c r="F257" s="9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9"/>
      <c r="F258" s="9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9"/>
      <c r="F259" s="9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9"/>
      <c r="F260" s="9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9"/>
      <c r="F261" s="9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9"/>
      <c r="F262" s="9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9"/>
      <c r="F263" s="9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9"/>
      <c r="F264" s="9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9"/>
      <c r="F265" s="9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9"/>
      <c r="F266" s="9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9"/>
      <c r="F267" s="9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9"/>
      <c r="F268" s="9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9"/>
      <c r="F269" s="9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9"/>
      <c r="F270" s="9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9"/>
      <c r="F271" s="9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9"/>
      <c r="F272" s="9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9"/>
      <c r="F273" s="9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9"/>
      <c r="F274" s="9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9"/>
      <c r="F275" s="9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9"/>
      <c r="F276" s="9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9"/>
      <c r="F277" s="9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9"/>
      <c r="F278" s="9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9"/>
      <c r="F279" s="9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9"/>
      <c r="F280" s="9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9"/>
      <c r="F281" s="9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9"/>
      <c r="F282" s="9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9"/>
      <c r="F283" s="9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9"/>
      <c r="F284" s="9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9"/>
      <c r="F285" s="9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9"/>
      <c r="F286" s="9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9"/>
      <c r="F287" s="9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9"/>
      <c r="F288" s="9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9"/>
      <c r="F289" s="9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9"/>
      <c r="F290" s="9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9"/>
      <c r="F291" s="9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9"/>
      <c r="F292" s="9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9"/>
      <c r="F293" s="9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9"/>
      <c r="F294" s="9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9"/>
      <c r="F295" s="9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9"/>
      <c r="F296" s="9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9"/>
      <c r="F297" s="9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9"/>
      <c r="F298" s="9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9"/>
      <c r="F299" s="9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9"/>
      <c r="F300" s="9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9"/>
      <c r="F301" s="9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9"/>
      <c r="F302" s="9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9"/>
      <c r="F303" s="9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9"/>
      <c r="F304" s="9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9"/>
      <c r="F305" s="9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9"/>
      <c r="F306" s="9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9"/>
      <c r="F307" s="9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9"/>
      <c r="F308" s="9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9"/>
      <c r="F309" s="9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9"/>
      <c r="F310" s="9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9"/>
      <c r="F311" s="9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9"/>
      <c r="F312" s="9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9"/>
      <c r="F313" s="9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9"/>
      <c r="F314" s="9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9"/>
      <c r="F315" s="9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9"/>
      <c r="F316" s="9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9"/>
      <c r="F317" s="9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9"/>
      <c r="F318" s="9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9"/>
      <c r="F319" s="9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9"/>
      <c r="F320" s="9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9"/>
      <c r="F321" s="9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9"/>
      <c r="F322" s="9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9"/>
      <c r="F323" s="9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9"/>
      <c r="F324" s="9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9"/>
      <c r="F325" s="9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9"/>
      <c r="F326" s="9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9"/>
      <c r="F327" s="9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9"/>
      <c r="F328" s="9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9"/>
      <c r="F329" s="9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9"/>
      <c r="F330" s="9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9"/>
      <c r="F331" s="9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9"/>
      <c r="F332" s="9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9"/>
      <c r="F333" s="9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9"/>
      <c r="F334" s="9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9"/>
      <c r="F335" s="9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9"/>
      <c r="F336" s="9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9"/>
      <c r="F337" s="9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9"/>
      <c r="F338" s="9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9"/>
      <c r="F339" s="9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9"/>
      <c r="F340" s="9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9"/>
      <c r="F341" s="9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9"/>
      <c r="F342" s="9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9"/>
      <c r="F343" s="9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9"/>
      <c r="F344" s="9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9"/>
      <c r="F345" s="9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9"/>
      <c r="F346" s="9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9"/>
      <c r="F347" s="9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9"/>
      <c r="F348" s="9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9"/>
      <c r="F349" s="9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9"/>
      <c r="F350" s="9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9"/>
      <c r="F351" s="9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9"/>
      <c r="F352" s="9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9"/>
      <c r="F353" s="9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9"/>
      <c r="F354" s="9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9"/>
      <c r="F355" s="9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9"/>
      <c r="F356" s="9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9"/>
      <c r="F357" s="9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9"/>
      <c r="F358" s="9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9"/>
      <c r="F359" s="9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9"/>
      <c r="F360" s="9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9"/>
      <c r="F361" s="9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9"/>
      <c r="F362" s="9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9"/>
      <c r="F363" s="9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9"/>
      <c r="F364" s="9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9"/>
      <c r="F365" s="9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9"/>
      <c r="F366" s="9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9"/>
      <c r="F367" s="9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9"/>
      <c r="F368" s="9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9"/>
      <c r="F369" s="9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9"/>
      <c r="F370" s="9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9"/>
      <c r="F371" s="9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9"/>
      <c r="F372" s="9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9"/>
      <c r="F373" s="9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9"/>
      <c r="F374" s="9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9"/>
      <c r="F375" s="9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9"/>
      <c r="F376" s="9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9"/>
      <c r="F377" s="9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9"/>
      <c r="F378" s="9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9"/>
      <c r="F379" s="9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9"/>
      <c r="F380" s="9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9"/>
      <c r="F381" s="9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9"/>
      <c r="F382" s="9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9"/>
      <c r="F383" s="9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9"/>
      <c r="F384" s="9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9"/>
      <c r="F385" s="9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9"/>
      <c r="F386" s="9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9"/>
      <c r="F387" s="9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9"/>
      <c r="F388" s="9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9"/>
      <c r="F389" s="9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9"/>
      <c r="F390" s="9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9"/>
      <c r="F391" s="9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9"/>
      <c r="F392" s="9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9"/>
      <c r="F393" s="9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9"/>
      <c r="F394" s="9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9"/>
      <c r="F395" s="9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9"/>
      <c r="F396" s="9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9"/>
      <c r="F397" s="9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9"/>
      <c r="F398" s="9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9"/>
      <c r="F399" s="9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9"/>
      <c r="F400" s="9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9"/>
      <c r="F401" s="9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9"/>
      <c r="F402" s="9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9"/>
      <c r="F403" s="9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9"/>
      <c r="F404" s="9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9"/>
      <c r="F405" s="9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9"/>
      <c r="F406" s="9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9"/>
      <c r="F407" s="9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9"/>
      <c r="F408" s="9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9"/>
      <c r="F409" s="9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9"/>
      <c r="F410" s="9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9"/>
      <c r="F411" s="9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9"/>
      <c r="F412" s="9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9"/>
      <c r="F413" s="9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9"/>
      <c r="F414" s="9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9"/>
      <c r="F415" s="9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9"/>
      <c r="F416" s="9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9"/>
      <c r="F417" s="9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9"/>
      <c r="F418" s="9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9"/>
      <c r="F419" s="9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9"/>
      <c r="F420" s="9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9"/>
      <c r="F421" s="9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9"/>
      <c r="F422" s="9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9"/>
      <c r="F423" s="9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9"/>
      <c r="F424" s="9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9"/>
      <c r="F425" s="9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9"/>
      <c r="F426" s="9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9"/>
      <c r="F427" s="9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9"/>
      <c r="F428" s="9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9"/>
      <c r="F429" s="9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9"/>
      <c r="F430" s="9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9"/>
      <c r="F431" s="9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9"/>
      <c r="F432" s="9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9"/>
      <c r="F433" s="9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9"/>
      <c r="F434" s="9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9"/>
      <c r="F435" s="9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9"/>
      <c r="F436" s="9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9"/>
      <c r="F437" s="9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9"/>
      <c r="F438" s="9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9"/>
      <c r="F439" s="9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9"/>
      <c r="F440" s="9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9"/>
      <c r="F441" s="9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9"/>
      <c r="F442" s="9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9"/>
      <c r="F443" s="9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9"/>
      <c r="F444" s="9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9"/>
      <c r="F445" s="9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9"/>
      <c r="F446" s="9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9"/>
      <c r="F447" s="9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9"/>
      <c r="F448" s="9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9"/>
      <c r="F449" s="9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9"/>
      <c r="F450" s="9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9"/>
      <c r="F451" s="9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9"/>
      <c r="F452" s="9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9"/>
      <c r="F453" s="9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9"/>
      <c r="F454" s="9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9"/>
      <c r="F455" s="9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9"/>
      <c r="F456" s="9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9"/>
      <c r="F457" s="9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9"/>
      <c r="F458" s="9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9"/>
      <c r="F459" s="9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9"/>
      <c r="F460" s="9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9"/>
      <c r="F461" s="9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9"/>
      <c r="F462" s="9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9"/>
      <c r="F463" s="9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9"/>
      <c r="F464" s="9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9"/>
      <c r="F465" s="9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9"/>
      <c r="F466" s="9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9"/>
      <c r="F467" s="9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9"/>
      <c r="F468" s="9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9"/>
      <c r="F469" s="9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9"/>
      <c r="F470" s="9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9"/>
      <c r="F471" s="9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9"/>
      <c r="F472" s="9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9"/>
      <c r="F473" s="9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9"/>
      <c r="F474" s="9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9"/>
      <c r="F475" s="9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9"/>
      <c r="F476" s="9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9"/>
      <c r="F477" s="9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9"/>
      <c r="F478" s="9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9"/>
      <c r="F479" s="9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9"/>
      <c r="F480" s="9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9"/>
      <c r="F481" s="9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9"/>
      <c r="F482" s="9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9"/>
      <c r="F483" s="9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9"/>
      <c r="F484" s="9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9"/>
      <c r="F485" s="9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9"/>
      <c r="F486" s="9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9"/>
      <c r="F487" s="9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9"/>
      <c r="F488" s="9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9"/>
      <c r="F489" s="9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9"/>
      <c r="F490" s="9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9"/>
      <c r="F491" s="9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9"/>
      <c r="F492" s="9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9"/>
      <c r="F493" s="9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9"/>
      <c r="F494" s="9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9"/>
      <c r="F495" s="9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9"/>
      <c r="F496" s="9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9"/>
      <c r="F497" s="9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9"/>
      <c r="F498" s="9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9"/>
      <c r="F499" s="9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9"/>
      <c r="F500" s="9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9"/>
      <c r="F501" s="9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9"/>
      <c r="F502" s="9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9"/>
      <c r="F503" s="9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9"/>
      <c r="F504" s="9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9"/>
      <c r="F505" s="9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9"/>
      <c r="F506" s="9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9"/>
      <c r="F507" s="9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9"/>
      <c r="F508" s="9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9"/>
      <c r="F509" s="9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9"/>
      <c r="F510" s="9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9"/>
      <c r="F511" s="9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9"/>
      <c r="F512" s="9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9"/>
      <c r="F513" s="9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9"/>
      <c r="F514" s="9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9"/>
      <c r="F515" s="9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9"/>
      <c r="F516" s="9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9"/>
      <c r="F517" s="9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9"/>
      <c r="F518" s="9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9"/>
      <c r="F519" s="9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9"/>
      <c r="F520" s="9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9"/>
      <c r="F521" s="9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9"/>
      <c r="F522" s="9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9"/>
      <c r="F523" s="9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9"/>
      <c r="F524" s="9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9"/>
      <c r="F525" s="9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9"/>
      <c r="F526" s="9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9"/>
      <c r="F527" s="9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9"/>
      <c r="F528" s="9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9"/>
      <c r="F529" s="9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9"/>
      <c r="F530" s="9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9"/>
      <c r="F531" s="9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9"/>
      <c r="F532" s="9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9"/>
      <c r="F533" s="9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9"/>
      <c r="F534" s="9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9"/>
      <c r="F535" s="9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9"/>
      <c r="F536" s="9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9"/>
      <c r="F537" s="9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9"/>
      <c r="F538" s="9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9"/>
      <c r="F539" s="9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9"/>
      <c r="F540" s="9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9"/>
      <c r="F541" s="9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9"/>
      <c r="F542" s="9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9"/>
      <c r="F543" s="9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9"/>
      <c r="F544" s="9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9"/>
      <c r="F545" s="9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9"/>
      <c r="F546" s="9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9"/>
      <c r="F547" s="9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9"/>
      <c r="F548" s="9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9"/>
      <c r="F549" s="9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9"/>
      <c r="F550" s="9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9"/>
      <c r="F551" s="9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9"/>
      <c r="F552" s="9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9"/>
      <c r="F553" s="9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9"/>
      <c r="F554" s="9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9"/>
      <c r="F555" s="9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9"/>
      <c r="F556" s="9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9"/>
      <c r="F557" s="9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9"/>
      <c r="F558" s="9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9"/>
      <c r="F559" s="9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9"/>
      <c r="F560" s="9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9"/>
      <c r="F561" s="9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9"/>
      <c r="F562" s="9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9"/>
      <c r="F563" s="9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9"/>
      <c r="F564" s="9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9"/>
      <c r="F565" s="9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9"/>
      <c r="F566" s="9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9"/>
      <c r="F567" s="9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9"/>
      <c r="F568" s="9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9"/>
      <c r="F569" s="9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9"/>
      <c r="F570" s="9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9"/>
      <c r="F571" s="9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9"/>
      <c r="F572" s="9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9"/>
      <c r="F573" s="9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9"/>
      <c r="F574" s="9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9"/>
      <c r="F575" s="9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9"/>
      <c r="F576" s="9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9"/>
      <c r="F577" s="9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9"/>
      <c r="F578" s="9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9"/>
      <c r="F579" s="9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9"/>
      <c r="F580" s="9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9"/>
      <c r="F581" s="9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9"/>
      <c r="F582" s="9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9"/>
      <c r="F583" s="9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9"/>
      <c r="F584" s="9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9"/>
      <c r="F585" s="9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9"/>
      <c r="F586" s="9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9"/>
      <c r="F587" s="9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9"/>
      <c r="F588" s="9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9"/>
      <c r="F589" s="9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9"/>
      <c r="F590" s="9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9"/>
      <c r="F591" s="9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9"/>
      <c r="F592" s="9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9"/>
      <c r="F593" s="9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9"/>
      <c r="F594" s="9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9"/>
      <c r="F595" s="9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9"/>
      <c r="F596" s="9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9"/>
      <c r="F597" s="9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9"/>
      <c r="F598" s="9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9"/>
      <c r="F599" s="9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9"/>
      <c r="F600" s="9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9"/>
      <c r="F601" s="9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9"/>
      <c r="F602" s="9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9"/>
      <c r="F603" s="9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9"/>
      <c r="F604" s="9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9"/>
      <c r="F605" s="9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9"/>
      <c r="F606" s="9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9"/>
      <c r="F607" s="9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9"/>
      <c r="F608" s="9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9"/>
      <c r="F609" s="9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9"/>
      <c r="F610" s="9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9"/>
      <c r="F611" s="9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9"/>
      <c r="F612" s="9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9"/>
      <c r="F613" s="9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9"/>
      <c r="F614" s="9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9"/>
      <c r="F615" s="9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9"/>
      <c r="F616" s="9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9"/>
      <c r="F617" s="9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9"/>
      <c r="F618" s="9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9"/>
      <c r="F619" s="9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9"/>
      <c r="F620" s="9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9"/>
      <c r="F621" s="9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9"/>
      <c r="F622" s="9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9"/>
      <c r="F623" s="9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9"/>
      <c r="F624" s="9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9"/>
      <c r="F625" s="9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9"/>
      <c r="F626" s="9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9"/>
      <c r="F627" s="9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9"/>
      <c r="F628" s="9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9"/>
      <c r="F629" s="9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9"/>
      <c r="F630" s="9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9"/>
      <c r="F631" s="9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9"/>
      <c r="F632" s="9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9"/>
      <c r="F633" s="9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9"/>
      <c r="F634" s="9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9"/>
      <c r="F635" s="9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9"/>
      <c r="F636" s="9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9"/>
      <c r="F637" s="9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9"/>
      <c r="F638" s="9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9"/>
      <c r="F639" s="9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9"/>
      <c r="F640" s="9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9"/>
      <c r="F641" s="9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9"/>
      <c r="F642" s="9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9"/>
      <c r="F643" s="9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9"/>
      <c r="F644" s="9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9"/>
      <c r="F645" s="9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9"/>
      <c r="F646" s="9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9"/>
      <c r="F647" s="9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9"/>
      <c r="F648" s="9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9"/>
      <c r="F649" s="9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9"/>
      <c r="F650" s="9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9"/>
      <c r="F651" s="9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9"/>
      <c r="F652" s="9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9"/>
      <c r="F653" s="9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9"/>
      <c r="F654" s="9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9"/>
      <c r="F655" s="9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9"/>
      <c r="F656" s="9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9"/>
      <c r="F657" s="9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9"/>
      <c r="F658" s="9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9"/>
      <c r="F659" s="9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9"/>
      <c r="F660" s="9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9"/>
      <c r="F661" s="9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9"/>
      <c r="F662" s="9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9"/>
      <c r="F663" s="9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9"/>
      <c r="F664" s="9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9"/>
      <c r="F665" s="9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9"/>
      <c r="F666" s="9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9"/>
      <c r="F667" s="9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9"/>
      <c r="F668" s="9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9"/>
      <c r="F669" s="9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9"/>
      <c r="F670" s="9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9"/>
      <c r="F671" s="9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9"/>
      <c r="F672" s="9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9"/>
      <c r="F673" s="9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9"/>
      <c r="F674" s="9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9"/>
      <c r="F675" s="9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9"/>
      <c r="F676" s="9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9"/>
      <c r="F677" s="9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9"/>
      <c r="F678" s="9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9"/>
      <c r="F679" s="9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9"/>
      <c r="F680" s="9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9"/>
      <c r="F681" s="9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9"/>
      <c r="F682" s="9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9"/>
      <c r="F683" s="9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9"/>
      <c r="F684" s="9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9"/>
      <c r="F685" s="9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9"/>
      <c r="F686" s="9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9"/>
      <c r="F687" s="9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9"/>
      <c r="F688" s="9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9"/>
      <c r="F689" s="9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9"/>
      <c r="F690" s="9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9"/>
      <c r="F691" s="9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9"/>
      <c r="F692" s="9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9"/>
      <c r="F693" s="9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9"/>
      <c r="F694" s="9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9"/>
      <c r="F695" s="9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9"/>
      <c r="F696" s="9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9"/>
      <c r="F697" s="9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9"/>
      <c r="F698" s="9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9"/>
      <c r="F699" s="9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9"/>
      <c r="F700" s="9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9"/>
      <c r="F701" s="9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9"/>
      <c r="F702" s="9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9"/>
      <c r="F703" s="9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9"/>
      <c r="F704" s="9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9"/>
      <c r="F705" s="9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9"/>
      <c r="F706" s="9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9"/>
      <c r="F707" s="9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9"/>
      <c r="F708" s="9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9"/>
      <c r="F709" s="9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9"/>
      <c r="F710" s="9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9"/>
      <c r="F711" s="9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9"/>
      <c r="F712" s="9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9"/>
      <c r="F713" s="9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9"/>
      <c r="F714" s="9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9"/>
      <c r="F715" s="9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9"/>
      <c r="F716" s="9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9"/>
      <c r="F717" s="9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9"/>
      <c r="F718" s="9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9"/>
      <c r="F719" s="9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9"/>
      <c r="F720" s="9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9"/>
      <c r="F721" s="9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9"/>
      <c r="F722" s="9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9"/>
      <c r="F723" s="9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9"/>
      <c r="F724" s="9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9"/>
      <c r="F725" s="9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9"/>
      <c r="F726" s="9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9"/>
      <c r="F727" s="9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9"/>
      <c r="F728" s="9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9"/>
      <c r="F729" s="9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9"/>
      <c r="F730" s="9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9"/>
      <c r="F731" s="9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9"/>
      <c r="F732" s="9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9"/>
      <c r="F733" s="9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9"/>
      <c r="F734" s="9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9"/>
      <c r="F735" s="9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9"/>
      <c r="F736" s="9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9"/>
      <c r="F737" s="9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9"/>
      <c r="F738" s="9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9"/>
      <c r="F739" s="9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9"/>
      <c r="F740" s="9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9"/>
      <c r="F741" s="9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9"/>
      <c r="F742" s="9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9"/>
      <c r="F743" s="9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9"/>
      <c r="F744" s="9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9"/>
      <c r="F745" s="9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9"/>
      <c r="F746" s="9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9"/>
      <c r="F747" s="9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9"/>
      <c r="F748" s="9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9"/>
      <c r="F749" s="9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9"/>
      <c r="F750" s="9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9"/>
      <c r="F751" s="9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9"/>
      <c r="F752" s="9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9"/>
      <c r="F753" s="9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9"/>
      <c r="F754" s="9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9"/>
      <c r="F755" s="9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9"/>
      <c r="F756" s="9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9"/>
      <c r="F757" s="9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9"/>
      <c r="F758" s="9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9"/>
      <c r="F759" s="9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9"/>
      <c r="F760" s="9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9"/>
      <c r="F761" s="9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9"/>
      <c r="F762" s="9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9"/>
      <c r="F763" s="9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9"/>
      <c r="F764" s="9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9"/>
      <c r="F765" s="9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9"/>
      <c r="F766" s="9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9"/>
      <c r="F767" s="9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9"/>
      <c r="F768" s="9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9"/>
      <c r="F769" s="9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9"/>
      <c r="F770" s="9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9"/>
      <c r="F771" s="9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9"/>
      <c r="F772" s="9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9"/>
      <c r="F773" s="9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9"/>
      <c r="F774" s="9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9"/>
      <c r="F775" s="9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9"/>
      <c r="F776" s="9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9"/>
      <c r="F777" s="9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9"/>
      <c r="F778" s="9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9"/>
      <c r="F779" s="9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9"/>
      <c r="F780" s="9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9"/>
      <c r="F781" s="9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9"/>
      <c r="F782" s="9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9"/>
      <c r="F783" s="9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9"/>
      <c r="F784" s="9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9"/>
      <c r="F785" s="9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9"/>
      <c r="F786" s="9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9"/>
      <c r="F787" s="9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9"/>
      <c r="F788" s="9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9"/>
      <c r="F789" s="9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9"/>
      <c r="F790" s="9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9"/>
      <c r="F791" s="9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9"/>
      <c r="F792" s="9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9"/>
      <c r="F793" s="9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9"/>
      <c r="F794" s="9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9"/>
      <c r="F795" s="9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9"/>
      <c r="F796" s="9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9"/>
      <c r="F797" s="9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9"/>
      <c r="F798" s="9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9"/>
      <c r="F799" s="9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9"/>
      <c r="F800" s="9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9"/>
      <c r="F801" s="9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9"/>
      <c r="F802" s="9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9"/>
      <c r="F803" s="9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9"/>
      <c r="F804" s="9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9"/>
      <c r="F805" s="9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9"/>
      <c r="F806" s="9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9"/>
      <c r="F807" s="9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9"/>
      <c r="F808" s="9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9"/>
      <c r="F809" s="9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9"/>
      <c r="F810" s="9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9"/>
      <c r="F811" s="9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9"/>
      <c r="F812" s="9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9"/>
      <c r="F813" s="9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9"/>
      <c r="F814" s="9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9"/>
      <c r="F815" s="9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9"/>
      <c r="F816" s="9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9"/>
      <c r="F817" s="9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9"/>
      <c r="F818" s="9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9"/>
      <c r="F819" s="9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9"/>
      <c r="F820" s="9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9"/>
      <c r="F821" s="9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9"/>
      <c r="F822" s="9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9"/>
      <c r="F823" s="9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9"/>
      <c r="F824" s="9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9"/>
      <c r="F825" s="9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9"/>
      <c r="F826" s="9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9"/>
      <c r="F827" s="9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9"/>
      <c r="F828" s="9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9"/>
      <c r="F829" s="9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9"/>
      <c r="F830" s="9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9"/>
      <c r="F831" s="9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9"/>
      <c r="F832" s="9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9"/>
      <c r="F833" s="9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9"/>
      <c r="F834" s="9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9"/>
      <c r="F835" s="9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9"/>
      <c r="F836" s="9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9"/>
      <c r="F837" s="9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9"/>
      <c r="F838" s="9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9"/>
      <c r="F839" s="9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9"/>
      <c r="F840" s="9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9"/>
      <c r="F841" s="9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9"/>
      <c r="F842" s="9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9"/>
      <c r="F843" s="9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9"/>
      <c r="F844" s="9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9"/>
      <c r="F845" s="9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9"/>
      <c r="F846" s="9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9"/>
      <c r="F847" s="9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9"/>
      <c r="F848" s="9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9"/>
      <c r="F849" s="9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9"/>
      <c r="F850" s="9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9"/>
      <c r="F851" s="9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9"/>
      <c r="F852" s="9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9"/>
      <c r="F853" s="9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9"/>
      <c r="F854" s="9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9"/>
      <c r="F855" s="9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9"/>
      <c r="F856" s="9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9"/>
      <c r="F857" s="9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9"/>
      <c r="F858" s="9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9"/>
      <c r="F859" s="9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9"/>
      <c r="F860" s="9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9"/>
      <c r="F861" s="9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9"/>
      <c r="F862" s="9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9"/>
      <c r="F863" s="9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9"/>
      <c r="F864" s="9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9"/>
      <c r="F865" s="9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9"/>
      <c r="F866" s="9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9"/>
      <c r="F867" s="9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9"/>
      <c r="F868" s="9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9"/>
      <c r="F869" s="9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9"/>
      <c r="F870" s="9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9"/>
      <c r="F871" s="9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9"/>
      <c r="F872" s="9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9"/>
      <c r="F873" s="9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9"/>
      <c r="F874" s="9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9"/>
      <c r="F875" s="9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9"/>
      <c r="F876" s="9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9"/>
      <c r="F877" s="9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9"/>
      <c r="F878" s="9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9"/>
      <c r="F879" s="9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9"/>
      <c r="F880" s="9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9"/>
      <c r="F881" s="9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9"/>
      <c r="F882" s="9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9"/>
      <c r="F883" s="9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9"/>
      <c r="F884" s="9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9"/>
      <c r="F885" s="9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9"/>
      <c r="F886" s="9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9"/>
      <c r="F887" s="9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9"/>
      <c r="F888" s="9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9"/>
      <c r="F889" s="9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9"/>
      <c r="F890" s="9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9"/>
      <c r="F891" s="9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9"/>
      <c r="F892" s="9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9"/>
      <c r="F893" s="9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9"/>
      <c r="F894" s="9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9"/>
      <c r="F895" s="9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9"/>
      <c r="F896" s="9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9"/>
      <c r="F897" s="9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9"/>
      <c r="F898" s="9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9"/>
      <c r="F899" s="9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9"/>
      <c r="F900" s="9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9"/>
      <c r="F901" s="9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9"/>
      <c r="F902" s="9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9"/>
      <c r="F903" s="9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9"/>
      <c r="F904" s="9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9"/>
      <c r="F905" s="9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9"/>
      <c r="F906" s="9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9"/>
      <c r="F907" s="9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9"/>
      <c r="F908" s="9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9"/>
      <c r="F909" s="9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9"/>
      <c r="F910" s="9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9"/>
      <c r="F911" s="9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9"/>
      <c r="F912" s="9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9"/>
      <c r="F913" s="9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9"/>
      <c r="F914" s="9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9"/>
      <c r="F915" s="9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9"/>
      <c r="F916" s="9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9"/>
      <c r="F917" s="9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9"/>
      <c r="F918" s="9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9"/>
      <c r="F919" s="9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9"/>
      <c r="F920" s="9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9"/>
      <c r="F921" s="9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9"/>
      <c r="F922" s="9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9"/>
      <c r="F923" s="9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9"/>
      <c r="F924" s="9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9"/>
      <c r="F925" s="9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9"/>
      <c r="F926" s="9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9"/>
      <c r="F927" s="9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9"/>
      <c r="F928" s="9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9"/>
      <c r="F929" s="9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9"/>
      <c r="F930" s="9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9"/>
      <c r="F931" s="9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9"/>
      <c r="F932" s="9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9"/>
      <c r="F933" s="9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9"/>
      <c r="F934" s="9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9"/>
      <c r="F935" s="9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9"/>
      <c r="F936" s="9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9"/>
      <c r="F937" s="9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9"/>
      <c r="F938" s="9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9"/>
      <c r="F939" s="9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9"/>
      <c r="F940" s="9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9"/>
      <c r="F941" s="9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9"/>
      <c r="F942" s="9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9"/>
      <c r="F943" s="9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9"/>
      <c r="F944" s="9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9"/>
      <c r="F945" s="9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9"/>
      <c r="F946" s="9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9"/>
      <c r="F947" s="9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9"/>
      <c r="F948" s="9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9"/>
      <c r="F949" s="9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9"/>
      <c r="F950" s="9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9"/>
      <c r="F951" s="9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9"/>
      <c r="F952" s="9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9"/>
      <c r="F953" s="9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9"/>
      <c r="F954" s="9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9"/>
      <c r="F955" s="9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9"/>
      <c r="F956" s="9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9"/>
      <c r="F957" s="9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9"/>
      <c r="F958" s="9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9"/>
      <c r="F959" s="9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9"/>
      <c r="F960" s="9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9"/>
      <c r="F961" s="9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9"/>
      <c r="F962" s="9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9"/>
      <c r="F963" s="9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9"/>
      <c r="F964" s="9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9"/>
      <c r="F965" s="9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9"/>
      <c r="F966" s="9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9"/>
      <c r="F967" s="9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9"/>
      <c r="F968" s="9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9"/>
      <c r="F969" s="9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9"/>
      <c r="F970" s="9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9"/>
      <c r="F971" s="9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9"/>
      <c r="F972" s="9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9"/>
      <c r="F973" s="9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9"/>
      <c r="F974" s="9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9"/>
      <c r="F975" s="9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9"/>
      <c r="F976" s="9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9"/>
      <c r="F977" s="9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9"/>
      <c r="F978" s="9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9"/>
      <c r="F979" s="9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9"/>
      <c r="F980" s="9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9"/>
      <c r="F981" s="9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9"/>
      <c r="F982" s="9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9"/>
      <c r="F983" s="9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9"/>
      <c r="F984" s="9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9"/>
      <c r="F985" s="9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9"/>
      <c r="F986" s="9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9"/>
      <c r="F987" s="9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9"/>
      <c r="F988" s="9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9"/>
      <c r="F989" s="9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9"/>
      <c r="F990" s="9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9"/>
      <c r="F991" s="9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9"/>
      <c r="F992" s="9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9"/>
      <c r="F993" s="9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9"/>
      <c r="F994" s="9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9"/>
      <c r="F995" s="9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9"/>
      <c r="F996" s="9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9"/>
      <c r="F997" s="9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9"/>
      <c r="F998" s="9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9"/>
      <c r="F999" s="9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9"/>
      <c r="F1000" s="9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1:B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20.88"/>
    <col customWidth="1" min="3" max="3" width="17.38"/>
    <col customWidth="1" min="4" max="4" width="19.0"/>
    <col customWidth="1" min="5" max="5" width="16.25"/>
    <col customWidth="1" min="6" max="6" width="8.0"/>
    <col customWidth="1" min="7" max="7" width="15.5"/>
    <col customWidth="1" min="8" max="8" width="14.13"/>
    <col customWidth="1" min="9" max="26" width="7.63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22" t="s">
        <v>101</v>
      </c>
      <c r="B3" s="22" t="s">
        <v>102</v>
      </c>
      <c r="C3" s="22" t="s">
        <v>103</v>
      </c>
      <c r="D3" s="22" t="s">
        <v>104</v>
      </c>
      <c r="E3" s="8"/>
      <c r="F3" s="8"/>
      <c r="G3" s="22" t="s">
        <v>105</v>
      </c>
      <c r="H3" s="10" t="s">
        <v>106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 t="s">
        <v>107</v>
      </c>
      <c r="B4" s="10">
        <v>4.0</v>
      </c>
      <c r="C4" s="10">
        <v>4.0</v>
      </c>
      <c r="D4" s="10">
        <v>1.0</v>
      </c>
      <c r="E4" s="8" t="s">
        <v>108</v>
      </c>
      <c r="F4" s="8"/>
      <c r="G4" s="22" t="s">
        <v>109</v>
      </c>
      <c r="H4" s="13" t="s">
        <v>110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 t="s">
        <v>111</v>
      </c>
      <c r="B5" s="10">
        <v>12.0</v>
      </c>
      <c r="C5" s="10">
        <v>5.0</v>
      </c>
      <c r="D5" s="10">
        <v>1.0</v>
      </c>
      <c r="E5" s="8"/>
      <c r="F5" s="8"/>
      <c r="G5" s="22" t="s">
        <v>112</v>
      </c>
      <c r="H5" s="10" t="s">
        <v>113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 t="s">
        <v>114</v>
      </c>
      <c r="B6" s="10">
        <v>1.0</v>
      </c>
      <c r="C6" s="10">
        <v>10.0</v>
      </c>
      <c r="D6" s="10">
        <v>0.0</v>
      </c>
      <c r="E6" s="8"/>
      <c r="F6" s="8"/>
      <c r="G6" s="22" t="s">
        <v>115</v>
      </c>
      <c r="H6" s="10" t="s">
        <v>116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" t="s">
        <v>117</v>
      </c>
      <c r="B7" s="10">
        <v>1.0</v>
      </c>
      <c r="C7" s="10">
        <v>6.0</v>
      </c>
      <c r="D7" s="10">
        <v>0.0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0" t="s">
        <v>118</v>
      </c>
      <c r="B8" s="10">
        <v>6.0</v>
      </c>
      <c r="C8" s="10">
        <v>5.0</v>
      </c>
      <c r="D8" s="10">
        <v>1.0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0" t="s">
        <v>119</v>
      </c>
      <c r="B9" s="10">
        <v>2.0</v>
      </c>
      <c r="C9" s="10">
        <v>7.0</v>
      </c>
      <c r="D9" s="10">
        <v>0.0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3" width="20.38"/>
    <col customWidth="1" min="4" max="4" width="14.13"/>
    <col customWidth="1" min="5" max="5" width="16.75"/>
    <col customWidth="1" min="6" max="6" width="16.0"/>
    <col customWidth="1" min="7" max="7" width="18.25"/>
    <col customWidth="1" min="8" max="8" width="11.25"/>
    <col customWidth="1" min="9" max="26" width="7.63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0" t="s">
        <v>101</v>
      </c>
      <c r="B3" s="10" t="s">
        <v>102</v>
      </c>
      <c r="C3" s="10" t="s">
        <v>103</v>
      </c>
      <c r="D3" s="10" t="s">
        <v>120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 t="s">
        <v>107</v>
      </c>
      <c r="B4" s="10">
        <v>4.0</v>
      </c>
      <c r="C4" s="10">
        <v>4.0</v>
      </c>
      <c r="D4" s="10">
        <v>1.0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 t="s">
        <v>111</v>
      </c>
      <c r="B5" s="10">
        <v>12.0</v>
      </c>
      <c r="C5" s="10">
        <v>5.0</v>
      </c>
      <c r="D5" s="10">
        <v>1.0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 t="s">
        <v>114</v>
      </c>
      <c r="B6" s="10">
        <v>1.0</v>
      </c>
      <c r="C6" s="10">
        <v>10.0</v>
      </c>
      <c r="D6" s="10">
        <v>0.0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" t="s">
        <v>117</v>
      </c>
      <c r="B7" s="10">
        <v>1.0</v>
      </c>
      <c r="C7" s="10">
        <v>6.0</v>
      </c>
      <c r="D7" s="10">
        <v>0.0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0" t="s">
        <v>118</v>
      </c>
      <c r="B8" s="10">
        <v>6.0</v>
      </c>
      <c r="C8" s="10">
        <v>5.0</v>
      </c>
      <c r="D8" s="10">
        <v>1.0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0" t="s">
        <v>119</v>
      </c>
      <c r="B9" s="10">
        <v>2.0</v>
      </c>
      <c r="C9" s="10">
        <v>7.0</v>
      </c>
      <c r="D9" s="10">
        <v>0.0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 t="s">
        <v>101</v>
      </c>
      <c r="B12" s="10" t="s">
        <v>102</v>
      </c>
      <c r="C12" s="10" t="s">
        <v>103</v>
      </c>
      <c r="D12" s="23" t="s">
        <v>121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0" t="s">
        <v>107</v>
      </c>
      <c r="B13" s="24">
        <v>4.0</v>
      </c>
      <c r="C13" s="25">
        <v>4.0</v>
      </c>
      <c r="D13" s="23">
        <v>1.0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0" t="s">
        <v>111</v>
      </c>
      <c r="B14" s="26">
        <v>12.0</v>
      </c>
      <c r="C14" s="27">
        <v>5.0</v>
      </c>
      <c r="D14" s="23">
        <v>1.0</v>
      </c>
      <c r="E14" s="8"/>
      <c r="F14" s="28" t="s">
        <v>122</v>
      </c>
      <c r="G14" s="28" t="s">
        <v>123</v>
      </c>
      <c r="H14" s="10" t="s">
        <v>124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 t="s">
        <v>114</v>
      </c>
      <c r="B15" s="25">
        <v>1.0</v>
      </c>
      <c r="C15" s="26">
        <v>10.0</v>
      </c>
      <c r="D15" s="23">
        <v>0.0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 t="s">
        <v>117</v>
      </c>
      <c r="B16" s="25">
        <v>1.0</v>
      </c>
      <c r="C16" s="24">
        <v>6.0</v>
      </c>
      <c r="D16" s="23">
        <v>0.0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 t="s">
        <v>118</v>
      </c>
      <c r="B17" s="29">
        <v>6.0</v>
      </c>
      <c r="C17" s="27">
        <v>5.0</v>
      </c>
      <c r="D17" s="23">
        <v>1.0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 t="s">
        <v>119</v>
      </c>
      <c r="B18" s="27">
        <v>2.0</v>
      </c>
      <c r="C18" s="29">
        <v>7.0</v>
      </c>
      <c r="D18" s="23">
        <v>0.0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0" t="s">
        <v>101</v>
      </c>
      <c r="B21" s="10" t="s">
        <v>102</v>
      </c>
      <c r="C21" s="10" t="s">
        <v>103</v>
      </c>
      <c r="D21" s="23" t="s">
        <v>125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0" t="s">
        <v>107</v>
      </c>
      <c r="B22" s="10">
        <v>4.0</v>
      </c>
      <c r="C22" s="10">
        <v>0.0</v>
      </c>
      <c r="D22" s="23">
        <v>1.0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0" t="s">
        <v>111</v>
      </c>
      <c r="B23" s="10">
        <v>8.0</v>
      </c>
      <c r="C23" s="10">
        <v>2.0</v>
      </c>
      <c r="D23" s="23">
        <v>1.0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0" t="s">
        <v>114</v>
      </c>
      <c r="B24" s="10">
        <v>0.0</v>
      </c>
      <c r="C24" s="10">
        <v>8.0</v>
      </c>
      <c r="D24" s="23">
        <v>0.0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0" t="s">
        <v>117</v>
      </c>
      <c r="B25" s="10">
        <v>0.0</v>
      </c>
      <c r="C25" s="10">
        <v>4.0</v>
      </c>
      <c r="D25" s="23">
        <v>0.0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0" t="s">
        <v>118</v>
      </c>
      <c r="B26" s="10">
        <v>6.0</v>
      </c>
      <c r="C26" s="10">
        <v>2.0</v>
      </c>
      <c r="D26" s="23">
        <v>1.0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0" t="s">
        <v>119</v>
      </c>
      <c r="B27" s="10">
        <v>2.0</v>
      </c>
      <c r="C27" s="10">
        <v>6.0</v>
      </c>
      <c r="D27" s="23">
        <v>0.0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0" t="s">
        <v>107</v>
      </c>
      <c r="B30" s="30">
        <v>2.0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0" t="s">
        <v>111</v>
      </c>
      <c r="B31" s="10">
        <v>5.0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0" t="s">
        <v>114</v>
      </c>
      <c r="B32" s="10">
        <v>4.0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0" t="s">
        <v>117</v>
      </c>
      <c r="B33" s="10">
        <v>2.0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0" t="s">
        <v>118</v>
      </c>
      <c r="B34" s="10">
        <v>4.0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0" t="s">
        <v>119</v>
      </c>
      <c r="B35" s="10">
        <v>4.0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0"/>
      <c r="B39" s="10" t="s">
        <v>107</v>
      </c>
      <c r="C39" s="10" t="s">
        <v>111</v>
      </c>
      <c r="D39" s="10" t="s">
        <v>114</v>
      </c>
      <c r="E39" s="10" t="s">
        <v>117</v>
      </c>
      <c r="F39" s="10" t="s">
        <v>118</v>
      </c>
      <c r="G39" s="10" t="s">
        <v>119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0" t="s">
        <v>126</v>
      </c>
      <c r="B40" s="10"/>
      <c r="C40" s="10"/>
      <c r="D40" s="10"/>
      <c r="E40" s="10"/>
      <c r="F40" s="10"/>
      <c r="G40" s="1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0" t="s">
        <v>127</v>
      </c>
      <c r="B41" s="10"/>
      <c r="C41" s="10"/>
      <c r="D41" s="10"/>
      <c r="E41" s="10"/>
      <c r="F41" s="10"/>
      <c r="G41" s="1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0"/>
      <c r="B44" s="10" t="s">
        <v>107</v>
      </c>
      <c r="C44" s="10" t="s">
        <v>111</v>
      </c>
      <c r="D44" s="10" t="s">
        <v>114</v>
      </c>
      <c r="E44" s="10" t="s">
        <v>117</v>
      </c>
      <c r="F44" s="10" t="s">
        <v>118</v>
      </c>
      <c r="G44" s="10" t="s">
        <v>119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0" t="s">
        <v>126</v>
      </c>
      <c r="B45" s="10" t="s">
        <v>128</v>
      </c>
      <c r="C45" s="10" t="s">
        <v>129</v>
      </c>
      <c r="D45" s="10" t="s">
        <v>130</v>
      </c>
      <c r="E45" s="10" t="s">
        <v>131</v>
      </c>
      <c r="F45" s="10" t="s">
        <v>132</v>
      </c>
      <c r="G45" s="10" t="s">
        <v>133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0" t="s">
        <v>127</v>
      </c>
      <c r="B46" s="10" t="s">
        <v>134</v>
      </c>
      <c r="C46" s="10" t="s">
        <v>135</v>
      </c>
      <c r="D46" s="10" t="s">
        <v>136</v>
      </c>
      <c r="E46" s="10" t="s">
        <v>137</v>
      </c>
      <c r="F46" s="10" t="s">
        <v>138</v>
      </c>
      <c r="G46" s="10" t="s">
        <v>139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0" t="s">
        <v>107</v>
      </c>
      <c r="B48" s="10">
        <v>2.0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31" t="s">
        <v>111</v>
      </c>
      <c r="B49" s="31">
        <v>5.0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0" t="s">
        <v>114</v>
      </c>
      <c r="B50" s="10">
        <v>4.5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0" t="s">
        <v>117</v>
      </c>
      <c r="B51" s="10">
        <v>1.06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0" t="s">
        <v>118</v>
      </c>
      <c r="B52" s="10">
        <v>4.0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0" t="s">
        <v>119</v>
      </c>
      <c r="B53" s="10">
        <v>2.1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22.63"/>
    <col customWidth="1" min="3" max="3" width="24.25"/>
    <col customWidth="1" min="4" max="4" width="24.5"/>
    <col customWidth="1" min="5" max="5" width="19.13"/>
    <col customWidth="1" min="6" max="6" width="17.0"/>
    <col customWidth="1" min="7" max="26" width="7.63"/>
  </cols>
  <sheetData>
    <row r="1">
      <c r="A1" s="8" t="s">
        <v>140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141</v>
      </c>
      <c r="B2" s="10" t="s">
        <v>142</v>
      </c>
      <c r="C2" s="10" t="s">
        <v>143</v>
      </c>
      <c r="D2" s="10" t="s">
        <v>144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0">
        <v>1.0</v>
      </c>
      <c r="B3" s="10" t="s">
        <v>145</v>
      </c>
      <c r="C3" s="10" t="s">
        <v>146</v>
      </c>
      <c r="D3" s="10" t="s">
        <v>147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>
        <v>2.0</v>
      </c>
      <c r="B4" s="10" t="s">
        <v>148</v>
      </c>
      <c r="C4" s="10" t="s">
        <v>149</v>
      </c>
      <c r="D4" s="10" t="s">
        <v>150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>
        <v>3.0</v>
      </c>
      <c r="B5" s="25" t="s">
        <v>151</v>
      </c>
      <c r="C5" s="25" t="s">
        <v>151</v>
      </c>
      <c r="D5" s="25" t="s">
        <v>151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>
        <v>4.0</v>
      </c>
      <c r="B6" s="25" t="s">
        <v>151</v>
      </c>
      <c r="C6" s="25" t="s">
        <v>151</v>
      </c>
      <c r="D6" s="25" t="s">
        <v>151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 t="s">
        <v>108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 t="s">
        <v>152</v>
      </c>
      <c r="B8" s="8" t="s">
        <v>145</v>
      </c>
      <c r="C8" s="8" t="s">
        <v>149</v>
      </c>
      <c r="D8" s="8" t="s">
        <v>153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32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22.63"/>
    <col customWidth="1" min="3" max="3" width="15.75"/>
    <col customWidth="1" min="4" max="4" width="16.13"/>
    <col customWidth="1" min="5" max="5" width="19.5"/>
    <col customWidth="1" min="6" max="6" width="22.5"/>
    <col customWidth="1" min="7" max="7" width="24.75"/>
    <col customWidth="1" min="8" max="8" width="17.38"/>
    <col customWidth="1" min="9" max="9" width="16.38"/>
    <col customWidth="1" min="10" max="16384" width="7.63"/>
  </cols>
  <sheetData>
    <row r="2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154</v>
      </c>
      <c r="G2" s="10" t="s">
        <v>8</v>
      </c>
      <c r="H2" s="10" t="s">
        <v>9</v>
      </c>
      <c r="I2" s="10" t="s">
        <v>10</v>
      </c>
    </row>
    <row r="3">
      <c r="A3" s="14" t="s">
        <v>107</v>
      </c>
      <c r="B3" s="14" t="s">
        <v>11</v>
      </c>
      <c r="C3" s="33" t="s">
        <v>12</v>
      </c>
      <c r="D3" s="34" t="s">
        <v>13</v>
      </c>
      <c r="E3" s="34" t="s">
        <v>14</v>
      </c>
      <c r="F3" s="35" t="s">
        <v>155</v>
      </c>
      <c r="G3" s="36">
        <v>278.0</v>
      </c>
      <c r="H3" s="14"/>
      <c r="I3" s="14"/>
    </row>
    <row r="4">
      <c r="A4" s="14" t="s">
        <v>111</v>
      </c>
      <c r="B4" s="14" t="s">
        <v>15</v>
      </c>
      <c r="C4" s="35" t="s">
        <v>16</v>
      </c>
      <c r="D4" s="35" t="s">
        <v>17</v>
      </c>
      <c r="E4" s="35" t="s">
        <v>18</v>
      </c>
      <c r="F4" s="34" t="s">
        <v>156</v>
      </c>
      <c r="G4" s="37">
        <v>285.0</v>
      </c>
      <c r="H4" s="14"/>
      <c r="I4" s="14"/>
    </row>
    <row r="5">
      <c r="A5" s="14" t="s">
        <v>114</v>
      </c>
      <c r="B5" s="14" t="s">
        <v>19</v>
      </c>
      <c r="C5" s="34" t="s">
        <v>20</v>
      </c>
      <c r="D5" s="33" t="s">
        <v>21</v>
      </c>
      <c r="E5" s="33" t="s">
        <v>22</v>
      </c>
      <c r="F5" s="38" t="s">
        <v>157</v>
      </c>
      <c r="G5" s="39">
        <v>236.0</v>
      </c>
      <c r="H5" s="14"/>
      <c r="I5" s="14"/>
    </row>
    <row r="6">
      <c r="A6" s="14" t="s">
        <v>118</v>
      </c>
      <c r="B6" s="14" t="s">
        <v>23</v>
      </c>
      <c r="C6" s="40" t="s">
        <v>24</v>
      </c>
      <c r="D6" s="41" t="s">
        <v>25</v>
      </c>
      <c r="E6" s="38" t="s">
        <v>26</v>
      </c>
      <c r="F6" s="38" t="s">
        <v>157</v>
      </c>
      <c r="G6" s="42">
        <v>180.0</v>
      </c>
      <c r="H6" s="14"/>
      <c r="I6" s="14"/>
    </row>
    <row r="7">
      <c r="A7" s="14" t="s">
        <v>119</v>
      </c>
      <c r="B7" s="14" t="s">
        <v>27</v>
      </c>
      <c r="C7" s="38" t="s">
        <v>28</v>
      </c>
      <c r="D7" s="41" t="s">
        <v>25</v>
      </c>
      <c r="E7" s="41" t="s">
        <v>29</v>
      </c>
      <c r="F7" s="38" t="s">
        <v>157</v>
      </c>
      <c r="G7" s="42">
        <v>180.0</v>
      </c>
      <c r="H7" s="14"/>
      <c r="I7" s="14"/>
    </row>
    <row r="8">
      <c r="A8" s="14" t="s">
        <v>158</v>
      </c>
      <c r="B8" s="14" t="s">
        <v>30</v>
      </c>
      <c r="C8" s="41" t="s">
        <v>31</v>
      </c>
      <c r="D8" s="43" t="s">
        <v>32</v>
      </c>
      <c r="E8" s="40" t="s">
        <v>33</v>
      </c>
      <c r="F8" s="33" t="s">
        <v>159</v>
      </c>
      <c r="G8" s="44">
        <v>190.0</v>
      </c>
      <c r="H8" s="14"/>
      <c r="I8" s="14"/>
      <c r="J8" s="45"/>
    </row>
    <row r="9">
      <c r="A9" s="14" t="s">
        <v>160</v>
      </c>
      <c r="B9" s="14" t="s">
        <v>34</v>
      </c>
      <c r="C9" s="43" t="s">
        <v>35</v>
      </c>
      <c r="D9" s="38" t="s">
        <v>36</v>
      </c>
      <c r="E9" s="43" t="s">
        <v>37</v>
      </c>
      <c r="F9" s="34" t="s">
        <v>156</v>
      </c>
      <c r="G9" s="46">
        <v>200.0</v>
      </c>
      <c r="H9" s="14"/>
      <c r="I9" s="14"/>
    </row>
    <row r="11">
      <c r="G11" s="47"/>
    </row>
    <row r="12">
      <c r="A12" s="10"/>
      <c r="B12" s="10" t="s">
        <v>1</v>
      </c>
      <c r="C12" s="10" t="s">
        <v>2</v>
      </c>
      <c r="D12" s="10" t="s">
        <v>3</v>
      </c>
      <c r="E12" s="10" t="s">
        <v>4</v>
      </c>
      <c r="F12" s="10" t="s">
        <v>154</v>
      </c>
      <c r="G12" s="10" t="s">
        <v>8</v>
      </c>
      <c r="H12" s="10" t="s">
        <v>9</v>
      </c>
      <c r="I12" s="10" t="s">
        <v>10</v>
      </c>
    </row>
    <row r="13">
      <c r="A13" s="14" t="s">
        <v>107</v>
      </c>
      <c r="B13" s="14" t="s">
        <v>11</v>
      </c>
      <c r="C13" s="40">
        <v>3.2</v>
      </c>
      <c r="D13" s="40">
        <v>1.6</v>
      </c>
      <c r="E13" s="40">
        <v>1.6</v>
      </c>
      <c r="F13" s="40">
        <v>0.0</v>
      </c>
      <c r="G13" s="40">
        <v>1.6</v>
      </c>
      <c r="H13" s="14"/>
      <c r="I13" s="14"/>
      <c r="XFD13" s="48">
        <f>AVERAGE(C13:XFC13)</f>
        <v>1.6</v>
      </c>
    </row>
    <row r="14">
      <c r="A14" s="14" t="s">
        <v>111</v>
      </c>
      <c r="B14" s="14" t="s">
        <v>15</v>
      </c>
      <c r="C14" s="40">
        <v>0.0</v>
      </c>
      <c r="D14" s="40">
        <v>0.0</v>
      </c>
      <c r="E14" s="40">
        <v>0.0</v>
      </c>
      <c r="F14" s="40">
        <v>1.6</v>
      </c>
      <c r="G14" s="40">
        <v>0.0</v>
      </c>
      <c r="H14" s="14"/>
      <c r="I14" s="14"/>
    </row>
    <row r="15">
      <c r="A15" s="14" t="s">
        <v>114</v>
      </c>
      <c r="B15" s="14" t="s">
        <v>19</v>
      </c>
      <c r="C15" s="40">
        <v>1.6</v>
      </c>
      <c r="D15" s="40">
        <v>3.2</v>
      </c>
      <c r="E15" s="40">
        <v>3.2</v>
      </c>
      <c r="F15" s="40">
        <v>4.8</v>
      </c>
      <c r="G15" s="40">
        <v>3.2</v>
      </c>
      <c r="H15" s="14"/>
      <c r="I15" s="14"/>
    </row>
    <row r="16">
      <c r="A16" s="14" t="s">
        <v>118</v>
      </c>
      <c r="B16" s="14" t="s">
        <v>23</v>
      </c>
      <c r="C16" s="40">
        <v>10.0</v>
      </c>
      <c r="D16" s="40">
        <v>6.4</v>
      </c>
      <c r="E16" s="40">
        <v>4.8</v>
      </c>
      <c r="F16" s="40">
        <v>4.8</v>
      </c>
      <c r="G16" s="40">
        <v>8.0</v>
      </c>
      <c r="H16" s="14"/>
      <c r="I16" s="14"/>
    </row>
    <row r="17">
      <c r="A17" s="14" t="s">
        <v>119</v>
      </c>
      <c r="B17" s="14" t="s">
        <v>27</v>
      </c>
      <c r="C17" s="40">
        <v>4.8</v>
      </c>
      <c r="D17" s="40">
        <v>6.4</v>
      </c>
      <c r="E17" s="40">
        <v>6.4</v>
      </c>
      <c r="F17" s="40">
        <v>4.8</v>
      </c>
      <c r="G17" s="40">
        <v>8.0</v>
      </c>
      <c r="H17" s="14"/>
      <c r="I17" s="14"/>
    </row>
    <row r="18">
      <c r="A18" s="14" t="s">
        <v>158</v>
      </c>
      <c r="B18" s="14" t="s">
        <v>30</v>
      </c>
      <c r="C18" s="40">
        <v>6.4</v>
      </c>
      <c r="D18" s="40">
        <v>8.0</v>
      </c>
      <c r="E18" s="40">
        <v>10.0</v>
      </c>
      <c r="F18" s="40">
        <v>3.2</v>
      </c>
      <c r="G18" s="40">
        <v>6.4</v>
      </c>
      <c r="H18" s="14"/>
      <c r="I18" s="14"/>
    </row>
    <row r="19">
      <c r="A19" s="14" t="s">
        <v>160</v>
      </c>
      <c r="B19" s="14" t="s">
        <v>34</v>
      </c>
      <c r="C19" s="40">
        <v>8.0</v>
      </c>
      <c r="D19" s="40">
        <v>4.8</v>
      </c>
      <c r="E19" s="40">
        <v>8.0</v>
      </c>
      <c r="F19" s="40">
        <v>1.6</v>
      </c>
      <c r="G19" s="40">
        <v>4.8</v>
      </c>
      <c r="H19" s="14"/>
      <c r="I19" s="14"/>
    </row>
    <row r="20">
      <c r="B20" s="49"/>
    </row>
    <row r="21" ht="15.75" customHeight="1">
      <c r="B21" s="49"/>
    </row>
    <row r="22" ht="15.75" customHeight="1">
      <c r="A22" s="10"/>
    </row>
    <row r="23" ht="15.75" customHeight="1">
      <c r="A23" s="14" t="s">
        <v>107</v>
      </c>
    </row>
    <row r="24" ht="15.75" customHeight="1">
      <c r="A24" s="14" t="s">
        <v>111</v>
      </c>
    </row>
    <row r="25" ht="15.75" customHeight="1">
      <c r="A25" s="14" t="s">
        <v>114</v>
      </c>
    </row>
    <row r="26" ht="15.75" customHeight="1">
      <c r="A26" s="14" t="s">
        <v>118</v>
      </c>
    </row>
    <row r="27" ht="15.75" customHeight="1">
      <c r="A27" s="14" t="s">
        <v>119</v>
      </c>
    </row>
    <row r="28" ht="15.75" customHeight="1">
      <c r="A28" s="14" t="s">
        <v>158</v>
      </c>
    </row>
    <row r="29" ht="15.75" customHeight="1">
      <c r="A29" s="14" t="s">
        <v>160</v>
      </c>
    </row>
    <row r="30" ht="15.75" customHeight="1"/>
    <row r="31" ht="15.75" customHeight="1"/>
    <row r="32" ht="15.75" customHeight="1">
      <c r="B32" s="10" t="s">
        <v>1</v>
      </c>
      <c r="C32" s="10" t="s">
        <v>161</v>
      </c>
    </row>
    <row r="33" ht="15.75" customHeight="1">
      <c r="B33" s="14" t="s">
        <v>11</v>
      </c>
      <c r="C33" s="10">
        <v>1.6</v>
      </c>
    </row>
    <row r="34" ht="15.75" customHeight="1">
      <c r="B34" s="14" t="s">
        <v>15</v>
      </c>
      <c r="C34" s="30">
        <v>0.32</v>
      </c>
    </row>
    <row r="35" ht="15.75" customHeight="1">
      <c r="B35" s="14" t="s">
        <v>19</v>
      </c>
      <c r="C35" s="10">
        <v>3.2</v>
      </c>
    </row>
    <row r="36" ht="15.75" customHeight="1">
      <c r="B36" s="31" t="s">
        <v>23</v>
      </c>
      <c r="C36" s="31">
        <v>6.8</v>
      </c>
    </row>
    <row r="37" ht="15.75" customHeight="1">
      <c r="B37" s="14" t="s">
        <v>27</v>
      </c>
      <c r="C37" s="10">
        <v>6.08</v>
      </c>
    </row>
    <row r="38" ht="15.75" customHeight="1">
      <c r="B38" s="31" t="s">
        <v>30</v>
      </c>
      <c r="C38" s="31">
        <v>6.8</v>
      </c>
    </row>
    <row r="39" ht="15.75" customHeight="1">
      <c r="B39" s="14" t="s">
        <v>34</v>
      </c>
      <c r="C39" s="30">
        <v>5.44</v>
      </c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8.88"/>
    <col customWidth="1" min="3" max="3" width="17.75"/>
    <col customWidth="1" min="4" max="4" width="14.88"/>
    <col customWidth="1" min="5" max="5" width="17.63"/>
    <col customWidth="1" min="6" max="6" width="19.13"/>
    <col customWidth="1" min="7" max="26" width="7.63"/>
  </cols>
  <sheetData>
    <row r="1">
      <c r="A1" s="8" t="s">
        <v>162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108</v>
      </c>
      <c r="B2" s="10" t="s">
        <v>163</v>
      </c>
      <c r="C2" s="10" t="s">
        <v>164</v>
      </c>
      <c r="D2" s="10" t="s">
        <v>165</v>
      </c>
      <c r="E2" s="10" t="s">
        <v>166</v>
      </c>
      <c r="F2" s="10" t="s">
        <v>167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0">
        <v>1.0</v>
      </c>
      <c r="B3" s="10" t="s">
        <v>168</v>
      </c>
      <c r="C3" s="10">
        <v>10.0</v>
      </c>
      <c r="D3" s="10">
        <v>8.0</v>
      </c>
      <c r="E3" s="10" t="s">
        <v>169</v>
      </c>
      <c r="F3" s="10" t="s">
        <v>170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>
        <v>2.0</v>
      </c>
      <c r="B4" s="10" t="s">
        <v>171</v>
      </c>
      <c r="C4" s="10">
        <v>10.0</v>
      </c>
      <c r="D4" s="10">
        <v>10.0</v>
      </c>
      <c r="E4" s="10" t="s">
        <v>157</v>
      </c>
      <c r="F4" s="10" t="s">
        <v>170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>
        <v>3.0</v>
      </c>
      <c r="B5" s="10" t="s">
        <v>172</v>
      </c>
      <c r="C5" s="10">
        <v>8.0</v>
      </c>
      <c r="D5" s="10">
        <v>8.0</v>
      </c>
      <c r="E5" s="10" t="s">
        <v>173</v>
      </c>
      <c r="F5" s="10" t="s">
        <v>170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>
        <v>4.0</v>
      </c>
      <c r="B6" s="8" t="s">
        <v>174</v>
      </c>
      <c r="C6" s="10">
        <v>8.0</v>
      </c>
      <c r="D6" s="10">
        <v>8.0</v>
      </c>
      <c r="E6" s="10" t="s">
        <v>175</v>
      </c>
      <c r="F6" s="10" t="s">
        <v>170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">
        <v>5.0</v>
      </c>
      <c r="B7" s="10" t="s">
        <v>176</v>
      </c>
      <c r="C7" s="10">
        <v>6.0</v>
      </c>
      <c r="D7" s="10">
        <v>6.0</v>
      </c>
      <c r="E7" s="10" t="s">
        <v>175</v>
      </c>
      <c r="F7" s="10" t="s">
        <v>170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0">
        <v>6.0</v>
      </c>
      <c r="B8" s="10" t="s">
        <v>177</v>
      </c>
      <c r="C8" s="10">
        <v>10.0</v>
      </c>
      <c r="D8" s="10">
        <v>6.0</v>
      </c>
      <c r="E8" s="10" t="s">
        <v>157</v>
      </c>
      <c r="F8" s="10" t="s">
        <v>170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0">
        <v>7.0</v>
      </c>
      <c r="B9" s="10" t="s">
        <v>178</v>
      </c>
      <c r="C9" s="10">
        <v>4.0</v>
      </c>
      <c r="D9" s="10">
        <v>8.0</v>
      </c>
      <c r="E9" s="10" t="s">
        <v>155</v>
      </c>
      <c r="F9" s="10" t="s">
        <v>170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0">
        <v>8.0</v>
      </c>
      <c r="B10" s="10" t="s">
        <v>179</v>
      </c>
      <c r="C10" s="10">
        <v>8.0</v>
      </c>
      <c r="D10" s="10">
        <v>4.0</v>
      </c>
      <c r="E10" s="10" t="s">
        <v>180</v>
      </c>
      <c r="F10" s="10" t="s">
        <v>170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5">
        <v>9.0</v>
      </c>
      <c r="B11" s="25" t="s">
        <v>181</v>
      </c>
      <c r="C11" s="25">
        <v>8.0</v>
      </c>
      <c r="D11" s="25">
        <v>0.0</v>
      </c>
      <c r="E11" s="25" t="s">
        <v>182</v>
      </c>
      <c r="F11" s="25" t="s">
        <v>183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 t="s">
        <v>184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0" t="s">
        <v>108</v>
      </c>
      <c r="B14" s="10" t="s">
        <v>163</v>
      </c>
      <c r="C14" s="10" t="s">
        <v>164</v>
      </c>
      <c r="D14" s="10" t="s">
        <v>165</v>
      </c>
      <c r="E14" s="10" t="s">
        <v>166</v>
      </c>
      <c r="F14" s="10" t="s">
        <v>167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>
        <v>1.0</v>
      </c>
      <c r="B15" s="10" t="s">
        <v>168</v>
      </c>
      <c r="C15" s="10">
        <v>10.0</v>
      </c>
      <c r="D15" s="10">
        <v>8.0</v>
      </c>
      <c r="E15" s="10" t="s">
        <v>157</v>
      </c>
      <c r="F15" s="10" t="s">
        <v>170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>
        <v>2.0</v>
      </c>
      <c r="B16" s="10" t="s">
        <v>171</v>
      </c>
      <c r="C16" s="10">
        <v>10.0</v>
      </c>
      <c r="D16" s="10">
        <v>8.0</v>
      </c>
      <c r="E16" s="10" t="s">
        <v>159</v>
      </c>
      <c r="F16" s="10" t="s">
        <v>170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>
        <v>3.0</v>
      </c>
      <c r="B17" s="10" t="s">
        <v>172</v>
      </c>
      <c r="C17" s="10">
        <v>8.0</v>
      </c>
      <c r="D17" s="10">
        <v>8.0</v>
      </c>
      <c r="E17" s="10" t="s">
        <v>180</v>
      </c>
      <c r="F17" s="10" t="s">
        <v>170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>
        <v>4.0</v>
      </c>
      <c r="B18" s="8" t="s">
        <v>174</v>
      </c>
      <c r="C18" s="10">
        <v>8.0</v>
      </c>
      <c r="D18" s="10">
        <v>8.0</v>
      </c>
      <c r="E18" s="10" t="s">
        <v>185</v>
      </c>
      <c r="F18" s="10" t="s">
        <v>170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>
        <v>5.0</v>
      </c>
      <c r="B19" s="10" t="s">
        <v>176</v>
      </c>
      <c r="C19" s="10">
        <v>6.0</v>
      </c>
      <c r="D19" s="10">
        <v>8.0</v>
      </c>
      <c r="E19" s="10" t="s">
        <v>186</v>
      </c>
      <c r="F19" s="10" t="s">
        <v>170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0">
        <v>6.0</v>
      </c>
      <c r="B20" s="10" t="s">
        <v>177</v>
      </c>
      <c r="C20" s="10">
        <v>10.0</v>
      </c>
      <c r="D20" s="10">
        <v>8.0</v>
      </c>
      <c r="E20" s="10" t="s">
        <v>187</v>
      </c>
      <c r="F20" s="10" t="s">
        <v>170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0">
        <v>7.0</v>
      </c>
      <c r="B21" s="10" t="s">
        <v>178</v>
      </c>
      <c r="C21" s="10">
        <v>4.0</v>
      </c>
      <c r="D21" s="10">
        <v>8.0</v>
      </c>
      <c r="E21" s="10" t="s">
        <v>169</v>
      </c>
      <c r="F21" s="10" t="s">
        <v>170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0">
        <v>8.0</v>
      </c>
      <c r="B22" s="10" t="s">
        <v>179</v>
      </c>
      <c r="C22" s="10">
        <v>8.0</v>
      </c>
      <c r="D22" s="10">
        <v>4.0</v>
      </c>
      <c r="E22" s="10" t="s">
        <v>175</v>
      </c>
      <c r="F22" s="10" t="s">
        <v>170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5">
        <v>9.0</v>
      </c>
      <c r="B23" s="25" t="s">
        <v>181</v>
      </c>
      <c r="C23" s="25">
        <v>8.0</v>
      </c>
      <c r="D23" s="25">
        <v>0.0</v>
      </c>
      <c r="E23" s="25" t="s">
        <v>175</v>
      </c>
      <c r="F23" s="25" t="s">
        <v>183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38"/>
    <col customWidth="1" min="3" max="3" width="14.88"/>
    <col customWidth="1" min="4" max="4" width="13.5"/>
    <col customWidth="1" min="5" max="5" width="17.88"/>
    <col customWidth="1" min="6" max="6" width="14.63"/>
    <col customWidth="1" min="7" max="7" width="16.0"/>
    <col customWidth="1" min="8" max="26" width="7.63"/>
  </cols>
  <sheetData>
    <row r="2">
      <c r="A2" s="10" t="s">
        <v>108</v>
      </c>
      <c r="B2" s="10" t="s">
        <v>163</v>
      </c>
      <c r="C2" s="10" t="s">
        <v>164</v>
      </c>
      <c r="D2" s="10" t="s">
        <v>165</v>
      </c>
      <c r="E2" s="10" t="s">
        <v>166</v>
      </c>
    </row>
    <row r="3">
      <c r="A3" s="10">
        <v>1.0</v>
      </c>
      <c r="B3" s="10" t="s">
        <v>168</v>
      </c>
      <c r="C3" s="24">
        <v>4.2</v>
      </c>
      <c r="D3" s="50">
        <v>2.8</v>
      </c>
      <c r="E3" s="29">
        <v>5.6</v>
      </c>
    </row>
    <row r="4">
      <c r="A4" s="10">
        <v>2.0</v>
      </c>
      <c r="B4" s="10" t="s">
        <v>171</v>
      </c>
      <c r="C4" s="24">
        <v>4.2</v>
      </c>
      <c r="D4" s="24">
        <v>4.2</v>
      </c>
      <c r="E4" s="24">
        <v>4.2</v>
      </c>
    </row>
    <row r="5">
      <c r="A5" s="10">
        <v>3.0</v>
      </c>
      <c r="B5" s="10" t="s">
        <v>172</v>
      </c>
      <c r="C5" s="50">
        <v>2.8</v>
      </c>
      <c r="D5" s="50">
        <v>2.8</v>
      </c>
      <c r="E5" s="25">
        <v>0.0</v>
      </c>
    </row>
    <row r="6">
      <c r="A6" s="10">
        <v>4.0</v>
      </c>
      <c r="B6" s="8" t="s">
        <v>174</v>
      </c>
      <c r="C6" s="50">
        <v>2.8</v>
      </c>
      <c r="D6" s="50">
        <v>2.8</v>
      </c>
      <c r="E6" s="26">
        <v>7.0</v>
      </c>
    </row>
    <row r="7">
      <c r="A7" s="10">
        <v>5.0</v>
      </c>
      <c r="B7" s="10" t="s">
        <v>176</v>
      </c>
      <c r="C7" s="27">
        <v>1.4</v>
      </c>
      <c r="D7" s="27">
        <v>1.4</v>
      </c>
      <c r="E7" s="26">
        <v>7.0</v>
      </c>
    </row>
    <row r="8">
      <c r="A8" s="10">
        <v>6.0</v>
      </c>
      <c r="B8" s="10" t="s">
        <v>177</v>
      </c>
      <c r="C8" s="24">
        <v>4.2</v>
      </c>
      <c r="D8" s="27">
        <v>1.4</v>
      </c>
      <c r="E8" s="24">
        <v>4.2</v>
      </c>
    </row>
    <row r="9">
      <c r="A9" s="10">
        <v>7.0</v>
      </c>
      <c r="B9" s="10" t="s">
        <v>178</v>
      </c>
      <c r="C9" s="25">
        <v>0.0</v>
      </c>
      <c r="D9" s="50">
        <v>2.8</v>
      </c>
      <c r="E9" s="27">
        <v>1.4</v>
      </c>
    </row>
    <row r="10">
      <c r="A10" s="10">
        <v>8.0</v>
      </c>
      <c r="B10" s="10" t="s">
        <v>179</v>
      </c>
      <c r="C10" s="50">
        <v>2.8</v>
      </c>
      <c r="D10" s="25">
        <v>0.0</v>
      </c>
      <c r="E10" s="50">
        <v>2.8</v>
      </c>
    </row>
    <row r="11">
      <c r="A11" s="25">
        <v>9.0</v>
      </c>
      <c r="B11" s="25" t="s">
        <v>181</v>
      </c>
      <c r="C11" s="25" t="s">
        <v>151</v>
      </c>
      <c r="D11" s="25" t="s">
        <v>188</v>
      </c>
      <c r="E11" s="25" t="s">
        <v>151</v>
      </c>
    </row>
    <row r="14">
      <c r="A14" s="10" t="s">
        <v>108</v>
      </c>
      <c r="B14" s="10" t="s">
        <v>163</v>
      </c>
      <c r="C14" s="10" t="s">
        <v>164</v>
      </c>
      <c r="D14" s="10" t="s">
        <v>165</v>
      </c>
      <c r="E14" s="10" t="s">
        <v>166</v>
      </c>
    </row>
    <row r="15">
      <c r="A15" s="10">
        <v>1.0</v>
      </c>
      <c r="B15" s="10" t="s">
        <v>168</v>
      </c>
      <c r="C15" s="24">
        <v>4.2</v>
      </c>
      <c r="D15" s="27">
        <v>1.4</v>
      </c>
      <c r="E15" s="51">
        <v>5.6</v>
      </c>
    </row>
    <row r="16">
      <c r="A16" s="10">
        <v>2.0</v>
      </c>
      <c r="B16" s="10" t="s">
        <v>171</v>
      </c>
      <c r="C16" s="24">
        <v>4.2</v>
      </c>
      <c r="D16" s="27">
        <v>1.4</v>
      </c>
      <c r="E16" s="52">
        <v>2.8</v>
      </c>
    </row>
    <row r="17">
      <c r="A17" s="10">
        <v>3.0</v>
      </c>
      <c r="B17" s="10" t="s">
        <v>172</v>
      </c>
      <c r="C17" s="50">
        <v>2.8</v>
      </c>
      <c r="D17" s="27">
        <v>1.4</v>
      </c>
      <c r="E17" s="24">
        <v>4.2</v>
      </c>
    </row>
    <row r="18">
      <c r="A18" s="10">
        <v>4.0</v>
      </c>
      <c r="B18" s="8" t="s">
        <v>174</v>
      </c>
      <c r="C18" s="50">
        <v>2.8</v>
      </c>
      <c r="D18" s="27">
        <v>1.4</v>
      </c>
      <c r="E18" s="29">
        <v>7.0</v>
      </c>
    </row>
    <row r="19">
      <c r="A19" s="10">
        <v>5.0</v>
      </c>
      <c r="B19" s="10" t="s">
        <v>176</v>
      </c>
      <c r="C19" s="27">
        <v>1.4</v>
      </c>
      <c r="D19" s="27">
        <v>1.4</v>
      </c>
      <c r="E19" s="25">
        <v>0.0</v>
      </c>
    </row>
    <row r="20">
      <c r="A20" s="10">
        <v>6.0</v>
      </c>
      <c r="B20" s="10" t="s">
        <v>177</v>
      </c>
      <c r="C20" s="24">
        <v>4.2</v>
      </c>
      <c r="D20" s="27">
        <v>1.4</v>
      </c>
      <c r="E20" s="27">
        <v>1.4</v>
      </c>
    </row>
    <row r="21" ht="15.75" customHeight="1">
      <c r="A21" s="10">
        <v>7.0</v>
      </c>
      <c r="B21" s="10" t="s">
        <v>178</v>
      </c>
      <c r="C21" s="25">
        <v>0.0</v>
      </c>
      <c r="D21" s="27">
        <v>1.4</v>
      </c>
      <c r="E21" s="53">
        <v>8.4</v>
      </c>
    </row>
    <row r="22" ht="15.75" customHeight="1">
      <c r="A22" s="10">
        <v>8.0</v>
      </c>
      <c r="B22" s="10" t="s">
        <v>179</v>
      </c>
      <c r="C22" s="50">
        <v>2.8</v>
      </c>
      <c r="D22" s="25">
        <v>0.0</v>
      </c>
      <c r="E22" s="26">
        <v>10.0</v>
      </c>
    </row>
    <row r="23" ht="15.75" customHeight="1">
      <c r="A23" s="25">
        <v>9.0</v>
      </c>
      <c r="B23" s="25" t="s">
        <v>181</v>
      </c>
      <c r="C23" s="25" t="s">
        <v>151</v>
      </c>
      <c r="D23" s="25" t="s">
        <v>151</v>
      </c>
      <c r="E23" s="25" t="s">
        <v>151</v>
      </c>
    </row>
    <row r="24" ht="15.75" customHeight="1"/>
    <row r="25" ht="15.75" customHeight="1">
      <c r="B25" s="8">
        <v>43000.0</v>
      </c>
      <c r="C25" s="8"/>
      <c r="D25" s="8"/>
      <c r="E25" s="8"/>
      <c r="F25" s="8">
        <v>35000.0</v>
      </c>
    </row>
    <row r="26" ht="15.75" customHeight="1">
      <c r="B26" s="28" t="s">
        <v>163</v>
      </c>
      <c r="C26" s="10" t="s">
        <v>161</v>
      </c>
      <c r="F26" s="28" t="s">
        <v>163</v>
      </c>
      <c r="G26" s="10" t="s">
        <v>161</v>
      </c>
    </row>
    <row r="27" ht="15.75" customHeight="1">
      <c r="B27" s="54" t="s">
        <v>168</v>
      </c>
      <c r="C27" s="31">
        <v>4.2</v>
      </c>
      <c r="F27" s="28" t="s">
        <v>168</v>
      </c>
      <c r="G27" s="10">
        <v>3.7</v>
      </c>
    </row>
    <row r="28" ht="15.75" customHeight="1">
      <c r="B28" s="54" t="s">
        <v>171</v>
      </c>
      <c r="C28" s="31">
        <v>4.2</v>
      </c>
      <c r="F28" s="28" t="s">
        <v>171</v>
      </c>
      <c r="G28" s="10">
        <v>2.8</v>
      </c>
    </row>
    <row r="29" ht="15.75" customHeight="1">
      <c r="B29" s="28" t="s">
        <v>172</v>
      </c>
      <c r="C29" s="10">
        <v>1.8</v>
      </c>
      <c r="F29" s="28" t="s">
        <v>172</v>
      </c>
      <c r="G29" s="10">
        <v>2.8</v>
      </c>
    </row>
    <row r="30" ht="15.75" customHeight="1">
      <c r="B30" s="31" t="s">
        <v>174</v>
      </c>
      <c r="C30" s="31">
        <v>4.2</v>
      </c>
      <c r="F30" s="10" t="s">
        <v>174</v>
      </c>
      <c r="G30" s="10">
        <v>3.7</v>
      </c>
    </row>
    <row r="31" ht="15.75" customHeight="1">
      <c r="B31" s="28" t="s">
        <v>176</v>
      </c>
      <c r="C31" s="30">
        <v>3.2</v>
      </c>
      <c r="F31" s="28" t="s">
        <v>176</v>
      </c>
      <c r="G31" s="30">
        <v>1.0</v>
      </c>
    </row>
    <row r="32" ht="15.75" customHeight="1">
      <c r="B32" s="28" t="s">
        <v>177</v>
      </c>
      <c r="C32" s="10">
        <v>3.2</v>
      </c>
      <c r="F32" s="28" t="s">
        <v>177</v>
      </c>
      <c r="G32" s="10">
        <v>2.3</v>
      </c>
    </row>
    <row r="33" ht="15.75" customHeight="1">
      <c r="B33" s="28" t="s">
        <v>178</v>
      </c>
      <c r="C33" s="10">
        <v>1.4</v>
      </c>
      <c r="F33" s="28" t="s">
        <v>178</v>
      </c>
      <c r="G33" s="10">
        <v>3.2</v>
      </c>
    </row>
    <row r="34" ht="15.75" customHeight="1">
      <c r="B34" s="28" t="s">
        <v>179</v>
      </c>
      <c r="C34" s="10">
        <v>1.8</v>
      </c>
      <c r="F34" s="54" t="s">
        <v>179</v>
      </c>
      <c r="G34" s="31">
        <v>4.2</v>
      </c>
    </row>
    <row r="35" ht="15.75" customHeight="1">
      <c r="B35" s="55" t="s">
        <v>181</v>
      </c>
      <c r="C35" s="25" t="s">
        <v>151</v>
      </c>
      <c r="F35" s="55" t="s">
        <v>181</v>
      </c>
      <c r="G35" s="25" t="s">
        <v>151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Miguel</dc:creator>
</cp:coreProperties>
</file>