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данные" sheetId="1" r:id="rId1"/>
    <sheet name="Остатки" sheetId="2" r:id="rId2"/>
    <sheet name="F" sheetId="3" r:id="rId3"/>
    <sheet name="тест Г-К" sheetId="4" r:id="rId4"/>
    <sheet name="тест Глейзера" sheetId="5" r:id="rId5"/>
    <sheet name="матрица" sheetId="7" r:id="rId6"/>
    <sheet name="обр. матрица" sheetId="8" r:id="rId7"/>
    <sheet name="bОМНК" sheetId="6" r:id="rId8"/>
    <sheet name="Лист1" sheetId="9" r:id="rId9"/>
  </sheets>
  <definedNames>
    <definedName name="s0">матрица!$C$2:$CI$86</definedName>
    <definedName name="s0_">'обр. матрица'!$B$2:$CH$86</definedName>
    <definedName name="X">bОМНК!$B$2:$I$86</definedName>
    <definedName name="X1_">данные!$C$2:$C$86</definedName>
    <definedName name="X2_">данные!$D$2:$D$86</definedName>
    <definedName name="X4_">данные!$E$2:$E$86</definedName>
    <definedName name="X5_">данные!$F$2:$F$86</definedName>
    <definedName name="X6_">данные!$G$2:$G$86</definedName>
    <definedName name="X7_">данные!$H$2:$H$86</definedName>
    <definedName name="X9_">данные!$I$2:$I$86</definedName>
    <definedName name="XT">bОМНК!$L$2:$CR$9</definedName>
    <definedName name="Y">bОМНК!$A$2:$A$86</definedName>
  </definedNames>
  <calcPr calcId="145621"/>
</workbook>
</file>

<file path=xl/calcChain.xml><?xml version="1.0" encoding="utf-8"?>
<calcChain xmlns="http://schemas.openxmlformats.org/spreadsheetml/2006/main">
  <c r="H12" i="9" l="1" a="1"/>
  <c r="H12" i="9" s="1"/>
  <c r="E12" i="9" a="1"/>
  <c r="E12" i="9" s="1"/>
  <c r="G6" i="9" a="1"/>
  <c r="H6" i="9" s="1"/>
  <c r="G6" i="9"/>
  <c r="I6" i="9"/>
  <c r="G7" i="9"/>
  <c r="H7" i="9"/>
  <c r="I7" i="9"/>
  <c r="G8" i="9"/>
  <c r="H8" i="9"/>
  <c r="I8" i="9"/>
  <c r="C7" i="9" a="1"/>
  <c r="D9" i="9" s="1"/>
  <c r="I14" i="9" l="1"/>
  <c r="H14" i="9"/>
  <c r="I13" i="9"/>
  <c r="H13" i="9"/>
  <c r="I12" i="9"/>
  <c r="F14" i="9"/>
  <c r="E14" i="9"/>
  <c r="F13" i="9"/>
  <c r="E13" i="9"/>
  <c r="F12" i="9"/>
  <c r="C9" i="9"/>
  <c r="D8" i="9"/>
  <c r="C8" i="9"/>
  <c r="D7" i="9"/>
  <c r="C7" i="9"/>
  <c r="R2" i="5"/>
  <c r="R63" i="6" l="1"/>
  <c r="R64" i="6"/>
  <c r="R65" i="6"/>
  <c r="R66" i="6"/>
  <c r="R67" i="6"/>
  <c r="R68" i="6"/>
  <c r="R69" i="6"/>
  <c r="R62" i="6"/>
  <c r="P78" i="6" a="1"/>
  <c r="P78" i="6"/>
  <c r="Q75" i="6" a="1"/>
  <c r="S75" i="6" s="1"/>
  <c r="Q72" i="6" a="1"/>
  <c r="R72" i="6" s="1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72" i="6"/>
  <c r="L72" i="6" a="1"/>
  <c r="L75" i="6" s="1"/>
  <c r="P69" i="6"/>
  <c r="P68" i="6"/>
  <c r="P67" i="6"/>
  <c r="P66" i="6"/>
  <c r="P65" i="6"/>
  <c r="P64" i="6"/>
  <c r="P63" i="6"/>
  <c r="P62" i="6"/>
  <c r="CL75" i="6" l="1"/>
  <c r="BN75" i="6"/>
  <c r="AH75" i="6"/>
  <c r="CC75" i="6"/>
  <c r="AG75" i="6"/>
  <c r="AF75" i="6"/>
  <c r="CD75" i="6"/>
  <c r="BF75" i="6"/>
  <c r="AP75" i="6"/>
  <c r="Z75" i="6"/>
  <c r="CK75" i="6"/>
  <c r="BM75" i="6"/>
  <c r="AW75" i="6"/>
  <c r="AO75" i="6"/>
  <c r="Q75" i="6"/>
  <c r="CR75" i="6"/>
  <c r="CJ75" i="6"/>
  <c r="CB75" i="6"/>
  <c r="BT75" i="6"/>
  <c r="BD75" i="6"/>
  <c r="AV75" i="6"/>
  <c r="AN75" i="6"/>
  <c r="X75" i="6"/>
  <c r="CQ75" i="6"/>
  <c r="CI75" i="6"/>
  <c r="CA75" i="6"/>
  <c r="BS75" i="6"/>
  <c r="BK75" i="6"/>
  <c r="BC75" i="6"/>
  <c r="AU75" i="6"/>
  <c r="AM75" i="6"/>
  <c r="AE75" i="6"/>
  <c r="W75" i="6"/>
  <c r="CP75" i="6"/>
  <c r="CH75" i="6"/>
  <c r="BZ75" i="6"/>
  <c r="BR75" i="6"/>
  <c r="BJ75" i="6"/>
  <c r="BB75" i="6"/>
  <c r="AT75" i="6"/>
  <c r="AL75" i="6"/>
  <c r="AD75" i="6"/>
  <c r="V75" i="6"/>
  <c r="CW75" i="6"/>
  <c r="CO75" i="6"/>
  <c r="CG75" i="6"/>
  <c r="BY75" i="6"/>
  <c r="BQ75" i="6"/>
  <c r="BI75" i="6"/>
  <c r="BA75" i="6"/>
  <c r="AS75" i="6"/>
  <c r="AK75" i="6"/>
  <c r="AC75" i="6"/>
  <c r="U75" i="6"/>
  <c r="CV75" i="6"/>
  <c r="CN75" i="6"/>
  <c r="CF75" i="6"/>
  <c r="BX75" i="6"/>
  <c r="BP75" i="6"/>
  <c r="BH75" i="6"/>
  <c r="AZ75" i="6"/>
  <c r="AR75" i="6"/>
  <c r="AJ75" i="6"/>
  <c r="AB75" i="6"/>
  <c r="T75" i="6"/>
  <c r="CT75" i="6"/>
  <c r="BV75" i="6"/>
  <c r="AX75" i="6"/>
  <c r="R75" i="6"/>
  <c r="CS75" i="6"/>
  <c r="BU75" i="6"/>
  <c r="BE75" i="6"/>
  <c r="Y75" i="6"/>
  <c r="BL75" i="6"/>
  <c r="CU75" i="6"/>
  <c r="CM75" i="6"/>
  <c r="CE75" i="6"/>
  <c r="BW75" i="6"/>
  <c r="BO75" i="6"/>
  <c r="BG75" i="6"/>
  <c r="AY75" i="6"/>
  <c r="AQ75" i="6"/>
  <c r="AI75" i="6"/>
  <c r="AA75" i="6"/>
  <c r="CQ72" i="6"/>
  <c r="CI72" i="6"/>
  <c r="CA72" i="6"/>
  <c r="BS72" i="6"/>
  <c r="BK72" i="6"/>
  <c r="BC72" i="6"/>
  <c r="AU72" i="6"/>
  <c r="AM72" i="6"/>
  <c r="AE72" i="6"/>
  <c r="W72" i="6"/>
  <c r="CT72" i="6"/>
  <c r="CD72" i="6"/>
  <c r="BV72" i="6"/>
  <c r="BN72" i="6"/>
  <c r="AX72" i="6"/>
  <c r="Z72" i="6"/>
  <c r="CS72" i="6"/>
  <c r="CK72" i="6"/>
  <c r="CC72" i="6"/>
  <c r="BU72" i="6"/>
  <c r="BM72" i="6"/>
  <c r="BE72" i="6"/>
  <c r="AW72" i="6"/>
  <c r="AO72" i="6"/>
  <c r="AG72" i="6"/>
  <c r="Y72" i="6"/>
  <c r="Q72" i="6"/>
  <c r="CR72" i="6"/>
  <c r="CJ72" i="6"/>
  <c r="CB72" i="6"/>
  <c r="BT72" i="6"/>
  <c r="BL72" i="6"/>
  <c r="BD72" i="6"/>
  <c r="AV72" i="6"/>
  <c r="AN72" i="6"/>
  <c r="AF72" i="6"/>
  <c r="X72" i="6"/>
  <c r="CP72" i="6"/>
  <c r="CH72" i="6"/>
  <c r="BZ72" i="6"/>
  <c r="BR72" i="6"/>
  <c r="BJ72" i="6"/>
  <c r="BB72" i="6"/>
  <c r="AT72" i="6"/>
  <c r="AL72" i="6"/>
  <c r="AD72" i="6"/>
  <c r="V72" i="6"/>
  <c r="CW72" i="6"/>
  <c r="CO72" i="6"/>
  <c r="CG72" i="6"/>
  <c r="BY72" i="6"/>
  <c r="BQ72" i="6"/>
  <c r="BI72" i="6"/>
  <c r="BA72" i="6"/>
  <c r="AS72" i="6"/>
  <c r="AK72" i="6"/>
  <c r="AC72" i="6"/>
  <c r="U72" i="6"/>
  <c r="CV72" i="6"/>
  <c r="CN72" i="6"/>
  <c r="CF72" i="6"/>
  <c r="BX72" i="6"/>
  <c r="BP72" i="6"/>
  <c r="BH72" i="6"/>
  <c r="AZ72" i="6"/>
  <c r="AR72" i="6"/>
  <c r="AJ72" i="6"/>
  <c r="AB72" i="6"/>
  <c r="T72" i="6"/>
  <c r="CU72" i="6"/>
  <c r="CM72" i="6"/>
  <c r="CE72" i="6"/>
  <c r="BW72" i="6"/>
  <c r="BO72" i="6"/>
  <c r="BG72" i="6"/>
  <c r="AY72" i="6"/>
  <c r="AQ72" i="6"/>
  <c r="AI72" i="6"/>
  <c r="AA72" i="6"/>
  <c r="S72" i="6"/>
  <c r="CL72" i="6"/>
  <c r="BF72" i="6"/>
  <c r="AP72" i="6"/>
  <c r="AH72" i="6"/>
  <c r="L150" i="6"/>
  <c r="L142" i="6"/>
  <c r="L134" i="6"/>
  <c r="L126" i="6"/>
  <c r="L118" i="6"/>
  <c r="L110" i="6"/>
  <c r="L102" i="6"/>
  <c r="L94" i="6"/>
  <c r="L86" i="6"/>
  <c r="L78" i="6"/>
  <c r="L154" i="6"/>
  <c r="L146" i="6"/>
  <c r="L138" i="6"/>
  <c r="L130" i="6"/>
  <c r="L122" i="6"/>
  <c r="L114" i="6"/>
  <c r="L106" i="6"/>
  <c r="L98" i="6"/>
  <c r="L90" i="6"/>
  <c r="L82" i="6"/>
  <c r="L74" i="6"/>
  <c r="L153" i="6"/>
  <c r="L145" i="6"/>
  <c r="L137" i="6"/>
  <c r="L129" i="6"/>
  <c r="L121" i="6"/>
  <c r="L113" i="6"/>
  <c r="L105" i="6"/>
  <c r="L97" i="6"/>
  <c r="L89" i="6"/>
  <c r="L81" i="6"/>
  <c r="L73" i="6"/>
  <c r="L152" i="6"/>
  <c r="L144" i="6"/>
  <c r="L136" i="6"/>
  <c r="L128" i="6"/>
  <c r="L120" i="6"/>
  <c r="L112" i="6"/>
  <c r="L104" i="6"/>
  <c r="L96" i="6"/>
  <c r="L88" i="6"/>
  <c r="L80" i="6"/>
  <c r="L72" i="6"/>
  <c r="L151" i="6"/>
  <c r="L143" i="6"/>
  <c r="L135" i="6"/>
  <c r="L127" i="6"/>
  <c r="L119" i="6"/>
  <c r="L111" i="6"/>
  <c r="L103" i="6"/>
  <c r="L95" i="6"/>
  <c r="L87" i="6"/>
  <c r="L79" i="6"/>
  <c r="L149" i="6"/>
  <c r="L141" i="6"/>
  <c r="L133" i="6"/>
  <c r="L125" i="6"/>
  <c r="L117" i="6"/>
  <c r="L109" i="6"/>
  <c r="L101" i="6"/>
  <c r="L93" i="6"/>
  <c r="L85" i="6"/>
  <c r="L77" i="6"/>
  <c r="L156" i="6"/>
  <c r="L148" i="6"/>
  <c r="L140" i="6"/>
  <c r="L132" i="6"/>
  <c r="L124" i="6"/>
  <c r="L116" i="6"/>
  <c r="L108" i="6"/>
  <c r="L100" i="6"/>
  <c r="L92" i="6"/>
  <c r="L84" i="6"/>
  <c r="L76" i="6"/>
  <c r="L155" i="6"/>
  <c r="L147" i="6"/>
  <c r="L139" i="6"/>
  <c r="L131" i="6"/>
  <c r="L123" i="6"/>
  <c r="L115" i="6"/>
  <c r="L107" i="6"/>
  <c r="L99" i="6"/>
  <c r="L91" i="6"/>
  <c r="L83" i="6"/>
  <c r="N62" i="6" l="1" a="1"/>
  <c r="N62" i="6" s="1"/>
  <c r="N68" i="6" l="1"/>
  <c r="N69" i="6"/>
  <c r="N67" i="6"/>
  <c r="N66" i="6"/>
  <c r="N65" i="6"/>
  <c r="N64" i="6"/>
  <c r="N63" i="6"/>
  <c r="L62" i="6" a="1"/>
  <c r="L62" i="6" s="1"/>
  <c r="L52" i="6" a="1"/>
  <c r="L42" i="6" a="1"/>
  <c r="L42" i="6" s="1"/>
  <c r="P42" i="6"/>
  <c r="Q42" i="6"/>
  <c r="R42" i="6"/>
  <c r="Y42" i="6"/>
  <c r="Z42" i="6"/>
  <c r="AA42" i="6"/>
  <c r="AH42" i="6"/>
  <c r="AI42" i="6"/>
  <c r="AJ42" i="6"/>
  <c r="AQ42" i="6"/>
  <c r="AR42" i="6"/>
  <c r="AT42" i="6"/>
  <c r="AZ42" i="6"/>
  <c r="BB42" i="6"/>
  <c r="BC42" i="6"/>
  <c r="BJ42" i="6"/>
  <c r="BK42" i="6"/>
  <c r="BL42" i="6"/>
  <c r="BS42" i="6"/>
  <c r="BT42" i="6"/>
  <c r="BU42" i="6"/>
  <c r="CB42" i="6"/>
  <c r="CC42" i="6"/>
  <c r="CD42" i="6"/>
  <c r="CK42" i="6"/>
  <c r="CL42" i="6"/>
  <c r="CM42" i="6"/>
  <c r="M43" i="6"/>
  <c r="N43" i="6"/>
  <c r="O43" i="6"/>
  <c r="V43" i="6"/>
  <c r="W43" i="6"/>
  <c r="Y43" i="6"/>
  <c r="AE43" i="6"/>
  <c r="AG43" i="6"/>
  <c r="AH43" i="6"/>
  <c r="AJ43" i="6"/>
  <c r="AO43" i="6"/>
  <c r="AP43" i="6"/>
  <c r="AQ43" i="6"/>
  <c r="AS43" i="6"/>
  <c r="AX43" i="6"/>
  <c r="AY43" i="6"/>
  <c r="AZ43" i="6"/>
  <c r="BB43" i="6"/>
  <c r="BG43" i="6"/>
  <c r="BH43" i="6"/>
  <c r="BI43" i="6"/>
  <c r="BK43" i="6"/>
  <c r="BP43" i="6"/>
  <c r="BQ43" i="6"/>
  <c r="BR43" i="6"/>
  <c r="BU43" i="6"/>
  <c r="BY43" i="6"/>
  <c r="BZ43" i="6"/>
  <c r="CA43" i="6"/>
  <c r="CD43" i="6"/>
  <c r="CH43" i="6"/>
  <c r="CI43" i="6"/>
  <c r="CK43" i="6"/>
  <c r="CM43" i="6"/>
  <c r="CQ43" i="6"/>
  <c r="L44" i="6"/>
  <c r="M44" i="6"/>
  <c r="O44" i="6"/>
  <c r="T44" i="6"/>
  <c r="U44" i="6"/>
  <c r="V44" i="6"/>
  <c r="X44" i="6"/>
  <c r="AC44" i="6"/>
  <c r="AD44" i="6"/>
  <c r="AE44" i="6"/>
  <c r="AG44" i="6"/>
  <c r="AL44" i="6"/>
  <c r="AM44" i="6"/>
  <c r="AN44" i="6"/>
  <c r="AP44" i="6"/>
  <c r="AU44" i="6"/>
  <c r="AV44" i="6"/>
  <c r="AW44" i="6"/>
  <c r="AZ44" i="6"/>
  <c r="BD44" i="6"/>
  <c r="BE44" i="6"/>
  <c r="BF44" i="6"/>
  <c r="BI44" i="6"/>
  <c r="BM44" i="6"/>
  <c r="BN44" i="6"/>
  <c r="BP44" i="6"/>
  <c r="BR44" i="6"/>
  <c r="BV44" i="6"/>
  <c r="BX44" i="6"/>
  <c r="BY44" i="6"/>
  <c r="CA44" i="6"/>
  <c r="CF44" i="6"/>
  <c r="CG44" i="6"/>
  <c r="CH44" i="6"/>
  <c r="CJ44" i="6"/>
  <c r="CO44" i="6"/>
  <c r="CP44" i="6"/>
  <c r="CQ44" i="6"/>
  <c r="L45" i="6"/>
  <c r="Q45" i="6"/>
  <c r="R45" i="6"/>
  <c r="S45" i="6"/>
  <c r="U45" i="6"/>
  <c r="Z45" i="6"/>
  <c r="AA45" i="6"/>
  <c r="AB45" i="6"/>
  <c r="AE45" i="6"/>
  <c r="AI45" i="6"/>
  <c r="AJ45" i="6"/>
  <c r="AK45" i="6"/>
  <c r="AN45" i="6"/>
  <c r="AR45" i="6"/>
  <c r="AS45" i="6"/>
  <c r="AU45" i="6"/>
  <c r="AW45" i="6"/>
  <c r="BA45" i="6"/>
  <c r="BC45" i="6"/>
  <c r="BD45" i="6"/>
  <c r="BF45" i="6"/>
  <c r="BK45" i="6"/>
  <c r="BL45" i="6"/>
  <c r="BM45" i="6"/>
  <c r="BO45" i="6"/>
  <c r="BT45" i="6"/>
  <c r="BU45" i="6"/>
  <c r="BV45" i="6"/>
  <c r="BX45" i="6"/>
  <c r="CC45" i="6"/>
  <c r="CD45" i="6"/>
  <c r="CE45" i="6"/>
  <c r="CG45" i="6"/>
  <c r="CL45" i="6"/>
  <c r="CM45" i="6"/>
  <c r="CN45" i="6"/>
  <c r="CQ45" i="6"/>
  <c r="N46" i="6"/>
  <c r="O46" i="6"/>
  <c r="P46" i="6"/>
  <c r="S46" i="6"/>
  <c r="W46" i="6"/>
  <c r="X46" i="6"/>
  <c r="Z46" i="6"/>
  <c r="AB46" i="6"/>
  <c r="AF46" i="6"/>
  <c r="AH46" i="6"/>
  <c r="AI46" i="6"/>
  <c r="AK46" i="6"/>
  <c r="AP46" i="6"/>
  <c r="AQ46" i="6"/>
  <c r="AR46" i="6"/>
  <c r="AT46" i="6"/>
  <c r="AY46" i="6"/>
  <c r="AZ46" i="6"/>
  <c r="BA46" i="6"/>
  <c r="BC46" i="6"/>
  <c r="BD46" i="6"/>
  <c r="BH46" i="6"/>
  <c r="BI46" i="6"/>
  <c r="BJ46" i="6"/>
  <c r="BL46" i="6"/>
  <c r="BN46" i="6"/>
  <c r="BQ46" i="6"/>
  <c r="BR46" i="6"/>
  <c r="BS46" i="6"/>
  <c r="BV46" i="6"/>
  <c r="BW46" i="6"/>
  <c r="BZ46" i="6"/>
  <c r="CA46" i="6"/>
  <c r="CB46" i="6"/>
  <c r="CE46" i="6"/>
  <c r="CF46" i="6"/>
  <c r="CI46" i="6"/>
  <c r="CJ46" i="6"/>
  <c r="CL46" i="6"/>
  <c r="CN46" i="6"/>
  <c r="CO46" i="6"/>
  <c r="CR46" i="6"/>
  <c r="M47" i="6"/>
  <c r="N47" i="6"/>
  <c r="P47" i="6"/>
  <c r="Q47" i="6"/>
  <c r="U47" i="6"/>
  <c r="V47" i="6"/>
  <c r="W47" i="6"/>
  <c r="Y47" i="6"/>
  <c r="Z47" i="6"/>
  <c r="AD47" i="6"/>
  <c r="AE47" i="6"/>
  <c r="AF47" i="6"/>
  <c r="AH47" i="6"/>
  <c r="AI47" i="6"/>
  <c r="AM47" i="6"/>
  <c r="AN47" i="6"/>
  <c r="AO47" i="6"/>
  <c r="AQ47" i="6"/>
  <c r="AS47" i="6"/>
  <c r="AV47" i="6"/>
  <c r="AW47" i="6"/>
  <c r="AX47" i="6"/>
  <c r="BA47" i="6"/>
  <c r="BB47" i="6"/>
  <c r="BE47" i="6"/>
  <c r="BF47" i="6"/>
  <c r="BG47" i="6"/>
  <c r="BJ47" i="6"/>
  <c r="BK47" i="6"/>
  <c r="BN47" i="6"/>
  <c r="BO47" i="6"/>
  <c r="BQ47" i="6"/>
  <c r="BS47" i="6"/>
  <c r="BT47" i="6"/>
  <c r="BW47" i="6"/>
  <c r="BY47" i="6"/>
  <c r="BZ47" i="6"/>
  <c r="CB47" i="6"/>
  <c r="CC47" i="6"/>
  <c r="CG47" i="6"/>
  <c r="CH47" i="6"/>
  <c r="CI47" i="6"/>
  <c r="CK47" i="6"/>
  <c r="CL47" i="6"/>
  <c r="CP47" i="6"/>
  <c r="CQ47" i="6"/>
  <c r="CR47" i="6"/>
  <c r="M48" i="6"/>
  <c r="N48" i="6"/>
  <c r="R48" i="6"/>
  <c r="S48" i="6"/>
  <c r="T48" i="6"/>
  <c r="V48" i="6"/>
  <c r="X48" i="6"/>
  <c r="AA48" i="6"/>
  <c r="AB48" i="6"/>
  <c r="AC48" i="6"/>
  <c r="AF48" i="6"/>
  <c r="AG48" i="6"/>
  <c r="AJ48" i="6"/>
  <c r="AK48" i="6"/>
  <c r="AL48" i="6"/>
  <c r="AO48" i="6"/>
  <c r="AP48" i="6"/>
  <c r="AS48" i="6"/>
  <c r="AT48" i="6"/>
  <c r="AV48" i="6"/>
  <c r="AX48" i="6"/>
  <c r="AY48" i="6"/>
  <c r="BB48" i="6"/>
  <c r="BD48" i="6"/>
  <c r="BE48" i="6"/>
  <c r="BG48" i="6"/>
  <c r="BH48" i="6"/>
  <c r="BL48" i="6"/>
  <c r="BM48" i="6"/>
  <c r="BN48" i="6"/>
  <c r="BP48" i="6"/>
  <c r="BQ48" i="6"/>
  <c r="BT48" i="6"/>
  <c r="BU48" i="6"/>
  <c r="BV48" i="6"/>
  <c r="BW48" i="6"/>
  <c r="BY48" i="6"/>
  <c r="BZ48" i="6"/>
  <c r="CC48" i="6"/>
  <c r="CD48" i="6"/>
  <c r="CE48" i="6"/>
  <c r="CF48" i="6"/>
  <c r="CH48" i="6"/>
  <c r="CJ48" i="6"/>
  <c r="CL48" i="6"/>
  <c r="CM48" i="6"/>
  <c r="CN48" i="6"/>
  <c r="CO48" i="6"/>
  <c r="CR48" i="6"/>
  <c r="L49" i="6"/>
  <c r="N49" i="6"/>
  <c r="O49" i="6"/>
  <c r="P49" i="6"/>
  <c r="Q49" i="6"/>
  <c r="T49" i="6"/>
  <c r="U49" i="6"/>
  <c r="W49" i="6"/>
  <c r="X49" i="6"/>
  <c r="Y49" i="6"/>
  <c r="AA49" i="6"/>
  <c r="AC49" i="6"/>
  <c r="AD49" i="6"/>
  <c r="AF49" i="6"/>
  <c r="AG49" i="6"/>
  <c r="AI49" i="6"/>
  <c r="AJ49" i="6"/>
  <c r="AL49" i="6"/>
  <c r="AM49" i="6"/>
  <c r="AO49" i="6"/>
  <c r="AQ49" i="6"/>
  <c r="AR49" i="6"/>
  <c r="AS49" i="6"/>
  <c r="AU49" i="6"/>
  <c r="AV49" i="6"/>
  <c r="AY49" i="6"/>
  <c r="AZ49" i="6"/>
  <c r="BA49" i="6"/>
  <c r="BB49" i="6"/>
  <c r="BD49" i="6"/>
  <c r="BE49" i="6"/>
  <c r="BH49" i="6"/>
  <c r="BI49" i="6"/>
  <c r="BJ49" i="6"/>
  <c r="BK49" i="6"/>
  <c r="BM49" i="6"/>
  <c r="BO49" i="6"/>
  <c r="BQ49" i="6"/>
  <c r="BR49" i="6"/>
  <c r="BS49" i="6"/>
  <c r="BT49" i="6"/>
  <c r="BW49" i="6"/>
  <c r="BX49" i="6"/>
  <c r="BZ49" i="6"/>
  <c r="CA49" i="6"/>
  <c r="CB49" i="6"/>
  <c r="CC49" i="6"/>
  <c r="CF49" i="6"/>
  <c r="CG49" i="6"/>
  <c r="CI49" i="6"/>
  <c r="CJ49" i="6"/>
  <c r="CK49" i="6"/>
  <c r="CM49" i="6"/>
  <c r="CO49" i="6"/>
  <c r="CP49" i="6"/>
  <c r="CR49" i="6"/>
  <c r="L32" i="6" a="1"/>
  <c r="L32" i="6" s="1"/>
  <c r="L22" i="6" a="1"/>
  <c r="L22" i="6" s="1"/>
  <c r="L12" i="6" a="1"/>
  <c r="N12" i="6" s="1"/>
  <c r="L2" i="6" a="1"/>
  <c r="L2" i="6" s="1"/>
  <c r="O2" i="6"/>
  <c r="P2" i="6"/>
  <c r="Q2" i="6"/>
  <c r="R2" i="6"/>
  <c r="S2" i="6"/>
  <c r="T2" i="6"/>
  <c r="X2" i="6"/>
  <c r="Y2" i="6"/>
  <c r="Z2" i="6"/>
  <c r="AA2" i="6"/>
  <c r="AB2" i="6"/>
  <c r="AD2" i="6"/>
  <c r="AG2" i="6"/>
  <c r="AH2" i="6"/>
  <c r="AI2" i="6"/>
  <c r="AJ2" i="6"/>
  <c r="AL2" i="6"/>
  <c r="AM2" i="6"/>
  <c r="AP2" i="6"/>
  <c r="AQ2" i="6"/>
  <c r="AR2" i="6"/>
  <c r="AT2" i="6"/>
  <c r="AU2" i="6"/>
  <c r="AV2" i="6"/>
  <c r="AY2" i="6"/>
  <c r="AZ2" i="6"/>
  <c r="BB2" i="6"/>
  <c r="BC2" i="6"/>
  <c r="BD2" i="6"/>
  <c r="BE2" i="6"/>
  <c r="BH2" i="6"/>
  <c r="BJ2" i="6"/>
  <c r="BK2" i="6"/>
  <c r="BL2" i="6"/>
  <c r="BM2" i="6"/>
  <c r="BN2" i="6"/>
  <c r="BR2" i="6"/>
  <c r="BS2" i="6"/>
  <c r="BT2" i="6"/>
  <c r="BU2" i="6"/>
  <c r="BV2" i="6"/>
  <c r="BW2" i="6"/>
  <c r="CA2" i="6"/>
  <c r="CB2" i="6"/>
  <c r="CC2" i="6"/>
  <c r="CD2" i="6"/>
  <c r="CE2" i="6"/>
  <c r="CF2" i="6"/>
  <c r="CJ2" i="6"/>
  <c r="CK2" i="6"/>
  <c r="CL2" i="6"/>
  <c r="CM2" i="6"/>
  <c r="CN2" i="6"/>
  <c r="CP2" i="6"/>
  <c r="L3" i="6"/>
  <c r="M3" i="6"/>
  <c r="N3" i="6"/>
  <c r="O3" i="6"/>
  <c r="Q3" i="6"/>
  <c r="R3" i="6"/>
  <c r="U3" i="6"/>
  <c r="V3" i="6"/>
  <c r="W3" i="6"/>
  <c r="Y3" i="6"/>
  <c r="Z3" i="6"/>
  <c r="AA3" i="6"/>
  <c r="AD3" i="6"/>
  <c r="AE3" i="6"/>
  <c r="AG3" i="6"/>
  <c r="AH3" i="6"/>
  <c r="AI3" i="6"/>
  <c r="AJ3" i="6"/>
  <c r="AM3" i="6"/>
  <c r="AO3" i="6"/>
  <c r="AP3" i="6"/>
  <c r="AQ3" i="6"/>
  <c r="AR3" i="6"/>
  <c r="AS3" i="6"/>
  <c r="AW3" i="6"/>
  <c r="AX3" i="6"/>
  <c r="AY3" i="6"/>
  <c r="AZ3" i="6"/>
  <c r="BA3" i="6"/>
  <c r="BB3" i="6"/>
  <c r="BF3" i="6"/>
  <c r="BG3" i="6"/>
  <c r="BH3" i="6"/>
  <c r="BI3" i="6"/>
  <c r="BJ3" i="6"/>
  <c r="BK3" i="6"/>
  <c r="BO3" i="6"/>
  <c r="BP3" i="6"/>
  <c r="BQ3" i="6"/>
  <c r="BR3" i="6"/>
  <c r="BS3" i="6"/>
  <c r="BU3" i="6"/>
  <c r="BX3" i="6"/>
  <c r="BY3" i="6"/>
  <c r="BZ3" i="6"/>
  <c r="CA3" i="6"/>
  <c r="CC3" i="6"/>
  <c r="CD3" i="6"/>
  <c r="CG3" i="6"/>
  <c r="CH3" i="6"/>
  <c r="CI3" i="6"/>
  <c r="CK3" i="6"/>
  <c r="CL3" i="6"/>
  <c r="CM3" i="6"/>
  <c r="CP3" i="6"/>
  <c r="CQ3" i="6"/>
  <c r="L4" i="6"/>
  <c r="M4" i="6"/>
  <c r="N4" i="6"/>
  <c r="O4" i="6"/>
  <c r="R4" i="6"/>
  <c r="T4" i="6"/>
  <c r="U4" i="6"/>
  <c r="V4" i="6"/>
  <c r="W4" i="6"/>
  <c r="X4" i="6"/>
  <c r="AB4" i="6"/>
  <c r="AC4" i="6"/>
  <c r="AD4" i="6"/>
  <c r="AE4" i="6"/>
  <c r="AF4" i="6"/>
  <c r="AG4" i="6"/>
  <c r="AK4" i="6"/>
  <c r="AL4" i="6"/>
  <c r="AM4" i="6"/>
  <c r="AN4" i="6"/>
  <c r="AO4" i="6"/>
  <c r="AP4" i="6"/>
  <c r="AT4" i="6"/>
  <c r="AU4" i="6"/>
  <c r="AV4" i="6"/>
  <c r="AW4" i="6"/>
  <c r="AX4" i="6"/>
  <c r="AZ4" i="6"/>
  <c r="BC4" i="6"/>
  <c r="BD4" i="6"/>
  <c r="BE4" i="6"/>
  <c r="BF4" i="6"/>
  <c r="BH4" i="6"/>
  <c r="BI4" i="6"/>
  <c r="BL4" i="6"/>
  <c r="BM4" i="6"/>
  <c r="BN4" i="6"/>
  <c r="BP4" i="6"/>
  <c r="BQ4" i="6"/>
  <c r="BR4" i="6"/>
  <c r="BU4" i="6"/>
  <c r="BV4" i="6"/>
  <c r="BX4" i="6"/>
  <c r="BY4" i="6"/>
  <c r="BZ4" i="6"/>
  <c r="CA4" i="6"/>
  <c r="CD4" i="6"/>
  <c r="CF4" i="6"/>
  <c r="CG4" i="6"/>
  <c r="CH4" i="6"/>
  <c r="CI4" i="6"/>
  <c r="CJ4" i="6"/>
  <c r="CN4" i="6"/>
  <c r="CO4" i="6"/>
  <c r="CP4" i="6"/>
  <c r="CQ4" i="6"/>
  <c r="CR4" i="6"/>
  <c r="L5" i="6"/>
  <c r="P5" i="6"/>
  <c r="Q5" i="6"/>
  <c r="R5" i="6"/>
  <c r="S5" i="6"/>
  <c r="T5" i="6"/>
  <c r="U5" i="6"/>
  <c r="Y5" i="6"/>
  <c r="Z5" i="6"/>
  <c r="AA5" i="6"/>
  <c r="AB5" i="6"/>
  <c r="AC5" i="6"/>
  <c r="AE5" i="6"/>
  <c r="AH5" i="6"/>
  <c r="AI5" i="6"/>
  <c r="AJ5" i="6"/>
  <c r="AK5" i="6"/>
  <c r="AM5" i="6"/>
  <c r="AN5" i="6"/>
  <c r="AQ5" i="6"/>
  <c r="AR5" i="6"/>
  <c r="AS5" i="6"/>
  <c r="AU5" i="6"/>
  <c r="AV5" i="6"/>
  <c r="AW5" i="6"/>
  <c r="AZ5" i="6"/>
  <c r="BA5" i="6"/>
  <c r="BC5" i="6"/>
  <c r="BD5" i="6"/>
  <c r="BE5" i="6"/>
  <c r="BF5" i="6"/>
  <c r="BI5" i="6"/>
  <c r="BK5" i="6"/>
  <c r="BL5" i="6"/>
  <c r="BM5" i="6"/>
  <c r="BN5" i="6"/>
  <c r="BO5" i="6"/>
  <c r="BS5" i="6"/>
  <c r="BT5" i="6"/>
  <c r="BU5" i="6"/>
  <c r="BV5" i="6"/>
  <c r="BW5" i="6"/>
  <c r="BX5" i="6"/>
  <c r="CB5" i="6"/>
  <c r="CC5" i="6"/>
  <c r="CD5" i="6"/>
  <c r="CE5" i="6"/>
  <c r="CF5" i="6"/>
  <c r="CG5" i="6"/>
  <c r="CK5" i="6"/>
  <c r="CL5" i="6"/>
  <c r="CM5" i="6"/>
  <c r="CN5" i="6"/>
  <c r="CO5" i="6"/>
  <c r="CQ5" i="6"/>
  <c r="M6" i="6"/>
  <c r="N6" i="6"/>
  <c r="O6" i="6"/>
  <c r="P6" i="6"/>
  <c r="R6" i="6"/>
  <c r="S6" i="6"/>
  <c r="V6" i="6"/>
  <c r="W6" i="6"/>
  <c r="X6" i="6"/>
  <c r="Z6" i="6"/>
  <c r="AA6" i="6"/>
  <c r="AB6" i="6"/>
  <c r="AE6" i="6"/>
  <c r="AF6" i="6"/>
  <c r="AH6" i="6"/>
  <c r="AI6" i="6"/>
  <c r="AJ6" i="6"/>
  <c r="AK6" i="6"/>
  <c r="AN6" i="6"/>
  <c r="AP6" i="6"/>
  <c r="AQ6" i="6"/>
  <c r="AR6" i="6"/>
  <c r="AS6" i="6"/>
  <c r="AT6" i="6"/>
  <c r="AX6" i="6"/>
  <c r="AY6" i="6"/>
  <c r="AZ6" i="6"/>
  <c r="BA6" i="6"/>
  <c r="BB6" i="6"/>
  <c r="BC6" i="6"/>
  <c r="BG6" i="6"/>
  <c r="BH6" i="6"/>
  <c r="BI6" i="6"/>
  <c r="BJ6" i="6"/>
  <c r="BK6" i="6"/>
  <c r="BL6" i="6"/>
  <c r="BP6" i="6"/>
  <c r="BQ6" i="6"/>
  <c r="BR6" i="6"/>
  <c r="BS6" i="6"/>
  <c r="BT6" i="6"/>
  <c r="BV6" i="6"/>
  <c r="BY6" i="6"/>
  <c r="BZ6" i="6"/>
  <c r="CA6" i="6"/>
  <c r="CB6" i="6"/>
  <c r="CD6" i="6"/>
  <c r="CE6" i="6"/>
  <c r="CG6" i="6"/>
  <c r="CH6" i="6"/>
  <c r="CI6" i="6"/>
  <c r="CJ6" i="6"/>
  <c r="CL6" i="6"/>
  <c r="CM6" i="6"/>
  <c r="CN6" i="6"/>
  <c r="CP6" i="6"/>
  <c r="CQ6" i="6"/>
  <c r="CR6" i="6"/>
  <c r="M7" i="6"/>
  <c r="N7" i="6"/>
  <c r="O7" i="6"/>
  <c r="P7" i="6"/>
  <c r="R7" i="6"/>
  <c r="S7" i="6"/>
  <c r="U7" i="6"/>
  <c r="V7" i="6"/>
  <c r="W7" i="6"/>
  <c r="X7" i="6"/>
  <c r="Y7" i="6"/>
  <c r="AA7" i="6"/>
  <c r="AC7" i="6"/>
  <c r="AD7" i="6"/>
  <c r="AE7" i="6"/>
  <c r="AF7" i="6"/>
  <c r="AG7" i="6"/>
  <c r="AH7" i="6"/>
  <c r="AK7" i="6"/>
  <c r="AL7" i="6"/>
  <c r="AM7" i="6"/>
  <c r="AN7" i="6"/>
  <c r="AO7" i="6"/>
  <c r="AP7" i="6"/>
  <c r="AQ7" i="6"/>
  <c r="AT7" i="6"/>
  <c r="AU7" i="6"/>
  <c r="AV7" i="6"/>
  <c r="AW7" i="6"/>
  <c r="AX7" i="6"/>
  <c r="AY7" i="6"/>
  <c r="BA7" i="6"/>
  <c r="BC7" i="6"/>
  <c r="BD7" i="6"/>
  <c r="BE7" i="6"/>
  <c r="BF7" i="6"/>
  <c r="BG7" i="6"/>
  <c r="BI7" i="6"/>
  <c r="BJ7" i="6"/>
  <c r="BL7" i="6"/>
  <c r="BM7" i="6"/>
  <c r="BN7" i="6"/>
  <c r="BO7" i="6"/>
  <c r="BQ7" i="6"/>
  <c r="BR7" i="6"/>
  <c r="BS7" i="6"/>
  <c r="BU7" i="6"/>
  <c r="BV7" i="6"/>
  <c r="BW7" i="6"/>
  <c r="BY7" i="6"/>
  <c r="BZ7" i="6"/>
  <c r="CA7" i="6"/>
  <c r="CB7" i="6"/>
  <c r="CD7" i="6"/>
  <c r="CE7" i="6"/>
  <c r="CG7" i="6"/>
  <c r="CH7" i="6"/>
  <c r="CI7" i="6"/>
  <c r="CJ7" i="6"/>
  <c r="CK7" i="6"/>
  <c r="CM7" i="6"/>
  <c r="CO7" i="6"/>
  <c r="CP7" i="6"/>
  <c r="CQ7" i="6"/>
  <c r="CR7" i="6"/>
  <c r="L8" i="6"/>
  <c r="M8" i="6"/>
  <c r="P8" i="6"/>
  <c r="Q8" i="6"/>
  <c r="R8" i="6"/>
  <c r="S8" i="6"/>
  <c r="T8" i="6"/>
  <c r="U8" i="6"/>
  <c r="V8" i="6"/>
  <c r="Y8" i="6"/>
  <c r="Z8" i="6"/>
  <c r="AA8" i="6"/>
  <c r="AB8" i="6"/>
  <c r="AC8" i="6"/>
  <c r="AD8" i="6"/>
  <c r="AF8" i="6"/>
  <c r="AH8" i="6"/>
  <c r="AI8" i="6"/>
  <c r="AJ8" i="6"/>
  <c r="AK8" i="6"/>
  <c r="AL8" i="6"/>
  <c r="AN8" i="6"/>
  <c r="AO8" i="6"/>
  <c r="AQ8" i="6"/>
  <c r="AR8" i="6"/>
  <c r="AS8" i="6"/>
  <c r="AT8" i="6"/>
  <c r="AV8" i="6"/>
  <c r="AW8" i="6"/>
  <c r="AX8" i="6"/>
  <c r="AZ8" i="6"/>
  <c r="BA8" i="6"/>
  <c r="BB8" i="6"/>
  <c r="BD8" i="6"/>
  <c r="BE8" i="6"/>
  <c r="BF8" i="6"/>
  <c r="BG8" i="6"/>
  <c r="BI8" i="6"/>
  <c r="BJ8" i="6"/>
  <c r="BL8" i="6"/>
  <c r="BM8" i="6"/>
  <c r="BN8" i="6"/>
  <c r="BO8" i="6"/>
  <c r="BP8" i="6"/>
  <c r="BR8" i="6"/>
  <c r="BT8" i="6"/>
  <c r="BU8" i="6"/>
  <c r="BV8" i="6"/>
  <c r="BW8" i="6"/>
  <c r="BX8" i="6"/>
  <c r="BY8" i="6"/>
  <c r="CB8" i="6"/>
  <c r="CC8" i="6"/>
  <c r="CD8" i="6"/>
  <c r="CE8" i="6"/>
  <c r="CF8" i="6"/>
  <c r="CG8" i="6"/>
  <c r="CH8" i="6"/>
  <c r="CK8" i="6"/>
  <c r="CL8" i="6"/>
  <c r="CM8" i="6"/>
  <c r="CN8" i="6"/>
  <c r="CO8" i="6"/>
  <c r="CP8" i="6"/>
  <c r="CR8" i="6"/>
  <c r="M9" i="6"/>
  <c r="N9" i="6"/>
  <c r="O9" i="6"/>
  <c r="P9" i="6"/>
  <c r="Q9" i="6"/>
  <c r="S9" i="6"/>
  <c r="T9" i="6"/>
  <c r="V9" i="6"/>
  <c r="W9" i="6"/>
  <c r="X9" i="6"/>
  <c r="Y9" i="6"/>
  <c r="AA9" i="6"/>
  <c r="AB9" i="6"/>
  <c r="AC9" i="6"/>
  <c r="AE9" i="6"/>
  <c r="AF9" i="6"/>
  <c r="AG9" i="6"/>
  <c r="AI9" i="6"/>
  <c r="AJ9" i="6"/>
  <c r="AK9" i="6"/>
  <c r="AL9" i="6"/>
  <c r="AN9" i="6"/>
  <c r="AO9" i="6"/>
  <c r="AQ9" i="6"/>
  <c r="AR9" i="6"/>
  <c r="AS9" i="6"/>
  <c r="AT9" i="6"/>
  <c r="AU9" i="6"/>
  <c r="AW9" i="6"/>
  <c r="AY9" i="6"/>
  <c r="AZ9" i="6"/>
  <c r="BA9" i="6"/>
  <c r="BB9" i="6"/>
  <c r="BC9" i="6"/>
  <c r="BD9" i="6"/>
  <c r="BG9" i="6"/>
  <c r="BH9" i="6"/>
  <c r="BI9" i="6"/>
  <c r="BJ9" i="6"/>
  <c r="BK9" i="6"/>
  <c r="BL9" i="6"/>
  <c r="BM9" i="6"/>
  <c r="BP9" i="6"/>
  <c r="BQ9" i="6"/>
  <c r="BR9" i="6"/>
  <c r="BS9" i="6"/>
  <c r="BT9" i="6"/>
  <c r="BU9" i="6"/>
  <c r="BW9" i="6"/>
  <c r="BY9" i="6"/>
  <c r="BZ9" i="6"/>
  <c r="CA9" i="6"/>
  <c r="CB9" i="6"/>
  <c r="CC9" i="6"/>
  <c r="CE9" i="6"/>
  <c r="CF9" i="6"/>
  <c r="CH9" i="6"/>
  <c r="CI9" i="6"/>
  <c r="CJ9" i="6"/>
  <c r="CK9" i="6"/>
  <c r="CM9" i="6"/>
  <c r="CN9" i="6"/>
  <c r="CO9" i="6"/>
  <c r="CQ9" i="6"/>
  <c r="CR9" i="6"/>
  <c r="L68" i="6" l="1"/>
  <c r="L67" i="6"/>
  <c r="L66" i="6"/>
  <c r="L65" i="6"/>
  <c r="L69" i="6"/>
  <c r="L64" i="6"/>
  <c r="L63" i="6"/>
  <c r="L52" i="6"/>
  <c r="T52" i="6"/>
  <c r="AB52" i="6"/>
  <c r="AJ52" i="6"/>
  <c r="AR52" i="6"/>
  <c r="AZ52" i="6"/>
  <c r="BH52" i="6"/>
  <c r="BP52" i="6"/>
  <c r="BX52" i="6"/>
  <c r="CF52" i="6"/>
  <c r="CN52" i="6"/>
  <c r="O53" i="6"/>
  <c r="W53" i="6"/>
  <c r="AE53" i="6"/>
  <c r="AM53" i="6"/>
  <c r="AU53" i="6"/>
  <c r="BC53" i="6"/>
  <c r="BK53" i="6"/>
  <c r="BS53" i="6"/>
  <c r="CA53" i="6"/>
  <c r="CI53" i="6"/>
  <c r="CQ53" i="6"/>
  <c r="R54" i="6"/>
  <c r="Z54" i="6"/>
  <c r="AH54" i="6"/>
  <c r="AP54" i="6"/>
  <c r="AX54" i="6"/>
  <c r="BF54" i="6"/>
  <c r="BN54" i="6"/>
  <c r="BV54" i="6"/>
  <c r="CD54" i="6"/>
  <c r="CL54" i="6"/>
  <c r="M55" i="6"/>
  <c r="U55" i="6"/>
  <c r="AC55" i="6"/>
  <c r="AK55" i="6"/>
  <c r="AS55" i="6"/>
  <c r="BA55" i="6"/>
  <c r="BI55" i="6"/>
  <c r="BQ55" i="6"/>
  <c r="BY55" i="6"/>
  <c r="CG55" i="6"/>
  <c r="CO55" i="6"/>
  <c r="P56" i="6"/>
  <c r="X56" i="6"/>
  <c r="AF56" i="6"/>
  <c r="AN56" i="6"/>
  <c r="AV56" i="6"/>
  <c r="BD56" i="6"/>
  <c r="BL56" i="6"/>
  <c r="BT56" i="6"/>
  <c r="CB56" i="6"/>
  <c r="CJ56" i="6"/>
  <c r="CR56" i="6"/>
  <c r="S57" i="6"/>
  <c r="AA57" i="6"/>
  <c r="AI57" i="6"/>
  <c r="AQ57" i="6"/>
  <c r="AY57" i="6"/>
  <c r="BG57" i="6"/>
  <c r="BO57" i="6"/>
  <c r="BW57" i="6"/>
  <c r="CE57" i="6"/>
  <c r="CM57" i="6"/>
  <c r="N58" i="6"/>
  <c r="V58" i="6"/>
  <c r="AD58" i="6"/>
  <c r="AL58" i="6"/>
  <c r="AT58" i="6"/>
  <c r="BB58" i="6"/>
  <c r="BJ58" i="6"/>
  <c r="BR58" i="6"/>
  <c r="BZ58" i="6"/>
  <c r="CH58" i="6"/>
  <c r="CP58" i="6"/>
  <c r="Q59" i="6"/>
  <c r="Y59" i="6"/>
  <c r="AG59" i="6"/>
  <c r="AO59" i="6"/>
  <c r="AW59" i="6"/>
  <c r="BE59" i="6"/>
  <c r="BM59" i="6"/>
  <c r="BU59" i="6"/>
  <c r="CC59" i="6"/>
  <c r="CK59" i="6"/>
  <c r="M52" i="6"/>
  <c r="V52" i="6"/>
  <c r="AE52" i="6"/>
  <c r="AN52" i="6"/>
  <c r="AW52" i="6"/>
  <c r="BF52" i="6"/>
  <c r="BO52" i="6"/>
  <c r="BY52" i="6"/>
  <c r="CH52" i="6"/>
  <c r="CQ52" i="6"/>
  <c r="S53" i="6"/>
  <c r="AB53" i="6"/>
  <c r="AK53" i="6"/>
  <c r="AT53" i="6"/>
  <c r="BD53" i="6"/>
  <c r="BM53" i="6"/>
  <c r="BV53" i="6"/>
  <c r="CE53" i="6"/>
  <c r="CN53" i="6"/>
  <c r="P54" i="6"/>
  <c r="Y54" i="6"/>
  <c r="AI54" i="6"/>
  <c r="AR54" i="6"/>
  <c r="BA54" i="6"/>
  <c r="BJ54" i="6"/>
  <c r="BS54" i="6"/>
  <c r="CB54" i="6"/>
  <c r="CK54" i="6"/>
  <c r="N55" i="6"/>
  <c r="W55" i="6"/>
  <c r="AF55" i="6"/>
  <c r="AO55" i="6"/>
  <c r="AX55" i="6"/>
  <c r="BG55" i="6"/>
  <c r="BP55" i="6"/>
  <c r="BZ55" i="6"/>
  <c r="CI55" i="6"/>
  <c r="CR55" i="6"/>
  <c r="T56" i="6"/>
  <c r="AC56" i="6"/>
  <c r="AL56" i="6"/>
  <c r="AU56" i="6"/>
  <c r="BE56" i="6"/>
  <c r="BN56" i="6"/>
  <c r="BW56" i="6"/>
  <c r="CF56" i="6"/>
  <c r="CO56" i="6"/>
  <c r="Q57" i="6"/>
  <c r="Z57" i="6"/>
  <c r="AJ57" i="6"/>
  <c r="AS57" i="6"/>
  <c r="BB57" i="6"/>
  <c r="BK57" i="6"/>
  <c r="BT57" i="6"/>
  <c r="CC57" i="6"/>
  <c r="CL57" i="6"/>
  <c r="O58" i="6"/>
  <c r="X58" i="6"/>
  <c r="AG58" i="6"/>
  <c r="AP58" i="6"/>
  <c r="AY58" i="6"/>
  <c r="BH58" i="6"/>
  <c r="BQ58" i="6"/>
  <c r="CA58" i="6"/>
  <c r="CJ58" i="6"/>
  <c r="L59" i="6"/>
  <c r="U59" i="6"/>
  <c r="AD59" i="6"/>
  <c r="AM59" i="6"/>
  <c r="AV59" i="6"/>
  <c r="BF59" i="6"/>
  <c r="BO59" i="6"/>
  <c r="BX59" i="6"/>
  <c r="CG59" i="6"/>
  <c r="CP59" i="6"/>
  <c r="N52" i="6"/>
  <c r="W52" i="6"/>
  <c r="AF52" i="6"/>
  <c r="AO52" i="6"/>
  <c r="AX52" i="6"/>
  <c r="BG52" i="6"/>
  <c r="BQ52" i="6"/>
  <c r="BZ52" i="6"/>
  <c r="CI52" i="6"/>
  <c r="CR52" i="6"/>
  <c r="T53" i="6"/>
  <c r="AC53" i="6"/>
  <c r="AL53" i="6"/>
  <c r="AV53" i="6"/>
  <c r="BE53" i="6"/>
  <c r="BN53" i="6"/>
  <c r="BW53" i="6"/>
  <c r="CF53" i="6"/>
  <c r="CO53" i="6"/>
  <c r="Q54" i="6"/>
  <c r="AA54" i="6"/>
  <c r="AJ54" i="6"/>
  <c r="AS54" i="6"/>
  <c r="BB54" i="6"/>
  <c r="BK54" i="6"/>
  <c r="BT54" i="6"/>
  <c r="CC54" i="6"/>
  <c r="CM54" i="6"/>
  <c r="O55" i="6"/>
  <c r="Q52" i="6"/>
  <c r="Z52" i="6"/>
  <c r="AI52" i="6"/>
  <c r="AS52" i="6"/>
  <c r="BB52" i="6"/>
  <c r="BK52" i="6"/>
  <c r="BT52" i="6"/>
  <c r="CC52" i="6"/>
  <c r="CL52" i="6"/>
  <c r="N53" i="6"/>
  <c r="X53" i="6"/>
  <c r="AG53" i="6"/>
  <c r="AP53" i="6"/>
  <c r="AY53" i="6"/>
  <c r="BH53" i="6"/>
  <c r="BQ53" i="6"/>
  <c r="BZ53" i="6"/>
  <c r="CJ53" i="6"/>
  <c r="L54" i="6"/>
  <c r="U54" i="6"/>
  <c r="AD54" i="6"/>
  <c r="AM54" i="6"/>
  <c r="AV54" i="6"/>
  <c r="BE54" i="6"/>
  <c r="BO54" i="6"/>
  <c r="BX54" i="6"/>
  <c r="CG54" i="6"/>
  <c r="CP54" i="6"/>
  <c r="R55" i="6"/>
  <c r="AA55" i="6"/>
  <c r="AJ55" i="6"/>
  <c r="R52" i="6"/>
  <c r="AA52" i="6"/>
  <c r="AK52" i="6"/>
  <c r="AT52" i="6"/>
  <c r="BC52" i="6"/>
  <c r="BL52" i="6"/>
  <c r="BU52" i="6"/>
  <c r="CD52" i="6"/>
  <c r="CM52" i="6"/>
  <c r="P53" i="6"/>
  <c r="Y53" i="6"/>
  <c r="AH53" i="6"/>
  <c r="AQ53" i="6"/>
  <c r="AZ53" i="6"/>
  <c r="BI53" i="6"/>
  <c r="BR53" i="6"/>
  <c r="CB53" i="6"/>
  <c r="CK53" i="6"/>
  <c r="M54" i="6"/>
  <c r="V54" i="6"/>
  <c r="AE54" i="6"/>
  <c r="AN54" i="6"/>
  <c r="AW54" i="6"/>
  <c r="BG54" i="6"/>
  <c r="BP54" i="6"/>
  <c r="BY54" i="6"/>
  <c r="CH54" i="6"/>
  <c r="CQ54" i="6"/>
  <c r="S55" i="6"/>
  <c r="AB55" i="6"/>
  <c r="AL55" i="6"/>
  <c r="AU55" i="6"/>
  <c r="BD55" i="6"/>
  <c r="BM55" i="6"/>
  <c r="BV55" i="6"/>
  <c r="CE55" i="6"/>
  <c r="CN55" i="6"/>
  <c r="Q56" i="6"/>
  <c r="Z56" i="6"/>
  <c r="AI56" i="6"/>
  <c r="AR56" i="6"/>
  <c r="BA56" i="6"/>
  <c r="BJ56" i="6"/>
  <c r="BS56" i="6"/>
  <c r="CC56" i="6"/>
  <c r="CL56" i="6"/>
  <c r="N57" i="6"/>
  <c r="W57" i="6"/>
  <c r="AF57" i="6"/>
  <c r="AO57" i="6"/>
  <c r="AX57" i="6"/>
  <c r="BH57" i="6"/>
  <c r="BQ57" i="6"/>
  <c r="BZ57" i="6"/>
  <c r="CI57" i="6"/>
  <c r="CR57" i="6"/>
  <c r="T58" i="6"/>
  <c r="AC58" i="6"/>
  <c r="AM58" i="6"/>
  <c r="AV58" i="6"/>
  <c r="BE58" i="6"/>
  <c r="BN58" i="6"/>
  <c r="BW58" i="6"/>
  <c r="CF58" i="6"/>
  <c r="CO58" i="6"/>
  <c r="R59" i="6"/>
  <c r="AA59" i="6"/>
  <c r="AJ59" i="6"/>
  <c r="AS59" i="6"/>
  <c r="BB59" i="6"/>
  <c r="BK59" i="6"/>
  <c r="BT59" i="6"/>
  <c r="CD59" i="6"/>
  <c r="CM59" i="6"/>
  <c r="S52" i="6"/>
  <c r="AC52" i="6"/>
  <c r="AL52" i="6"/>
  <c r="AU52" i="6"/>
  <c r="BD52" i="6"/>
  <c r="BM52" i="6"/>
  <c r="BV52" i="6"/>
  <c r="CE52" i="6"/>
  <c r="CO52" i="6"/>
  <c r="Q53" i="6"/>
  <c r="Z53" i="6"/>
  <c r="P52" i="6"/>
  <c r="AP52" i="6"/>
  <c r="BN52" i="6"/>
  <c r="CK52" i="6"/>
  <c r="AD53" i="6"/>
  <c r="AW53" i="6"/>
  <c r="BO53" i="6"/>
  <c r="CG53" i="6"/>
  <c r="S54" i="6"/>
  <c r="AK54" i="6"/>
  <c r="BC54" i="6"/>
  <c r="BU54" i="6"/>
  <c r="CN54" i="6"/>
  <c r="X55" i="6"/>
  <c r="AM55" i="6"/>
  <c r="AY55" i="6"/>
  <c r="BK55" i="6"/>
  <c r="BW55" i="6"/>
  <c r="CJ55" i="6"/>
  <c r="N56" i="6"/>
  <c r="AA56" i="6"/>
  <c r="AM56" i="6"/>
  <c r="AY56" i="6"/>
  <c r="BK56" i="6"/>
  <c r="BX56" i="6"/>
  <c r="CI56" i="6"/>
  <c r="O57" i="6"/>
  <c r="AB57" i="6"/>
  <c r="AM57" i="6"/>
  <c r="AZ57" i="6"/>
  <c r="BL57" i="6"/>
  <c r="BX57" i="6"/>
  <c r="CJ57" i="6"/>
  <c r="P58" i="6"/>
  <c r="AA58" i="6"/>
  <c r="AN58" i="6"/>
  <c r="AZ58" i="6"/>
  <c r="BL58" i="6"/>
  <c r="BX58" i="6"/>
  <c r="CK58" i="6"/>
  <c r="O59" i="6"/>
  <c r="AB59" i="6"/>
  <c r="AN59" i="6"/>
  <c r="AZ59" i="6"/>
  <c r="BL59" i="6"/>
  <c r="BY59" i="6"/>
  <c r="CJ59" i="6"/>
  <c r="U52" i="6"/>
  <c r="AQ52" i="6"/>
  <c r="BR52" i="6"/>
  <c r="CP52" i="6"/>
  <c r="AF53" i="6"/>
  <c r="AX53" i="6"/>
  <c r="BP53" i="6"/>
  <c r="CH53" i="6"/>
  <c r="T54" i="6"/>
  <c r="AL54" i="6"/>
  <c r="BD54" i="6"/>
  <c r="BW54" i="6"/>
  <c r="CO54" i="6"/>
  <c r="Y55" i="6"/>
  <c r="AN55" i="6"/>
  <c r="AZ55" i="6"/>
  <c r="BL55" i="6"/>
  <c r="BX55" i="6"/>
  <c r="CK55" i="6"/>
  <c r="O56" i="6"/>
  <c r="AB56" i="6"/>
  <c r="AO56" i="6"/>
  <c r="AZ56" i="6"/>
  <c r="BM56" i="6"/>
  <c r="BY56" i="6"/>
  <c r="CK56" i="6"/>
  <c r="P57" i="6"/>
  <c r="AC57" i="6"/>
  <c r="AN57" i="6"/>
  <c r="BA57" i="6"/>
  <c r="BM57" i="6"/>
  <c r="BY57" i="6"/>
  <c r="CK57" i="6"/>
  <c r="Q58" i="6"/>
  <c r="AB58" i="6"/>
  <c r="AO58" i="6"/>
  <c r="BA58" i="6"/>
  <c r="BM58" i="6"/>
  <c r="Y52" i="6"/>
  <c r="AY52" i="6"/>
  <c r="BW52" i="6"/>
  <c r="M53" i="6"/>
  <c r="AJ53" i="6"/>
  <c r="BB53" i="6"/>
  <c r="AD52" i="6"/>
  <c r="BA52" i="6"/>
  <c r="CA52" i="6"/>
  <c r="R53" i="6"/>
  <c r="AN53" i="6"/>
  <c r="BF53" i="6"/>
  <c r="BX53" i="6"/>
  <c r="CP53" i="6"/>
  <c r="AB54" i="6"/>
  <c r="AT54" i="6"/>
  <c r="BL54" i="6"/>
  <c r="CE54" i="6"/>
  <c r="P55" i="6"/>
  <c r="AE55" i="6"/>
  <c r="AR55" i="6"/>
  <c r="BE55" i="6"/>
  <c r="BR55" i="6"/>
  <c r="CC55" i="6"/>
  <c r="CP55" i="6"/>
  <c r="U56" i="6"/>
  <c r="AG56" i="6"/>
  <c r="AS56" i="6"/>
  <c r="BF56" i="6"/>
  <c r="BQ56" i="6"/>
  <c r="CD56" i="6"/>
  <c r="CP56" i="6"/>
  <c r="U57" i="6"/>
  <c r="AG57" i="6"/>
  <c r="AT57" i="6"/>
  <c r="BE57" i="6"/>
  <c r="BR57" i="6"/>
  <c r="CD57" i="6"/>
  <c r="CP57" i="6"/>
  <c r="U58" i="6"/>
  <c r="AH58" i="6"/>
  <c r="AS58" i="6"/>
  <c r="BF58" i="6"/>
  <c r="BS58" i="6"/>
  <c r="CD58" i="6"/>
  <c r="CQ58" i="6"/>
  <c r="V59" i="6"/>
  <c r="AH59" i="6"/>
  <c r="AT59" i="6"/>
  <c r="BG59" i="6"/>
  <c r="BR59" i="6"/>
  <c r="CE59" i="6"/>
  <c r="CQ59" i="6"/>
  <c r="AG52" i="6"/>
  <c r="BE52" i="6"/>
  <c r="CB52" i="6"/>
  <c r="U53" i="6"/>
  <c r="AO53" i="6"/>
  <c r="BG53" i="6"/>
  <c r="BY53" i="6"/>
  <c r="CR53" i="6"/>
  <c r="AC54" i="6"/>
  <c r="AU54" i="6"/>
  <c r="BM54" i="6"/>
  <c r="CF54" i="6"/>
  <c r="Q55" i="6"/>
  <c r="AG55" i="6"/>
  <c r="CR59" i="6"/>
  <c r="CA59" i="6"/>
  <c r="BJ59" i="6"/>
  <c r="AU59" i="6"/>
  <c r="AE59" i="6"/>
  <c r="N59" i="6"/>
  <c r="CE58" i="6"/>
  <c r="BO58" i="6"/>
  <c r="AU58" i="6"/>
  <c r="Z58" i="6"/>
  <c r="CO57" i="6"/>
  <c r="BU57" i="6"/>
  <c r="BC57" i="6"/>
  <c r="AH57" i="6"/>
  <c r="M57" i="6"/>
  <c r="CA56" i="6"/>
  <c r="BH56" i="6"/>
  <c r="AP56" i="6"/>
  <c r="V56" i="6"/>
  <c r="CH55" i="6"/>
  <c r="BO55" i="6"/>
  <c r="AV55" i="6"/>
  <c r="V55" i="6"/>
  <c r="BR54" i="6"/>
  <c r="AG54" i="6"/>
  <c r="CD53" i="6"/>
  <c r="AR53" i="6"/>
  <c r="BJ52" i="6"/>
  <c r="CO59" i="6"/>
  <c r="BZ59" i="6"/>
  <c r="BI59" i="6"/>
  <c r="AR59" i="6"/>
  <c r="AC59" i="6"/>
  <c r="M59" i="6"/>
  <c r="CC58" i="6"/>
  <c r="BK58" i="6"/>
  <c r="AR58" i="6"/>
  <c r="Y58" i="6"/>
  <c r="CN57" i="6"/>
  <c r="BS57" i="6"/>
  <c r="AW57" i="6"/>
  <c r="AE57" i="6"/>
  <c r="L57" i="6"/>
  <c r="BZ56" i="6"/>
  <c r="BG56" i="6"/>
  <c r="AK56" i="6"/>
  <c r="S56" i="6"/>
  <c r="CF55" i="6"/>
  <c r="BN55" i="6"/>
  <c r="AT55" i="6"/>
  <c r="T55" i="6"/>
  <c r="BQ54" i="6"/>
  <c r="AF54" i="6"/>
  <c r="CC53" i="6"/>
  <c r="AI53" i="6"/>
  <c r="BI52" i="6"/>
  <c r="CN59" i="6"/>
  <c r="BW59" i="6"/>
  <c r="BH59" i="6"/>
  <c r="AQ59" i="6"/>
  <c r="Z59" i="6"/>
  <c r="CR58" i="6"/>
  <c r="CB58" i="6"/>
  <c r="BI58" i="6"/>
  <c r="AQ58" i="6"/>
  <c r="W58" i="6"/>
  <c r="CH57" i="6"/>
  <c r="BP57" i="6"/>
  <c r="AV57" i="6"/>
  <c r="AD57" i="6"/>
  <c r="CQ56" i="6"/>
  <c r="BV56" i="6"/>
  <c r="BC56" i="6"/>
  <c r="AJ56" i="6"/>
  <c r="R56" i="6"/>
  <c r="CD55" i="6"/>
  <c r="BJ55" i="6"/>
  <c r="AQ55" i="6"/>
  <c r="L55" i="6"/>
  <c r="BI54" i="6"/>
  <c r="X54" i="6"/>
  <c r="BU53" i="6"/>
  <c r="AA53" i="6"/>
  <c r="AV52" i="6"/>
  <c r="CL59" i="6"/>
  <c r="BV59" i="6"/>
  <c r="BD59" i="6"/>
  <c r="AP59" i="6"/>
  <c r="X59" i="6"/>
  <c r="CN58" i="6"/>
  <c r="BY58" i="6"/>
  <c r="BG58" i="6"/>
  <c r="AK58" i="6"/>
  <c r="S58" i="6"/>
  <c r="CG57" i="6"/>
  <c r="BN57" i="6"/>
  <c r="AU57" i="6"/>
  <c r="Y57" i="6"/>
  <c r="CN56" i="6"/>
  <c r="BU56" i="6"/>
  <c r="BB56" i="6"/>
  <c r="AH56" i="6"/>
  <c r="M56" i="6"/>
  <c r="CB55" i="6"/>
  <c r="BH55" i="6"/>
  <c r="AP55" i="6"/>
  <c r="CR54" i="6"/>
  <c r="BH54" i="6"/>
  <c r="W54" i="6"/>
  <c r="BT53" i="6"/>
  <c r="V53" i="6"/>
  <c r="AM52" i="6"/>
  <c r="CI59" i="6"/>
  <c r="BS59" i="6"/>
  <c r="BC59" i="6"/>
  <c r="AL59" i="6"/>
  <c r="W59" i="6"/>
  <c r="CM58" i="6"/>
  <c r="BV58" i="6"/>
  <c r="BD58" i="6"/>
  <c r="AJ58" i="6"/>
  <c r="R58" i="6"/>
  <c r="CF57" i="6"/>
  <c r="BJ57" i="6"/>
  <c r="AR57" i="6"/>
  <c r="X57" i="6"/>
  <c r="CM56" i="6"/>
  <c r="BR56" i="6"/>
  <c r="AX56" i="6"/>
  <c r="AE56" i="6"/>
  <c r="L56" i="6"/>
  <c r="CA55" i="6"/>
  <c r="BF55" i="6"/>
  <c r="AI55" i="6"/>
  <c r="CJ54" i="6"/>
  <c r="AZ54" i="6"/>
  <c r="O54" i="6"/>
  <c r="BL53" i="6"/>
  <c r="L53" i="6"/>
  <c r="AH52" i="6"/>
  <c r="CH59" i="6"/>
  <c r="BQ59" i="6"/>
  <c r="BA59" i="6"/>
  <c r="AK59" i="6"/>
  <c r="T59" i="6"/>
  <c r="CL58" i="6"/>
  <c r="BU58" i="6"/>
  <c r="BC58" i="6"/>
  <c r="AI58" i="6"/>
  <c r="M58" i="6"/>
  <c r="CB57" i="6"/>
  <c r="BI57" i="6"/>
  <c r="AP57" i="6"/>
  <c r="V57" i="6"/>
  <c r="CH56" i="6"/>
  <c r="BP56" i="6"/>
  <c r="AW56" i="6"/>
  <c r="AD56" i="6"/>
  <c r="CQ55" i="6"/>
  <c r="BU55" i="6"/>
  <c r="BC55" i="6"/>
  <c r="AH55" i="6"/>
  <c r="CI54" i="6"/>
  <c r="AY54" i="6"/>
  <c r="N54" i="6"/>
  <c r="BJ53" i="6"/>
  <c r="CJ52" i="6"/>
  <c r="X52" i="6"/>
  <c r="CF59" i="6"/>
  <c r="BP59" i="6"/>
  <c r="AY59" i="6"/>
  <c r="AI59" i="6"/>
  <c r="S59" i="6"/>
  <c r="CI58" i="6"/>
  <c r="BT58" i="6"/>
  <c r="AX58" i="6"/>
  <c r="AF58" i="6"/>
  <c r="L58" i="6"/>
  <c r="CA57" i="6"/>
  <c r="BF57" i="6"/>
  <c r="AL57" i="6"/>
  <c r="T57" i="6"/>
  <c r="CG56" i="6"/>
  <c r="BO56" i="6"/>
  <c r="AT56" i="6"/>
  <c r="Y56" i="6"/>
  <c r="CM55" i="6"/>
  <c r="BT55" i="6"/>
  <c r="BB55" i="6"/>
  <c r="AD55" i="6"/>
  <c r="CA54" i="6"/>
  <c r="AQ54" i="6"/>
  <c r="CM53" i="6"/>
  <c r="BA53" i="6"/>
  <c r="CG52" i="6"/>
  <c r="O52" i="6"/>
  <c r="CB59" i="6"/>
  <c r="BN59" i="6"/>
  <c r="AX59" i="6"/>
  <c r="AF59" i="6"/>
  <c r="P59" i="6"/>
  <c r="CG58" i="6"/>
  <c r="BP58" i="6"/>
  <c r="AW58" i="6"/>
  <c r="AE58" i="6"/>
  <c r="CQ57" i="6"/>
  <c r="BV57" i="6"/>
  <c r="BD57" i="6"/>
  <c r="AK57" i="6"/>
  <c r="R57" i="6"/>
  <c r="CE56" i="6"/>
  <c r="BI56" i="6"/>
  <c r="AQ56" i="6"/>
  <c r="W56" i="6"/>
  <c r="CL55" i="6"/>
  <c r="BS55" i="6"/>
  <c r="AW55" i="6"/>
  <c r="Z55" i="6"/>
  <c r="BZ54" i="6"/>
  <c r="AO54" i="6"/>
  <c r="CL53" i="6"/>
  <c r="AS53" i="6"/>
  <c r="BS52" i="6"/>
  <c r="AA43" i="6"/>
  <c r="R43" i="6"/>
  <c r="CP42" i="6"/>
  <c r="CF42" i="6"/>
  <c r="BW42" i="6"/>
  <c r="BN42" i="6"/>
  <c r="BE42" i="6"/>
  <c r="AV42" i="6"/>
  <c r="AM42" i="6"/>
  <c r="AD42" i="6"/>
  <c r="T42" i="6"/>
  <c r="CN49" i="6"/>
  <c r="CE49" i="6"/>
  <c r="BU49" i="6"/>
  <c r="BL49" i="6"/>
  <c r="BC49" i="6"/>
  <c r="AT49" i="6"/>
  <c r="AK49" i="6"/>
  <c r="AB49" i="6"/>
  <c r="S49" i="6"/>
  <c r="CP48" i="6"/>
  <c r="CG48" i="6"/>
  <c r="BX48" i="6"/>
  <c r="BO48" i="6"/>
  <c r="BF48" i="6"/>
  <c r="AW48" i="6"/>
  <c r="AN48" i="6"/>
  <c r="AD48" i="6"/>
  <c r="U48" i="6"/>
  <c r="L48" i="6"/>
  <c r="CJ47" i="6"/>
  <c r="CA47" i="6"/>
  <c r="BR47" i="6"/>
  <c r="BI47" i="6"/>
  <c r="AY47" i="6"/>
  <c r="AP47" i="6"/>
  <c r="AG47" i="6"/>
  <c r="X47" i="6"/>
  <c r="O47" i="6"/>
  <c r="CM46" i="6"/>
  <c r="CD46" i="6"/>
  <c r="BT46" i="6"/>
  <c r="BK46" i="6"/>
  <c r="BB46" i="6"/>
  <c r="AS46" i="6"/>
  <c r="AJ46" i="6"/>
  <c r="AA46" i="6"/>
  <c r="R46" i="6"/>
  <c r="CO45" i="6"/>
  <c r="CF45" i="6"/>
  <c r="BW45" i="6"/>
  <c r="BN45" i="6"/>
  <c r="BE45" i="6"/>
  <c r="AV45" i="6"/>
  <c r="AM45" i="6"/>
  <c r="AC45" i="6"/>
  <c r="T45" i="6"/>
  <c r="CR44" i="6"/>
  <c r="CI44" i="6"/>
  <c r="BZ44" i="6"/>
  <c r="BQ44" i="6"/>
  <c r="BH44" i="6"/>
  <c r="AX44" i="6"/>
  <c r="AO44" i="6"/>
  <c r="AF44" i="6"/>
  <c r="W44" i="6"/>
  <c r="N44" i="6"/>
  <c r="CL43" i="6"/>
  <c r="CC43" i="6"/>
  <c r="BS43" i="6"/>
  <c r="BJ43" i="6"/>
  <c r="BA43" i="6"/>
  <c r="AR43" i="6"/>
  <c r="AI43" i="6"/>
  <c r="Z43" i="6"/>
  <c r="Q43" i="6"/>
  <c r="CN42" i="6"/>
  <c r="CE42" i="6"/>
  <c r="BV42" i="6"/>
  <c r="BM42" i="6"/>
  <c r="BD42" i="6"/>
  <c r="AU42" i="6"/>
  <c r="AL42" i="6"/>
  <c r="AB42" i="6"/>
  <c r="S42" i="6"/>
  <c r="BJ48" i="6"/>
  <c r="BA48" i="6"/>
  <c r="AR48" i="6"/>
  <c r="AI48" i="6"/>
  <c r="Z48" i="6"/>
  <c r="Q48" i="6"/>
  <c r="CO47" i="6"/>
  <c r="CE47" i="6"/>
  <c r="BV47" i="6"/>
  <c r="BM47" i="6"/>
  <c r="BD47" i="6"/>
  <c r="AU47" i="6"/>
  <c r="AL47" i="6"/>
  <c r="AC47" i="6"/>
  <c r="S47" i="6"/>
  <c r="CQ46" i="6"/>
  <c r="CH46" i="6"/>
  <c r="BY46" i="6"/>
  <c r="BP46" i="6"/>
  <c r="BG46" i="6"/>
  <c r="AX46" i="6"/>
  <c r="AN46" i="6"/>
  <c r="AE46" i="6"/>
  <c r="V46" i="6"/>
  <c r="M46" i="6"/>
  <c r="CK45" i="6"/>
  <c r="CB45" i="6"/>
  <c r="BS45" i="6"/>
  <c r="BI45" i="6"/>
  <c r="AZ45" i="6"/>
  <c r="AQ45" i="6"/>
  <c r="AH45" i="6"/>
  <c r="Y45" i="6"/>
  <c r="P45" i="6"/>
  <c r="CN44" i="6"/>
  <c r="CD44" i="6"/>
  <c r="BU44" i="6"/>
  <c r="BL44" i="6"/>
  <c r="BC44" i="6"/>
  <c r="AT44" i="6"/>
  <c r="AK44" i="6"/>
  <c r="AB44" i="6"/>
  <c r="R44" i="6"/>
  <c r="CP43" i="6"/>
  <c r="CG43" i="6"/>
  <c r="BX43" i="6"/>
  <c r="BO43" i="6"/>
  <c r="BF43" i="6"/>
  <c r="AW43" i="6"/>
  <c r="AM43" i="6"/>
  <c r="AD43" i="6"/>
  <c r="U43" i="6"/>
  <c r="L43" i="6"/>
  <c r="CJ42" i="6"/>
  <c r="CA42" i="6"/>
  <c r="BR42" i="6"/>
  <c r="BH42" i="6"/>
  <c r="AY42" i="6"/>
  <c r="AP42" i="6"/>
  <c r="AG42" i="6"/>
  <c r="X42" i="6"/>
  <c r="O42" i="6"/>
  <c r="CQ49" i="6"/>
  <c r="CH49" i="6"/>
  <c r="BY49" i="6"/>
  <c r="BP49" i="6"/>
  <c r="BG49" i="6"/>
  <c r="AW49" i="6"/>
  <c r="AN49" i="6"/>
  <c r="AE49" i="6"/>
  <c r="V49" i="6"/>
  <c r="M49" i="6"/>
  <c r="CK48" i="6"/>
  <c r="CB48" i="6"/>
  <c r="BR48" i="6"/>
  <c r="BI48" i="6"/>
  <c r="AZ48" i="6"/>
  <c r="AQ48" i="6"/>
  <c r="AH48" i="6"/>
  <c r="Y48" i="6"/>
  <c r="P48" i="6"/>
  <c r="CM47" i="6"/>
  <c r="CD47" i="6"/>
  <c r="BU47" i="6"/>
  <c r="BL47" i="6"/>
  <c r="BC47" i="6"/>
  <c r="AT47" i="6"/>
  <c r="AK47" i="6"/>
  <c r="AA47" i="6"/>
  <c r="R47" i="6"/>
  <c r="CP46" i="6"/>
  <c r="CG46" i="6"/>
  <c r="BX46" i="6"/>
  <c r="BO46" i="6"/>
  <c r="BF46" i="6"/>
  <c r="AV46" i="6"/>
  <c r="AM46" i="6"/>
  <c r="AD46" i="6"/>
  <c r="U46" i="6"/>
  <c r="L46" i="6"/>
  <c r="CJ45" i="6"/>
  <c r="CA45" i="6"/>
  <c r="BQ45" i="6"/>
  <c r="BH45" i="6"/>
  <c r="AY45" i="6"/>
  <c r="AP45" i="6"/>
  <c r="AG45" i="6"/>
  <c r="X45" i="6"/>
  <c r="O45" i="6"/>
  <c r="CL44" i="6"/>
  <c r="CC44" i="6"/>
  <c r="BT44" i="6"/>
  <c r="BK44" i="6"/>
  <c r="BB44" i="6"/>
  <c r="AS44" i="6"/>
  <c r="AJ44" i="6"/>
  <c r="Z44" i="6"/>
  <c r="Q44" i="6"/>
  <c r="CO43" i="6"/>
  <c r="CF43" i="6"/>
  <c r="BW43" i="6"/>
  <c r="BN43" i="6"/>
  <c r="BE43" i="6"/>
  <c r="AU43" i="6"/>
  <c r="AL43" i="6"/>
  <c r="AC43" i="6"/>
  <c r="T43" i="6"/>
  <c r="CR42" i="6"/>
  <c r="CI42" i="6"/>
  <c r="BZ42" i="6"/>
  <c r="BP42" i="6"/>
  <c r="BG42" i="6"/>
  <c r="AX42" i="6"/>
  <c r="AO42" i="6"/>
  <c r="AF42" i="6"/>
  <c r="W42" i="6"/>
  <c r="N42" i="6"/>
  <c r="AU46" i="6"/>
  <c r="AL46" i="6"/>
  <c r="AC46" i="6"/>
  <c r="T46" i="6"/>
  <c r="CR45" i="6"/>
  <c r="CI45" i="6"/>
  <c r="BY45" i="6"/>
  <c r="BP45" i="6"/>
  <c r="BG45" i="6"/>
  <c r="AX45" i="6"/>
  <c r="AO45" i="6"/>
  <c r="AF45" i="6"/>
  <c r="W45" i="6"/>
  <c r="M45" i="6"/>
  <c r="CK44" i="6"/>
  <c r="CB44" i="6"/>
  <c r="BS44" i="6"/>
  <c r="BJ44" i="6"/>
  <c r="BA44" i="6"/>
  <c r="AR44" i="6"/>
  <c r="AH44" i="6"/>
  <c r="Y44" i="6"/>
  <c r="P44" i="6"/>
  <c r="CN43" i="6"/>
  <c r="CE43" i="6"/>
  <c r="BV43" i="6"/>
  <c r="BM43" i="6"/>
  <c r="BC43" i="6"/>
  <c r="AT43" i="6"/>
  <c r="AK43" i="6"/>
  <c r="AB43" i="6"/>
  <c r="S43" i="6"/>
  <c r="CQ42" i="6"/>
  <c r="CH42" i="6"/>
  <c r="BX42" i="6"/>
  <c r="BO42" i="6"/>
  <c r="BF42" i="6"/>
  <c r="AW42" i="6"/>
  <c r="AN42" i="6"/>
  <c r="AE42" i="6"/>
  <c r="V42" i="6"/>
  <c r="M42" i="6"/>
  <c r="U42" i="6"/>
  <c r="AC42" i="6"/>
  <c r="AK42" i="6"/>
  <c r="AS42" i="6"/>
  <c r="BA42" i="6"/>
  <c r="BI42" i="6"/>
  <c r="BQ42" i="6"/>
  <c r="BY42" i="6"/>
  <c r="CG42" i="6"/>
  <c r="CO42" i="6"/>
  <c r="P43" i="6"/>
  <c r="X43" i="6"/>
  <c r="AF43" i="6"/>
  <c r="AN43" i="6"/>
  <c r="AV43" i="6"/>
  <c r="BD43" i="6"/>
  <c r="BL43" i="6"/>
  <c r="BT43" i="6"/>
  <c r="CB43" i="6"/>
  <c r="CJ43" i="6"/>
  <c r="CR43" i="6"/>
  <c r="S44" i="6"/>
  <c r="AA44" i="6"/>
  <c r="AI44" i="6"/>
  <c r="AQ44" i="6"/>
  <c r="AY44" i="6"/>
  <c r="BG44" i="6"/>
  <c r="BO44" i="6"/>
  <c r="BW44" i="6"/>
  <c r="CE44" i="6"/>
  <c r="CM44" i="6"/>
  <c r="N45" i="6"/>
  <c r="V45" i="6"/>
  <c r="AD45" i="6"/>
  <c r="AL45" i="6"/>
  <c r="AT45" i="6"/>
  <c r="BB45" i="6"/>
  <c r="BJ45" i="6"/>
  <c r="BR45" i="6"/>
  <c r="BZ45" i="6"/>
  <c r="CH45" i="6"/>
  <c r="CP45" i="6"/>
  <c r="Q46" i="6"/>
  <c r="Y46" i="6"/>
  <c r="AG46" i="6"/>
  <c r="AO46" i="6"/>
  <c r="AW46" i="6"/>
  <c r="BE46" i="6"/>
  <c r="BM46" i="6"/>
  <c r="BU46" i="6"/>
  <c r="CC46" i="6"/>
  <c r="CK46" i="6"/>
  <c r="L47" i="6"/>
  <c r="T47" i="6"/>
  <c r="AB47" i="6"/>
  <c r="AJ47" i="6"/>
  <c r="AR47" i="6"/>
  <c r="AZ47" i="6"/>
  <c r="BH47" i="6"/>
  <c r="BP47" i="6"/>
  <c r="BX47" i="6"/>
  <c r="CF47" i="6"/>
  <c r="CN47" i="6"/>
  <c r="O48" i="6"/>
  <c r="W48" i="6"/>
  <c r="AE48" i="6"/>
  <c r="AM48" i="6"/>
  <c r="AU48" i="6"/>
  <c r="BC48" i="6"/>
  <c r="BK48" i="6"/>
  <c r="BS48" i="6"/>
  <c r="CA48" i="6"/>
  <c r="CI48" i="6"/>
  <c r="CQ48" i="6"/>
  <c r="R49" i="6"/>
  <c r="Z49" i="6"/>
  <c r="AH49" i="6"/>
  <c r="AP49" i="6"/>
  <c r="AX49" i="6"/>
  <c r="BF49" i="6"/>
  <c r="BN49" i="6"/>
  <c r="BV49" i="6"/>
  <c r="CD49" i="6"/>
  <c r="CL49" i="6"/>
  <c r="P39" i="6"/>
  <c r="S39" i="6"/>
  <c r="S38" i="6"/>
  <c r="S37" i="6"/>
  <c r="S36" i="6"/>
  <c r="S35" i="6"/>
  <c r="S34" i="6"/>
  <c r="S33" i="6"/>
  <c r="S32" i="6"/>
  <c r="R39" i="6"/>
  <c r="R38" i="6"/>
  <c r="R37" i="6"/>
  <c r="R36" i="6"/>
  <c r="R35" i="6"/>
  <c r="R34" i="6"/>
  <c r="R33" i="6"/>
  <c r="R32" i="6"/>
  <c r="Q39" i="6"/>
  <c r="Q38" i="6"/>
  <c r="Q37" i="6"/>
  <c r="Q36" i="6"/>
  <c r="Q35" i="6"/>
  <c r="Q34" i="6"/>
  <c r="Q33" i="6"/>
  <c r="Q32" i="6"/>
  <c r="P38" i="6"/>
  <c r="P37" i="6"/>
  <c r="P36" i="6"/>
  <c r="P35" i="6"/>
  <c r="P34" i="6"/>
  <c r="P33" i="6"/>
  <c r="P32" i="6"/>
  <c r="O39" i="6"/>
  <c r="O38" i="6"/>
  <c r="O37" i="6"/>
  <c r="O36" i="6"/>
  <c r="O35" i="6"/>
  <c r="O34" i="6"/>
  <c r="O33" i="6"/>
  <c r="O32" i="6"/>
  <c r="N39" i="6"/>
  <c r="N38" i="6"/>
  <c r="N37" i="6"/>
  <c r="N36" i="6"/>
  <c r="N35" i="6"/>
  <c r="N34" i="6"/>
  <c r="N33" i="6"/>
  <c r="N32" i="6"/>
  <c r="M39" i="6"/>
  <c r="M38" i="6"/>
  <c r="M37" i="6"/>
  <c r="M36" i="6"/>
  <c r="M35" i="6"/>
  <c r="M34" i="6"/>
  <c r="M33" i="6"/>
  <c r="M32" i="6"/>
  <c r="L39" i="6"/>
  <c r="L38" i="6"/>
  <c r="L37" i="6"/>
  <c r="L36" i="6"/>
  <c r="L35" i="6"/>
  <c r="L34" i="6"/>
  <c r="L33" i="6"/>
  <c r="S29" i="6"/>
  <c r="S28" i="6"/>
  <c r="S27" i="6"/>
  <c r="S26" i="6"/>
  <c r="S25" i="6"/>
  <c r="S24" i="6"/>
  <c r="S23" i="6"/>
  <c r="S22" i="6"/>
  <c r="R29" i="6"/>
  <c r="R28" i="6"/>
  <c r="R27" i="6"/>
  <c r="R26" i="6"/>
  <c r="R25" i="6"/>
  <c r="R24" i="6"/>
  <c r="R23" i="6"/>
  <c r="R22" i="6"/>
  <c r="Q29" i="6"/>
  <c r="Q28" i="6"/>
  <c r="Q27" i="6"/>
  <c r="Q26" i="6"/>
  <c r="Q25" i="6"/>
  <c r="Q24" i="6"/>
  <c r="Q23" i="6"/>
  <c r="Q22" i="6"/>
  <c r="P29" i="6"/>
  <c r="P28" i="6"/>
  <c r="P27" i="6"/>
  <c r="P26" i="6"/>
  <c r="P25" i="6"/>
  <c r="P24" i="6"/>
  <c r="P23" i="6"/>
  <c r="P22" i="6"/>
  <c r="O29" i="6"/>
  <c r="O28" i="6"/>
  <c r="O27" i="6"/>
  <c r="O26" i="6"/>
  <c r="O25" i="6"/>
  <c r="O24" i="6"/>
  <c r="O23" i="6"/>
  <c r="O22" i="6"/>
  <c r="N29" i="6"/>
  <c r="N28" i="6"/>
  <c r="N27" i="6"/>
  <c r="N26" i="6"/>
  <c r="N25" i="6"/>
  <c r="N24" i="6"/>
  <c r="N23" i="6"/>
  <c r="N22" i="6"/>
  <c r="M29" i="6"/>
  <c r="M28" i="6"/>
  <c r="M27" i="6"/>
  <c r="M26" i="6"/>
  <c r="M25" i="6"/>
  <c r="M24" i="6"/>
  <c r="M23" i="6"/>
  <c r="M22" i="6"/>
  <c r="L29" i="6"/>
  <c r="L28" i="6"/>
  <c r="L27" i="6"/>
  <c r="L26" i="6"/>
  <c r="L25" i="6"/>
  <c r="L24" i="6"/>
  <c r="L23" i="6"/>
  <c r="CK19" i="6"/>
  <c r="BW19" i="6"/>
  <c r="BI19" i="6"/>
  <c r="AT19" i="6"/>
  <c r="AH19" i="6"/>
  <c r="S19" i="6"/>
  <c r="CL18" i="6"/>
  <c r="BV18" i="6"/>
  <c r="BF18" i="6"/>
  <c r="AO18" i="6"/>
  <c r="Z18" i="6"/>
  <c r="CP17" i="6"/>
  <c r="BZ17" i="6"/>
  <c r="BJ17" i="6"/>
  <c r="AR17" i="6"/>
  <c r="AA17" i="6"/>
  <c r="CL16" i="6"/>
  <c r="BS16" i="6"/>
  <c r="AY16" i="6"/>
  <c r="AF16" i="6"/>
  <c r="O16" i="6"/>
  <c r="BZ15" i="6"/>
  <c r="BE15" i="6"/>
  <c r="AM15" i="6"/>
  <c r="P15" i="6"/>
  <c r="CC14" i="6"/>
  <c r="BE14" i="6"/>
  <c r="AC14" i="6"/>
  <c r="CL13" i="6"/>
  <c r="BJ13" i="6"/>
  <c r="AL13" i="6"/>
  <c r="CN12" i="6"/>
  <c r="BK12" i="6"/>
  <c r="AL12" i="6"/>
  <c r="CJ19" i="6"/>
  <c r="BV19" i="6"/>
  <c r="BH19" i="6"/>
  <c r="AS19" i="6"/>
  <c r="AG19" i="6"/>
  <c r="R19" i="6"/>
  <c r="CK18" i="6"/>
  <c r="BU18" i="6"/>
  <c r="BE18" i="6"/>
  <c r="AN18" i="6"/>
  <c r="Y18" i="6"/>
  <c r="CO17" i="6"/>
  <c r="BX17" i="6"/>
  <c r="BI17" i="6"/>
  <c r="AP17" i="6"/>
  <c r="U17" i="6"/>
  <c r="CK16" i="6"/>
  <c r="BP16" i="6"/>
  <c r="AX16" i="6"/>
  <c r="AB16" i="6"/>
  <c r="CP15" i="6"/>
  <c r="BX15" i="6"/>
  <c r="BD15" i="6"/>
  <c r="AL15" i="6"/>
  <c r="N15" i="6"/>
  <c r="BW14" i="6"/>
  <c r="BA14" i="6"/>
  <c r="AB14" i="6"/>
  <c r="CK13" i="6"/>
  <c r="BF13" i="6"/>
  <c r="AD13" i="6"/>
  <c r="CM12" i="6"/>
  <c r="BI12" i="6"/>
  <c r="AK12" i="6"/>
  <c r="CH19" i="6"/>
  <c r="BT19" i="6"/>
  <c r="BE19" i="6"/>
  <c r="AR19" i="6"/>
  <c r="AC19" i="6"/>
  <c r="P19" i="6"/>
  <c r="CI18" i="6"/>
  <c r="BS18" i="6"/>
  <c r="BB18" i="6"/>
  <c r="AM18" i="6"/>
  <c r="V18" i="6"/>
  <c r="CM17" i="6"/>
  <c r="BW17" i="6"/>
  <c r="BG17" i="6"/>
  <c r="AM17" i="6"/>
  <c r="T17" i="6"/>
  <c r="CI16" i="6"/>
  <c r="BM16" i="6"/>
  <c r="AU16" i="6"/>
  <c r="AA16" i="6"/>
  <c r="CO15" i="6"/>
  <c r="BU15" i="6"/>
  <c r="BA15" i="6"/>
  <c r="AF15" i="6"/>
  <c r="L15" i="6"/>
  <c r="BU14" i="6"/>
  <c r="AY14" i="6"/>
  <c r="Z14" i="6"/>
  <c r="CC13" i="6"/>
  <c r="BE13" i="6"/>
  <c r="AA13" i="6"/>
  <c r="CJ12" i="6"/>
  <c r="BG12" i="6"/>
  <c r="AC12" i="6"/>
  <c r="CF19" i="6"/>
  <c r="BR19" i="6"/>
  <c r="BD19" i="6"/>
  <c r="AQ19" i="6"/>
  <c r="AB19" i="6"/>
  <c r="N19" i="6"/>
  <c r="CH18" i="6"/>
  <c r="BR18" i="6"/>
  <c r="BA18" i="6"/>
  <c r="AL18" i="6"/>
  <c r="U18" i="6"/>
  <c r="CL17" i="6"/>
  <c r="BV17" i="6"/>
  <c r="BF17" i="6"/>
  <c r="AL17" i="6"/>
  <c r="R17" i="6"/>
  <c r="CD16" i="6"/>
  <c r="BL16" i="6"/>
  <c r="AQ16" i="6"/>
  <c r="Z16" i="6"/>
  <c r="CK15" i="6"/>
  <c r="AZ15" i="6"/>
  <c r="AD15" i="6"/>
  <c r="CO14" i="6"/>
  <c r="BQ14" i="6"/>
  <c r="AT14" i="6"/>
  <c r="U14" i="6"/>
  <c r="CB13" i="6"/>
  <c r="BB13" i="6"/>
  <c r="Y13" i="6"/>
  <c r="CB12" i="6"/>
  <c r="BD12" i="6"/>
  <c r="AB12" i="6"/>
  <c r="CD19" i="6"/>
  <c r="BP19" i="6"/>
  <c r="BB19" i="6"/>
  <c r="AO19" i="6"/>
  <c r="Z19" i="6"/>
  <c r="M19" i="6"/>
  <c r="CD18" i="6"/>
  <c r="BM18" i="6"/>
  <c r="AX18" i="6"/>
  <c r="AG18" i="6"/>
  <c r="Q18" i="6"/>
  <c r="CH17" i="6"/>
  <c r="BR17" i="6"/>
  <c r="BA17" i="6"/>
  <c r="AH17" i="6"/>
  <c r="O17" i="6"/>
  <c r="CC16" i="6"/>
  <c r="BK16" i="6"/>
  <c r="AO16" i="6"/>
  <c r="T16" i="6"/>
  <c r="CJ15" i="6"/>
  <c r="BQ15" i="6"/>
  <c r="AW15" i="6"/>
  <c r="AB15" i="6"/>
  <c r="CL14" i="6"/>
  <c r="BP14" i="6"/>
  <c r="AS14" i="6"/>
  <c r="S14" i="6"/>
  <c r="BV13" i="6"/>
  <c r="AV13" i="6"/>
  <c r="V13" i="6"/>
  <c r="CA12" i="6"/>
  <c r="BA12" i="6"/>
  <c r="X12" i="6"/>
  <c r="CR19" i="6"/>
  <c r="CC19" i="6"/>
  <c r="BN19" i="6"/>
  <c r="BA19" i="6"/>
  <c r="AL19" i="6"/>
  <c r="Y19" i="6"/>
  <c r="CR18" i="6"/>
  <c r="CC18" i="6"/>
  <c r="BL18" i="6"/>
  <c r="AW18" i="6"/>
  <c r="AF18" i="6"/>
  <c r="P18" i="6"/>
  <c r="CG17" i="6"/>
  <c r="BQ17" i="6"/>
  <c r="AZ17" i="6"/>
  <c r="AE17" i="6"/>
  <c r="N17" i="6"/>
  <c r="CA16" i="6"/>
  <c r="BF16" i="6"/>
  <c r="AN16" i="6"/>
  <c r="S16" i="6"/>
  <c r="CH15" i="6"/>
  <c r="BL15" i="6"/>
  <c r="AT15" i="6"/>
  <c r="Y15" i="6"/>
  <c r="CK14" i="6"/>
  <c r="BO14" i="6"/>
  <c r="AO14" i="6"/>
  <c r="N14" i="6"/>
  <c r="BT13" i="6"/>
  <c r="AU13" i="6"/>
  <c r="R13" i="6"/>
  <c r="BW12" i="6"/>
  <c r="AU12" i="6"/>
  <c r="U12" i="6"/>
  <c r="CN19" i="6"/>
  <c r="BZ19" i="6"/>
  <c r="BM19" i="6"/>
  <c r="AY19" i="6"/>
  <c r="AJ19" i="6"/>
  <c r="X19" i="6"/>
  <c r="CP18" i="6"/>
  <c r="CA18" i="6"/>
  <c r="BK18" i="6"/>
  <c r="AU18" i="6"/>
  <c r="AD18" i="6"/>
  <c r="O18" i="6"/>
  <c r="CE17" i="6"/>
  <c r="BN17" i="6"/>
  <c r="AY17" i="6"/>
  <c r="AC17" i="6"/>
  <c r="CQ16" i="6"/>
  <c r="BW16" i="6"/>
  <c r="BE16" i="6"/>
  <c r="AM16" i="6"/>
  <c r="Q16" i="6"/>
  <c r="CC15" i="6"/>
  <c r="BK15" i="6"/>
  <c r="AR15" i="6"/>
  <c r="X15" i="6"/>
  <c r="CE14" i="6"/>
  <c r="BH14" i="6"/>
  <c r="AL14" i="6"/>
  <c r="CR13" i="6"/>
  <c r="BS13" i="6"/>
  <c r="AN13" i="6"/>
  <c r="O13" i="6"/>
  <c r="BS12" i="6"/>
  <c r="AT12" i="6"/>
  <c r="S12" i="6"/>
  <c r="BR15" i="6"/>
  <c r="CM19" i="6"/>
  <c r="BY19" i="6"/>
  <c r="BL19" i="6"/>
  <c r="AX19" i="6"/>
  <c r="AI19" i="6"/>
  <c r="V19" i="6"/>
  <c r="CO18" i="6"/>
  <c r="BY18" i="6"/>
  <c r="BJ18" i="6"/>
  <c r="AS18" i="6"/>
  <c r="AC18" i="6"/>
  <c r="M18" i="6"/>
  <c r="CD17" i="6"/>
  <c r="BK17" i="6"/>
  <c r="AT17" i="6"/>
  <c r="AB17" i="6"/>
  <c r="CN16" i="6"/>
  <c r="BV16" i="6"/>
  <c r="AZ16" i="6"/>
  <c r="AG16" i="6"/>
  <c r="P16" i="6"/>
  <c r="CB15" i="6"/>
  <c r="BJ15" i="6"/>
  <c r="AN15" i="6"/>
  <c r="Q15" i="6"/>
  <c r="CD14" i="6"/>
  <c r="BG14" i="6"/>
  <c r="AK14" i="6"/>
  <c r="CM13" i="6"/>
  <c r="BL13" i="6"/>
  <c r="AM13" i="6"/>
  <c r="CQ12" i="6"/>
  <c r="BR12" i="6"/>
  <c r="AM12" i="6"/>
  <c r="Q12" i="6"/>
  <c r="Y12" i="6"/>
  <c r="AG12" i="6"/>
  <c r="AO12" i="6"/>
  <c r="AW12" i="6"/>
  <c r="BE12" i="6"/>
  <c r="BM12" i="6"/>
  <c r="BU12" i="6"/>
  <c r="CC12" i="6"/>
  <c r="CK12" i="6"/>
  <c r="L13" i="6"/>
  <c r="T13" i="6"/>
  <c r="AB13" i="6"/>
  <c r="AJ13" i="6"/>
  <c r="AR13" i="6"/>
  <c r="AZ13" i="6"/>
  <c r="BH13" i="6"/>
  <c r="BP13" i="6"/>
  <c r="BX13" i="6"/>
  <c r="CF13" i="6"/>
  <c r="CN13" i="6"/>
  <c r="O14" i="6"/>
  <c r="W14" i="6"/>
  <c r="AE14" i="6"/>
  <c r="AM14" i="6"/>
  <c r="AU14" i="6"/>
  <c r="BC14" i="6"/>
  <c r="BK14" i="6"/>
  <c r="BS14" i="6"/>
  <c r="CA14" i="6"/>
  <c r="CI14" i="6"/>
  <c r="CQ14" i="6"/>
  <c r="R15" i="6"/>
  <c r="Z15" i="6"/>
  <c r="AH15" i="6"/>
  <c r="AP15" i="6"/>
  <c r="AX15" i="6"/>
  <c r="BF15" i="6"/>
  <c r="BN15" i="6"/>
  <c r="BV15" i="6"/>
  <c r="CD15" i="6"/>
  <c r="CL15" i="6"/>
  <c r="M16" i="6"/>
  <c r="U16" i="6"/>
  <c r="AC16" i="6"/>
  <c r="AK16" i="6"/>
  <c r="AS16" i="6"/>
  <c r="BA16" i="6"/>
  <c r="BI16" i="6"/>
  <c r="BQ16" i="6"/>
  <c r="BY16" i="6"/>
  <c r="CG16" i="6"/>
  <c r="CO16" i="6"/>
  <c r="P17" i="6"/>
  <c r="X17" i="6"/>
  <c r="AF17" i="6"/>
  <c r="AN17" i="6"/>
  <c r="AV17" i="6"/>
  <c r="BD17" i="6"/>
  <c r="BL17" i="6"/>
  <c r="BT17" i="6"/>
  <c r="CB17" i="6"/>
  <c r="CJ17" i="6"/>
  <c r="CR17" i="6"/>
  <c r="S18" i="6"/>
  <c r="AA18" i="6"/>
  <c r="AI18" i="6"/>
  <c r="AQ18" i="6"/>
  <c r="AY18" i="6"/>
  <c r="BG18" i="6"/>
  <c r="BO18" i="6"/>
  <c r="BW18" i="6"/>
  <c r="CE18" i="6"/>
  <c r="R12" i="6"/>
  <c r="Z12" i="6"/>
  <c r="AH12" i="6"/>
  <c r="AP12" i="6"/>
  <c r="AX12" i="6"/>
  <c r="BF12" i="6"/>
  <c r="BN12" i="6"/>
  <c r="BV12" i="6"/>
  <c r="CD12" i="6"/>
  <c r="CL12" i="6"/>
  <c r="M13" i="6"/>
  <c r="U13" i="6"/>
  <c r="AC13" i="6"/>
  <c r="AK13" i="6"/>
  <c r="AS13" i="6"/>
  <c r="BA13" i="6"/>
  <c r="BI13" i="6"/>
  <c r="BQ13" i="6"/>
  <c r="BY13" i="6"/>
  <c r="CG13" i="6"/>
  <c r="CO13" i="6"/>
  <c r="P14" i="6"/>
  <c r="X14" i="6"/>
  <c r="AF14" i="6"/>
  <c r="AN14" i="6"/>
  <c r="AV14" i="6"/>
  <c r="BD14" i="6"/>
  <c r="BL14" i="6"/>
  <c r="BT14" i="6"/>
  <c r="CB14" i="6"/>
  <c r="CJ14" i="6"/>
  <c r="CR14" i="6"/>
  <c r="S15" i="6"/>
  <c r="AA15" i="6"/>
  <c r="AI15" i="6"/>
  <c r="AQ15" i="6"/>
  <c r="AY15" i="6"/>
  <c r="BG15" i="6"/>
  <c r="BO15" i="6"/>
  <c r="BW15" i="6"/>
  <c r="CE15" i="6"/>
  <c r="CM15" i="6"/>
  <c r="N16" i="6"/>
  <c r="V16" i="6"/>
  <c r="AD16" i="6"/>
  <c r="AL16" i="6"/>
  <c r="AT16" i="6"/>
  <c r="BB16" i="6"/>
  <c r="BJ16" i="6"/>
  <c r="BR16" i="6"/>
  <c r="BZ16" i="6"/>
  <c r="CH16" i="6"/>
  <c r="CP16" i="6"/>
  <c r="Q17" i="6"/>
  <c r="Y17" i="6"/>
  <c r="AG17" i="6"/>
  <c r="AO17" i="6"/>
  <c r="AW17" i="6"/>
  <c r="BE17" i="6"/>
  <c r="BM17" i="6"/>
  <c r="BU17" i="6"/>
  <c r="CC17" i="6"/>
  <c r="CK17" i="6"/>
  <c r="L18" i="6"/>
  <c r="T18" i="6"/>
  <c r="AB18" i="6"/>
  <c r="AJ18" i="6"/>
  <c r="AR18" i="6"/>
  <c r="AZ18" i="6"/>
  <c r="BH18" i="6"/>
  <c r="BP18" i="6"/>
  <c r="BX18" i="6"/>
  <c r="CF18" i="6"/>
  <c r="CN18" i="6"/>
  <c r="O19" i="6"/>
  <c r="W19" i="6"/>
  <c r="AE19" i="6"/>
  <c r="AM19" i="6"/>
  <c r="AU19" i="6"/>
  <c r="BC19" i="6"/>
  <c r="BK19" i="6"/>
  <c r="BS19" i="6"/>
  <c r="CA19" i="6"/>
  <c r="CI19" i="6"/>
  <c r="CQ19" i="6"/>
  <c r="L12" i="6"/>
  <c r="V12" i="6"/>
  <c r="AF12" i="6"/>
  <c r="AR12" i="6"/>
  <c r="BB12" i="6"/>
  <c r="BL12" i="6"/>
  <c r="BX12" i="6"/>
  <c r="CH12" i="6"/>
  <c r="CR12" i="6"/>
  <c r="W13" i="6"/>
  <c r="AG13" i="6"/>
  <c r="AQ13" i="6"/>
  <c r="BC13" i="6"/>
  <c r="BM13" i="6"/>
  <c r="BW13" i="6"/>
  <c r="CI13" i="6"/>
  <c r="L14" i="6"/>
  <c r="V14" i="6"/>
  <c r="AH14" i="6"/>
  <c r="AR14" i="6"/>
  <c r="BB14" i="6"/>
  <c r="BN14" i="6"/>
  <c r="BX14" i="6"/>
  <c r="CH14" i="6"/>
  <c r="M15" i="6"/>
  <c r="W15" i="6"/>
  <c r="AG15" i="6"/>
  <c r="AS15" i="6"/>
  <c r="BC15" i="6"/>
  <c r="BM15" i="6"/>
  <c r="BY15" i="6"/>
  <c r="CI15" i="6"/>
  <c r="L16" i="6"/>
  <c r="X16" i="6"/>
  <c r="AH16" i="6"/>
  <c r="AR16" i="6"/>
  <c r="BD16" i="6"/>
  <c r="BN16" i="6"/>
  <c r="BX16" i="6"/>
  <c r="CJ16" i="6"/>
  <c r="M17" i="6"/>
  <c r="W17" i="6"/>
  <c r="AI17" i="6"/>
  <c r="AS17" i="6"/>
  <c r="BC17" i="6"/>
  <c r="BO17" i="6"/>
  <c r="BY17" i="6"/>
  <c r="CI17" i="6"/>
  <c r="N18" i="6"/>
  <c r="X18" i="6"/>
  <c r="AH18" i="6"/>
  <c r="AT18" i="6"/>
  <c r="BD18" i="6"/>
  <c r="BN18" i="6"/>
  <c r="BZ18" i="6"/>
  <c r="CJ18" i="6"/>
  <c r="L19" i="6"/>
  <c r="U19" i="6"/>
  <c r="AD19" i="6"/>
  <c r="AN19" i="6"/>
  <c r="AW19" i="6"/>
  <c r="BF19" i="6"/>
  <c r="BO19" i="6"/>
  <c r="BX19" i="6"/>
  <c r="CG19" i="6"/>
  <c r="CP19" i="6"/>
  <c r="M12" i="6"/>
  <c r="W12" i="6"/>
  <c r="AI12" i="6"/>
  <c r="AS12" i="6"/>
  <c r="BC12" i="6"/>
  <c r="BO12" i="6"/>
  <c r="BY12" i="6"/>
  <c r="CI12" i="6"/>
  <c r="N13" i="6"/>
  <c r="X13" i="6"/>
  <c r="AH13" i="6"/>
  <c r="AT13" i="6"/>
  <c r="BD13" i="6"/>
  <c r="BN13" i="6"/>
  <c r="BZ13" i="6"/>
  <c r="CJ13" i="6"/>
  <c r="M14" i="6"/>
  <c r="Y14" i="6"/>
  <c r="AI14" i="6"/>
  <c r="T12" i="6"/>
  <c r="AD12" i="6"/>
  <c r="AN12" i="6"/>
  <c r="AZ12" i="6"/>
  <c r="BJ12" i="6"/>
  <c r="BT12" i="6"/>
  <c r="CF12" i="6"/>
  <c r="CP12" i="6"/>
  <c r="S13" i="6"/>
  <c r="AE13" i="6"/>
  <c r="AO13" i="6"/>
  <c r="AY13" i="6"/>
  <c r="BK13" i="6"/>
  <c r="BU13" i="6"/>
  <c r="CE13" i="6"/>
  <c r="CQ13" i="6"/>
  <c r="T14" i="6"/>
  <c r="AD14" i="6"/>
  <c r="AP14" i="6"/>
  <c r="AZ14" i="6"/>
  <c r="BJ14" i="6"/>
  <c r="BV14" i="6"/>
  <c r="CF14" i="6"/>
  <c r="CP14" i="6"/>
  <c r="U15" i="6"/>
  <c r="AE15" i="6"/>
  <c r="O12" i="6"/>
  <c r="AE12" i="6"/>
  <c r="AV12" i="6"/>
  <c r="BP12" i="6"/>
  <c r="CE12" i="6"/>
  <c r="P13" i="6"/>
  <c r="AF13" i="6"/>
  <c r="AW13" i="6"/>
  <c r="BO13" i="6"/>
  <c r="CD13" i="6"/>
  <c r="Q14" i="6"/>
  <c r="AG14" i="6"/>
  <c r="AW14" i="6"/>
  <c r="BI14" i="6"/>
  <c r="BY14" i="6"/>
  <c r="CM14" i="6"/>
  <c r="T15" i="6"/>
  <c r="AJ15" i="6"/>
  <c r="AU15" i="6"/>
  <c r="BH15" i="6"/>
  <c r="BS15" i="6"/>
  <c r="CF15" i="6"/>
  <c r="CQ15" i="6"/>
  <c r="W16" i="6"/>
  <c r="AI16" i="6"/>
  <c r="AV16" i="6"/>
  <c r="BG16" i="6"/>
  <c r="BT16" i="6"/>
  <c r="CE16" i="6"/>
  <c r="CR16" i="6"/>
  <c r="V17" i="6"/>
  <c r="AJ17" i="6"/>
  <c r="AU17" i="6"/>
  <c r="BH17" i="6"/>
  <c r="BS17" i="6"/>
  <c r="CF17" i="6"/>
  <c r="CQ17" i="6"/>
  <c r="W18" i="6"/>
  <c r="AK18" i="6"/>
  <c r="AV18" i="6"/>
  <c r="BI18" i="6"/>
  <c r="BT18" i="6"/>
  <c r="CG18" i="6"/>
  <c r="CQ18" i="6"/>
  <c r="T19" i="6"/>
  <c r="AF19" i="6"/>
  <c r="AP19" i="6"/>
  <c r="AZ19" i="6"/>
  <c r="BJ19" i="6"/>
  <c r="BU19" i="6"/>
  <c r="CE19" i="6"/>
  <c r="CO19" i="6"/>
  <c r="P12" i="6"/>
  <c r="AJ12" i="6"/>
  <c r="AY12" i="6"/>
  <c r="BQ12" i="6"/>
  <c r="CG12" i="6"/>
  <c r="Q13" i="6"/>
  <c r="AI13" i="6"/>
  <c r="AX13" i="6"/>
  <c r="BR13" i="6"/>
  <c r="CH13" i="6"/>
  <c r="R14" i="6"/>
  <c r="AJ14" i="6"/>
  <c r="AX14" i="6"/>
  <c r="BM14" i="6"/>
  <c r="BZ14" i="6"/>
  <c r="CN14" i="6"/>
  <c r="V15" i="6"/>
  <c r="AK15" i="6"/>
  <c r="AV15" i="6"/>
  <c r="BI15" i="6"/>
  <c r="BT15" i="6"/>
  <c r="CG15" i="6"/>
  <c r="CR15" i="6"/>
  <c r="Y16" i="6"/>
  <c r="AJ16" i="6"/>
  <c r="AW16" i="6"/>
  <c r="BH16" i="6"/>
  <c r="BU16" i="6"/>
  <c r="CF16" i="6"/>
  <c r="L17" i="6"/>
  <c r="Z17" i="6"/>
  <c r="AK17" i="6"/>
  <c r="AX17" i="6"/>
  <c r="AA12" i="6"/>
  <c r="AQ12" i="6"/>
  <c r="BH12" i="6"/>
  <c r="BZ12" i="6"/>
  <c r="CO12" i="6"/>
  <c r="Z13" i="6"/>
  <c r="AP13" i="6"/>
  <c r="BG13" i="6"/>
  <c r="CA13" i="6"/>
  <c r="CP13" i="6"/>
  <c r="AA14" i="6"/>
  <c r="AQ14" i="6"/>
  <c r="BF14" i="6"/>
  <c r="BR14" i="6"/>
  <c r="CG14" i="6"/>
  <c r="O15" i="6"/>
  <c r="AC15" i="6"/>
  <c r="AO15" i="6"/>
  <c r="BB15" i="6"/>
  <c r="BP15" i="6"/>
  <c r="CA15" i="6"/>
  <c r="CN15" i="6"/>
  <c r="R16" i="6"/>
  <c r="AE16" i="6"/>
  <c r="AP16" i="6"/>
  <c r="BC16" i="6"/>
  <c r="BO16" i="6"/>
  <c r="CB16" i="6"/>
  <c r="CM16" i="6"/>
  <c r="S17" i="6"/>
  <c r="AD17" i="6"/>
  <c r="AQ17" i="6"/>
  <c r="BB17" i="6"/>
  <c r="BP17" i="6"/>
  <c r="CA17" i="6"/>
  <c r="CN17" i="6"/>
  <c r="R18" i="6"/>
  <c r="AE18" i="6"/>
  <c r="AP18" i="6"/>
  <c r="BC18" i="6"/>
  <c r="BQ18" i="6"/>
  <c r="CB18" i="6"/>
  <c r="CM18" i="6"/>
  <c r="Q19" i="6"/>
  <c r="AA19" i="6"/>
  <c r="AK19" i="6"/>
  <c r="AV19" i="6"/>
  <c r="BG19" i="6"/>
  <c r="BQ19" i="6"/>
  <c r="CB19" i="6"/>
  <c r="CL19" i="6"/>
  <c r="BO6" i="6"/>
  <c r="AM6" i="6"/>
  <c r="L6" i="6"/>
  <c r="CA5" i="6"/>
  <c r="BH5" i="6"/>
  <c r="AP5" i="6"/>
  <c r="AG5" i="6"/>
  <c r="X5" i="6"/>
  <c r="O5" i="6"/>
  <c r="CC4" i="6"/>
  <c r="BT4" i="6"/>
  <c r="BK4" i="6"/>
  <c r="BB4" i="6"/>
  <c r="AS4" i="6"/>
  <c r="AJ4" i="6"/>
  <c r="Z4" i="6"/>
  <c r="Q4" i="6"/>
  <c r="CO3" i="6"/>
  <c r="CF3" i="6"/>
  <c r="BW3" i="6"/>
  <c r="BN3" i="6"/>
  <c r="BE3" i="6"/>
  <c r="AU3" i="6"/>
  <c r="AL3" i="6"/>
  <c r="AC3" i="6"/>
  <c r="T3" i="6"/>
  <c r="CR2" i="6"/>
  <c r="CI2" i="6"/>
  <c r="BZ2" i="6"/>
  <c r="BP2" i="6"/>
  <c r="BG2" i="6"/>
  <c r="AX2" i="6"/>
  <c r="AO2" i="6"/>
  <c r="W2" i="6"/>
  <c r="N2" i="6"/>
  <c r="BX6" i="6"/>
  <c r="BF6" i="6"/>
  <c r="AV6" i="6"/>
  <c r="AD6" i="6"/>
  <c r="U6" i="6"/>
  <c r="CJ5" i="6"/>
  <c r="BQ5" i="6"/>
  <c r="AY5" i="6"/>
  <c r="CL4" i="6"/>
  <c r="AF2" i="6"/>
  <c r="CP9" i="6"/>
  <c r="CG9" i="6"/>
  <c r="BX9" i="6"/>
  <c r="BO9" i="6"/>
  <c r="BE9" i="6"/>
  <c r="AV9" i="6"/>
  <c r="AM9" i="6"/>
  <c r="AD9" i="6"/>
  <c r="U9" i="6"/>
  <c r="L9" i="6"/>
  <c r="CJ8" i="6"/>
  <c r="BZ8" i="6"/>
  <c r="BQ8" i="6"/>
  <c r="BH8" i="6"/>
  <c r="AY8" i="6"/>
  <c r="AP8" i="6"/>
  <c r="AG8" i="6"/>
  <c r="X8" i="6"/>
  <c r="N8" i="6"/>
  <c r="CL7" i="6"/>
  <c r="CC7" i="6"/>
  <c r="BT7" i="6"/>
  <c r="BK7" i="6"/>
  <c r="BB7" i="6"/>
  <c r="AS7" i="6"/>
  <c r="AI7" i="6"/>
  <c r="Z7" i="6"/>
  <c r="Q7" i="6"/>
  <c r="CO6" i="6"/>
  <c r="CF6" i="6"/>
  <c r="BW6" i="6"/>
  <c r="BN6" i="6"/>
  <c r="BD6" i="6"/>
  <c r="AU6" i="6"/>
  <c r="AL6" i="6"/>
  <c r="AC6" i="6"/>
  <c r="T6" i="6"/>
  <c r="CR5" i="6"/>
  <c r="CI5" i="6"/>
  <c r="BY5" i="6"/>
  <c r="BP5" i="6"/>
  <c r="BG5" i="6"/>
  <c r="AX5" i="6"/>
  <c r="AO5" i="6"/>
  <c r="AF5" i="6"/>
  <c r="W5" i="6"/>
  <c r="M5" i="6"/>
  <c r="CK4" i="6"/>
  <c r="CB4" i="6"/>
  <c r="BS4" i="6"/>
  <c r="BJ4" i="6"/>
  <c r="BA4" i="6"/>
  <c r="AR4" i="6"/>
  <c r="AH4" i="6"/>
  <c r="Y4" i="6"/>
  <c r="P4" i="6"/>
  <c r="CN3" i="6"/>
  <c r="CE3" i="6"/>
  <c r="BV3" i="6"/>
  <c r="BM3" i="6"/>
  <c r="BC3" i="6"/>
  <c r="AT3" i="6"/>
  <c r="AK3" i="6"/>
  <c r="AB3" i="6"/>
  <c r="S3" i="6"/>
  <c r="CQ2" i="6"/>
  <c r="CH2" i="6"/>
  <c r="BX2" i="6"/>
  <c r="BO2" i="6"/>
  <c r="BF2" i="6"/>
  <c r="AW2" i="6"/>
  <c r="AN2" i="6"/>
  <c r="AE2" i="6"/>
  <c r="V2" i="6"/>
  <c r="M2" i="6"/>
  <c r="U2" i="6"/>
  <c r="AC2" i="6"/>
  <c r="AK2" i="6"/>
  <c r="AS2" i="6"/>
  <c r="BA2" i="6"/>
  <c r="BI2" i="6"/>
  <c r="BQ2" i="6"/>
  <c r="BY2" i="6"/>
  <c r="CG2" i="6"/>
  <c r="CO2" i="6"/>
  <c r="P3" i="6"/>
  <c r="X3" i="6"/>
  <c r="AF3" i="6"/>
  <c r="AN3" i="6"/>
  <c r="AV3" i="6"/>
  <c r="BD3" i="6"/>
  <c r="BL3" i="6"/>
  <c r="BT3" i="6"/>
  <c r="CB3" i="6"/>
  <c r="CJ3" i="6"/>
  <c r="CR3" i="6"/>
  <c r="S4" i="6"/>
  <c r="AA4" i="6"/>
  <c r="AI4" i="6"/>
  <c r="AQ4" i="6"/>
  <c r="AY4" i="6"/>
  <c r="BG4" i="6"/>
  <c r="BO4" i="6"/>
  <c r="BW4" i="6"/>
  <c r="CE4" i="6"/>
  <c r="CM4" i="6"/>
  <c r="N5" i="6"/>
  <c r="V5" i="6"/>
  <c r="AD5" i="6"/>
  <c r="AL5" i="6"/>
  <c r="AT5" i="6"/>
  <c r="BB5" i="6"/>
  <c r="BJ5" i="6"/>
  <c r="BR5" i="6"/>
  <c r="BZ5" i="6"/>
  <c r="CH5" i="6"/>
  <c r="CP5" i="6"/>
  <c r="Q6" i="6"/>
  <c r="Y6" i="6"/>
  <c r="AG6" i="6"/>
  <c r="AO6" i="6"/>
  <c r="AW6" i="6"/>
  <c r="BE6" i="6"/>
  <c r="BM6" i="6"/>
  <c r="BU6" i="6"/>
  <c r="CC6" i="6"/>
  <c r="CK6" i="6"/>
  <c r="L7" i="6"/>
  <c r="T7" i="6"/>
  <c r="AB7" i="6"/>
  <c r="AJ7" i="6"/>
  <c r="AR7" i="6"/>
  <c r="AZ7" i="6"/>
  <c r="BH7" i="6"/>
  <c r="BP7" i="6"/>
  <c r="BX7" i="6"/>
  <c r="CF7" i="6"/>
  <c r="CN7" i="6"/>
  <c r="O8" i="6"/>
  <c r="W8" i="6"/>
  <c r="AE8" i="6"/>
  <c r="AM8" i="6"/>
  <c r="AU8" i="6"/>
  <c r="BC8" i="6"/>
  <c r="BK8" i="6"/>
  <c r="BS8" i="6"/>
  <c r="CA8" i="6"/>
  <c r="CI8" i="6"/>
  <c r="CQ8" i="6"/>
  <c r="R9" i="6"/>
  <c r="Z9" i="6"/>
  <c r="AH9" i="6"/>
  <c r="AP9" i="6"/>
  <c r="AX9" i="6"/>
  <c r="BF9" i="6"/>
  <c r="BN9" i="6"/>
  <c r="BV9" i="6"/>
  <c r="CD9" i="6"/>
  <c r="CL9" i="6"/>
  <c r="B2" i="8" a="1"/>
  <c r="C2" i="8" s="1"/>
  <c r="L2" i="8"/>
  <c r="O2" i="8"/>
  <c r="Q2" i="8"/>
  <c r="T2" i="8"/>
  <c r="AC2" i="8"/>
  <c r="AM2" i="8"/>
  <c r="AR2" i="8"/>
  <c r="AS2" i="8"/>
  <c r="AW2" i="8"/>
  <c r="BG2" i="8"/>
  <c r="BQ2" i="8"/>
  <c r="BS2" i="8"/>
  <c r="BU2" i="8"/>
  <c r="BY2" i="8"/>
  <c r="CH2" i="8"/>
  <c r="L3" i="8"/>
  <c r="P3" i="8"/>
  <c r="Q3" i="8"/>
  <c r="T3" i="8"/>
  <c r="AD3" i="8"/>
  <c r="AE3" i="8"/>
  <c r="AN3" i="8"/>
  <c r="AR3" i="8"/>
  <c r="AT3" i="8"/>
  <c r="AW3" i="8"/>
  <c r="BD3" i="8"/>
  <c r="BF3" i="8"/>
  <c r="BK3" i="8"/>
  <c r="BR3" i="8"/>
  <c r="BS3" i="8"/>
  <c r="BT3" i="8"/>
  <c r="BZ3" i="8"/>
  <c r="CD3" i="8"/>
  <c r="B4" i="8"/>
  <c r="C4" i="8"/>
  <c r="G4" i="8"/>
  <c r="L4" i="8"/>
  <c r="Q4" i="8"/>
  <c r="R4" i="8"/>
  <c r="AA4" i="8"/>
  <c r="AB4" i="8"/>
  <c r="AC4" i="8"/>
  <c r="AE4" i="8"/>
  <c r="AO4" i="8"/>
  <c r="AP4" i="8"/>
  <c r="AS4" i="8"/>
  <c r="AX4" i="8"/>
  <c r="BC4" i="8"/>
  <c r="BE4" i="8"/>
  <c r="BH4" i="8"/>
  <c r="BK4" i="8"/>
  <c r="BS4" i="8"/>
  <c r="BU4" i="8"/>
  <c r="BV4" i="8"/>
  <c r="BY4" i="8"/>
  <c r="CF4" i="8"/>
  <c r="B5" i="8"/>
  <c r="G5" i="8"/>
  <c r="M5" i="8"/>
  <c r="N5" i="8"/>
  <c r="P5" i="8"/>
  <c r="U5" i="8"/>
  <c r="AB5" i="8"/>
  <c r="AD5" i="8"/>
  <c r="AE5" i="8"/>
  <c r="AJ5" i="8"/>
  <c r="AN5" i="8"/>
  <c r="AS5" i="8"/>
  <c r="AT5" i="8"/>
  <c r="BC5" i="8"/>
  <c r="BD5" i="8"/>
  <c r="BH5" i="8"/>
  <c r="BI5" i="8"/>
  <c r="BR5" i="8"/>
  <c r="BS5" i="8"/>
  <c r="BV5" i="8"/>
  <c r="BY5" i="8"/>
  <c r="CD5" i="8"/>
  <c r="CF5" i="8"/>
  <c r="CH5" i="8"/>
  <c r="C6" i="8"/>
  <c r="J6" i="8"/>
  <c r="K6" i="8"/>
  <c r="M6" i="8"/>
  <c r="Q6" i="8"/>
  <c r="W6" i="8"/>
  <c r="X6" i="8"/>
  <c r="AC6" i="8"/>
  <c r="AG6" i="8"/>
  <c r="AH6" i="8"/>
  <c r="AI6" i="8"/>
  <c r="AO6" i="8"/>
  <c r="AS6" i="8"/>
  <c r="AW6" i="8"/>
  <c r="AX6" i="8"/>
  <c r="BA6" i="8"/>
  <c r="BE6" i="8"/>
  <c r="BI6" i="8"/>
  <c r="BK6" i="8"/>
  <c r="BS6" i="8"/>
  <c r="BT6" i="8"/>
  <c r="BU6" i="8"/>
  <c r="BV6" i="8"/>
  <c r="CD6" i="8"/>
  <c r="CE6" i="8"/>
  <c r="B7" i="8"/>
  <c r="D7" i="8"/>
  <c r="J7" i="8"/>
  <c r="K7" i="8"/>
  <c r="M7" i="8"/>
  <c r="R7" i="8"/>
  <c r="V7" i="8"/>
  <c r="X7" i="8"/>
  <c r="Z7" i="8"/>
  <c r="AC7" i="8"/>
  <c r="AI7" i="8"/>
  <c r="AJ7" i="8"/>
  <c r="AP7" i="8"/>
  <c r="AS7" i="8"/>
  <c r="AT7" i="8"/>
  <c r="AX7" i="8"/>
  <c r="BA7" i="8"/>
  <c r="BF7" i="8"/>
  <c r="BI7" i="8"/>
  <c r="BJ7" i="8"/>
  <c r="BN7" i="8"/>
  <c r="BR7" i="8"/>
  <c r="BV7" i="8"/>
  <c r="BW7" i="8"/>
  <c r="CE7" i="8"/>
  <c r="CF7" i="8"/>
  <c r="CG7" i="8"/>
  <c r="CH7" i="8"/>
  <c r="H8" i="8"/>
  <c r="I8" i="8"/>
  <c r="K8" i="8"/>
  <c r="O8" i="8"/>
  <c r="R8" i="8"/>
  <c r="S8" i="8"/>
  <c r="V8" i="8"/>
  <c r="Y8" i="8"/>
  <c r="AD8" i="8"/>
  <c r="AE8" i="8"/>
  <c r="AG8" i="8"/>
  <c r="AI8" i="8"/>
  <c r="AN8" i="8"/>
  <c r="AP8" i="8"/>
  <c r="AT8" i="8"/>
  <c r="AW8" i="8"/>
  <c r="AY8" i="8"/>
  <c r="BA8" i="8"/>
  <c r="BD8" i="8"/>
  <c r="BI8" i="8"/>
  <c r="BK8" i="8"/>
  <c r="BL8" i="8"/>
  <c r="BN8" i="8"/>
  <c r="BS8" i="8"/>
  <c r="BU8" i="8"/>
  <c r="BV8" i="8"/>
  <c r="CC8" i="8"/>
  <c r="CD8" i="8"/>
  <c r="CE8" i="8"/>
  <c r="CG8" i="8"/>
  <c r="F9" i="8"/>
  <c r="H9" i="8"/>
  <c r="J9" i="8"/>
  <c r="M9" i="8"/>
  <c r="Q9" i="8"/>
  <c r="R9" i="8"/>
  <c r="U9" i="8"/>
  <c r="X9" i="8"/>
  <c r="AB9" i="8"/>
  <c r="AD9" i="8"/>
  <c r="AF9" i="8"/>
  <c r="AH9" i="8"/>
  <c r="AN9" i="8"/>
  <c r="AO9" i="8"/>
  <c r="AR9" i="8"/>
  <c r="AW9" i="8"/>
  <c r="AX9" i="8"/>
  <c r="AY9" i="8"/>
  <c r="BB9" i="8"/>
  <c r="BG9" i="8"/>
  <c r="BI9" i="8"/>
  <c r="BJ9" i="8"/>
  <c r="BM9" i="8"/>
  <c r="BQ9" i="8"/>
  <c r="BT9" i="8"/>
  <c r="BU9" i="8"/>
  <c r="CB9" i="8"/>
  <c r="CC9" i="8"/>
  <c r="CD9" i="8"/>
  <c r="CE9" i="8"/>
  <c r="D10" i="8"/>
  <c r="E10" i="8"/>
  <c r="H10" i="8"/>
  <c r="J10" i="8"/>
  <c r="M10" i="8"/>
  <c r="N10" i="8"/>
  <c r="Q10" i="8"/>
  <c r="S10" i="8"/>
  <c r="X10" i="8"/>
  <c r="Y10" i="8"/>
  <c r="Z10" i="8"/>
  <c r="AB10" i="8"/>
  <c r="AG10" i="8"/>
  <c r="AH10" i="8"/>
  <c r="AK10" i="8"/>
  <c r="AO10" i="8"/>
  <c r="AP10" i="8"/>
  <c r="AQ10" i="8"/>
  <c r="AT10" i="8"/>
  <c r="AX10" i="8"/>
  <c r="AZ10" i="8"/>
  <c r="BA10" i="8"/>
  <c r="BD10" i="8"/>
  <c r="BG10" i="8"/>
  <c r="BI10" i="8"/>
  <c r="BJ10" i="8"/>
  <c r="BP10" i="8"/>
  <c r="BQ10" i="8"/>
  <c r="BR10" i="8"/>
  <c r="BT10" i="8"/>
  <c r="BY10" i="8"/>
  <c r="BZ10" i="8"/>
  <c r="CC10" i="8"/>
  <c r="CE10" i="8"/>
  <c r="CH10" i="8"/>
  <c r="C11" i="8"/>
  <c r="E11" i="8"/>
  <c r="G11" i="8"/>
  <c r="L11" i="8"/>
  <c r="M11" i="8"/>
  <c r="N11" i="8"/>
  <c r="P11" i="8"/>
  <c r="U11" i="8"/>
  <c r="V11" i="8"/>
  <c r="Y11" i="8"/>
  <c r="AC11" i="8"/>
  <c r="AD11" i="8"/>
  <c r="AE11" i="8"/>
  <c r="AI11" i="8"/>
  <c r="AL11" i="8"/>
  <c r="AN11" i="8"/>
  <c r="AO11" i="8"/>
  <c r="AR11" i="8"/>
  <c r="AU11" i="8"/>
  <c r="AW11" i="8"/>
  <c r="AY11" i="8"/>
  <c r="BD11" i="8"/>
  <c r="BE11" i="8"/>
  <c r="BG11" i="8"/>
  <c r="BH11" i="8"/>
  <c r="BM11" i="8"/>
  <c r="BN11" i="8"/>
  <c r="BP11" i="8"/>
  <c r="BR11" i="8"/>
  <c r="BU11" i="8"/>
  <c r="BV11" i="8"/>
  <c r="BX11" i="8"/>
  <c r="BY11" i="8"/>
  <c r="CC11" i="8"/>
  <c r="CD11" i="8"/>
  <c r="CE11" i="8"/>
  <c r="CF11" i="8"/>
  <c r="CH11" i="8"/>
  <c r="D12" i="8"/>
  <c r="F12" i="8"/>
  <c r="G12" i="8"/>
  <c r="H12" i="8"/>
  <c r="I12" i="8"/>
  <c r="M12" i="8"/>
  <c r="N12" i="8"/>
  <c r="P12" i="8"/>
  <c r="Q12" i="8"/>
  <c r="T12" i="8"/>
  <c r="U12" i="8"/>
  <c r="W12" i="8"/>
  <c r="X12" i="8"/>
  <c r="AB12" i="8"/>
  <c r="AC12" i="8"/>
  <c r="AD12" i="8"/>
  <c r="AE12" i="8"/>
  <c r="AG12" i="8"/>
  <c r="AJ12" i="8"/>
  <c r="AL12" i="8"/>
  <c r="AM12" i="8"/>
  <c r="AN12" i="8"/>
  <c r="AO12" i="8"/>
  <c r="AS12" i="8"/>
  <c r="AT12" i="8"/>
  <c r="AV12" i="8"/>
  <c r="AW12" i="8"/>
  <c r="AZ12" i="8"/>
  <c r="BA12" i="8"/>
  <c r="BC12" i="8"/>
  <c r="BD12" i="8"/>
  <c r="BH12" i="8"/>
  <c r="BI12" i="8"/>
  <c r="BJ12" i="8"/>
  <c r="BK12" i="8"/>
  <c r="BM12" i="8"/>
  <c r="BP12" i="8"/>
  <c r="BR12" i="8"/>
  <c r="BS12" i="8"/>
  <c r="BT12" i="8"/>
  <c r="BU12" i="8"/>
  <c r="BY12" i="8"/>
  <c r="BZ12" i="8"/>
  <c r="CB12" i="8"/>
  <c r="CC12" i="8"/>
  <c r="CF12" i="8"/>
  <c r="CG12" i="8"/>
  <c r="B13" i="8"/>
  <c r="C13" i="8"/>
  <c r="G13" i="8"/>
  <c r="H13" i="8"/>
  <c r="I13" i="8"/>
  <c r="J13" i="8"/>
  <c r="L13" i="8"/>
  <c r="M13" i="8"/>
  <c r="O13" i="8"/>
  <c r="P13" i="8"/>
  <c r="Q13" i="8"/>
  <c r="R13" i="8"/>
  <c r="T13" i="8"/>
  <c r="U13" i="8"/>
  <c r="W13" i="8"/>
  <c r="X13" i="8"/>
  <c r="Y13" i="8"/>
  <c r="Z13" i="8"/>
  <c r="AB13" i="8"/>
  <c r="AC13" i="8"/>
  <c r="AE13" i="8"/>
  <c r="AF13" i="8"/>
  <c r="AG13" i="8"/>
  <c r="AH13" i="8"/>
  <c r="AJ13" i="8"/>
  <c r="AK13" i="8"/>
  <c r="AM13" i="8"/>
  <c r="AN13" i="8"/>
  <c r="AO13" i="8"/>
  <c r="AP13" i="8"/>
  <c r="AR13" i="8"/>
  <c r="AS13" i="8"/>
  <c r="AU13" i="8"/>
  <c r="AV13" i="8"/>
  <c r="AW13" i="8"/>
  <c r="AX13" i="8"/>
  <c r="AZ13" i="8"/>
  <c r="BA13" i="8"/>
  <c r="BC13" i="8"/>
  <c r="BD13" i="8"/>
  <c r="BE13" i="8"/>
  <c r="BF13" i="8"/>
  <c r="BH13" i="8"/>
  <c r="BI13" i="8"/>
  <c r="BK13" i="8"/>
  <c r="BL13" i="8"/>
  <c r="BM13" i="8"/>
  <c r="BN13" i="8"/>
  <c r="BP13" i="8"/>
  <c r="BQ13" i="8"/>
  <c r="BS13" i="8"/>
  <c r="BT13" i="8"/>
  <c r="BU13" i="8"/>
  <c r="BV13" i="8"/>
  <c r="BX13" i="8"/>
  <c r="BY13" i="8"/>
  <c r="CA13" i="8"/>
  <c r="CB13" i="8"/>
  <c r="CC13" i="8"/>
  <c r="CD13" i="8"/>
  <c r="CF13" i="8"/>
  <c r="CG13" i="8"/>
  <c r="B14" i="8"/>
  <c r="C14" i="8"/>
  <c r="D14" i="8"/>
  <c r="E14" i="8"/>
  <c r="G14" i="8"/>
  <c r="H14" i="8"/>
  <c r="J14" i="8"/>
  <c r="K14" i="8"/>
  <c r="L14" i="8"/>
  <c r="M14" i="8"/>
  <c r="O14" i="8"/>
  <c r="P14" i="8"/>
  <c r="R14" i="8"/>
  <c r="S14" i="8"/>
  <c r="T14" i="8"/>
  <c r="U14" i="8"/>
  <c r="W14" i="8"/>
  <c r="X14" i="8"/>
  <c r="Z14" i="8"/>
  <c r="AA14" i="8"/>
  <c r="AB14" i="8"/>
  <c r="AC14" i="8"/>
  <c r="AE14" i="8"/>
  <c r="AF14" i="8"/>
  <c r="AH14" i="8"/>
  <c r="AI14" i="8"/>
  <c r="AJ14" i="8"/>
  <c r="AK14" i="8"/>
  <c r="AM14" i="8"/>
  <c r="AN14" i="8"/>
  <c r="AP14" i="8"/>
  <c r="AQ14" i="8"/>
  <c r="AR14" i="8"/>
  <c r="AS14" i="8"/>
  <c r="AU14" i="8"/>
  <c r="AV14" i="8"/>
  <c r="AX14" i="8"/>
  <c r="AY14" i="8"/>
  <c r="AZ14" i="8"/>
  <c r="BA14" i="8"/>
  <c r="BC14" i="8"/>
  <c r="BD14" i="8"/>
  <c r="BF14" i="8"/>
  <c r="BG14" i="8"/>
  <c r="BH14" i="8"/>
  <c r="BI14" i="8"/>
  <c r="BK14" i="8"/>
  <c r="BL14" i="8"/>
  <c r="BN14" i="8"/>
  <c r="BO14" i="8"/>
  <c r="BP14" i="8"/>
  <c r="BQ14" i="8"/>
  <c r="BS14" i="8"/>
  <c r="BT14" i="8"/>
  <c r="BV14" i="8"/>
  <c r="BW14" i="8"/>
  <c r="BX14" i="8"/>
  <c r="BY14" i="8"/>
  <c r="CA14" i="8"/>
  <c r="CB14" i="8"/>
  <c r="CD14" i="8"/>
  <c r="CE14" i="8"/>
  <c r="CF14" i="8"/>
  <c r="CG14" i="8"/>
  <c r="B15" i="8"/>
  <c r="C15" i="8"/>
  <c r="E15" i="8"/>
  <c r="F15" i="8"/>
  <c r="G15" i="8"/>
  <c r="H15" i="8"/>
  <c r="J15" i="8"/>
  <c r="K15" i="8"/>
  <c r="M15" i="8"/>
  <c r="N15" i="8"/>
  <c r="O15" i="8"/>
  <c r="P15" i="8"/>
  <c r="R15" i="8"/>
  <c r="S15" i="8"/>
  <c r="U15" i="8"/>
  <c r="V15" i="8"/>
  <c r="W15" i="8"/>
  <c r="X15" i="8"/>
  <c r="Z15" i="8"/>
  <c r="AA15" i="8"/>
  <c r="AC15" i="8"/>
  <c r="AD15" i="8"/>
  <c r="AE15" i="8"/>
  <c r="AF15" i="8"/>
  <c r="AH15" i="8"/>
  <c r="AI15" i="8"/>
  <c r="AK15" i="8"/>
  <c r="AL15" i="8"/>
  <c r="AM15" i="8"/>
  <c r="AN15" i="8"/>
  <c r="AP15" i="8"/>
  <c r="AQ15" i="8"/>
  <c r="AS15" i="8"/>
  <c r="AT15" i="8"/>
  <c r="AU15" i="8"/>
  <c r="AV15" i="8"/>
  <c r="AX15" i="8"/>
  <c r="AY15" i="8"/>
  <c r="BA15" i="8"/>
  <c r="BB15" i="8"/>
  <c r="BC15" i="8"/>
  <c r="BD15" i="8"/>
  <c r="BF15" i="8"/>
  <c r="BG15" i="8"/>
  <c r="BI15" i="8"/>
  <c r="BJ15" i="8"/>
  <c r="BK15" i="8"/>
  <c r="BL15" i="8"/>
  <c r="BN15" i="8"/>
  <c r="BO15" i="8"/>
  <c r="BQ15" i="8"/>
  <c r="BR15" i="8"/>
  <c r="BS15" i="8"/>
  <c r="BT15" i="8"/>
  <c r="BV15" i="8"/>
  <c r="BW15" i="8"/>
  <c r="BY15" i="8"/>
  <c r="BZ15" i="8"/>
  <c r="CA15" i="8"/>
  <c r="CB15" i="8"/>
  <c r="CD15" i="8"/>
  <c r="CE15" i="8"/>
  <c r="CG15" i="8"/>
  <c r="CH15" i="8"/>
  <c r="B16" i="8"/>
  <c r="C16" i="8"/>
  <c r="E16" i="8"/>
  <c r="F16" i="8"/>
  <c r="H16" i="8"/>
  <c r="I16" i="8"/>
  <c r="J16" i="8"/>
  <c r="K16" i="8"/>
  <c r="L16" i="8"/>
  <c r="M16" i="8"/>
  <c r="N16" i="8"/>
  <c r="P16" i="8"/>
  <c r="Q16" i="8"/>
  <c r="R16" i="8"/>
  <c r="S16" i="8"/>
  <c r="T16" i="8"/>
  <c r="U16" i="8"/>
  <c r="V16" i="8"/>
  <c r="X16" i="8"/>
  <c r="Y16" i="8"/>
  <c r="Z16" i="8"/>
  <c r="AA16" i="8"/>
  <c r="AB16" i="8"/>
  <c r="AC16" i="8"/>
  <c r="AD16" i="8"/>
  <c r="AF16" i="8"/>
  <c r="AG16" i="8"/>
  <c r="AH16" i="8"/>
  <c r="AI16" i="8"/>
  <c r="AJ16" i="8"/>
  <c r="AK16" i="8"/>
  <c r="AL16" i="8"/>
  <c r="AN16" i="8"/>
  <c r="AO16" i="8"/>
  <c r="AP16" i="8"/>
  <c r="AQ16" i="8"/>
  <c r="AR16" i="8"/>
  <c r="AS16" i="8"/>
  <c r="AT16" i="8"/>
  <c r="AV16" i="8"/>
  <c r="AW16" i="8"/>
  <c r="AX16" i="8"/>
  <c r="AY16" i="8"/>
  <c r="AZ16" i="8"/>
  <c r="BA16" i="8"/>
  <c r="BB16" i="8"/>
  <c r="BD16" i="8"/>
  <c r="BE16" i="8"/>
  <c r="BF16" i="8"/>
  <c r="BG16" i="8"/>
  <c r="BH16" i="8"/>
  <c r="BI16" i="8"/>
  <c r="BJ16" i="8"/>
  <c r="BL16" i="8"/>
  <c r="BM16" i="8"/>
  <c r="BN16" i="8"/>
  <c r="BO16" i="8"/>
  <c r="BP16" i="8"/>
  <c r="BQ16" i="8"/>
  <c r="BR16" i="8"/>
  <c r="BT16" i="8"/>
  <c r="BU16" i="8"/>
  <c r="BV16" i="8"/>
  <c r="BW16" i="8"/>
  <c r="BX16" i="8"/>
  <c r="BY16" i="8"/>
  <c r="BZ16" i="8"/>
  <c r="CB16" i="8"/>
  <c r="CC16" i="8"/>
  <c r="CD16" i="8"/>
  <c r="CE16" i="8"/>
  <c r="CF16" i="8"/>
  <c r="CG16" i="8"/>
  <c r="CH16" i="8"/>
  <c r="C17" i="8"/>
  <c r="D17" i="8"/>
  <c r="E17" i="8"/>
  <c r="F17" i="8"/>
  <c r="G17" i="8"/>
  <c r="H17" i="8"/>
  <c r="I17" i="8"/>
  <c r="K17" i="8"/>
  <c r="L17" i="8"/>
  <c r="M17" i="8"/>
  <c r="N17" i="8"/>
  <c r="O17" i="8"/>
  <c r="P17" i="8"/>
  <c r="Q17" i="8"/>
  <c r="S17" i="8"/>
  <c r="T17" i="8"/>
  <c r="U17" i="8"/>
  <c r="V17" i="8"/>
  <c r="W17" i="8"/>
  <c r="X17" i="8"/>
  <c r="Y17" i="8"/>
  <c r="AA17" i="8"/>
  <c r="AB17" i="8"/>
  <c r="AC17" i="8"/>
  <c r="AD17" i="8"/>
  <c r="AE17" i="8"/>
  <c r="AF17" i="8"/>
  <c r="AG17" i="8"/>
  <c r="AI17" i="8"/>
  <c r="AJ17" i="8"/>
  <c r="AK17" i="8"/>
  <c r="AL17" i="8"/>
  <c r="AM17" i="8"/>
  <c r="AN17" i="8"/>
  <c r="AO17" i="8"/>
  <c r="AQ17" i="8"/>
  <c r="AR17" i="8"/>
  <c r="AS17" i="8"/>
  <c r="AT17" i="8"/>
  <c r="AU17" i="8"/>
  <c r="AV17" i="8"/>
  <c r="AW17" i="8"/>
  <c r="AY17" i="8"/>
  <c r="AZ17" i="8"/>
  <c r="BA17" i="8"/>
  <c r="BB17" i="8"/>
  <c r="BC17" i="8"/>
  <c r="BD17" i="8"/>
  <c r="BE17" i="8"/>
  <c r="BG17" i="8"/>
  <c r="BH17" i="8"/>
  <c r="BI17" i="8"/>
  <c r="BJ17" i="8"/>
  <c r="BK17" i="8"/>
  <c r="BL17" i="8"/>
  <c r="BM17" i="8"/>
  <c r="BO17" i="8"/>
  <c r="BP17" i="8"/>
  <c r="BQ17" i="8"/>
  <c r="BR17" i="8"/>
  <c r="BS17" i="8"/>
  <c r="BT17" i="8"/>
  <c r="BU17" i="8"/>
  <c r="BW17" i="8"/>
  <c r="BX17" i="8"/>
  <c r="BY17" i="8"/>
  <c r="BZ17" i="8"/>
  <c r="CA17" i="8"/>
  <c r="CB17" i="8"/>
  <c r="CC17" i="8"/>
  <c r="CE17" i="8"/>
  <c r="CF17" i="8"/>
  <c r="CG17" i="8"/>
  <c r="CH17" i="8"/>
  <c r="B18" i="8"/>
  <c r="C18" i="8"/>
  <c r="D18" i="8"/>
  <c r="F18" i="8"/>
  <c r="G18" i="8"/>
  <c r="H18" i="8"/>
  <c r="I18" i="8"/>
  <c r="J18" i="8"/>
  <c r="K18" i="8"/>
  <c r="L18" i="8"/>
  <c r="N18" i="8"/>
  <c r="O18" i="8"/>
  <c r="P18" i="8"/>
  <c r="Q18" i="8"/>
  <c r="R18" i="8"/>
  <c r="S18" i="8"/>
  <c r="T18" i="8"/>
  <c r="V18" i="8"/>
  <c r="W18" i="8"/>
  <c r="X18" i="8"/>
  <c r="Y18" i="8"/>
  <c r="Z18" i="8"/>
  <c r="AA18" i="8"/>
  <c r="AB18" i="8"/>
  <c r="AD18" i="8"/>
  <c r="AE18" i="8"/>
  <c r="AF18" i="8"/>
  <c r="AG18" i="8"/>
  <c r="AH18" i="8"/>
  <c r="AI18" i="8"/>
  <c r="AJ18" i="8"/>
  <c r="AL18" i="8"/>
  <c r="AM18" i="8"/>
  <c r="AN18" i="8"/>
  <c r="AO18" i="8"/>
  <c r="AP18" i="8"/>
  <c r="AQ18" i="8"/>
  <c r="AR18" i="8"/>
  <c r="AT18" i="8"/>
  <c r="AU18" i="8"/>
  <c r="AV18" i="8"/>
  <c r="AW18" i="8"/>
  <c r="AX18" i="8"/>
  <c r="AY18" i="8"/>
  <c r="AZ18" i="8"/>
  <c r="BB18" i="8"/>
  <c r="BC18" i="8"/>
  <c r="BD18" i="8"/>
  <c r="BE18" i="8"/>
  <c r="BF18" i="8"/>
  <c r="BG18" i="8"/>
  <c r="BH18" i="8"/>
  <c r="BJ18" i="8"/>
  <c r="BK18" i="8"/>
  <c r="BL18" i="8"/>
  <c r="BM18" i="8"/>
  <c r="BN18" i="8"/>
  <c r="BO18" i="8"/>
  <c r="BP18" i="8"/>
  <c r="BR18" i="8"/>
  <c r="BS18" i="8"/>
  <c r="BT18" i="8"/>
  <c r="BU18" i="8"/>
  <c r="BV18" i="8"/>
  <c r="BW18" i="8"/>
  <c r="BX18" i="8"/>
  <c r="BZ18" i="8"/>
  <c r="CA18" i="8"/>
  <c r="CB18" i="8"/>
  <c r="CC18" i="8"/>
  <c r="CD18" i="8"/>
  <c r="CE18" i="8"/>
  <c r="CF18" i="8"/>
  <c r="CH18" i="8"/>
  <c r="B19" i="8"/>
  <c r="C19" i="8"/>
  <c r="D19" i="8"/>
  <c r="E19" i="8"/>
  <c r="F19" i="8"/>
  <c r="G19" i="8"/>
  <c r="I19" i="8"/>
  <c r="J19" i="8"/>
  <c r="K19" i="8"/>
  <c r="L19" i="8"/>
  <c r="M19" i="8"/>
  <c r="N19" i="8"/>
  <c r="O19" i="8"/>
  <c r="Q19" i="8"/>
  <c r="R19" i="8"/>
  <c r="S19" i="8"/>
  <c r="T19" i="8"/>
  <c r="U19" i="8"/>
  <c r="V19" i="8"/>
  <c r="W19" i="8"/>
  <c r="Y19" i="8"/>
  <c r="Z19" i="8"/>
  <c r="AA19" i="8"/>
  <c r="AB19" i="8"/>
  <c r="AC19" i="8"/>
  <c r="AD19" i="8"/>
  <c r="AE19" i="8"/>
  <c r="AG19" i="8"/>
  <c r="AH19" i="8"/>
  <c r="AI19" i="8"/>
  <c r="AJ19" i="8"/>
  <c r="AK19" i="8"/>
  <c r="AL19" i="8"/>
  <c r="AM19" i="8"/>
  <c r="AO19" i="8"/>
  <c r="AP19" i="8"/>
  <c r="AQ19" i="8"/>
  <c r="AR19" i="8"/>
  <c r="AS19" i="8"/>
  <c r="AT19" i="8"/>
  <c r="AU19" i="8"/>
  <c r="AW19" i="8"/>
  <c r="AX19" i="8"/>
  <c r="AY19" i="8"/>
  <c r="AZ19" i="8"/>
  <c r="BA19" i="8"/>
  <c r="BB19" i="8"/>
  <c r="BC19" i="8"/>
  <c r="BE19" i="8"/>
  <c r="BF19" i="8"/>
  <c r="BG19" i="8"/>
  <c r="BH19" i="8"/>
  <c r="BI19" i="8"/>
  <c r="BJ19" i="8"/>
  <c r="BK19" i="8"/>
  <c r="BM19" i="8"/>
  <c r="BN19" i="8"/>
  <c r="BO19" i="8"/>
  <c r="BP19" i="8"/>
  <c r="BQ19" i="8"/>
  <c r="BR19" i="8"/>
  <c r="BS19" i="8"/>
  <c r="BU19" i="8"/>
  <c r="BV19" i="8"/>
  <c r="BW19" i="8"/>
  <c r="BX19" i="8"/>
  <c r="BY19" i="8"/>
  <c r="BZ19" i="8"/>
  <c r="CA19" i="8"/>
  <c r="CC19" i="8"/>
  <c r="CD19" i="8"/>
  <c r="CE19" i="8"/>
  <c r="CF19" i="8"/>
  <c r="CG19" i="8"/>
  <c r="CH19" i="8"/>
  <c r="B20" i="8"/>
  <c r="D20" i="8"/>
  <c r="E20" i="8"/>
  <c r="F20" i="8"/>
  <c r="G20" i="8"/>
  <c r="H20" i="8"/>
  <c r="I20" i="8"/>
  <c r="J20" i="8"/>
  <c r="L20" i="8"/>
  <c r="M20" i="8"/>
  <c r="N20" i="8"/>
  <c r="O20" i="8"/>
  <c r="P20" i="8"/>
  <c r="Q20" i="8"/>
  <c r="R20" i="8"/>
  <c r="T20" i="8"/>
  <c r="U20" i="8"/>
  <c r="V20" i="8"/>
  <c r="W20" i="8"/>
  <c r="X20" i="8"/>
  <c r="Y20" i="8"/>
  <c r="Z20" i="8"/>
  <c r="AB20" i="8"/>
  <c r="AC20" i="8"/>
  <c r="AD20" i="8"/>
  <c r="AE20" i="8"/>
  <c r="AF20" i="8"/>
  <c r="AG20" i="8"/>
  <c r="AH20" i="8"/>
  <c r="AJ20" i="8"/>
  <c r="AK20" i="8"/>
  <c r="AL20" i="8"/>
  <c r="AM20" i="8"/>
  <c r="AN20" i="8"/>
  <c r="AO20" i="8"/>
  <c r="AP20" i="8"/>
  <c r="AR20" i="8"/>
  <c r="AS20" i="8"/>
  <c r="AT20" i="8"/>
  <c r="AU20" i="8"/>
  <c r="AV20" i="8"/>
  <c r="AW20" i="8"/>
  <c r="AX20" i="8"/>
  <c r="AZ20" i="8"/>
  <c r="BA20" i="8"/>
  <c r="BB20" i="8"/>
  <c r="BC20" i="8"/>
  <c r="BD20" i="8"/>
  <c r="BE20" i="8"/>
  <c r="BF20" i="8"/>
  <c r="BH20" i="8"/>
  <c r="BI20" i="8"/>
  <c r="BJ20" i="8"/>
  <c r="BK20" i="8"/>
  <c r="BL20" i="8"/>
  <c r="BM20" i="8"/>
  <c r="BN20" i="8"/>
  <c r="BP20" i="8"/>
  <c r="BQ20" i="8"/>
  <c r="BR20" i="8"/>
  <c r="BS20" i="8"/>
  <c r="BT20" i="8"/>
  <c r="BU20" i="8"/>
  <c r="BV20" i="8"/>
  <c r="BX20" i="8"/>
  <c r="BY20" i="8"/>
  <c r="BZ20" i="8"/>
  <c r="CA20" i="8"/>
  <c r="CB20" i="8"/>
  <c r="CC20" i="8"/>
  <c r="CD20" i="8"/>
  <c r="CF20" i="8"/>
  <c r="CG20" i="8"/>
  <c r="CH20" i="8"/>
  <c r="B21" i="8"/>
  <c r="C21" i="8"/>
  <c r="D21" i="8"/>
  <c r="E21" i="8"/>
  <c r="G21" i="8"/>
  <c r="H21" i="8"/>
  <c r="I21" i="8"/>
  <c r="J21" i="8"/>
  <c r="K21" i="8"/>
  <c r="L21" i="8"/>
  <c r="M21" i="8"/>
  <c r="O21" i="8"/>
  <c r="P21" i="8"/>
  <c r="Q21" i="8"/>
  <c r="R21" i="8"/>
  <c r="S21" i="8"/>
  <c r="T21" i="8"/>
  <c r="U21" i="8"/>
  <c r="W21" i="8"/>
  <c r="X21" i="8"/>
  <c r="Y21" i="8"/>
  <c r="Z21" i="8"/>
  <c r="AA21" i="8"/>
  <c r="AB21" i="8"/>
  <c r="AC21" i="8"/>
  <c r="AE21" i="8"/>
  <c r="AF21" i="8"/>
  <c r="AG21" i="8"/>
  <c r="AH21" i="8"/>
  <c r="AI21" i="8"/>
  <c r="AJ21" i="8"/>
  <c r="AK21" i="8"/>
  <c r="AM21" i="8"/>
  <c r="AN21" i="8"/>
  <c r="AO21" i="8"/>
  <c r="AP21" i="8"/>
  <c r="AQ21" i="8"/>
  <c r="AR21" i="8"/>
  <c r="AS21" i="8"/>
  <c r="AU21" i="8"/>
  <c r="AV21" i="8"/>
  <c r="AW21" i="8"/>
  <c r="AX21" i="8"/>
  <c r="AY21" i="8"/>
  <c r="AZ21" i="8"/>
  <c r="BA21" i="8"/>
  <c r="BC21" i="8"/>
  <c r="BD21" i="8"/>
  <c r="BE21" i="8"/>
  <c r="BF21" i="8"/>
  <c r="BG21" i="8"/>
  <c r="BH21" i="8"/>
  <c r="BI21" i="8"/>
  <c r="BK21" i="8"/>
  <c r="BL21" i="8"/>
  <c r="BM21" i="8"/>
  <c r="BN21" i="8"/>
  <c r="BO21" i="8"/>
  <c r="BP21" i="8"/>
  <c r="BQ21" i="8"/>
  <c r="BS21" i="8"/>
  <c r="BT21" i="8"/>
  <c r="BU21" i="8"/>
  <c r="BV21" i="8"/>
  <c r="BW21" i="8"/>
  <c r="BX21" i="8"/>
  <c r="BY21" i="8"/>
  <c r="CA21" i="8"/>
  <c r="CB21" i="8"/>
  <c r="CC21" i="8"/>
  <c r="CD21" i="8"/>
  <c r="CE21" i="8"/>
  <c r="CF21" i="8"/>
  <c r="CG21" i="8"/>
  <c r="B22" i="8"/>
  <c r="C22" i="8"/>
  <c r="D22" i="8"/>
  <c r="E22" i="8"/>
  <c r="F22" i="8"/>
  <c r="G22" i="8"/>
  <c r="H22" i="8"/>
  <c r="J22" i="8"/>
  <c r="K22" i="8"/>
  <c r="L22" i="8"/>
  <c r="M22" i="8"/>
  <c r="N22" i="8"/>
  <c r="O22" i="8"/>
  <c r="P22" i="8"/>
  <c r="R22" i="8"/>
  <c r="S22" i="8"/>
  <c r="T22" i="8"/>
  <c r="U22" i="8"/>
  <c r="V22" i="8"/>
  <c r="W22" i="8"/>
  <c r="X22" i="8"/>
  <c r="Z22" i="8"/>
  <c r="AA22" i="8"/>
  <c r="AB22" i="8"/>
  <c r="AC22" i="8"/>
  <c r="AD22" i="8"/>
  <c r="AE22" i="8"/>
  <c r="AF22" i="8"/>
  <c r="AH22" i="8"/>
  <c r="AI22" i="8"/>
  <c r="AJ22" i="8"/>
  <c r="AK22" i="8"/>
  <c r="AL22" i="8"/>
  <c r="AM22" i="8"/>
  <c r="AN22" i="8"/>
  <c r="AP22" i="8"/>
  <c r="AQ22" i="8"/>
  <c r="AR22" i="8"/>
  <c r="AS22" i="8"/>
  <c r="AT22" i="8"/>
  <c r="AU22" i="8"/>
  <c r="AV22" i="8"/>
  <c r="AX22" i="8"/>
  <c r="AY22" i="8"/>
  <c r="AZ22" i="8"/>
  <c r="BA22" i="8"/>
  <c r="BB22" i="8"/>
  <c r="BC22" i="8"/>
  <c r="BD22" i="8"/>
  <c r="BF22" i="8"/>
  <c r="BG22" i="8"/>
  <c r="BH22" i="8"/>
  <c r="BI22" i="8"/>
  <c r="BJ22" i="8"/>
  <c r="BK22" i="8"/>
  <c r="BL22" i="8"/>
  <c r="BN22" i="8"/>
  <c r="BO22" i="8"/>
  <c r="BP22" i="8"/>
  <c r="BQ22" i="8"/>
  <c r="BR22" i="8"/>
  <c r="BS22" i="8"/>
  <c r="BT22" i="8"/>
  <c r="BV22" i="8"/>
  <c r="BW22" i="8"/>
  <c r="BX22" i="8"/>
  <c r="BY22" i="8"/>
  <c r="BZ22" i="8"/>
  <c r="CA22" i="8"/>
  <c r="CB22" i="8"/>
  <c r="CD22" i="8"/>
  <c r="CE22" i="8"/>
  <c r="CF22" i="8"/>
  <c r="CG22" i="8"/>
  <c r="CH22" i="8"/>
  <c r="B23" i="8"/>
  <c r="C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BR47" i="8"/>
  <c r="BS47" i="8"/>
  <c r="BT47" i="8"/>
  <c r="BU47" i="8"/>
  <c r="BV47" i="8"/>
  <c r="BW47" i="8"/>
  <c r="BX47" i="8"/>
  <c r="BY47" i="8"/>
  <c r="BZ47" i="8"/>
  <c r="CA47" i="8"/>
  <c r="CB47" i="8"/>
  <c r="CC47" i="8"/>
  <c r="CD47" i="8"/>
  <c r="CE47" i="8"/>
  <c r="CF47" i="8"/>
  <c r="CG47" i="8"/>
  <c r="CH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BP52" i="8"/>
  <c r="BQ52" i="8"/>
  <c r="BR52" i="8"/>
  <c r="BS52" i="8"/>
  <c r="BT52" i="8"/>
  <c r="BU52" i="8"/>
  <c r="BV52" i="8"/>
  <c r="BW52" i="8"/>
  <c r="BX52" i="8"/>
  <c r="BY52" i="8"/>
  <c r="BZ52" i="8"/>
  <c r="CA52" i="8"/>
  <c r="CB52" i="8"/>
  <c r="CC52" i="8"/>
  <c r="CD52" i="8"/>
  <c r="CE52" i="8"/>
  <c r="CF52" i="8"/>
  <c r="CG52" i="8"/>
  <c r="CH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BR54" i="8"/>
  <c r="BS54" i="8"/>
  <c r="BT54" i="8"/>
  <c r="BU54" i="8"/>
  <c r="BV54" i="8"/>
  <c r="BW54" i="8"/>
  <c r="BX54" i="8"/>
  <c r="BY54" i="8"/>
  <c r="BZ54" i="8"/>
  <c r="CA54" i="8"/>
  <c r="CB54" i="8"/>
  <c r="CC54" i="8"/>
  <c r="CD54" i="8"/>
  <c r="CE54" i="8"/>
  <c r="CF54" i="8"/>
  <c r="CG54" i="8"/>
  <c r="CH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BR55" i="8"/>
  <c r="BS55" i="8"/>
  <c r="BT55" i="8"/>
  <c r="BU55" i="8"/>
  <c r="BV55" i="8"/>
  <c r="BW55" i="8"/>
  <c r="BX55" i="8"/>
  <c r="BY55" i="8"/>
  <c r="BZ55" i="8"/>
  <c r="CA55" i="8"/>
  <c r="CB55" i="8"/>
  <c r="CC55" i="8"/>
  <c r="CD55" i="8"/>
  <c r="CE55" i="8"/>
  <c r="CF55" i="8"/>
  <c r="CG55" i="8"/>
  <c r="CH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BR56" i="8"/>
  <c r="BS56" i="8"/>
  <c r="BT56" i="8"/>
  <c r="BU56" i="8"/>
  <c r="BV56" i="8"/>
  <c r="BW56" i="8"/>
  <c r="BX56" i="8"/>
  <c r="BY56" i="8"/>
  <c r="BZ56" i="8"/>
  <c r="CA56" i="8"/>
  <c r="CB56" i="8"/>
  <c r="CC56" i="8"/>
  <c r="CD56" i="8"/>
  <c r="CE56" i="8"/>
  <c r="CF56" i="8"/>
  <c r="CG56" i="8"/>
  <c r="CH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BR57" i="8"/>
  <c r="BS57" i="8"/>
  <c r="BT57" i="8"/>
  <c r="BU57" i="8"/>
  <c r="BV57" i="8"/>
  <c r="BW57" i="8"/>
  <c r="BX57" i="8"/>
  <c r="BY57" i="8"/>
  <c r="BZ57" i="8"/>
  <c r="CA57" i="8"/>
  <c r="CB57" i="8"/>
  <c r="CC57" i="8"/>
  <c r="CD57" i="8"/>
  <c r="CE57" i="8"/>
  <c r="CF57" i="8"/>
  <c r="CG57" i="8"/>
  <c r="CH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BR59" i="8"/>
  <c r="BS59" i="8"/>
  <c r="BT59" i="8"/>
  <c r="BU59" i="8"/>
  <c r="BV59" i="8"/>
  <c r="BW59" i="8"/>
  <c r="BX59" i="8"/>
  <c r="BY59" i="8"/>
  <c r="BZ59" i="8"/>
  <c r="CA59" i="8"/>
  <c r="CB59" i="8"/>
  <c r="CC59" i="8"/>
  <c r="CD59" i="8"/>
  <c r="CE59" i="8"/>
  <c r="CF59" i="8"/>
  <c r="CG59" i="8"/>
  <c r="CH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BR60" i="8"/>
  <c r="BS60" i="8"/>
  <c r="BT60" i="8"/>
  <c r="BU60" i="8"/>
  <c r="BV60" i="8"/>
  <c r="BW60" i="8"/>
  <c r="BX60" i="8"/>
  <c r="BY60" i="8"/>
  <c r="BZ60" i="8"/>
  <c r="CA60" i="8"/>
  <c r="CB60" i="8"/>
  <c r="CC60" i="8"/>
  <c r="CD60" i="8"/>
  <c r="CE60" i="8"/>
  <c r="CF60" i="8"/>
  <c r="CG60" i="8"/>
  <c r="CH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BR61" i="8"/>
  <c r="BS61" i="8"/>
  <c r="BT61" i="8"/>
  <c r="BU61" i="8"/>
  <c r="BV61" i="8"/>
  <c r="BW61" i="8"/>
  <c r="BX61" i="8"/>
  <c r="BY61" i="8"/>
  <c r="BZ61" i="8"/>
  <c r="CA61" i="8"/>
  <c r="CB61" i="8"/>
  <c r="CC61" i="8"/>
  <c r="CD61" i="8"/>
  <c r="CE61" i="8"/>
  <c r="CF61" i="8"/>
  <c r="CG61" i="8"/>
  <c r="CH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BP62" i="8"/>
  <c r="BQ62" i="8"/>
  <c r="BR62" i="8"/>
  <c r="BS62" i="8"/>
  <c r="BT62" i="8"/>
  <c r="BU62" i="8"/>
  <c r="BV62" i="8"/>
  <c r="BW62" i="8"/>
  <c r="BX62" i="8"/>
  <c r="BY62" i="8"/>
  <c r="BZ62" i="8"/>
  <c r="CA62" i="8"/>
  <c r="CB62" i="8"/>
  <c r="CC62" i="8"/>
  <c r="CD62" i="8"/>
  <c r="CE62" i="8"/>
  <c r="CF62" i="8"/>
  <c r="CG62" i="8"/>
  <c r="CH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BP63" i="8"/>
  <c r="BQ63" i="8"/>
  <c r="BR63" i="8"/>
  <c r="BS63" i="8"/>
  <c r="BT63" i="8"/>
  <c r="BU63" i="8"/>
  <c r="BV63" i="8"/>
  <c r="BW63" i="8"/>
  <c r="BX63" i="8"/>
  <c r="BY63" i="8"/>
  <c r="BZ63" i="8"/>
  <c r="CA63" i="8"/>
  <c r="CB63" i="8"/>
  <c r="CC63" i="8"/>
  <c r="CD63" i="8"/>
  <c r="CE63" i="8"/>
  <c r="CF63" i="8"/>
  <c r="CG63" i="8"/>
  <c r="CH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BP64" i="8"/>
  <c r="BQ64" i="8"/>
  <c r="BR64" i="8"/>
  <c r="BS64" i="8"/>
  <c r="BT64" i="8"/>
  <c r="BU64" i="8"/>
  <c r="BV64" i="8"/>
  <c r="BW64" i="8"/>
  <c r="BX64" i="8"/>
  <c r="BY64" i="8"/>
  <c r="BZ64" i="8"/>
  <c r="CA64" i="8"/>
  <c r="CB64" i="8"/>
  <c r="CC64" i="8"/>
  <c r="CD64" i="8"/>
  <c r="CE64" i="8"/>
  <c r="CF64" i="8"/>
  <c r="CG64" i="8"/>
  <c r="CH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AM65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BA65" i="8"/>
  <c r="BB65" i="8"/>
  <c r="BC65" i="8"/>
  <c r="BD65" i="8"/>
  <c r="BE65" i="8"/>
  <c r="BF65" i="8"/>
  <c r="BG65" i="8"/>
  <c r="BH65" i="8"/>
  <c r="BI65" i="8"/>
  <c r="BJ65" i="8"/>
  <c r="BK65" i="8"/>
  <c r="BL65" i="8"/>
  <c r="BM65" i="8"/>
  <c r="BN65" i="8"/>
  <c r="BO65" i="8"/>
  <c r="BP65" i="8"/>
  <c r="BQ65" i="8"/>
  <c r="BR65" i="8"/>
  <c r="BS65" i="8"/>
  <c r="BT65" i="8"/>
  <c r="BU65" i="8"/>
  <c r="BV65" i="8"/>
  <c r="BW65" i="8"/>
  <c r="BX65" i="8"/>
  <c r="BY65" i="8"/>
  <c r="BZ65" i="8"/>
  <c r="CA65" i="8"/>
  <c r="CB65" i="8"/>
  <c r="CC65" i="8"/>
  <c r="CD65" i="8"/>
  <c r="CE65" i="8"/>
  <c r="CF65" i="8"/>
  <c r="CG65" i="8"/>
  <c r="CH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BE66" i="8"/>
  <c r="BF66" i="8"/>
  <c r="BG66" i="8"/>
  <c r="BH66" i="8"/>
  <c r="BI66" i="8"/>
  <c r="BJ66" i="8"/>
  <c r="BK66" i="8"/>
  <c r="BL66" i="8"/>
  <c r="BM66" i="8"/>
  <c r="BN66" i="8"/>
  <c r="BO66" i="8"/>
  <c r="BP66" i="8"/>
  <c r="BQ66" i="8"/>
  <c r="BR66" i="8"/>
  <c r="BS66" i="8"/>
  <c r="BT66" i="8"/>
  <c r="BU66" i="8"/>
  <c r="BV66" i="8"/>
  <c r="BW66" i="8"/>
  <c r="BX66" i="8"/>
  <c r="BY66" i="8"/>
  <c r="BZ66" i="8"/>
  <c r="CA66" i="8"/>
  <c r="CB66" i="8"/>
  <c r="CC66" i="8"/>
  <c r="CD66" i="8"/>
  <c r="CE66" i="8"/>
  <c r="CF66" i="8"/>
  <c r="CG66" i="8"/>
  <c r="CH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BK67" i="8"/>
  <c r="BL67" i="8"/>
  <c r="BM67" i="8"/>
  <c r="BN67" i="8"/>
  <c r="BO67" i="8"/>
  <c r="BP67" i="8"/>
  <c r="BQ67" i="8"/>
  <c r="BR67" i="8"/>
  <c r="BS67" i="8"/>
  <c r="BT67" i="8"/>
  <c r="BU67" i="8"/>
  <c r="BV67" i="8"/>
  <c r="BW67" i="8"/>
  <c r="BX67" i="8"/>
  <c r="BY67" i="8"/>
  <c r="BZ67" i="8"/>
  <c r="CA67" i="8"/>
  <c r="CB67" i="8"/>
  <c r="CC67" i="8"/>
  <c r="CD67" i="8"/>
  <c r="CE67" i="8"/>
  <c r="CF67" i="8"/>
  <c r="CG67" i="8"/>
  <c r="CH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AM68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BA68" i="8"/>
  <c r="BB68" i="8"/>
  <c r="BC68" i="8"/>
  <c r="BD68" i="8"/>
  <c r="BE68" i="8"/>
  <c r="BF68" i="8"/>
  <c r="BG68" i="8"/>
  <c r="BH68" i="8"/>
  <c r="BI68" i="8"/>
  <c r="BJ68" i="8"/>
  <c r="BK68" i="8"/>
  <c r="BL68" i="8"/>
  <c r="BM68" i="8"/>
  <c r="BN68" i="8"/>
  <c r="BO68" i="8"/>
  <c r="BP68" i="8"/>
  <c r="BQ68" i="8"/>
  <c r="BR68" i="8"/>
  <c r="BS68" i="8"/>
  <c r="BT68" i="8"/>
  <c r="BU68" i="8"/>
  <c r="BV68" i="8"/>
  <c r="BW68" i="8"/>
  <c r="BX68" i="8"/>
  <c r="BY68" i="8"/>
  <c r="BZ68" i="8"/>
  <c r="CA68" i="8"/>
  <c r="CB68" i="8"/>
  <c r="CC68" i="8"/>
  <c r="CD68" i="8"/>
  <c r="CE68" i="8"/>
  <c r="CF68" i="8"/>
  <c r="CG68" i="8"/>
  <c r="CH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BA69" i="8"/>
  <c r="BB69" i="8"/>
  <c r="BC69" i="8"/>
  <c r="BD69" i="8"/>
  <c r="BE69" i="8"/>
  <c r="BF69" i="8"/>
  <c r="BG69" i="8"/>
  <c r="BH69" i="8"/>
  <c r="BI69" i="8"/>
  <c r="BJ69" i="8"/>
  <c r="BK69" i="8"/>
  <c r="BL69" i="8"/>
  <c r="BM69" i="8"/>
  <c r="BN69" i="8"/>
  <c r="BO69" i="8"/>
  <c r="BP69" i="8"/>
  <c r="BQ69" i="8"/>
  <c r="BR69" i="8"/>
  <c r="BS69" i="8"/>
  <c r="BT69" i="8"/>
  <c r="BU69" i="8"/>
  <c r="BV69" i="8"/>
  <c r="BW69" i="8"/>
  <c r="BX69" i="8"/>
  <c r="BY69" i="8"/>
  <c r="BZ69" i="8"/>
  <c r="CA69" i="8"/>
  <c r="CB69" i="8"/>
  <c r="CC69" i="8"/>
  <c r="CD69" i="8"/>
  <c r="CE69" i="8"/>
  <c r="CF69" i="8"/>
  <c r="CG69" i="8"/>
  <c r="CH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BL70" i="8"/>
  <c r="BM70" i="8"/>
  <c r="BN70" i="8"/>
  <c r="BO70" i="8"/>
  <c r="BP70" i="8"/>
  <c r="BQ70" i="8"/>
  <c r="BR70" i="8"/>
  <c r="BS70" i="8"/>
  <c r="BT70" i="8"/>
  <c r="BU70" i="8"/>
  <c r="BV70" i="8"/>
  <c r="BW70" i="8"/>
  <c r="BX70" i="8"/>
  <c r="BY70" i="8"/>
  <c r="BZ70" i="8"/>
  <c r="CA70" i="8"/>
  <c r="CB70" i="8"/>
  <c r="CC70" i="8"/>
  <c r="CD70" i="8"/>
  <c r="CE70" i="8"/>
  <c r="CF70" i="8"/>
  <c r="CG70" i="8"/>
  <c r="CH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AL71" i="8"/>
  <c r="AM71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BA71" i="8"/>
  <c r="BB71" i="8"/>
  <c r="BC71" i="8"/>
  <c r="BD71" i="8"/>
  <c r="BE71" i="8"/>
  <c r="BF71" i="8"/>
  <c r="BG71" i="8"/>
  <c r="BH71" i="8"/>
  <c r="BI71" i="8"/>
  <c r="BJ71" i="8"/>
  <c r="BK71" i="8"/>
  <c r="BL71" i="8"/>
  <c r="BM71" i="8"/>
  <c r="BN71" i="8"/>
  <c r="BO71" i="8"/>
  <c r="BP71" i="8"/>
  <c r="BQ71" i="8"/>
  <c r="BR71" i="8"/>
  <c r="BS71" i="8"/>
  <c r="BT71" i="8"/>
  <c r="BU71" i="8"/>
  <c r="BV71" i="8"/>
  <c r="BW71" i="8"/>
  <c r="BX71" i="8"/>
  <c r="BY71" i="8"/>
  <c r="BZ71" i="8"/>
  <c r="CA71" i="8"/>
  <c r="CB71" i="8"/>
  <c r="CC71" i="8"/>
  <c r="CD71" i="8"/>
  <c r="CE71" i="8"/>
  <c r="CF71" i="8"/>
  <c r="CG71" i="8"/>
  <c r="CH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AL72" i="8"/>
  <c r="AM72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BA72" i="8"/>
  <c r="BB72" i="8"/>
  <c r="BC72" i="8"/>
  <c r="BD72" i="8"/>
  <c r="BE72" i="8"/>
  <c r="BF72" i="8"/>
  <c r="BG72" i="8"/>
  <c r="BH72" i="8"/>
  <c r="BI72" i="8"/>
  <c r="BJ72" i="8"/>
  <c r="BK72" i="8"/>
  <c r="BL72" i="8"/>
  <c r="BM72" i="8"/>
  <c r="BN72" i="8"/>
  <c r="BO72" i="8"/>
  <c r="BP72" i="8"/>
  <c r="BQ72" i="8"/>
  <c r="BR72" i="8"/>
  <c r="BS72" i="8"/>
  <c r="BT72" i="8"/>
  <c r="BU72" i="8"/>
  <c r="BV72" i="8"/>
  <c r="BW72" i="8"/>
  <c r="BX72" i="8"/>
  <c r="BY72" i="8"/>
  <c r="BZ72" i="8"/>
  <c r="CA72" i="8"/>
  <c r="CB72" i="8"/>
  <c r="CC72" i="8"/>
  <c r="CD72" i="8"/>
  <c r="CE72" i="8"/>
  <c r="CF72" i="8"/>
  <c r="CG72" i="8"/>
  <c r="CH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O73" i="8"/>
  <c r="BP73" i="8"/>
  <c r="BQ73" i="8"/>
  <c r="BR73" i="8"/>
  <c r="BS73" i="8"/>
  <c r="BT73" i="8"/>
  <c r="BU73" i="8"/>
  <c r="BV73" i="8"/>
  <c r="BW73" i="8"/>
  <c r="BX73" i="8"/>
  <c r="BY73" i="8"/>
  <c r="BZ73" i="8"/>
  <c r="CA73" i="8"/>
  <c r="CB73" i="8"/>
  <c r="CC73" i="8"/>
  <c r="CD73" i="8"/>
  <c r="CE73" i="8"/>
  <c r="CF73" i="8"/>
  <c r="CG73" i="8"/>
  <c r="CH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BJ74" i="8"/>
  <c r="BK74" i="8"/>
  <c r="BL74" i="8"/>
  <c r="BM74" i="8"/>
  <c r="BN74" i="8"/>
  <c r="BO74" i="8"/>
  <c r="BP74" i="8"/>
  <c r="BQ74" i="8"/>
  <c r="BR74" i="8"/>
  <c r="BS74" i="8"/>
  <c r="BT74" i="8"/>
  <c r="BU74" i="8"/>
  <c r="BV74" i="8"/>
  <c r="BW74" i="8"/>
  <c r="BX74" i="8"/>
  <c r="BY74" i="8"/>
  <c r="BZ74" i="8"/>
  <c r="CA74" i="8"/>
  <c r="CB74" i="8"/>
  <c r="CC74" i="8"/>
  <c r="CD74" i="8"/>
  <c r="CE74" i="8"/>
  <c r="CF74" i="8"/>
  <c r="CG74" i="8"/>
  <c r="CH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AL75" i="8"/>
  <c r="AM75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BA75" i="8"/>
  <c r="BB75" i="8"/>
  <c r="BC75" i="8"/>
  <c r="BD75" i="8"/>
  <c r="BE75" i="8"/>
  <c r="BF75" i="8"/>
  <c r="BG75" i="8"/>
  <c r="BH75" i="8"/>
  <c r="BI75" i="8"/>
  <c r="BJ75" i="8"/>
  <c r="BK75" i="8"/>
  <c r="BL75" i="8"/>
  <c r="BM75" i="8"/>
  <c r="BN75" i="8"/>
  <c r="BO75" i="8"/>
  <c r="BP75" i="8"/>
  <c r="BQ75" i="8"/>
  <c r="BR75" i="8"/>
  <c r="BS75" i="8"/>
  <c r="BT75" i="8"/>
  <c r="BU75" i="8"/>
  <c r="BV75" i="8"/>
  <c r="BW75" i="8"/>
  <c r="BX75" i="8"/>
  <c r="BY75" i="8"/>
  <c r="BZ75" i="8"/>
  <c r="CA75" i="8"/>
  <c r="CB75" i="8"/>
  <c r="CC75" i="8"/>
  <c r="CD75" i="8"/>
  <c r="CE75" i="8"/>
  <c r="CF75" i="8"/>
  <c r="CG75" i="8"/>
  <c r="CH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L76" i="8"/>
  <c r="BM76" i="8"/>
  <c r="BN76" i="8"/>
  <c r="BO76" i="8"/>
  <c r="BP76" i="8"/>
  <c r="BQ76" i="8"/>
  <c r="BR76" i="8"/>
  <c r="BS76" i="8"/>
  <c r="BT76" i="8"/>
  <c r="BU76" i="8"/>
  <c r="BV76" i="8"/>
  <c r="BW76" i="8"/>
  <c r="BX76" i="8"/>
  <c r="BY76" i="8"/>
  <c r="BZ76" i="8"/>
  <c r="CA76" i="8"/>
  <c r="CB76" i="8"/>
  <c r="CC76" i="8"/>
  <c r="CD76" i="8"/>
  <c r="CE76" i="8"/>
  <c r="CF76" i="8"/>
  <c r="CG76" i="8"/>
  <c r="CH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BK77" i="8"/>
  <c r="BL77" i="8"/>
  <c r="BM77" i="8"/>
  <c r="BN77" i="8"/>
  <c r="BO77" i="8"/>
  <c r="BP77" i="8"/>
  <c r="BQ77" i="8"/>
  <c r="BR77" i="8"/>
  <c r="BS77" i="8"/>
  <c r="BT77" i="8"/>
  <c r="BU77" i="8"/>
  <c r="BV77" i="8"/>
  <c r="BW77" i="8"/>
  <c r="BX77" i="8"/>
  <c r="BY77" i="8"/>
  <c r="BZ77" i="8"/>
  <c r="CA77" i="8"/>
  <c r="CB77" i="8"/>
  <c r="CC77" i="8"/>
  <c r="CD77" i="8"/>
  <c r="CE77" i="8"/>
  <c r="CF77" i="8"/>
  <c r="CG77" i="8"/>
  <c r="CH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AL78" i="8"/>
  <c r="AM78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BA78" i="8"/>
  <c r="BB78" i="8"/>
  <c r="BC78" i="8"/>
  <c r="BD78" i="8"/>
  <c r="BE78" i="8"/>
  <c r="BF78" i="8"/>
  <c r="BG78" i="8"/>
  <c r="BH78" i="8"/>
  <c r="BI78" i="8"/>
  <c r="BJ78" i="8"/>
  <c r="BK78" i="8"/>
  <c r="BL78" i="8"/>
  <c r="BM78" i="8"/>
  <c r="BN78" i="8"/>
  <c r="BO78" i="8"/>
  <c r="BP78" i="8"/>
  <c r="BQ78" i="8"/>
  <c r="BR78" i="8"/>
  <c r="BS78" i="8"/>
  <c r="BT78" i="8"/>
  <c r="BU78" i="8"/>
  <c r="BV78" i="8"/>
  <c r="BW78" i="8"/>
  <c r="BX78" i="8"/>
  <c r="BY78" i="8"/>
  <c r="BZ78" i="8"/>
  <c r="CA78" i="8"/>
  <c r="CB78" i="8"/>
  <c r="CC78" i="8"/>
  <c r="CD78" i="8"/>
  <c r="CE78" i="8"/>
  <c r="CF78" i="8"/>
  <c r="CG78" i="8"/>
  <c r="CH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BP79" i="8"/>
  <c r="BQ79" i="8"/>
  <c r="BR79" i="8"/>
  <c r="BS79" i="8"/>
  <c r="BT79" i="8"/>
  <c r="BU79" i="8"/>
  <c r="BV79" i="8"/>
  <c r="BW79" i="8"/>
  <c r="BX79" i="8"/>
  <c r="BY79" i="8"/>
  <c r="BZ79" i="8"/>
  <c r="CA79" i="8"/>
  <c r="CB79" i="8"/>
  <c r="CC79" i="8"/>
  <c r="CD79" i="8"/>
  <c r="CE79" i="8"/>
  <c r="CF79" i="8"/>
  <c r="CG79" i="8"/>
  <c r="CH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AL80" i="8"/>
  <c r="AM80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BA80" i="8"/>
  <c r="BB80" i="8"/>
  <c r="BC80" i="8"/>
  <c r="BD80" i="8"/>
  <c r="BE80" i="8"/>
  <c r="BF80" i="8"/>
  <c r="BG80" i="8"/>
  <c r="BH80" i="8"/>
  <c r="BI80" i="8"/>
  <c r="BJ80" i="8"/>
  <c r="BK80" i="8"/>
  <c r="BL80" i="8"/>
  <c r="BM80" i="8"/>
  <c r="BN80" i="8"/>
  <c r="BO80" i="8"/>
  <c r="BP80" i="8"/>
  <c r="BQ80" i="8"/>
  <c r="BR80" i="8"/>
  <c r="BS80" i="8"/>
  <c r="BT80" i="8"/>
  <c r="BU80" i="8"/>
  <c r="BV80" i="8"/>
  <c r="BW80" i="8"/>
  <c r="BX80" i="8"/>
  <c r="BY80" i="8"/>
  <c r="BZ80" i="8"/>
  <c r="CA80" i="8"/>
  <c r="CB80" i="8"/>
  <c r="CC80" i="8"/>
  <c r="CD80" i="8"/>
  <c r="CE80" i="8"/>
  <c r="CF80" i="8"/>
  <c r="CG80" i="8"/>
  <c r="CH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AL81" i="8"/>
  <c r="AM81" i="8"/>
  <c r="AN81" i="8"/>
  <c r="AO81" i="8"/>
  <c r="AP81" i="8"/>
  <c r="AQ81" i="8"/>
  <c r="AR81" i="8"/>
  <c r="AS81" i="8"/>
  <c r="AT81" i="8"/>
  <c r="AU81" i="8"/>
  <c r="AV81" i="8"/>
  <c r="AW81" i="8"/>
  <c r="AX81" i="8"/>
  <c r="AY81" i="8"/>
  <c r="AZ81" i="8"/>
  <c r="BA81" i="8"/>
  <c r="BB81" i="8"/>
  <c r="BC81" i="8"/>
  <c r="BD81" i="8"/>
  <c r="BE81" i="8"/>
  <c r="BF81" i="8"/>
  <c r="BG81" i="8"/>
  <c r="BH81" i="8"/>
  <c r="BI81" i="8"/>
  <c r="BJ81" i="8"/>
  <c r="BK81" i="8"/>
  <c r="BL81" i="8"/>
  <c r="BM81" i="8"/>
  <c r="BN81" i="8"/>
  <c r="BO81" i="8"/>
  <c r="BP81" i="8"/>
  <c r="BQ81" i="8"/>
  <c r="BR81" i="8"/>
  <c r="BS81" i="8"/>
  <c r="BT81" i="8"/>
  <c r="BU81" i="8"/>
  <c r="BV81" i="8"/>
  <c r="BW81" i="8"/>
  <c r="BX81" i="8"/>
  <c r="BY81" i="8"/>
  <c r="BZ81" i="8"/>
  <c r="CA81" i="8"/>
  <c r="CB81" i="8"/>
  <c r="CC81" i="8"/>
  <c r="CD81" i="8"/>
  <c r="CE81" i="8"/>
  <c r="CF81" i="8"/>
  <c r="CG81" i="8"/>
  <c r="CH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AL82" i="8"/>
  <c r="AM82" i="8"/>
  <c r="AN82" i="8"/>
  <c r="AO82" i="8"/>
  <c r="AP82" i="8"/>
  <c r="AQ82" i="8"/>
  <c r="AR82" i="8"/>
  <c r="AS82" i="8"/>
  <c r="AT82" i="8"/>
  <c r="AU82" i="8"/>
  <c r="AV82" i="8"/>
  <c r="AW82" i="8"/>
  <c r="AX82" i="8"/>
  <c r="AY82" i="8"/>
  <c r="AZ82" i="8"/>
  <c r="BA82" i="8"/>
  <c r="BB82" i="8"/>
  <c r="BC82" i="8"/>
  <c r="BD82" i="8"/>
  <c r="BE82" i="8"/>
  <c r="BF82" i="8"/>
  <c r="BG82" i="8"/>
  <c r="BH82" i="8"/>
  <c r="BI82" i="8"/>
  <c r="BJ82" i="8"/>
  <c r="BK82" i="8"/>
  <c r="BL82" i="8"/>
  <c r="BM82" i="8"/>
  <c r="BN82" i="8"/>
  <c r="BO82" i="8"/>
  <c r="BP82" i="8"/>
  <c r="BQ82" i="8"/>
  <c r="BR82" i="8"/>
  <c r="BS82" i="8"/>
  <c r="BT82" i="8"/>
  <c r="BU82" i="8"/>
  <c r="BV82" i="8"/>
  <c r="BW82" i="8"/>
  <c r="BX82" i="8"/>
  <c r="BY82" i="8"/>
  <c r="BZ82" i="8"/>
  <c r="CA82" i="8"/>
  <c r="CB82" i="8"/>
  <c r="CC82" i="8"/>
  <c r="CD82" i="8"/>
  <c r="CE82" i="8"/>
  <c r="CF82" i="8"/>
  <c r="CG82" i="8"/>
  <c r="CH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AT83" i="8"/>
  <c r="AU83" i="8"/>
  <c r="AV83" i="8"/>
  <c r="AW83" i="8"/>
  <c r="AX83" i="8"/>
  <c r="AY83" i="8"/>
  <c r="AZ83" i="8"/>
  <c r="BA83" i="8"/>
  <c r="BB83" i="8"/>
  <c r="BC83" i="8"/>
  <c r="BD83" i="8"/>
  <c r="BE83" i="8"/>
  <c r="BF83" i="8"/>
  <c r="BG83" i="8"/>
  <c r="BH83" i="8"/>
  <c r="BI83" i="8"/>
  <c r="BJ83" i="8"/>
  <c r="BK83" i="8"/>
  <c r="BL83" i="8"/>
  <c r="BM83" i="8"/>
  <c r="BN83" i="8"/>
  <c r="BO83" i="8"/>
  <c r="BP83" i="8"/>
  <c r="BQ83" i="8"/>
  <c r="BR83" i="8"/>
  <c r="BS83" i="8"/>
  <c r="BT83" i="8"/>
  <c r="BU83" i="8"/>
  <c r="BV83" i="8"/>
  <c r="BW83" i="8"/>
  <c r="BX83" i="8"/>
  <c r="BY83" i="8"/>
  <c r="BZ83" i="8"/>
  <c r="CA83" i="8"/>
  <c r="CB83" i="8"/>
  <c r="CC83" i="8"/>
  <c r="CD83" i="8"/>
  <c r="CE83" i="8"/>
  <c r="CF83" i="8"/>
  <c r="CG83" i="8"/>
  <c r="CH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AT84" i="8"/>
  <c r="AU84" i="8"/>
  <c r="AV84" i="8"/>
  <c r="AW84" i="8"/>
  <c r="AX84" i="8"/>
  <c r="AY84" i="8"/>
  <c r="AZ84" i="8"/>
  <c r="BA84" i="8"/>
  <c r="BB84" i="8"/>
  <c r="BC84" i="8"/>
  <c r="BD84" i="8"/>
  <c r="BE84" i="8"/>
  <c r="BF84" i="8"/>
  <c r="BG84" i="8"/>
  <c r="BH84" i="8"/>
  <c r="BI84" i="8"/>
  <c r="BJ84" i="8"/>
  <c r="BK84" i="8"/>
  <c r="BL84" i="8"/>
  <c r="BM84" i="8"/>
  <c r="BN84" i="8"/>
  <c r="BO84" i="8"/>
  <c r="BP84" i="8"/>
  <c r="BQ84" i="8"/>
  <c r="BR84" i="8"/>
  <c r="BS84" i="8"/>
  <c r="BT84" i="8"/>
  <c r="BU84" i="8"/>
  <c r="BV84" i="8"/>
  <c r="BW84" i="8"/>
  <c r="BX84" i="8"/>
  <c r="BY84" i="8"/>
  <c r="BZ84" i="8"/>
  <c r="CA84" i="8"/>
  <c r="CB84" i="8"/>
  <c r="CC84" i="8"/>
  <c r="CD84" i="8"/>
  <c r="CE84" i="8"/>
  <c r="CF84" i="8"/>
  <c r="CG84" i="8"/>
  <c r="CH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AL85" i="8"/>
  <c r="AM85" i="8"/>
  <c r="AN85" i="8"/>
  <c r="AO85" i="8"/>
  <c r="AP85" i="8"/>
  <c r="AQ85" i="8"/>
  <c r="AR85" i="8"/>
  <c r="AS85" i="8"/>
  <c r="AT85" i="8"/>
  <c r="AU85" i="8"/>
  <c r="AV85" i="8"/>
  <c r="AW85" i="8"/>
  <c r="AX85" i="8"/>
  <c r="AY85" i="8"/>
  <c r="AZ85" i="8"/>
  <c r="BA85" i="8"/>
  <c r="BB85" i="8"/>
  <c r="BC85" i="8"/>
  <c r="BD85" i="8"/>
  <c r="BE85" i="8"/>
  <c r="BF85" i="8"/>
  <c r="BG85" i="8"/>
  <c r="BH85" i="8"/>
  <c r="BI85" i="8"/>
  <c r="BJ85" i="8"/>
  <c r="BK85" i="8"/>
  <c r="BL85" i="8"/>
  <c r="BM85" i="8"/>
  <c r="BN85" i="8"/>
  <c r="BO85" i="8"/>
  <c r="BP85" i="8"/>
  <c r="BQ85" i="8"/>
  <c r="BR85" i="8"/>
  <c r="BS85" i="8"/>
  <c r="BT85" i="8"/>
  <c r="BU85" i="8"/>
  <c r="BV85" i="8"/>
  <c r="BW85" i="8"/>
  <c r="BX85" i="8"/>
  <c r="BY85" i="8"/>
  <c r="BZ85" i="8"/>
  <c r="CA85" i="8"/>
  <c r="CB85" i="8"/>
  <c r="CC85" i="8"/>
  <c r="CD85" i="8"/>
  <c r="CE85" i="8"/>
  <c r="CF85" i="8"/>
  <c r="CG85" i="8"/>
  <c r="CH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AL86" i="8"/>
  <c r="AM86" i="8"/>
  <c r="AN86" i="8"/>
  <c r="AO86" i="8"/>
  <c r="AP86" i="8"/>
  <c r="AQ86" i="8"/>
  <c r="AR86" i="8"/>
  <c r="AS86" i="8"/>
  <c r="AT86" i="8"/>
  <c r="AU86" i="8"/>
  <c r="AV86" i="8"/>
  <c r="AW86" i="8"/>
  <c r="AX86" i="8"/>
  <c r="AY86" i="8"/>
  <c r="AZ86" i="8"/>
  <c r="BA86" i="8"/>
  <c r="BB86" i="8"/>
  <c r="BC86" i="8"/>
  <c r="BD86" i="8"/>
  <c r="BE86" i="8"/>
  <c r="BF86" i="8"/>
  <c r="BG86" i="8"/>
  <c r="BH86" i="8"/>
  <c r="BI86" i="8"/>
  <c r="BJ86" i="8"/>
  <c r="BK86" i="8"/>
  <c r="BL86" i="8"/>
  <c r="BM86" i="8"/>
  <c r="BN86" i="8"/>
  <c r="BO86" i="8"/>
  <c r="BP86" i="8"/>
  <c r="BQ86" i="8"/>
  <c r="BR86" i="8"/>
  <c r="BS86" i="8"/>
  <c r="BT86" i="8"/>
  <c r="BU86" i="8"/>
  <c r="BV86" i="8"/>
  <c r="BW86" i="8"/>
  <c r="BX86" i="8"/>
  <c r="BY86" i="8"/>
  <c r="BZ86" i="8"/>
  <c r="CA86" i="8"/>
  <c r="CB86" i="8"/>
  <c r="CC86" i="8"/>
  <c r="CD86" i="8"/>
  <c r="CE86" i="8"/>
  <c r="CF86" i="8"/>
  <c r="CG86" i="8"/>
  <c r="CH86" i="8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BM3" i="7"/>
  <c r="BN3" i="7"/>
  <c r="BO3" i="7"/>
  <c r="BP3" i="7"/>
  <c r="BQ3" i="7"/>
  <c r="BR3" i="7"/>
  <c r="BS3" i="7"/>
  <c r="BT3" i="7"/>
  <c r="BU3" i="7"/>
  <c r="BV3" i="7"/>
  <c r="BW3" i="7"/>
  <c r="BX3" i="7"/>
  <c r="BY3" i="7"/>
  <c r="BZ3" i="7"/>
  <c r="CA3" i="7"/>
  <c r="CB3" i="7"/>
  <c r="CC3" i="7"/>
  <c r="CD3" i="7"/>
  <c r="CE3" i="7"/>
  <c r="CF3" i="7"/>
  <c r="CG3" i="7"/>
  <c r="CH3" i="7"/>
  <c r="CI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BT4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BS23" i="7"/>
  <c r="BT23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BS24" i="7"/>
  <c r="BT24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BS25" i="7"/>
  <c r="BT25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BS26" i="7"/>
  <c r="BT26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BS27" i="7"/>
  <c r="BT27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F43" i="7"/>
  <c r="CG43" i="7"/>
  <c r="CH43" i="7"/>
  <c r="CI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BS44" i="7"/>
  <c r="BT44" i="7"/>
  <c r="BU44" i="7"/>
  <c r="BV44" i="7"/>
  <c r="BW44" i="7"/>
  <c r="BX44" i="7"/>
  <c r="BY44" i="7"/>
  <c r="BZ44" i="7"/>
  <c r="CA44" i="7"/>
  <c r="CB44" i="7"/>
  <c r="CC44" i="7"/>
  <c r="CD44" i="7"/>
  <c r="CE44" i="7"/>
  <c r="CF44" i="7"/>
  <c r="CG44" i="7"/>
  <c r="CH44" i="7"/>
  <c r="CI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S46" i="7"/>
  <c r="BT46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BS47" i="7"/>
  <c r="BT47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S48" i="7"/>
  <c r="BT48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S50" i="7"/>
  <c r="BT50" i="7"/>
  <c r="BU50" i="7"/>
  <c r="BV50" i="7"/>
  <c r="BW50" i="7"/>
  <c r="BX50" i="7"/>
  <c r="BY50" i="7"/>
  <c r="BZ50" i="7"/>
  <c r="CA50" i="7"/>
  <c r="CB50" i="7"/>
  <c r="CC50" i="7"/>
  <c r="CD50" i="7"/>
  <c r="CE50" i="7"/>
  <c r="CF50" i="7"/>
  <c r="CG50" i="7"/>
  <c r="CH50" i="7"/>
  <c r="CI50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BS51" i="7"/>
  <c r="BT51" i="7"/>
  <c r="BU51" i="7"/>
  <c r="BV51" i="7"/>
  <c r="BW51" i="7"/>
  <c r="BX51" i="7"/>
  <c r="BY51" i="7"/>
  <c r="BZ51" i="7"/>
  <c r="CA51" i="7"/>
  <c r="CB51" i="7"/>
  <c r="CC51" i="7"/>
  <c r="CD51" i="7"/>
  <c r="CE51" i="7"/>
  <c r="CF51" i="7"/>
  <c r="CG51" i="7"/>
  <c r="CH51" i="7"/>
  <c r="CI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BS52" i="7"/>
  <c r="BT52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I52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BS54" i="7"/>
  <c r="BT54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BS55" i="7"/>
  <c r="BT55" i="7"/>
  <c r="BU55" i="7"/>
  <c r="BV55" i="7"/>
  <c r="BW55" i="7"/>
  <c r="BX55" i="7"/>
  <c r="BY55" i="7"/>
  <c r="BZ55" i="7"/>
  <c r="CA55" i="7"/>
  <c r="CB55" i="7"/>
  <c r="CC55" i="7"/>
  <c r="CD55" i="7"/>
  <c r="CE55" i="7"/>
  <c r="CF55" i="7"/>
  <c r="CG55" i="7"/>
  <c r="CH55" i="7"/>
  <c r="CI55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BS56" i="7"/>
  <c r="BT56" i="7"/>
  <c r="BU56" i="7"/>
  <c r="BV56" i="7"/>
  <c r="BW56" i="7"/>
  <c r="BX56" i="7"/>
  <c r="BY56" i="7"/>
  <c r="BZ56" i="7"/>
  <c r="CA56" i="7"/>
  <c r="CB56" i="7"/>
  <c r="CC56" i="7"/>
  <c r="CD56" i="7"/>
  <c r="CE56" i="7"/>
  <c r="CF56" i="7"/>
  <c r="CG56" i="7"/>
  <c r="CH56" i="7"/>
  <c r="CI56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BS57" i="7"/>
  <c r="BT57" i="7"/>
  <c r="BU57" i="7"/>
  <c r="BV57" i="7"/>
  <c r="BW57" i="7"/>
  <c r="BX57" i="7"/>
  <c r="BY57" i="7"/>
  <c r="BZ57" i="7"/>
  <c r="CA57" i="7"/>
  <c r="CB57" i="7"/>
  <c r="CC57" i="7"/>
  <c r="CD57" i="7"/>
  <c r="CE57" i="7"/>
  <c r="CF57" i="7"/>
  <c r="CG57" i="7"/>
  <c r="CH57" i="7"/>
  <c r="CI57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BS58" i="7"/>
  <c r="BT58" i="7"/>
  <c r="BU58" i="7"/>
  <c r="BV58" i="7"/>
  <c r="BW58" i="7"/>
  <c r="BX58" i="7"/>
  <c r="BY58" i="7"/>
  <c r="BZ58" i="7"/>
  <c r="CA58" i="7"/>
  <c r="CB58" i="7"/>
  <c r="CC58" i="7"/>
  <c r="CD58" i="7"/>
  <c r="CE58" i="7"/>
  <c r="CF58" i="7"/>
  <c r="CG58" i="7"/>
  <c r="CH58" i="7"/>
  <c r="CI58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BS59" i="7"/>
  <c r="BT59" i="7"/>
  <c r="BU59" i="7"/>
  <c r="BV59" i="7"/>
  <c r="BW59" i="7"/>
  <c r="BX59" i="7"/>
  <c r="BY59" i="7"/>
  <c r="BZ59" i="7"/>
  <c r="CA59" i="7"/>
  <c r="CB59" i="7"/>
  <c r="CC59" i="7"/>
  <c r="CD59" i="7"/>
  <c r="CE59" i="7"/>
  <c r="CF59" i="7"/>
  <c r="CG59" i="7"/>
  <c r="CH59" i="7"/>
  <c r="CI59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BS60" i="7"/>
  <c r="BT60" i="7"/>
  <c r="BU60" i="7"/>
  <c r="BV60" i="7"/>
  <c r="BW60" i="7"/>
  <c r="BX60" i="7"/>
  <c r="BY60" i="7"/>
  <c r="BZ60" i="7"/>
  <c r="CA60" i="7"/>
  <c r="CB60" i="7"/>
  <c r="CC60" i="7"/>
  <c r="CD60" i="7"/>
  <c r="CE60" i="7"/>
  <c r="CF60" i="7"/>
  <c r="CG60" i="7"/>
  <c r="CH60" i="7"/>
  <c r="CI60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BS61" i="7"/>
  <c r="BT61" i="7"/>
  <c r="BU61" i="7"/>
  <c r="BV61" i="7"/>
  <c r="BW61" i="7"/>
  <c r="BX61" i="7"/>
  <c r="BY61" i="7"/>
  <c r="BZ61" i="7"/>
  <c r="CA61" i="7"/>
  <c r="CB61" i="7"/>
  <c r="CC61" i="7"/>
  <c r="CD61" i="7"/>
  <c r="CE61" i="7"/>
  <c r="CF61" i="7"/>
  <c r="CG61" i="7"/>
  <c r="CH61" i="7"/>
  <c r="CI61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BS62" i="7"/>
  <c r="BT62" i="7"/>
  <c r="BU62" i="7"/>
  <c r="BV62" i="7"/>
  <c r="BW62" i="7"/>
  <c r="BX62" i="7"/>
  <c r="BY62" i="7"/>
  <c r="BZ62" i="7"/>
  <c r="CA62" i="7"/>
  <c r="CB62" i="7"/>
  <c r="CC62" i="7"/>
  <c r="CD62" i="7"/>
  <c r="CE62" i="7"/>
  <c r="CF62" i="7"/>
  <c r="CG62" i="7"/>
  <c r="CH62" i="7"/>
  <c r="CI62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BR63" i="7"/>
  <c r="BS63" i="7"/>
  <c r="BT63" i="7"/>
  <c r="BU63" i="7"/>
  <c r="BV63" i="7"/>
  <c r="BW63" i="7"/>
  <c r="BX63" i="7"/>
  <c r="BY63" i="7"/>
  <c r="BZ63" i="7"/>
  <c r="CA63" i="7"/>
  <c r="CB63" i="7"/>
  <c r="CC63" i="7"/>
  <c r="CD63" i="7"/>
  <c r="CE63" i="7"/>
  <c r="CF63" i="7"/>
  <c r="CG63" i="7"/>
  <c r="CH63" i="7"/>
  <c r="CI63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BR64" i="7"/>
  <c r="BS64" i="7"/>
  <c r="BT64" i="7"/>
  <c r="BU64" i="7"/>
  <c r="BV64" i="7"/>
  <c r="BW64" i="7"/>
  <c r="BX64" i="7"/>
  <c r="BY64" i="7"/>
  <c r="BZ64" i="7"/>
  <c r="CA64" i="7"/>
  <c r="CB64" i="7"/>
  <c r="CC64" i="7"/>
  <c r="CD64" i="7"/>
  <c r="CE64" i="7"/>
  <c r="CF64" i="7"/>
  <c r="CG64" i="7"/>
  <c r="CH64" i="7"/>
  <c r="CI64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BS65" i="7"/>
  <c r="BT65" i="7"/>
  <c r="BU65" i="7"/>
  <c r="BV65" i="7"/>
  <c r="BW65" i="7"/>
  <c r="BX65" i="7"/>
  <c r="BY65" i="7"/>
  <c r="BZ65" i="7"/>
  <c r="CA65" i="7"/>
  <c r="CB65" i="7"/>
  <c r="CC65" i="7"/>
  <c r="CD65" i="7"/>
  <c r="CE65" i="7"/>
  <c r="CF65" i="7"/>
  <c r="CG65" i="7"/>
  <c r="CH65" i="7"/>
  <c r="CI65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BR66" i="7"/>
  <c r="BS66" i="7"/>
  <c r="BT66" i="7"/>
  <c r="BU66" i="7"/>
  <c r="BV66" i="7"/>
  <c r="BW66" i="7"/>
  <c r="BX66" i="7"/>
  <c r="BY66" i="7"/>
  <c r="BZ66" i="7"/>
  <c r="CA66" i="7"/>
  <c r="CB66" i="7"/>
  <c r="CC66" i="7"/>
  <c r="CD66" i="7"/>
  <c r="CE66" i="7"/>
  <c r="CF66" i="7"/>
  <c r="CG66" i="7"/>
  <c r="CH66" i="7"/>
  <c r="CI66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BR67" i="7"/>
  <c r="BS67" i="7"/>
  <c r="BT67" i="7"/>
  <c r="BU67" i="7"/>
  <c r="BV67" i="7"/>
  <c r="BW67" i="7"/>
  <c r="BX67" i="7"/>
  <c r="BY67" i="7"/>
  <c r="BZ67" i="7"/>
  <c r="CA67" i="7"/>
  <c r="CB67" i="7"/>
  <c r="CC67" i="7"/>
  <c r="CD67" i="7"/>
  <c r="CE67" i="7"/>
  <c r="CF67" i="7"/>
  <c r="CG67" i="7"/>
  <c r="CH67" i="7"/>
  <c r="CI67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BF77" i="7"/>
  <c r="BG77" i="7"/>
  <c r="BH77" i="7"/>
  <c r="BI77" i="7"/>
  <c r="BJ77" i="7"/>
  <c r="BK77" i="7"/>
  <c r="BL77" i="7"/>
  <c r="BM77" i="7"/>
  <c r="BN77" i="7"/>
  <c r="BO77" i="7"/>
  <c r="BP77" i="7"/>
  <c r="BQ77" i="7"/>
  <c r="BR77" i="7"/>
  <c r="BS77" i="7"/>
  <c r="BT77" i="7"/>
  <c r="BU77" i="7"/>
  <c r="BV77" i="7"/>
  <c r="BW77" i="7"/>
  <c r="BX77" i="7"/>
  <c r="BY77" i="7"/>
  <c r="BZ77" i="7"/>
  <c r="CA77" i="7"/>
  <c r="CB77" i="7"/>
  <c r="CC77" i="7"/>
  <c r="CD77" i="7"/>
  <c r="CE77" i="7"/>
  <c r="CF77" i="7"/>
  <c r="CG77" i="7"/>
  <c r="CH77" i="7"/>
  <c r="CI77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BF78" i="7"/>
  <c r="BG78" i="7"/>
  <c r="BH78" i="7"/>
  <c r="BI78" i="7"/>
  <c r="BJ78" i="7"/>
  <c r="BK78" i="7"/>
  <c r="BL78" i="7"/>
  <c r="BM78" i="7"/>
  <c r="BN78" i="7"/>
  <c r="BO78" i="7"/>
  <c r="BP78" i="7"/>
  <c r="BQ78" i="7"/>
  <c r="BR78" i="7"/>
  <c r="BS78" i="7"/>
  <c r="BT78" i="7"/>
  <c r="BU78" i="7"/>
  <c r="BV78" i="7"/>
  <c r="BW78" i="7"/>
  <c r="BX78" i="7"/>
  <c r="BY78" i="7"/>
  <c r="BZ78" i="7"/>
  <c r="CA78" i="7"/>
  <c r="CB78" i="7"/>
  <c r="CC78" i="7"/>
  <c r="CD78" i="7"/>
  <c r="CE78" i="7"/>
  <c r="CF78" i="7"/>
  <c r="CG78" i="7"/>
  <c r="CH78" i="7"/>
  <c r="CI78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BF79" i="7"/>
  <c r="BG79" i="7"/>
  <c r="BH79" i="7"/>
  <c r="BI79" i="7"/>
  <c r="BJ79" i="7"/>
  <c r="BK79" i="7"/>
  <c r="BL79" i="7"/>
  <c r="BM79" i="7"/>
  <c r="BN79" i="7"/>
  <c r="BO79" i="7"/>
  <c r="BP79" i="7"/>
  <c r="BQ79" i="7"/>
  <c r="BR79" i="7"/>
  <c r="BS79" i="7"/>
  <c r="BT79" i="7"/>
  <c r="BU79" i="7"/>
  <c r="BV79" i="7"/>
  <c r="BW79" i="7"/>
  <c r="BX79" i="7"/>
  <c r="BY79" i="7"/>
  <c r="BZ79" i="7"/>
  <c r="CA79" i="7"/>
  <c r="CB79" i="7"/>
  <c r="CC79" i="7"/>
  <c r="CD79" i="7"/>
  <c r="CE79" i="7"/>
  <c r="CF79" i="7"/>
  <c r="CG79" i="7"/>
  <c r="CH79" i="7"/>
  <c r="CI79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BR80" i="7"/>
  <c r="BS80" i="7"/>
  <c r="BT80" i="7"/>
  <c r="BU80" i="7"/>
  <c r="BV80" i="7"/>
  <c r="BW80" i="7"/>
  <c r="BX80" i="7"/>
  <c r="BY80" i="7"/>
  <c r="BZ80" i="7"/>
  <c r="CA80" i="7"/>
  <c r="CB80" i="7"/>
  <c r="CC80" i="7"/>
  <c r="CD80" i="7"/>
  <c r="CE80" i="7"/>
  <c r="CF80" i="7"/>
  <c r="CG80" i="7"/>
  <c r="CH80" i="7"/>
  <c r="CI80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BF81" i="7"/>
  <c r="BG81" i="7"/>
  <c r="BH81" i="7"/>
  <c r="BI81" i="7"/>
  <c r="BJ81" i="7"/>
  <c r="BK81" i="7"/>
  <c r="BL81" i="7"/>
  <c r="BM81" i="7"/>
  <c r="BN81" i="7"/>
  <c r="BO81" i="7"/>
  <c r="BP81" i="7"/>
  <c r="BQ81" i="7"/>
  <c r="BR81" i="7"/>
  <c r="BS81" i="7"/>
  <c r="BT81" i="7"/>
  <c r="BU81" i="7"/>
  <c r="BV81" i="7"/>
  <c r="BW81" i="7"/>
  <c r="BX81" i="7"/>
  <c r="BY81" i="7"/>
  <c r="BZ81" i="7"/>
  <c r="CA81" i="7"/>
  <c r="CB81" i="7"/>
  <c r="CC81" i="7"/>
  <c r="CD81" i="7"/>
  <c r="CE81" i="7"/>
  <c r="CF81" i="7"/>
  <c r="CG81" i="7"/>
  <c r="CH81" i="7"/>
  <c r="CI81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BF82" i="7"/>
  <c r="BG82" i="7"/>
  <c r="BH82" i="7"/>
  <c r="BI82" i="7"/>
  <c r="BJ82" i="7"/>
  <c r="BK82" i="7"/>
  <c r="BL82" i="7"/>
  <c r="BM82" i="7"/>
  <c r="BN82" i="7"/>
  <c r="BO82" i="7"/>
  <c r="BP82" i="7"/>
  <c r="BQ82" i="7"/>
  <c r="BR82" i="7"/>
  <c r="BS82" i="7"/>
  <c r="BT82" i="7"/>
  <c r="BU82" i="7"/>
  <c r="BV82" i="7"/>
  <c r="BW82" i="7"/>
  <c r="BX82" i="7"/>
  <c r="BY82" i="7"/>
  <c r="BZ82" i="7"/>
  <c r="CA82" i="7"/>
  <c r="CB82" i="7"/>
  <c r="CC82" i="7"/>
  <c r="CD82" i="7"/>
  <c r="CE82" i="7"/>
  <c r="CF82" i="7"/>
  <c r="CG82" i="7"/>
  <c r="CH82" i="7"/>
  <c r="CI82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BF83" i="7"/>
  <c r="BG83" i="7"/>
  <c r="BH83" i="7"/>
  <c r="BI83" i="7"/>
  <c r="BJ83" i="7"/>
  <c r="BK83" i="7"/>
  <c r="BL83" i="7"/>
  <c r="BM83" i="7"/>
  <c r="BN83" i="7"/>
  <c r="BO83" i="7"/>
  <c r="BP83" i="7"/>
  <c r="BQ83" i="7"/>
  <c r="BR83" i="7"/>
  <c r="BS83" i="7"/>
  <c r="BT83" i="7"/>
  <c r="BU83" i="7"/>
  <c r="BV83" i="7"/>
  <c r="BW83" i="7"/>
  <c r="BX83" i="7"/>
  <c r="BY83" i="7"/>
  <c r="BZ83" i="7"/>
  <c r="CA83" i="7"/>
  <c r="CB83" i="7"/>
  <c r="CC83" i="7"/>
  <c r="CD83" i="7"/>
  <c r="CE83" i="7"/>
  <c r="CF83" i="7"/>
  <c r="CG83" i="7"/>
  <c r="CH83" i="7"/>
  <c r="CI83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BF84" i="7"/>
  <c r="BG84" i="7"/>
  <c r="BH84" i="7"/>
  <c r="BI84" i="7"/>
  <c r="BJ84" i="7"/>
  <c r="BK84" i="7"/>
  <c r="BL84" i="7"/>
  <c r="BM84" i="7"/>
  <c r="BN84" i="7"/>
  <c r="BO84" i="7"/>
  <c r="BP84" i="7"/>
  <c r="BQ84" i="7"/>
  <c r="BR84" i="7"/>
  <c r="BS84" i="7"/>
  <c r="BT84" i="7"/>
  <c r="BU84" i="7"/>
  <c r="BV84" i="7"/>
  <c r="BW84" i="7"/>
  <c r="BX84" i="7"/>
  <c r="BY84" i="7"/>
  <c r="BZ84" i="7"/>
  <c r="CA84" i="7"/>
  <c r="CB84" i="7"/>
  <c r="CC84" i="7"/>
  <c r="CD84" i="7"/>
  <c r="CE84" i="7"/>
  <c r="CF84" i="7"/>
  <c r="CG84" i="7"/>
  <c r="CH84" i="7"/>
  <c r="CI84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BR85" i="7"/>
  <c r="BS85" i="7"/>
  <c r="BT85" i="7"/>
  <c r="BU85" i="7"/>
  <c r="BV85" i="7"/>
  <c r="BW85" i="7"/>
  <c r="BX85" i="7"/>
  <c r="BY85" i="7"/>
  <c r="BZ85" i="7"/>
  <c r="CA85" i="7"/>
  <c r="CB85" i="7"/>
  <c r="CC85" i="7"/>
  <c r="CD85" i="7"/>
  <c r="CE85" i="7"/>
  <c r="CF85" i="7"/>
  <c r="CG85" i="7"/>
  <c r="CH85" i="7"/>
  <c r="CI85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BR86" i="7"/>
  <c r="BS86" i="7"/>
  <c r="BT86" i="7"/>
  <c r="BU86" i="7"/>
  <c r="BV86" i="7"/>
  <c r="BW86" i="7"/>
  <c r="BX86" i="7"/>
  <c r="BY86" i="7"/>
  <c r="BZ86" i="7"/>
  <c r="CA86" i="7"/>
  <c r="CB86" i="7"/>
  <c r="CC86" i="7"/>
  <c r="CD86" i="7"/>
  <c r="CE86" i="7"/>
  <c r="CF86" i="7"/>
  <c r="CG86" i="7"/>
  <c r="CH86" i="7"/>
  <c r="CI86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N2" i="7"/>
  <c r="BO2" i="7"/>
  <c r="BP2" i="7"/>
  <c r="BQ2" i="7"/>
  <c r="BR2" i="7"/>
  <c r="BS2" i="7"/>
  <c r="BT2" i="7"/>
  <c r="BU2" i="7"/>
  <c r="BV2" i="7"/>
  <c r="BW2" i="7"/>
  <c r="BX2" i="7"/>
  <c r="BY2" i="7"/>
  <c r="BZ2" i="7"/>
  <c r="CA2" i="7"/>
  <c r="CB2" i="7"/>
  <c r="CC2" i="7"/>
  <c r="CD2" i="7"/>
  <c r="CE2" i="7"/>
  <c r="CF2" i="7"/>
  <c r="CG2" i="7"/>
  <c r="CH2" i="7"/>
  <c r="CI2" i="7"/>
  <c r="C2" i="7"/>
  <c r="D16" i="8" l="1"/>
  <c r="CC15" i="8"/>
  <c r="BU15" i="8"/>
  <c r="BM15" i="8"/>
  <c r="BE15" i="8"/>
  <c r="AW15" i="8"/>
  <c r="AO15" i="8"/>
  <c r="AG15" i="8"/>
  <c r="Y15" i="8"/>
  <c r="Q15" i="8"/>
  <c r="I15" i="8"/>
  <c r="CH14" i="8"/>
  <c r="BZ14" i="8"/>
  <c r="BR14" i="8"/>
  <c r="BJ14" i="8"/>
  <c r="BB14" i="8"/>
  <c r="AT14" i="8"/>
  <c r="AL14" i="8"/>
  <c r="AD14" i="8"/>
  <c r="V14" i="8"/>
  <c r="N14" i="8"/>
  <c r="F14" i="8"/>
  <c r="CE13" i="8"/>
  <c r="BW13" i="8"/>
  <c r="BO13" i="8"/>
  <c r="BG13" i="8"/>
  <c r="AY13" i="8"/>
  <c r="AQ13" i="8"/>
  <c r="AI13" i="8"/>
  <c r="AA13" i="8"/>
  <c r="S13" i="8"/>
  <c r="K13" i="8"/>
  <c r="CH12" i="8"/>
  <c r="BX12" i="8"/>
  <c r="BL12" i="8"/>
  <c r="BB12" i="8"/>
  <c r="AR12" i="8"/>
  <c r="AF12" i="8"/>
  <c r="V12" i="8"/>
  <c r="L12" i="8"/>
  <c r="CG11" i="8"/>
  <c r="BW11" i="8"/>
  <c r="BJ11" i="8"/>
  <c r="AV11" i="8"/>
  <c r="AF11" i="8"/>
  <c r="T11" i="8"/>
  <c r="D11" i="8"/>
  <c r="BV10" i="8"/>
  <c r="BH10" i="8"/>
  <c r="AR10" i="8"/>
  <c r="AF10" i="8"/>
  <c r="P10" i="8"/>
  <c r="CH9" i="8"/>
  <c r="BR9" i="8"/>
  <c r="AZ9" i="8"/>
  <c r="AK9" i="8"/>
  <c r="S9" i="8"/>
  <c r="C9" i="8"/>
  <c r="BT8" i="8"/>
  <c r="BB8" i="8"/>
  <c r="AM8" i="8"/>
  <c r="U8" i="8"/>
  <c r="C8" i="8"/>
  <c r="BT7" i="8"/>
  <c r="AY7" i="8"/>
  <c r="AH7" i="8"/>
  <c r="L7" i="8"/>
  <c r="BY6" i="8"/>
  <c r="BG6" i="8"/>
  <c r="AM6" i="8"/>
  <c r="U6" i="8"/>
  <c r="CG5" i="8"/>
  <c r="BK5" i="8"/>
  <c r="AP5" i="8"/>
  <c r="R5" i="8"/>
  <c r="CE4" i="8"/>
  <c r="BG4" i="8"/>
  <c r="AI4" i="8"/>
  <c r="M4" i="8"/>
  <c r="BU3" i="8"/>
  <c r="BC3" i="8"/>
  <c r="Z3" i="8"/>
  <c r="CE2" i="8"/>
  <c r="BB2" i="8"/>
  <c r="AA2" i="8"/>
  <c r="D23" i="8"/>
  <c r="CC22" i="8"/>
  <c r="BU22" i="8"/>
  <c r="BM22" i="8"/>
  <c r="BE22" i="8"/>
  <c r="AW22" i="8"/>
  <c r="AO22" i="8"/>
  <c r="AG22" i="8"/>
  <c r="Y22" i="8"/>
  <c r="Q22" i="8"/>
  <c r="I22" i="8"/>
  <c r="CH21" i="8"/>
  <c r="BZ21" i="8"/>
  <c r="BR21" i="8"/>
  <c r="BJ21" i="8"/>
  <c r="BB21" i="8"/>
  <c r="AT21" i="8"/>
  <c r="AL21" i="8"/>
  <c r="AD21" i="8"/>
  <c r="V21" i="8"/>
  <c r="N21" i="8"/>
  <c r="F21" i="8"/>
  <c r="CE20" i="8"/>
  <c r="BW20" i="8"/>
  <c r="BO20" i="8"/>
  <c r="BG20" i="8"/>
  <c r="AY20" i="8"/>
  <c r="AQ20" i="8"/>
  <c r="AI20" i="8"/>
  <c r="AA20" i="8"/>
  <c r="S20" i="8"/>
  <c r="K20" i="8"/>
  <c r="C20" i="8"/>
  <c r="CB19" i="8"/>
  <c r="BT19" i="8"/>
  <c r="BL19" i="8"/>
  <c r="BD19" i="8"/>
  <c r="AV19" i="8"/>
  <c r="AN19" i="8"/>
  <c r="AF19" i="8"/>
  <c r="X19" i="8"/>
  <c r="P19" i="8"/>
  <c r="H19" i="8"/>
  <c r="CG18" i="8"/>
  <c r="BY18" i="8"/>
  <c r="BQ18" i="8"/>
  <c r="BI18" i="8"/>
  <c r="BA18" i="8"/>
  <c r="AS18" i="8"/>
  <c r="AK18" i="8"/>
  <c r="AC18" i="8"/>
  <c r="U18" i="8"/>
  <c r="M18" i="8"/>
  <c r="E18" i="8"/>
  <c r="CD17" i="8"/>
  <c r="BV17" i="8"/>
  <c r="BN17" i="8"/>
  <c r="BF17" i="8"/>
  <c r="AX17" i="8"/>
  <c r="AP17" i="8"/>
  <c r="AH17" i="8"/>
  <c r="Z17" i="8"/>
  <c r="R17" i="8"/>
  <c r="J17" i="8"/>
  <c r="B17" i="8"/>
  <c r="CA16" i="8"/>
  <c r="BS16" i="8"/>
  <c r="BK16" i="8"/>
  <c r="BC16" i="8"/>
  <c r="AU16" i="8"/>
  <c r="AM16" i="8"/>
  <c r="AE16" i="8"/>
  <c r="W16" i="8"/>
  <c r="O16" i="8"/>
  <c r="G16" i="8"/>
  <c r="CF15" i="8"/>
  <c r="BX15" i="8"/>
  <c r="BP15" i="8"/>
  <c r="BH15" i="8"/>
  <c r="AZ15" i="8"/>
  <c r="AR15" i="8"/>
  <c r="AJ15" i="8"/>
  <c r="AB15" i="8"/>
  <c r="T15" i="8"/>
  <c r="L15" i="8"/>
  <c r="D15" i="8"/>
  <c r="CC14" i="8"/>
  <c r="BU14" i="8"/>
  <c r="BM14" i="8"/>
  <c r="BE14" i="8"/>
  <c r="AW14" i="8"/>
  <c r="AO14" i="8"/>
  <c r="AG14" i="8"/>
  <c r="Y14" i="8"/>
  <c r="Q14" i="8"/>
  <c r="I14" i="8"/>
  <c r="CH13" i="8"/>
  <c r="BZ13" i="8"/>
  <c r="BR13" i="8"/>
  <c r="BJ13" i="8"/>
  <c r="BB13" i="8"/>
  <c r="AT13" i="8"/>
  <c r="AL13" i="8"/>
  <c r="AD13" i="8"/>
  <c r="V13" i="8"/>
  <c r="N13" i="8"/>
  <c r="D13" i="8"/>
  <c r="CA12" i="8"/>
  <c r="BQ12" i="8"/>
  <c r="BE12" i="8"/>
  <c r="AU12" i="8"/>
  <c r="AK12" i="8"/>
  <c r="Y12" i="8"/>
  <c r="O12" i="8"/>
  <c r="E12" i="8"/>
  <c r="BZ11" i="8"/>
  <c r="BO11" i="8"/>
  <c r="BA11" i="8"/>
  <c r="AM11" i="8"/>
  <c r="W11" i="8"/>
  <c r="K11" i="8"/>
  <c r="CB10" i="8"/>
  <c r="BM10" i="8"/>
  <c r="AY10" i="8"/>
  <c r="AI10" i="8"/>
  <c r="V10" i="8"/>
  <c r="F10" i="8"/>
  <c r="BX9" i="8"/>
  <c r="BH9" i="8"/>
  <c r="AP9" i="8"/>
  <c r="AA9" i="8"/>
  <c r="I9" i="8"/>
  <c r="BY8" i="8"/>
  <c r="BJ8" i="8"/>
  <c r="AQ8" i="8"/>
  <c r="AC8" i="8"/>
  <c r="J8" i="8"/>
  <c r="BY7" i="8"/>
  <c r="BH7" i="8"/>
  <c r="AL7" i="8"/>
  <c r="U7" i="8"/>
  <c r="CG6" i="8"/>
  <c r="BM6" i="8"/>
  <c r="AU6" i="8"/>
  <c r="Y6" i="8"/>
  <c r="I6" i="8"/>
  <c r="BT5" i="8"/>
  <c r="AX5" i="8"/>
  <c r="AC5" i="8"/>
  <c r="D5" i="8"/>
  <c r="BQ4" i="8"/>
  <c r="AR4" i="8"/>
  <c r="T4" i="8"/>
  <c r="CF3" i="8"/>
  <c r="BH3" i="8"/>
  <c r="AH3" i="8"/>
  <c r="G3" i="8"/>
  <c r="BJ2" i="8"/>
  <c r="AI2" i="8"/>
  <c r="F2" i="8"/>
  <c r="B3" i="8"/>
  <c r="BH2" i="8"/>
  <c r="AD2" i="8"/>
  <c r="B2" i="8"/>
  <c r="J2" i="8"/>
  <c r="R2" i="8"/>
  <c r="Z2" i="8"/>
  <c r="AH2" i="8"/>
  <c r="AP2" i="8"/>
  <c r="AX2" i="8"/>
  <c r="BF2" i="8"/>
  <c r="BN2" i="8"/>
  <c r="BV2" i="8"/>
  <c r="CD2" i="8"/>
  <c r="E3" i="8"/>
  <c r="M3" i="8"/>
  <c r="U3" i="8"/>
  <c r="AC3" i="8"/>
  <c r="AK3" i="8"/>
  <c r="AS3" i="8"/>
  <c r="BA3" i="8"/>
  <c r="BI3" i="8"/>
  <c r="BQ3" i="8"/>
  <c r="BY3" i="8"/>
  <c r="CG3" i="8"/>
  <c r="H4" i="8"/>
  <c r="P4" i="8"/>
  <c r="X4" i="8"/>
  <c r="AF4" i="8"/>
  <c r="AN4" i="8"/>
  <c r="AV4" i="8"/>
  <c r="BD4" i="8"/>
  <c r="BL4" i="8"/>
  <c r="BT4" i="8"/>
  <c r="CB4" i="8"/>
  <c r="C5" i="8"/>
  <c r="K5" i="8"/>
  <c r="S5" i="8"/>
  <c r="AA5" i="8"/>
  <c r="AI5" i="8"/>
  <c r="AQ5" i="8"/>
  <c r="AY5" i="8"/>
  <c r="BG5" i="8"/>
  <c r="BO5" i="8"/>
  <c r="BW5" i="8"/>
  <c r="CE5" i="8"/>
  <c r="F6" i="8"/>
  <c r="N6" i="8"/>
  <c r="V6" i="8"/>
  <c r="AD6" i="8"/>
  <c r="AL6" i="8"/>
  <c r="AT6" i="8"/>
  <c r="BB6" i="8"/>
  <c r="BJ6" i="8"/>
  <c r="BR6" i="8"/>
  <c r="BZ6" i="8"/>
  <c r="CH6" i="8"/>
  <c r="I7" i="8"/>
  <c r="Q7" i="8"/>
  <c r="Y7" i="8"/>
  <c r="AG7" i="8"/>
  <c r="AO7" i="8"/>
  <c r="AW7" i="8"/>
  <c r="BE7" i="8"/>
  <c r="BM7" i="8"/>
  <c r="BU7" i="8"/>
  <c r="CC7" i="8"/>
  <c r="D8" i="8"/>
  <c r="L8" i="8"/>
  <c r="T8" i="8"/>
  <c r="AB8" i="8"/>
  <c r="AJ8" i="8"/>
  <c r="AR8" i="8"/>
  <c r="AZ8" i="8"/>
  <c r="BH8" i="8"/>
  <c r="BP8" i="8"/>
  <c r="BX8" i="8"/>
  <c r="CF8" i="8"/>
  <c r="G9" i="8"/>
  <c r="O9" i="8"/>
  <c r="W9" i="8"/>
  <c r="AE9" i="8"/>
  <c r="AM9" i="8"/>
  <c r="AU9" i="8"/>
  <c r="BC9" i="8"/>
  <c r="BK9" i="8"/>
  <c r="BS9" i="8"/>
  <c r="CA9" i="8"/>
  <c r="H2" i="8"/>
  <c r="P2" i="8"/>
  <c r="X2" i="8"/>
  <c r="AF2" i="8"/>
  <c r="AN2" i="8"/>
  <c r="AV2" i="8"/>
  <c r="BD2" i="8"/>
  <c r="BL2" i="8"/>
  <c r="BT2" i="8"/>
  <c r="CB2" i="8"/>
  <c r="C3" i="8"/>
  <c r="K3" i="8"/>
  <c r="S3" i="8"/>
  <c r="AA3" i="8"/>
  <c r="AI3" i="8"/>
  <c r="AQ3" i="8"/>
  <c r="AY3" i="8"/>
  <c r="BG3" i="8"/>
  <c r="BO3" i="8"/>
  <c r="BW3" i="8"/>
  <c r="CE3" i="8"/>
  <c r="F4" i="8"/>
  <c r="N4" i="8"/>
  <c r="V4" i="8"/>
  <c r="AD4" i="8"/>
  <c r="AL4" i="8"/>
  <c r="AT4" i="8"/>
  <c r="BB4" i="8"/>
  <c r="BJ4" i="8"/>
  <c r="BR4" i="8"/>
  <c r="BZ4" i="8"/>
  <c r="CH4" i="8"/>
  <c r="I5" i="8"/>
  <c r="Q5" i="8"/>
  <c r="Y5" i="8"/>
  <c r="AG5" i="8"/>
  <c r="AO5" i="8"/>
  <c r="AW5" i="8"/>
  <c r="BE5" i="8"/>
  <c r="BM5" i="8"/>
  <c r="BU5" i="8"/>
  <c r="CC5" i="8"/>
  <c r="D6" i="8"/>
  <c r="L6" i="8"/>
  <c r="T6" i="8"/>
  <c r="AB6" i="8"/>
  <c r="AJ6" i="8"/>
  <c r="AR6" i="8"/>
  <c r="AZ6" i="8"/>
  <c r="BH6" i="8"/>
  <c r="BP6" i="8"/>
  <c r="BX6" i="8"/>
  <c r="CF6" i="8"/>
  <c r="G7" i="8"/>
  <c r="O7" i="8"/>
  <c r="W7" i="8"/>
  <c r="AE7" i="8"/>
  <c r="AM7" i="8"/>
  <c r="AU7" i="8"/>
  <c r="BC7" i="8"/>
  <c r="BK7" i="8"/>
  <c r="BS7" i="8"/>
  <c r="CA7" i="8"/>
  <c r="D2" i="8"/>
  <c r="N2" i="8"/>
  <c r="Y2" i="8"/>
  <c r="AJ2" i="8"/>
  <c r="AT2" i="8"/>
  <c r="BE2" i="8"/>
  <c r="BP2" i="8"/>
  <c r="BZ2" i="8"/>
  <c r="D3" i="8"/>
  <c r="O3" i="8"/>
  <c r="Y3" i="8"/>
  <c r="AJ3" i="8"/>
  <c r="AU3" i="8"/>
  <c r="BE3" i="8"/>
  <c r="BP3" i="8"/>
  <c r="CA3" i="8"/>
  <c r="D4" i="8"/>
  <c r="O4" i="8"/>
  <c r="Z4" i="8"/>
  <c r="AJ4" i="8"/>
  <c r="AU4" i="8"/>
  <c r="BF4" i="8"/>
  <c r="BP4" i="8"/>
  <c r="CA4" i="8"/>
  <c r="E5" i="8"/>
  <c r="O5" i="8"/>
  <c r="Z5" i="8"/>
  <c r="AK5" i="8"/>
  <c r="AU5" i="8"/>
  <c r="BF5" i="8"/>
  <c r="BQ5" i="8"/>
  <c r="CA5" i="8"/>
  <c r="E6" i="8"/>
  <c r="P6" i="8"/>
  <c r="Z6" i="8"/>
  <c r="AK6" i="8"/>
  <c r="AV6" i="8"/>
  <c r="BF6" i="8"/>
  <c r="BQ6" i="8"/>
  <c r="CB6" i="8"/>
  <c r="E7" i="8"/>
  <c r="P7" i="8"/>
  <c r="AA7" i="8"/>
  <c r="AK7" i="8"/>
  <c r="AV7" i="8"/>
  <c r="BG7" i="8"/>
  <c r="BQ7" i="8"/>
  <c r="CB7" i="8"/>
  <c r="E8" i="8"/>
  <c r="N8" i="8"/>
  <c r="W8" i="8"/>
  <c r="AF8" i="8"/>
  <c r="AO8" i="8"/>
  <c r="AX8" i="8"/>
  <c r="BG8" i="8"/>
  <c r="BQ8" i="8"/>
  <c r="BZ8" i="8"/>
  <c r="B9" i="8"/>
  <c r="K9" i="8"/>
  <c r="T9" i="8"/>
  <c r="AC9" i="8"/>
  <c r="AL9" i="8"/>
  <c r="AV9" i="8"/>
  <c r="BE9" i="8"/>
  <c r="BN9" i="8"/>
  <c r="BW9" i="8"/>
  <c r="CF9" i="8"/>
  <c r="G10" i="8"/>
  <c r="O10" i="8"/>
  <c r="W10" i="8"/>
  <c r="AE10" i="8"/>
  <c r="AM10" i="8"/>
  <c r="AU10" i="8"/>
  <c r="BC10" i="8"/>
  <c r="BK10" i="8"/>
  <c r="BS10" i="8"/>
  <c r="CA10" i="8"/>
  <c r="B11" i="8"/>
  <c r="J11" i="8"/>
  <c r="R11" i="8"/>
  <c r="Z11" i="8"/>
  <c r="AH11" i="8"/>
  <c r="AP11" i="8"/>
  <c r="AX11" i="8"/>
  <c r="BF11" i="8"/>
  <c r="K2" i="8"/>
  <c r="U2" i="8"/>
  <c r="AE2" i="8"/>
  <c r="AQ2" i="8"/>
  <c r="BA2" i="8"/>
  <c r="BK2" i="8"/>
  <c r="BW2" i="8"/>
  <c r="CG2" i="8"/>
  <c r="J3" i="8"/>
  <c r="V3" i="8"/>
  <c r="AF3" i="8"/>
  <c r="AP3" i="8"/>
  <c r="BB3" i="8"/>
  <c r="BL3" i="8"/>
  <c r="BV3" i="8"/>
  <c r="CH3" i="8"/>
  <c r="K4" i="8"/>
  <c r="U4" i="8"/>
  <c r="AG4" i="8"/>
  <c r="AQ4" i="8"/>
  <c r="BA4" i="8"/>
  <c r="BM4" i="8"/>
  <c r="BW4" i="8"/>
  <c r="CG4" i="8"/>
  <c r="L5" i="8"/>
  <c r="V5" i="8"/>
  <c r="AF5" i="8"/>
  <c r="AR5" i="8"/>
  <c r="BB5" i="8"/>
  <c r="BL5" i="8"/>
  <c r="E2" i="8"/>
  <c r="S2" i="8"/>
  <c r="AG2" i="8"/>
  <c r="AU2" i="8"/>
  <c r="BI2" i="8"/>
  <c r="BX2" i="8"/>
  <c r="F3" i="8"/>
  <c r="R3" i="8"/>
  <c r="AG3" i="8"/>
  <c r="AV3" i="8"/>
  <c r="BJ3" i="8"/>
  <c r="BX3" i="8"/>
  <c r="E4" i="8"/>
  <c r="S4" i="8"/>
  <c r="AH4" i="8"/>
  <c r="AW4" i="8"/>
  <c r="BI4" i="8"/>
  <c r="BX4" i="8"/>
  <c r="F5" i="8"/>
  <c r="T5" i="8"/>
  <c r="AH5" i="8"/>
  <c r="AV5" i="8"/>
  <c r="BJ5" i="8"/>
  <c r="BX5" i="8"/>
  <c r="B6" i="8"/>
  <c r="O6" i="8"/>
  <c r="AA6" i="8"/>
  <c r="AN6" i="8"/>
  <c r="AY6" i="8"/>
  <c r="BL6" i="8"/>
  <c r="BW6" i="8"/>
  <c r="C7" i="8"/>
  <c r="N7" i="8"/>
  <c r="AB7" i="8"/>
  <c r="AN7" i="8"/>
  <c r="AZ7" i="8"/>
  <c r="BL7" i="8"/>
  <c r="BX7" i="8"/>
  <c r="B8" i="8"/>
  <c r="M8" i="8"/>
  <c r="X8" i="8"/>
  <c r="AH8" i="8"/>
  <c r="AS8" i="8"/>
  <c r="BC8" i="8"/>
  <c r="BM8" i="8"/>
  <c r="BW8" i="8"/>
  <c r="CH8" i="8"/>
  <c r="L9" i="8"/>
  <c r="V9" i="8"/>
  <c r="AG9" i="8"/>
  <c r="AQ9" i="8"/>
  <c r="BA9" i="8"/>
  <c r="BL9" i="8"/>
  <c r="BV9" i="8"/>
  <c r="CG9" i="8"/>
  <c r="I10" i="8"/>
  <c r="R10" i="8"/>
  <c r="AA10" i="8"/>
  <c r="AJ10" i="8"/>
  <c r="AS10" i="8"/>
  <c r="BB10" i="8"/>
  <c r="BL10" i="8"/>
  <c r="BU10" i="8"/>
  <c r="CD10" i="8"/>
  <c r="F11" i="8"/>
  <c r="O11" i="8"/>
  <c r="X11" i="8"/>
  <c r="AG11" i="8"/>
  <c r="AQ11" i="8"/>
  <c r="AZ11" i="8"/>
  <c r="BI11" i="8"/>
  <c r="BQ11" i="8"/>
  <c r="G2" i="8"/>
  <c r="V2" i="8"/>
  <c r="AK2" i="8"/>
  <c r="AY2" i="8"/>
  <c r="BM2" i="8"/>
  <c r="CA2" i="8"/>
  <c r="H3" i="8"/>
  <c r="W3" i="8"/>
  <c r="AL3" i="8"/>
  <c r="AX3" i="8"/>
  <c r="BM3" i="8"/>
  <c r="CB3" i="8"/>
  <c r="I4" i="8"/>
  <c r="W4" i="8"/>
  <c r="AK4" i="8"/>
  <c r="AY4" i="8"/>
  <c r="BN4" i="8"/>
  <c r="CC4" i="8"/>
  <c r="H5" i="8"/>
  <c r="W5" i="8"/>
  <c r="AL5" i="8"/>
  <c r="AZ5" i="8"/>
  <c r="BN5" i="8"/>
  <c r="BZ5" i="8"/>
  <c r="G6" i="8"/>
  <c r="R6" i="8"/>
  <c r="AE6" i="8"/>
  <c r="AP6" i="8"/>
  <c r="BC6" i="8"/>
  <c r="BN6" i="8"/>
  <c r="CA6" i="8"/>
  <c r="F7" i="8"/>
  <c r="S7" i="8"/>
  <c r="AD7" i="8"/>
  <c r="AQ7" i="8"/>
  <c r="BB7" i="8"/>
  <c r="BO7" i="8"/>
  <c r="BZ7" i="8"/>
  <c r="F8" i="8"/>
  <c r="P8" i="8"/>
  <c r="Z8" i="8"/>
  <c r="AK8" i="8"/>
  <c r="AU8" i="8"/>
  <c r="BE8" i="8"/>
  <c r="BO8" i="8"/>
  <c r="CA8" i="8"/>
  <c r="D9" i="8"/>
  <c r="N9" i="8"/>
  <c r="Y9" i="8"/>
  <c r="AI9" i="8"/>
  <c r="AS9" i="8"/>
  <c r="BD9" i="8"/>
  <c r="BO9" i="8"/>
  <c r="BY9" i="8"/>
  <c r="B10" i="8"/>
  <c r="K10" i="8"/>
  <c r="T10" i="8"/>
  <c r="AC10" i="8"/>
  <c r="AL10" i="8"/>
  <c r="AV10" i="8"/>
  <c r="BE10" i="8"/>
  <c r="BN10" i="8"/>
  <c r="BW10" i="8"/>
  <c r="CF10" i="8"/>
  <c r="H11" i="8"/>
  <c r="Q11" i="8"/>
  <c r="AA11" i="8"/>
  <c r="AJ11" i="8"/>
  <c r="AS11" i="8"/>
  <c r="BB11" i="8"/>
  <c r="BK11" i="8"/>
  <c r="BS11" i="8"/>
  <c r="CA11" i="8"/>
  <c r="B12" i="8"/>
  <c r="J12" i="8"/>
  <c r="R12" i="8"/>
  <c r="Z12" i="8"/>
  <c r="AH12" i="8"/>
  <c r="AP12" i="8"/>
  <c r="AX12" i="8"/>
  <c r="BF12" i="8"/>
  <c r="BN12" i="8"/>
  <c r="BV12" i="8"/>
  <c r="CD12" i="8"/>
  <c r="E13" i="8"/>
  <c r="I2" i="8"/>
  <c r="W2" i="8"/>
  <c r="AL2" i="8"/>
  <c r="AZ2" i="8"/>
  <c r="BO2" i="8"/>
  <c r="CC2" i="8"/>
  <c r="I3" i="8"/>
  <c r="X3" i="8"/>
  <c r="AM3" i="8"/>
  <c r="AZ3" i="8"/>
  <c r="BN3" i="8"/>
  <c r="CC3" i="8"/>
  <c r="J4" i="8"/>
  <c r="Y4" i="8"/>
  <c r="AM4" i="8"/>
  <c r="AZ4" i="8"/>
  <c r="BO4" i="8"/>
  <c r="CD4" i="8"/>
  <c r="J5" i="8"/>
  <c r="X5" i="8"/>
  <c r="AM5" i="8"/>
  <c r="BA5" i="8"/>
  <c r="BP5" i="8"/>
  <c r="CB5" i="8"/>
  <c r="H6" i="8"/>
  <c r="S6" i="8"/>
  <c r="AF6" i="8"/>
  <c r="AQ6" i="8"/>
  <c r="BD6" i="8"/>
  <c r="BO6" i="8"/>
  <c r="CC6" i="8"/>
  <c r="H7" i="8"/>
  <c r="T7" i="8"/>
  <c r="AF7" i="8"/>
  <c r="AR7" i="8"/>
  <c r="BD7" i="8"/>
  <c r="BP7" i="8"/>
  <c r="CD7" i="8"/>
  <c r="G8" i="8"/>
  <c r="Q8" i="8"/>
  <c r="AA8" i="8"/>
  <c r="AL8" i="8"/>
  <c r="AV8" i="8"/>
  <c r="BF8" i="8"/>
  <c r="BR8" i="8"/>
  <c r="CB8" i="8"/>
  <c r="E9" i="8"/>
  <c r="P9" i="8"/>
  <c r="Z9" i="8"/>
  <c r="AJ9" i="8"/>
  <c r="AT9" i="8"/>
  <c r="BF9" i="8"/>
  <c r="BP9" i="8"/>
  <c r="BZ9" i="8"/>
  <c r="C10" i="8"/>
  <c r="L10" i="8"/>
  <c r="U10" i="8"/>
  <c r="AD10" i="8"/>
  <c r="AN10" i="8"/>
  <c r="AW10" i="8"/>
  <c r="BF10" i="8"/>
  <c r="BO10" i="8"/>
  <c r="BX10" i="8"/>
  <c r="CG10" i="8"/>
  <c r="I11" i="8"/>
  <c r="S11" i="8"/>
  <c r="AB11" i="8"/>
  <c r="AK11" i="8"/>
  <c r="AT11" i="8"/>
  <c r="BC11" i="8"/>
  <c r="BL11" i="8"/>
  <c r="BT11" i="8"/>
  <c r="CB11" i="8"/>
  <c r="C12" i="8"/>
  <c r="K12" i="8"/>
  <c r="S12" i="8"/>
  <c r="AA12" i="8"/>
  <c r="AI12" i="8"/>
  <c r="AQ12" i="8"/>
  <c r="AY12" i="8"/>
  <c r="BG12" i="8"/>
  <c r="BO12" i="8"/>
  <c r="BW12" i="8"/>
  <c r="CE12" i="8"/>
  <c r="F13" i="8"/>
  <c r="M2" i="8"/>
  <c r="AB2" i="8"/>
  <c r="AO2" i="8"/>
  <c r="BC2" i="8"/>
  <c r="BR2" i="8"/>
  <c r="CF2" i="8"/>
  <c r="N3" i="8"/>
  <c r="AB3" i="8"/>
  <c r="AO3" i="8"/>
  <c r="D3" i="5"/>
  <c r="E3" i="5"/>
  <c r="F3" i="5"/>
  <c r="G3" i="5"/>
  <c r="H3" i="5"/>
  <c r="I3" i="5"/>
  <c r="J3" i="5"/>
  <c r="K3" i="5"/>
  <c r="L3" i="5"/>
  <c r="M3" i="5"/>
  <c r="N3" i="5"/>
  <c r="O3" i="5"/>
  <c r="P3" i="5"/>
  <c r="D4" i="5"/>
  <c r="E4" i="5"/>
  <c r="F4" i="5"/>
  <c r="G4" i="5"/>
  <c r="H4" i="5"/>
  <c r="I4" i="5"/>
  <c r="J4" i="5"/>
  <c r="K4" i="5"/>
  <c r="L4" i="5"/>
  <c r="M4" i="5"/>
  <c r="N4" i="5"/>
  <c r="O4" i="5"/>
  <c r="P4" i="5"/>
  <c r="D5" i="5"/>
  <c r="E5" i="5"/>
  <c r="F5" i="5"/>
  <c r="G5" i="5"/>
  <c r="H5" i="5"/>
  <c r="I5" i="5"/>
  <c r="J5" i="5"/>
  <c r="K5" i="5"/>
  <c r="L5" i="5"/>
  <c r="M5" i="5"/>
  <c r="N5" i="5"/>
  <c r="O5" i="5"/>
  <c r="P5" i="5"/>
  <c r="D6" i="5"/>
  <c r="E6" i="5"/>
  <c r="F6" i="5"/>
  <c r="G6" i="5"/>
  <c r="H6" i="5"/>
  <c r="I6" i="5"/>
  <c r="J6" i="5"/>
  <c r="K6" i="5"/>
  <c r="L6" i="5"/>
  <c r="M6" i="5"/>
  <c r="N6" i="5"/>
  <c r="O6" i="5"/>
  <c r="P6" i="5"/>
  <c r="D7" i="5"/>
  <c r="E7" i="5"/>
  <c r="F7" i="5"/>
  <c r="G7" i="5"/>
  <c r="H7" i="5"/>
  <c r="I7" i="5"/>
  <c r="J7" i="5"/>
  <c r="K7" i="5"/>
  <c r="L7" i="5"/>
  <c r="M7" i="5"/>
  <c r="N7" i="5"/>
  <c r="O7" i="5"/>
  <c r="P7" i="5"/>
  <c r="D8" i="5"/>
  <c r="E8" i="5"/>
  <c r="F8" i="5"/>
  <c r="G8" i="5"/>
  <c r="H8" i="5"/>
  <c r="I8" i="5"/>
  <c r="J8" i="5"/>
  <c r="K8" i="5"/>
  <c r="L8" i="5"/>
  <c r="M8" i="5"/>
  <c r="N8" i="5"/>
  <c r="O8" i="5"/>
  <c r="P8" i="5"/>
  <c r="D9" i="5"/>
  <c r="E9" i="5"/>
  <c r="F9" i="5"/>
  <c r="G9" i="5"/>
  <c r="H9" i="5"/>
  <c r="I9" i="5"/>
  <c r="J9" i="5"/>
  <c r="K9" i="5"/>
  <c r="L9" i="5"/>
  <c r="M9" i="5"/>
  <c r="N9" i="5"/>
  <c r="O9" i="5"/>
  <c r="P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E2" i="5"/>
  <c r="F2" i="5"/>
  <c r="G2" i="5"/>
  <c r="H2" i="5"/>
  <c r="I2" i="5"/>
  <c r="J2" i="5"/>
  <c r="K2" i="5"/>
  <c r="L2" i="5"/>
  <c r="M2" i="5"/>
  <c r="N2" i="5"/>
  <c r="O2" i="5"/>
  <c r="P2" i="5"/>
  <c r="D2" i="5"/>
  <c r="N1" i="5"/>
  <c r="O1" i="5" s="1"/>
  <c r="P1" i="5" s="1"/>
  <c r="F1" i="5"/>
  <c r="G1" i="5" s="1"/>
  <c r="H1" i="5" s="1"/>
  <c r="I1" i="5" s="1"/>
  <c r="J1" i="5" s="1"/>
  <c r="K1" i="5" s="1"/>
  <c r="L1" i="5" s="1"/>
  <c r="M1" i="5" s="1"/>
  <c r="E1" i="5"/>
  <c r="A1" i="3" l="1"/>
  <c r="R2" i="2"/>
  <c r="R3" i="2"/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</calcChain>
</file>

<file path=xl/sharedStrings.xml><?xml version="1.0" encoding="utf-8"?>
<sst xmlns="http://schemas.openxmlformats.org/spreadsheetml/2006/main" count="329" uniqueCount="132">
  <si>
    <t>Y</t>
  </si>
  <si>
    <t>X1</t>
  </si>
  <si>
    <t>X2</t>
  </si>
  <si>
    <t>X4</t>
  </si>
  <si>
    <t>X5</t>
  </si>
  <si>
    <t>X6</t>
  </si>
  <si>
    <t xml:space="preserve">X7 </t>
  </si>
  <si>
    <t>X9</t>
  </si>
  <si>
    <t>Субъект Российской Федерации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</si>
  <si>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</si>
  <si>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</si>
  <si>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</si>
  <si>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</si>
  <si>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</si>
  <si>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</si>
  <si>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</si>
  <si>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</si>
  <si>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</si>
  <si>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</si>
  <si>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</si>
  <si>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</si>
  <si>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</si>
  <si>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</si>
  <si>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</si>
  <si>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</si>
  <si>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</si>
  <si>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
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</si>
  <si>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</si>
  <si>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</si>
  <si>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</si>
  <si>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</si>
  <si>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</si>
  <si>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</si>
  <si>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</si>
  <si>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</si>
  <si>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</si>
  <si>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</si>
  <si>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</si>
  <si>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</si>
  <si>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</si>
  <si>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</si>
  <si>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</si>
  <si>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</si>
  <si>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</si>
  <si>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</si>
  <si>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</si>
  <si>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</si>
  <si>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</si>
  <si>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</si>
  <si>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</si>
  <si>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</si>
  <si>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</si>
  <si>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</si>
  <si>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</si>
  <si>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</si>
  <si>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</si>
  <si>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</si>
  <si>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</si>
  <si>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</si>
  <si>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</si>
  <si>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</si>
  <si>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</si>
  <si>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</si>
  <si>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</si>
  <si>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</si>
  <si>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</si>
  <si>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</si>
  <si>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
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</si>
  <si>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</si>
  <si>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</si>
  <si>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</si>
  <si>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</si>
  <si>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</si>
  <si>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</si>
  <si>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</si>
  <si>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</si>
  <si>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</si>
  <si>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</si>
  <si>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</si>
  <si>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</si>
  <si>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</si>
  <si>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</si>
  <si>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</si>
  <si>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</si>
  <si>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</si>
  <si>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</si>
  <si>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</si>
  <si>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автоном-ный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</si>
  <si>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</si>
  <si>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</si>
  <si>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</si>
  <si>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</si>
  <si>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
округ</t>
  </si>
  <si>
    <t>Ярославская область</t>
  </si>
  <si>
    <t>Residuals</t>
  </si>
  <si>
    <t>ResidualsX1</t>
  </si>
  <si>
    <t>ResidualsX2</t>
  </si>
  <si>
    <t>ResidualsX4</t>
  </si>
  <si>
    <t>ResidualsX5</t>
  </si>
  <si>
    <t>ResidualsX6</t>
  </si>
  <si>
    <t>ResidualsX7</t>
  </si>
  <si>
    <t>ResidualsX9</t>
  </si>
  <si>
    <t xml:space="preserve"> </t>
  </si>
  <si>
    <t>|ei|</t>
  </si>
  <si>
    <t>Ei</t>
  </si>
  <si>
    <t>∑0</t>
  </si>
  <si>
    <t>X^T</t>
  </si>
  <si>
    <t>XT(∑0-1)</t>
  </si>
  <si>
    <t>∑0-1</t>
  </si>
  <si>
    <t>XT(∑0-1)X</t>
  </si>
  <si>
    <t>(XT(∑0-1)X)-1</t>
  </si>
  <si>
    <t>(XT(∑0-1)X)-1*(XT)</t>
  </si>
  <si>
    <t>(XT(∑0-1)X)-1*(XT(∑0-1))</t>
  </si>
  <si>
    <t>(XT(∑0-1)X)-1*(XT(∑0-1)*Y)</t>
  </si>
  <si>
    <t>b0</t>
  </si>
  <si>
    <t>b1</t>
  </si>
  <si>
    <t>b2</t>
  </si>
  <si>
    <t>b3</t>
  </si>
  <si>
    <t>b4</t>
  </si>
  <si>
    <t>b5</t>
  </si>
  <si>
    <t>b6</t>
  </si>
  <si>
    <t>b7</t>
  </si>
  <si>
    <t>Об. Ф-ла</t>
  </si>
  <si>
    <t>[XT∑0X-1]jj</t>
  </si>
  <si>
    <t>xb</t>
  </si>
  <si>
    <t>Y-xb</t>
  </si>
  <si>
    <t>(Y-xb)T</t>
  </si>
  <si>
    <t>(Y-Xb)^TΣ0^-1</t>
  </si>
  <si>
    <t>S^2</t>
  </si>
  <si>
    <t>std b</t>
  </si>
  <si>
    <t>Fкрит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</si>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</sst>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/>
      <top/>
      <bottom/>
      <diagonal/>
    </border>
  </borders>
  <cellStyleXfs count="4">
    <xf numFmtId="0" fontId="0" fillId="0" borderId="0"/>
    <xf numFmtId="0" fontId="7" fillId="0" borderId="0"/>
    <xf numFmtId="0" fontId="9" fillId="4" borderId="7" applyNumberFormat="0" applyAlignment="0" applyProtection="0"/>
    <xf numFmtId="0" fontId="1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0" xfId="1" applyNumberFormat="1" applyFont="1" applyAlignment="1"/>
    <xf numFmtId="2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9" fillId="4" borderId="7" xfId="2" applyAlignment="1">
      <alignment horizontal="center" vertical="center"/>
    </xf>
    <xf numFmtId="0" fontId="9" fillId="4" borderId="7" xfId="2"/>
    <xf numFmtId="0" fontId="11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2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1" fillId="0" borderId="0" xfId="3"/>
    <xf numFmtId="0" fontId="13" fillId="0" borderId="0" xfId="0" applyFont="1"/>
    <xf numFmtId="0" fontId="14" fillId="0" borderId="0" xfId="0" applyFont="1"/>
    <xf numFmtId="0" fontId="9" fillId="4" borderId="9" xfId="2" applyBorder="1"/>
  </cellXfs>
  <cellStyles count="4">
    <cellStyle name="Вывод" xfId="2" builtinId="21"/>
    <cellStyle name="Обычный" xfId="0" builtinId="0"/>
    <cellStyle name="Обычный 2" xfId="3"/>
    <cellStyle name="Обычный_Остатки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200"/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8532925163851615E-2"/>
          <c:y val="0.15741698112651745"/>
          <c:w val="0.93131750959014736"/>
          <c:h val="0.80104721758265063"/>
        </c:manualLayout>
      </c:layout>
      <c:scatterChart>
        <c:scatterStyle val="lineMarker"/>
        <c:varyColors val="0"/>
        <c:ser>
          <c:idx val="0"/>
          <c:order val="0"/>
          <c:tx>
            <c:strRef>
              <c:f>Остатки!$C$1</c:f>
              <c:strCache>
                <c:ptCount val="1"/>
                <c:pt idx="0">
                  <c:v>ResidualsX1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Остатки!$B$2:$B$86</c:f>
              <c:numCache>
                <c:formatCode>General</c:formatCode>
                <c:ptCount val="85"/>
                <c:pt idx="0">
                  <c:v>4.7919999999999998</c:v>
                </c:pt>
                <c:pt idx="1">
                  <c:v>5.91</c:v>
                </c:pt>
                <c:pt idx="2">
                  <c:v>6.2149999999999999</c:v>
                </c:pt>
                <c:pt idx="3">
                  <c:v>6.4050000000000002</c:v>
                </c:pt>
                <c:pt idx="4">
                  <c:v>6.7919999999999998</c:v>
                </c:pt>
                <c:pt idx="5">
                  <c:v>6.9550000000000001</c:v>
                </c:pt>
                <c:pt idx="6">
                  <c:v>6.9989999999999997</c:v>
                </c:pt>
                <c:pt idx="7">
                  <c:v>7.1719999999999997</c:v>
                </c:pt>
                <c:pt idx="8">
                  <c:v>7.1740000000000004</c:v>
                </c:pt>
                <c:pt idx="9">
                  <c:v>7.2110000000000003</c:v>
                </c:pt>
                <c:pt idx="10">
                  <c:v>7.2759999999999998</c:v>
                </c:pt>
                <c:pt idx="11">
                  <c:v>7.3</c:v>
                </c:pt>
                <c:pt idx="12">
                  <c:v>7.3959999999999999</c:v>
                </c:pt>
                <c:pt idx="13">
                  <c:v>7.5049999999999999</c:v>
                </c:pt>
                <c:pt idx="14">
                  <c:v>7.5060000000000002</c:v>
                </c:pt>
                <c:pt idx="15">
                  <c:v>7.5069999999999997</c:v>
                </c:pt>
                <c:pt idx="16">
                  <c:v>7.5149999999999997</c:v>
                </c:pt>
                <c:pt idx="17">
                  <c:v>7.5410000000000004</c:v>
                </c:pt>
                <c:pt idx="18">
                  <c:v>7.6479999999999997</c:v>
                </c:pt>
                <c:pt idx="19">
                  <c:v>7.7160000000000002</c:v>
                </c:pt>
                <c:pt idx="20">
                  <c:v>7.7210000000000001</c:v>
                </c:pt>
                <c:pt idx="21">
                  <c:v>7.7469999999999999</c:v>
                </c:pt>
                <c:pt idx="22">
                  <c:v>7.7779999999999996</c:v>
                </c:pt>
                <c:pt idx="23">
                  <c:v>7.7969999999999997</c:v>
                </c:pt>
                <c:pt idx="24">
                  <c:v>7.8049999999999997</c:v>
                </c:pt>
                <c:pt idx="25">
                  <c:v>7.8079999999999998</c:v>
                </c:pt>
                <c:pt idx="26">
                  <c:v>7.8860000000000001</c:v>
                </c:pt>
                <c:pt idx="27">
                  <c:v>7.923</c:v>
                </c:pt>
                <c:pt idx="28">
                  <c:v>7.9260000000000002</c:v>
                </c:pt>
                <c:pt idx="29">
                  <c:v>7.9269999999999996</c:v>
                </c:pt>
                <c:pt idx="30">
                  <c:v>7.9770000000000003</c:v>
                </c:pt>
                <c:pt idx="31">
                  <c:v>7.992</c:v>
                </c:pt>
                <c:pt idx="32">
                  <c:v>8.0519999999999996</c:v>
                </c:pt>
                <c:pt idx="33">
                  <c:v>8.1539999999999999</c:v>
                </c:pt>
                <c:pt idx="34">
                  <c:v>8.157</c:v>
                </c:pt>
                <c:pt idx="35">
                  <c:v>8.157</c:v>
                </c:pt>
                <c:pt idx="36">
                  <c:v>8.1679999999999993</c:v>
                </c:pt>
                <c:pt idx="37">
                  <c:v>8.1950000000000003</c:v>
                </c:pt>
                <c:pt idx="38">
                  <c:v>8.2270000000000003</c:v>
                </c:pt>
                <c:pt idx="39">
                  <c:v>8.2309999999999999</c:v>
                </c:pt>
                <c:pt idx="40">
                  <c:v>8.2449999999999992</c:v>
                </c:pt>
                <c:pt idx="41">
                  <c:v>8.2460000000000004</c:v>
                </c:pt>
                <c:pt idx="42">
                  <c:v>8.2870000000000008</c:v>
                </c:pt>
                <c:pt idx="43">
                  <c:v>8.3030000000000008</c:v>
                </c:pt>
                <c:pt idx="44">
                  <c:v>8.3070000000000004</c:v>
                </c:pt>
                <c:pt idx="45">
                  <c:v>8.3409999999999993</c:v>
                </c:pt>
                <c:pt idx="46">
                  <c:v>8.3460000000000001</c:v>
                </c:pt>
                <c:pt idx="47">
                  <c:v>8.3740000000000006</c:v>
                </c:pt>
                <c:pt idx="48">
                  <c:v>8.4269999999999996</c:v>
                </c:pt>
                <c:pt idx="49">
                  <c:v>8.5030000000000001</c:v>
                </c:pt>
                <c:pt idx="50">
                  <c:v>8.5709999999999997</c:v>
                </c:pt>
                <c:pt idx="51">
                  <c:v>8.5790000000000006</c:v>
                </c:pt>
                <c:pt idx="52">
                  <c:v>8.6180000000000003</c:v>
                </c:pt>
                <c:pt idx="53">
                  <c:v>8.7219999999999995</c:v>
                </c:pt>
                <c:pt idx="54">
                  <c:v>8.7420000000000009</c:v>
                </c:pt>
                <c:pt idx="55">
                  <c:v>8.7850000000000001</c:v>
                </c:pt>
                <c:pt idx="56">
                  <c:v>8.7870000000000008</c:v>
                </c:pt>
                <c:pt idx="57">
                  <c:v>8.8330000000000002</c:v>
                </c:pt>
                <c:pt idx="58">
                  <c:v>8.8930000000000007</c:v>
                </c:pt>
                <c:pt idx="59">
                  <c:v>8.9640000000000004</c:v>
                </c:pt>
                <c:pt idx="60">
                  <c:v>8.9930000000000003</c:v>
                </c:pt>
                <c:pt idx="61">
                  <c:v>9.0359999999999996</c:v>
                </c:pt>
                <c:pt idx="62">
                  <c:v>9.0500000000000007</c:v>
                </c:pt>
                <c:pt idx="63">
                  <c:v>9.2129999999999992</c:v>
                </c:pt>
                <c:pt idx="64">
                  <c:v>9.2690000000000001</c:v>
                </c:pt>
                <c:pt idx="65">
                  <c:v>9.27</c:v>
                </c:pt>
                <c:pt idx="66">
                  <c:v>9.3249999999999993</c:v>
                </c:pt>
                <c:pt idx="67">
                  <c:v>9.4410000000000007</c:v>
                </c:pt>
                <c:pt idx="68">
                  <c:v>9.56</c:v>
                </c:pt>
                <c:pt idx="69">
                  <c:v>9.5660000000000007</c:v>
                </c:pt>
                <c:pt idx="70">
                  <c:v>9.5679999999999996</c:v>
                </c:pt>
                <c:pt idx="71">
                  <c:v>9.6210000000000004</c:v>
                </c:pt>
                <c:pt idx="72">
                  <c:v>9.7110000000000003</c:v>
                </c:pt>
                <c:pt idx="73">
                  <c:v>9.7530000000000001</c:v>
                </c:pt>
                <c:pt idx="74">
                  <c:v>9.7620000000000005</c:v>
                </c:pt>
                <c:pt idx="75">
                  <c:v>9.8330000000000002</c:v>
                </c:pt>
                <c:pt idx="76">
                  <c:v>9.85</c:v>
                </c:pt>
                <c:pt idx="77">
                  <c:v>9.859</c:v>
                </c:pt>
                <c:pt idx="78">
                  <c:v>10.481</c:v>
                </c:pt>
                <c:pt idx="79">
                  <c:v>10.603999999999999</c:v>
                </c:pt>
                <c:pt idx="80">
                  <c:v>11.161</c:v>
                </c:pt>
                <c:pt idx="81">
                  <c:v>11.161</c:v>
                </c:pt>
                <c:pt idx="82">
                  <c:v>11.555</c:v>
                </c:pt>
                <c:pt idx="83">
                  <c:v>11.827</c:v>
                </c:pt>
                <c:pt idx="84">
                  <c:v>12.685</c:v>
                </c:pt>
              </c:numCache>
            </c:numRef>
          </c:xVal>
          <c:yVal>
            <c:numRef>
              <c:f>Остатки!$C$2:$C$86</c:f>
              <c:numCache>
                <c:formatCode>General</c:formatCode>
                <c:ptCount val="85"/>
                <c:pt idx="0">
                  <c:v>2.8210830688476563</c:v>
                </c:pt>
                <c:pt idx="1">
                  <c:v>0.58521270751953125</c:v>
                </c:pt>
                <c:pt idx="2">
                  <c:v>3.2589645385742187</c:v>
                </c:pt>
                <c:pt idx="3">
                  <c:v>0.14532470703125</c:v>
                </c:pt>
                <c:pt idx="4">
                  <c:v>0.10988616943359375</c:v>
                </c:pt>
                <c:pt idx="5">
                  <c:v>0.67179107666015625</c:v>
                </c:pt>
                <c:pt idx="6">
                  <c:v>0.979827880859375</c:v>
                </c:pt>
                <c:pt idx="7">
                  <c:v>0.82816314697265625</c:v>
                </c:pt>
                <c:pt idx="8">
                  <c:v>2.002777099609375</c:v>
                </c:pt>
                <c:pt idx="9">
                  <c:v>0.2582550048828125</c:v>
                </c:pt>
                <c:pt idx="10">
                  <c:v>1.4269523620605469</c:v>
                </c:pt>
                <c:pt idx="11">
                  <c:v>0.5724639892578125</c:v>
                </c:pt>
                <c:pt idx="12">
                  <c:v>1.6178131103515625E-2</c:v>
                </c:pt>
                <c:pt idx="13">
                  <c:v>1.3974609375</c:v>
                </c:pt>
                <c:pt idx="14">
                  <c:v>1.6865921020507813</c:v>
                </c:pt>
                <c:pt idx="15">
                  <c:v>0.1066436767578125</c:v>
                </c:pt>
                <c:pt idx="16">
                  <c:v>0.7570343017578125</c:v>
                </c:pt>
                <c:pt idx="17">
                  <c:v>0.57009124755859375</c:v>
                </c:pt>
                <c:pt idx="18">
                  <c:v>0.1013946533203125</c:v>
                </c:pt>
                <c:pt idx="19">
                  <c:v>0.5303802490234375</c:v>
                </c:pt>
                <c:pt idx="20">
                  <c:v>0.47379302978515625</c:v>
                </c:pt>
                <c:pt idx="21">
                  <c:v>1.2686080932617187</c:v>
                </c:pt>
                <c:pt idx="22">
                  <c:v>0.4069366455078125</c:v>
                </c:pt>
                <c:pt idx="23">
                  <c:v>0.16900634765625</c:v>
                </c:pt>
                <c:pt idx="24">
                  <c:v>0.443695068359375</c:v>
                </c:pt>
                <c:pt idx="25">
                  <c:v>0.26271820068359375</c:v>
                </c:pt>
                <c:pt idx="26">
                  <c:v>0.45954132080078125</c:v>
                </c:pt>
                <c:pt idx="27">
                  <c:v>1.1234359741210937</c:v>
                </c:pt>
                <c:pt idx="28">
                  <c:v>0.4989013671875</c:v>
                </c:pt>
                <c:pt idx="29">
                  <c:v>1.4464111328125</c:v>
                </c:pt>
                <c:pt idx="30">
                  <c:v>5.24444580078125E-2</c:v>
                </c:pt>
                <c:pt idx="31">
                  <c:v>0.4016571044921875</c:v>
                </c:pt>
                <c:pt idx="32">
                  <c:v>0.39179229736328125</c:v>
                </c:pt>
                <c:pt idx="33">
                  <c:v>0.864013671875</c:v>
                </c:pt>
                <c:pt idx="34">
                  <c:v>0.3985748291015625</c:v>
                </c:pt>
                <c:pt idx="35">
                  <c:v>0.51659393310546875</c:v>
                </c:pt>
                <c:pt idx="36">
                  <c:v>0.549407958984375</c:v>
                </c:pt>
                <c:pt idx="37">
                  <c:v>8.76617431640625E-2</c:v>
                </c:pt>
                <c:pt idx="38">
                  <c:v>0.54505157470703125</c:v>
                </c:pt>
                <c:pt idx="39">
                  <c:v>0.98340988159179688</c:v>
                </c:pt>
                <c:pt idx="40">
                  <c:v>0.1036224365234375</c:v>
                </c:pt>
                <c:pt idx="41">
                  <c:v>0.7583465576171875</c:v>
                </c:pt>
                <c:pt idx="42">
                  <c:v>0.50397491455078125</c:v>
                </c:pt>
                <c:pt idx="43">
                  <c:v>2.1030998229980469</c:v>
                </c:pt>
                <c:pt idx="44">
                  <c:v>5.36346435546875E-3</c:v>
                </c:pt>
                <c:pt idx="45">
                  <c:v>0.1676483154296875</c:v>
                </c:pt>
                <c:pt idx="46">
                  <c:v>0.36862945556640625</c:v>
                </c:pt>
                <c:pt idx="47">
                  <c:v>1.4444198608398437</c:v>
                </c:pt>
                <c:pt idx="48">
                  <c:v>4.0802001953125E-2</c:v>
                </c:pt>
                <c:pt idx="49">
                  <c:v>0.36037445068359375</c:v>
                </c:pt>
                <c:pt idx="50">
                  <c:v>0.2177734375</c:v>
                </c:pt>
                <c:pt idx="51">
                  <c:v>1.2390670776367187</c:v>
                </c:pt>
                <c:pt idx="52">
                  <c:v>1.0197067260742187</c:v>
                </c:pt>
                <c:pt idx="53">
                  <c:v>9.63592529296875E-3</c:v>
                </c:pt>
                <c:pt idx="54">
                  <c:v>0.19488525390625</c:v>
                </c:pt>
                <c:pt idx="55">
                  <c:v>0.17494964599609375</c:v>
                </c:pt>
                <c:pt idx="56">
                  <c:v>0.259857177734375</c:v>
                </c:pt>
                <c:pt idx="57">
                  <c:v>1.6478424072265625</c:v>
                </c:pt>
                <c:pt idx="58">
                  <c:v>1.1814193725585937</c:v>
                </c:pt>
                <c:pt idx="59">
                  <c:v>1.4468307495117187</c:v>
                </c:pt>
                <c:pt idx="60">
                  <c:v>0.318878173828125</c:v>
                </c:pt>
                <c:pt idx="61">
                  <c:v>0.12723541259765625</c:v>
                </c:pt>
                <c:pt idx="62">
                  <c:v>0.197052001953125</c:v>
                </c:pt>
                <c:pt idx="63">
                  <c:v>1.5068511962890625</c:v>
                </c:pt>
                <c:pt idx="64">
                  <c:v>1.3550491333007813</c:v>
                </c:pt>
                <c:pt idx="65">
                  <c:v>0.13508224487304688</c:v>
                </c:pt>
                <c:pt idx="66">
                  <c:v>0.32584381103515625</c:v>
                </c:pt>
                <c:pt idx="67">
                  <c:v>1.034027099609375</c:v>
                </c:pt>
                <c:pt idx="68">
                  <c:v>7.82012939453125E-2</c:v>
                </c:pt>
                <c:pt idx="69">
                  <c:v>1.1471633911132812</c:v>
                </c:pt>
                <c:pt idx="70">
                  <c:v>0.1053009033203125</c:v>
                </c:pt>
                <c:pt idx="71">
                  <c:v>0.5828857421875</c:v>
                </c:pt>
                <c:pt idx="72">
                  <c:v>1.009368896484375</c:v>
                </c:pt>
                <c:pt idx="73">
                  <c:v>0.9046783447265625</c:v>
                </c:pt>
                <c:pt idx="74">
                  <c:v>1.1701927185058594</c:v>
                </c:pt>
                <c:pt idx="75">
                  <c:v>0.2250213623046875</c:v>
                </c:pt>
                <c:pt idx="76">
                  <c:v>0.38697433471679688</c:v>
                </c:pt>
                <c:pt idx="77">
                  <c:v>1.098388671875</c:v>
                </c:pt>
                <c:pt idx="78">
                  <c:v>0.5561981201171875</c:v>
                </c:pt>
                <c:pt idx="79">
                  <c:v>1.0118789672851562</c:v>
                </c:pt>
                <c:pt idx="80">
                  <c:v>1.0254631042480469</c:v>
                </c:pt>
                <c:pt idx="81">
                  <c:v>0.67158889770507813</c:v>
                </c:pt>
                <c:pt idx="82">
                  <c:v>1.5351181030273437</c:v>
                </c:pt>
                <c:pt idx="83">
                  <c:v>6.66656494140625E-2</c:v>
                </c:pt>
                <c:pt idx="84">
                  <c:v>0.33063125610351563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928384"/>
        <c:axId val="300928960"/>
      </c:scatterChart>
      <c:valAx>
        <c:axId val="300928384"/>
        <c:scaling>
          <c:orientation val="minMax"/>
          <c:max val="13"/>
          <c:min val="4.5"/>
        </c:scaling>
        <c:delete val="0"/>
        <c:axPos val="b"/>
        <c:numFmt formatCode="General" sourceLinked="1"/>
        <c:majorTickMark val="out"/>
        <c:minorTickMark val="none"/>
        <c:tickLblPos val="nextTo"/>
        <c:crossAx val="300928960"/>
        <c:crosses val="autoZero"/>
        <c:crossBetween val="midCat"/>
      </c:valAx>
      <c:valAx>
        <c:axId val="300928960"/>
        <c:scaling>
          <c:orientation val="minMax"/>
          <c:max val="3.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0928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200"/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Остатки!$E$1</c:f>
              <c:strCache>
                <c:ptCount val="1"/>
                <c:pt idx="0">
                  <c:v>ResidualsX2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Остатки!$D$2:$D$86</c:f>
              <c:numCache>
                <c:formatCode>General</c:formatCode>
                <c:ptCount val="85"/>
                <c:pt idx="0">
                  <c:v>2.2440000000000002</c:v>
                </c:pt>
                <c:pt idx="1">
                  <c:v>2.9409999999999998</c:v>
                </c:pt>
                <c:pt idx="2">
                  <c:v>3.1760000000000002</c:v>
                </c:pt>
                <c:pt idx="3">
                  <c:v>3.2829999999999999</c:v>
                </c:pt>
                <c:pt idx="4">
                  <c:v>3.6539999999999999</c:v>
                </c:pt>
                <c:pt idx="5">
                  <c:v>3.6629999999999998</c:v>
                </c:pt>
                <c:pt idx="6">
                  <c:v>3.677</c:v>
                </c:pt>
                <c:pt idx="7">
                  <c:v>3.7029999999999998</c:v>
                </c:pt>
                <c:pt idx="8">
                  <c:v>3.7320000000000002</c:v>
                </c:pt>
                <c:pt idx="9">
                  <c:v>3.8319999999999999</c:v>
                </c:pt>
                <c:pt idx="10">
                  <c:v>3.9020000000000001</c:v>
                </c:pt>
                <c:pt idx="11">
                  <c:v>3.9380000000000002</c:v>
                </c:pt>
                <c:pt idx="12">
                  <c:v>4.0339999999999998</c:v>
                </c:pt>
                <c:pt idx="13">
                  <c:v>4.0410000000000004</c:v>
                </c:pt>
                <c:pt idx="14">
                  <c:v>4.0720000000000001</c:v>
                </c:pt>
                <c:pt idx="15">
                  <c:v>4.1040000000000001</c:v>
                </c:pt>
                <c:pt idx="16">
                  <c:v>4.109</c:v>
                </c:pt>
                <c:pt idx="17">
                  <c:v>4.1749999999999998</c:v>
                </c:pt>
                <c:pt idx="18">
                  <c:v>4.234</c:v>
                </c:pt>
                <c:pt idx="19">
                  <c:v>4.24</c:v>
                </c:pt>
                <c:pt idx="20">
                  <c:v>4.2750000000000004</c:v>
                </c:pt>
                <c:pt idx="21">
                  <c:v>4.2969999999999997</c:v>
                </c:pt>
                <c:pt idx="22">
                  <c:v>4.3040000000000003</c:v>
                </c:pt>
                <c:pt idx="23">
                  <c:v>4.3090000000000002</c:v>
                </c:pt>
                <c:pt idx="24">
                  <c:v>4.351</c:v>
                </c:pt>
                <c:pt idx="25">
                  <c:v>4.3940000000000001</c:v>
                </c:pt>
                <c:pt idx="26">
                  <c:v>4.4029999999999996</c:v>
                </c:pt>
                <c:pt idx="27">
                  <c:v>4.4409999999999998</c:v>
                </c:pt>
                <c:pt idx="28">
                  <c:v>4.4720000000000004</c:v>
                </c:pt>
                <c:pt idx="29">
                  <c:v>4.4909999999999997</c:v>
                </c:pt>
                <c:pt idx="30">
                  <c:v>4.4950000000000001</c:v>
                </c:pt>
                <c:pt idx="31">
                  <c:v>4.5250000000000004</c:v>
                </c:pt>
                <c:pt idx="32">
                  <c:v>4.5529999999999999</c:v>
                </c:pt>
                <c:pt idx="33">
                  <c:v>4.5640000000000001</c:v>
                </c:pt>
                <c:pt idx="34">
                  <c:v>4.5659999999999998</c:v>
                </c:pt>
                <c:pt idx="35">
                  <c:v>4.5679999999999996</c:v>
                </c:pt>
                <c:pt idx="36">
                  <c:v>4.593</c:v>
                </c:pt>
                <c:pt idx="37">
                  <c:v>4.5960000000000001</c:v>
                </c:pt>
                <c:pt idx="38">
                  <c:v>4.6130000000000004</c:v>
                </c:pt>
                <c:pt idx="39">
                  <c:v>4.6180000000000003</c:v>
                </c:pt>
                <c:pt idx="40">
                  <c:v>4.62</c:v>
                </c:pt>
                <c:pt idx="41">
                  <c:v>4.6340000000000003</c:v>
                </c:pt>
                <c:pt idx="42">
                  <c:v>4.6529999999999996</c:v>
                </c:pt>
                <c:pt idx="43">
                  <c:v>4.7009999999999996</c:v>
                </c:pt>
                <c:pt idx="44">
                  <c:v>4.8029999999999999</c:v>
                </c:pt>
                <c:pt idx="45">
                  <c:v>4.8979999999999997</c:v>
                </c:pt>
                <c:pt idx="46">
                  <c:v>4.9560000000000004</c:v>
                </c:pt>
                <c:pt idx="47">
                  <c:v>4.9809999999999999</c:v>
                </c:pt>
                <c:pt idx="48">
                  <c:v>5.0250000000000004</c:v>
                </c:pt>
                <c:pt idx="49">
                  <c:v>5.0309999999999997</c:v>
                </c:pt>
                <c:pt idx="50">
                  <c:v>5.0309999999999997</c:v>
                </c:pt>
                <c:pt idx="51">
                  <c:v>5.0819999999999999</c:v>
                </c:pt>
                <c:pt idx="52">
                  <c:v>5.09</c:v>
                </c:pt>
                <c:pt idx="53">
                  <c:v>5.101</c:v>
                </c:pt>
                <c:pt idx="54">
                  <c:v>5.1029999999999998</c:v>
                </c:pt>
                <c:pt idx="55">
                  <c:v>5.1559999999999997</c:v>
                </c:pt>
                <c:pt idx="56">
                  <c:v>5.1559999999999997</c:v>
                </c:pt>
                <c:pt idx="57">
                  <c:v>5.1669999999999998</c:v>
                </c:pt>
                <c:pt idx="58">
                  <c:v>5.17</c:v>
                </c:pt>
                <c:pt idx="59">
                  <c:v>5.1740000000000004</c:v>
                </c:pt>
                <c:pt idx="60">
                  <c:v>5.1879999999999997</c:v>
                </c:pt>
                <c:pt idx="61">
                  <c:v>5.2240000000000002</c:v>
                </c:pt>
                <c:pt idx="62">
                  <c:v>5.2409999999999997</c:v>
                </c:pt>
                <c:pt idx="63">
                  <c:v>5.2770000000000001</c:v>
                </c:pt>
                <c:pt idx="64">
                  <c:v>5.2850000000000001</c:v>
                </c:pt>
                <c:pt idx="65">
                  <c:v>5.3230000000000004</c:v>
                </c:pt>
                <c:pt idx="66">
                  <c:v>5.3410000000000002</c:v>
                </c:pt>
                <c:pt idx="67">
                  <c:v>5.3479999999999999</c:v>
                </c:pt>
                <c:pt idx="68">
                  <c:v>5.35</c:v>
                </c:pt>
                <c:pt idx="69">
                  <c:v>5.4740000000000002</c:v>
                </c:pt>
                <c:pt idx="70">
                  <c:v>5.5270000000000001</c:v>
                </c:pt>
                <c:pt idx="71">
                  <c:v>5.5890000000000004</c:v>
                </c:pt>
                <c:pt idx="72">
                  <c:v>5.6079999999999997</c:v>
                </c:pt>
                <c:pt idx="73">
                  <c:v>5.6139999999999999</c:v>
                </c:pt>
                <c:pt idx="74">
                  <c:v>5.7009999999999996</c:v>
                </c:pt>
                <c:pt idx="75">
                  <c:v>5.76</c:v>
                </c:pt>
                <c:pt idx="76">
                  <c:v>5.9770000000000003</c:v>
                </c:pt>
                <c:pt idx="77">
                  <c:v>6.0350000000000001</c:v>
                </c:pt>
                <c:pt idx="78">
                  <c:v>6.2679999999999998</c:v>
                </c:pt>
                <c:pt idx="79">
                  <c:v>6.3109999999999999</c:v>
                </c:pt>
                <c:pt idx="80">
                  <c:v>6.4749999999999996</c:v>
                </c:pt>
                <c:pt idx="81">
                  <c:v>7.0060000000000002</c:v>
                </c:pt>
                <c:pt idx="82">
                  <c:v>7.048</c:v>
                </c:pt>
                <c:pt idx="83">
                  <c:v>7.2569999999999997</c:v>
                </c:pt>
                <c:pt idx="84">
                  <c:v>8.9440000000000008</c:v>
                </c:pt>
              </c:numCache>
            </c:numRef>
          </c:xVal>
          <c:yVal>
            <c:numRef>
              <c:f>Остатки!$E$2:$E$86</c:f>
              <c:numCache>
                <c:formatCode>General</c:formatCode>
                <c:ptCount val="85"/>
                <c:pt idx="0">
                  <c:v>0.82816314697265625</c:v>
                </c:pt>
                <c:pt idx="1">
                  <c:v>1.1814193725585937</c:v>
                </c:pt>
                <c:pt idx="2">
                  <c:v>3.2589645385742187</c:v>
                </c:pt>
                <c:pt idx="3">
                  <c:v>7.82012939453125E-2</c:v>
                </c:pt>
                <c:pt idx="4">
                  <c:v>0.16900634765625</c:v>
                </c:pt>
                <c:pt idx="5">
                  <c:v>0.864013671875</c:v>
                </c:pt>
                <c:pt idx="6">
                  <c:v>0.58521270751953125</c:v>
                </c:pt>
                <c:pt idx="7">
                  <c:v>0.2177734375</c:v>
                </c:pt>
                <c:pt idx="8">
                  <c:v>0.9046783447265625</c:v>
                </c:pt>
                <c:pt idx="9">
                  <c:v>6.66656494140625E-2</c:v>
                </c:pt>
                <c:pt idx="10">
                  <c:v>0.45954132080078125</c:v>
                </c:pt>
                <c:pt idx="11">
                  <c:v>0.10988616943359375</c:v>
                </c:pt>
                <c:pt idx="12">
                  <c:v>0.57009124755859375</c:v>
                </c:pt>
                <c:pt idx="13">
                  <c:v>9.63592529296875E-3</c:v>
                </c:pt>
                <c:pt idx="14">
                  <c:v>0.979827880859375</c:v>
                </c:pt>
                <c:pt idx="15">
                  <c:v>0.1013946533203125</c:v>
                </c:pt>
                <c:pt idx="16">
                  <c:v>0.67179107666015625</c:v>
                </c:pt>
                <c:pt idx="17">
                  <c:v>4.0802001953125E-2</c:v>
                </c:pt>
                <c:pt idx="18">
                  <c:v>0.1036224365234375</c:v>
                </c:pt>
                <c:pt idx="19">
                  <c:v>1.4444198608398437</c:v>
                </c:pt>
                <c:pt idx="20">
                  <c:v>0.39179229736328125</c:v>
                </c:pt>
                <c:pt idx="21">
                  <c:v>1.2686080932617187</c:v>
                </c:pt>
                <c:pt idx="22">
                  <c:v>0.98340988159179688</c:v>
                </c:pt>
                <c:pt idx="23">
                  <c:v>1.6865921020507813</c:v>
                </c:pt>
                <c:pt idx="24">
                  <c:v>0.54505157470703125</c:v>
                </c:pt>
                <c:pt idx="25">
                  <c:v>1.5068511962890625</c:v>
                </c:pt>
                <c:pt idx="26">
                  <c:v>2.8210830688476563</c:v>
                </c:pt>
                <c:pt idx="27">
                  <c:v>0.14532470703125</c:v>
                </c:pt>
                <c:pt idx="28">
                  <c:v>0.13508224487304688</c:v>
                </c:pt>
                <c:pt idx="29">
                  <c:v>0.36037445068359375</c:v>
                </c:pt>
                <c:pt idx="30">
                  <c:v>0.4016571044921875</c:v>
                </c:pt>
                <c:pt idx="31">
                  <c:v>0.5724639892578125</c:v>
                </c:pt>
                <c:pt idx="32">
                  <c:v>1.4269523620605469</c:v>
                </c:pt>
                <c:pt idx="33">
                  <c:v>0.549407958984375</c:v>
                </c:pt>
                <c:pt idx="34">
                  <c:v>0.36862945556640625</c:v>
                </c:pt>
                <c:pt idx="35">
                  <c:v>0.259857177734375</c:v>
                </c:pt>
                <c:pt idx="36">
                  <c:v>5.36346435546875E-3</c:v>
                </c:pt>
                <c:pt idx="37">
                  <c:v>1.4464111328125</c:v>
                </c:pt>
                <c:pt idx="38">
                  <c:v>0.1676483154296875</c:v>
                </c:pt>
                <c:pt idx="39">
                  <c:v>1.6478424072265625</c:v>
                </c:pt>
                <c:pt idx="40">
                  <c:v>0.5303802490234375</c:v>
                </c:pt>
                <c:pt idx="41">
                  <c:v>0.318878173828125</c:v>
                </c:pt>
                <c:pt idx="42">
                  <c:v>0.32584381103515625</c:v>
                </c:pt>
                <c:pt idx="43">
                  <c:v>0.4989013671875</c:v>
                </c:pt>
                <c:pt idx="44">
                  <c:v>0.4069366455078125</c:v>
                </c:pt>
                <c:pt idx="45">
                  <c:v>0.12723541259765625</c:v>
                </c:pt>
                <c:pt idx="46">
                  <c:v>1.034027099609375</c:v>
                </c:pt>
                <c:pt idx="47">
                  <c:v>0.7570343017578125</c:v>
                </c:pt>
                <c:pt idx="48">
                  <c:v>1.0118789672851562</c:v>
                </c:pt>
                <c:pt idx="49">
                  <c:v>1.4468307495117187</c:v>
                </c:pt>
                <c:pt idx="50">
                  <c:v>0.443695068359375</c:v>
                </c:pt>
                <c:pt idx="51">
                  <c:v>8.76617431640625E-2</c:v>
                </c:pt>
                <c:pt idx="52">
                  <c:v>1.3974609375</c:v>
                </c:pt>
                <c:pt idx="53">
                  <c:v>1.0197067260742187</c:v>
                </c:pt>
                <c:pt idx="54">
                  <c:v>1.6178131103515625E-2</c:v>
                </c:pt>
                <c:pt idx="55">
                  <c:v>0.2250213623046875</c:v>
                </c:pt>
                <c:pt idx="56">
                  <c:v>0.47379302978515625</c:v>
                </c:pt>
                <c:pt idx="57">
                  <c:v>1.1701927185058594</c:v>
                </c:pt>
                <c:pt idx="58">
                  <c:v>0.1053009033203125</c:v>
                </c:pt>
                <c:pt idx="59">
                  <c:v>0.5561981201171875</c:v>
                </c:pt>
                <c:pt idx="60">
                  <c:v>0.7583465576171875</c:v>
                </c:pt>
                <c:pt idx="61">
                  <c:v>1.098388671875</c:v>
                </c:pt>
                <c:pt idx="62">
                  <c:v>1.0254631042480469</c:v>
                </c:pt>
                <c:pt idx="63">
                  <c:v>5.24444580078125E-2</c:v>
                </c:pt>
                <c:pt idx="64">
                  <c:v>0.38697433471679688</c:v>
                </c:pt>
                <c:pt idx="65">
                  <c:v>0.197052001953125</c:v>
                </c:pt>
                <c:pt idx="66">
                  <c:v>0.17494964599609375</c:v>
                </c:pt>
                <c:pt idx="67">
                  <c:v>1.1234359741210937</c:v>
                </c:pt>
                <c:pt idx="68">
                  <c:v>0.3985748291015625</c:v>
                </c:pt>
                <c:pt idx="69">
                  <c:v>0.26271820068359375</c:v>
                </c:pt>
                <c:pt idx="70">
                  <c:v>0.51659393310546875</c:v>
                </c:pt>
                <c:pt idx="71">
                  <c:v>1.3550491333007813</c:v>
                </c:pt>
                <c:pt idx="72">
                  <c:v>0.5828857421875</c:v>
                </c:pt>
                <c:pt idx="73">
                  <c:v>1.1471633911132812</c:v>
                </c:pt>
                <c:pt idx="74">
                  <c:v>0.2582550048828125</c:v>
                </c:pt>
                <c:pt idx="75">
                  <c:v>2.1030998229980469</c:v>
                </c:pt>
                <c:pt idx="76">
                  <c:v>1.2390670776367187</c:v>
                </c:pt>
                <c:pt idx="77">
                  <c:v>0.1066436767578125</c:v>
                </c:pt>
                <c:pt idx="78">
                  <c:v>0.19488525390625</c:v>
                </c:pt>
                <c:pt idx="79">
                  <c:v>0.67158889770507813</c:v>
                </c:pt>
                <c:pt idx="80">
                  <c:v>1.5351181030273437</c:v>
                </c:pt>
                <c:pt idx="81">
                  <c:v>2.002777099609375</c:v>
                </c:pt>
                <c:pt idx="82">
                  <c:v>1.009368896484375</c:v>
                </c:pt>
                <c:pt idx="83">
                  <c:v>0.33063125610351563</c:v>
                </c:pt>
                <c:pt idx="84">
                  <c:v>0.50397491455078125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930688"/>
        <c:axId val="300931264"/>
      </c:scatterChart>
      <c:valAx>
        <c:axId val="300930688"/>
        <c:scaling>
          <c:orientation val="minMax"/>
          <c:max val="9.5"/>
          <c:min val="2"/>
        </c:scaling>
        <c:delete val="0"/>
        <c:axPos val="b"/>
        <c:numFmt formatCode="General" sourceLinked="1"/>
        <c:majorTickMark val="out"/>
        <c:minorTickMark val="none"/>
        <c:tickLblPos val="nextTo"/>
        <c:crossAx val="300931264"/>
        <c:crosses val="autoZero"/>
        <c:crossBetween val="midCat"/>
      </c:valAx>
      <c:valAx>
        <c:axId val="300931264"/>
        <c:scaling>
          <c:orientation val="minMax"/>
          <c:max val="3.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0930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200"/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Остатки!$G$1</c:f>
              <c:strCache>
                <c:ptCount val="1"/>
                <c:pt idx="0">
                  <c:v>ResidualsX4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Остатки!$F$2:$F$86</c:f>
              <c:numCache>
                <c:formatCode>General</c:formatCode>
                <c:ptCount val="85"/>
                <c:pt idx="0">
                  <c:v>1.92</c:v>
                </c:pt>
                <c:pt idx="1">
                  <c:v>3.8340000000000001</c:v>
                </c:pt>
                <c:pt idx="2">
                  <c:v>4.3150000000000004</c:v>
                </c:pt>
                <c:pt idx="3">
                  <c:v>4.3209999999999997</c:v>
                </c:pt>
                <c:pt idx="4">
                  <c:v>4.3520000000000003</c:v>
                </c:pt>
                <c:pt idx="5">
                  <c:v>4.359</c:v>
                </c:pt>
                <c:pt idx="6">
                  <c:v>4.399</c:v>
                </c:pt>
                <c:pt idx="7">
                  <c:v>4.5250000000000004</c:v>
                </c:pt>
                <c:pt idx="8">
                  <c:v>4.5380000000000003</c:v>
                </c:pt>
                <c:pt idx="9">
                  <c:v>4.5599999999999996</c:v>
                </c:pt>
                <c:pt idx="10">
                  <c:v>4.7539999999999996</c:v>
                </c:pt>
                <c:pt idx="11">
                  <c:v>4.76</c:v>
                </c:pt>
                <c:pt idx="12">
                  <c:v>4.782</c:v>
                </c:pt>
                <c:pt idx="13">
                  <c:v>4.7949999999999999</c:v>
                </c:pt>
                <c:pt idx="14">
                  <c:v>4.8310000000000004</c:v>
                </c:pt>
                <c:pt idx="15">
                  <c:v>4.8789999999999996</c:v>
                </c:pt>
                <c:pt idx="16">
                  <c:v>4.883</c:v>
                </c:pt>
                <c:pt idx="17">
                  <c:v>4.8879999999999999</c:v>
                </c:pt>
                <c:pt idx="18">
                  <c:v>4.8890000000000002</c:v>
                </c:pt>
                <c:pt idx="19">
                  <c:v>4.891</c:v>
                </c:pt>
                <c:pt idx="20">
                  <c:v>4.899</c:v>
                </c:pt>
                <c:pt idx="21">
                  <c:v>4.9000000000000004</c:v>
                </c:pt>
                <c:pt idx="22">
                  <c:v>4.9000000000000004</c:v>
                </c:pt>
                <c:pt idx="23">
                  <c:v>4.9269999999999996</c:v>
                </c:pt>
                <c:pt idx="24">
                  <c:v>4.9450000000000003</c:v>
                </c:pt>
                <c:pt idx="25">
                  <c:v>4.9550000000000001</c:v>
                </c:pt>
                <c:pt idx="26">
                  <c:v>4.9569999999999999</c:v>
                </c:pt>
                <c:pt idx="27">
                  <c:v>4.9660000000000002</c:v>
                </c:pt>
                <c:pt idx="28">
                  <c:v>4.9740000000000002</c:v>
                </c:pt>
                <c:pt idx="29">
                  <c:v>5.0149999999999997</c:v>
                </c:pt>
                <c:pt idx="30">
                  <c:v>5.016</c:v>
                </c:pt>
                <c:pt idx="31">
                  <c:v>5.0369999999999999</c:v>
                </c:pt>
                <c:pt idx="32">
                  <c:v>5.0389999999999997</c:v>
                </c:pt>
                <c:pt idx="33">
                  <c:v>5.0540000000000003</c:v>
                </c:pt>
                <c:pt idx="34">
                  <c:v>5.0620000000000003</c:v>
                </c:pt>
                <c:pt idx="35">
                  <c:v>5.0709999999999997</c:v>
                </c:pt>
                <c:pt idx="36">
                  <c:v>5.0890000000000004</c:v>
                </c:pt>
                <c:pt idx="37">
                  <c:v>5.0910000000000002</c:v>
                </c:pt>
                <c:pt idx="38">
                  <c:v>5.0919999999999996</c:v>
                </c:pt>
                <c:pt idx="39">
                  <c:v>5.0940000000000003</c:v>
                </c:pt>
                <c:pt idx="40">
                  <c:v>5.101</c:v>
                </c:pt>
                <c:pt idx="41">
                  <c:v>5.1029999999999998</c:v>
                </c:pt>
                <c:pt idx="42">
                  <c:v>5.1040000000000001</c:v>
                </c:pt>
                <c:pt idx="43">
                  <c:v>5.1230000000000002</c:v>
                </c:pt>
                <c:pt idx="44">
                  <c:v>5.1369999999999996</c:v>
                </c:pt>
                <c:pt idx="45">
                  <c:v>5.1369999999999996</c:v>
                </c:pt>
                <c:pt idx="46">
                  <c:v>5.14</c:v>
                </c:pt>
                <c:pt idx="47">
                  <c:v>5.1420000000000003</c:v>
                </c:pt>
                <c:pt idx="48">
                  <c:v>5.1669999999999998</c:v>
                </c:pt>
                <c:pt idx="49">
                  <c:v>5.1669999999999998</c:v>
                </c:pt>
                <c:pt idx="50">
                  <c:v>5.1859999999999999</c:v>
                </c:pt>
                <c:pt idx="51">
                  <c:v>5.2050000000000001</c:v>
                </c:pt>
                <c:pt idx="52">
                  <c:v>5.2080000000000002</c:v>
                </c:pt>
                <c:pt idx="53">
                  <c:v>5.2190000000000003</c:v>
                </c:pt>
                <c:pt idx="54">
                  <c:v>5.2240000000000002</c:v>
                </c:pt>
                <c:pt idx="55">
                  <c:v>5.2240000000000002</c:v>
                </c:pt>
                <c:pt idx="56">
                  <c:v>5.258</c:v>
                </c:pt>
                <c:pt idx="57">
                  <c:v>5.2709999999999999</c:v>
                </c:pt>
                <c:pt idx="58">
                  <c:v>5.298</c:v>
                </c:pt>
                <c:pt idx="59">
                  <c:v>5.3159999999999998</c:v>
                </c:pt>
                <c:pt idx="60">
                  <c:v>5.3239999999999998</c:v>
                </c:pt>
                <c:pt idx="61">
                  <c:v>5.33</c:v>
                </c:pt>
                <c:pt idx="62">
                  <c:v>5.3440000000000003</c:v>
                </c:pt>
                <c:pt idx="63">
                  <c:v>5.3719999999999999</c:v>
                </c:pt>
                <c:pt idx="64">
                  <c:v>5.3780000000000001</c:v>
                </c:pt>
                <c:pt idx="65">
                  <c:v>5.38</c:v>
                </c:pt>
                <c:pt idx="66">
                  <c:v>5.3890000000000002</c:v>
                </c:pt>
                <c:pt idx="67">
                  <c:v>5.391</c:v>
                </c:pt>
                <c:pt idx="68">
                  <c:v>5.3959999999999999</c:v>
                </c:pt>
                <c:pt idx="69">
                  <c:v>5.423</c:v>
                </c:pt>
                <c:pt idx="70">
                  <c:v>5.4240000000000004</c:v>
                </c:pt>
                <c:pt idx="71">
                  <c:v>5.4640000000000004</c:v>
                </c:pt>
                <c:pt idx="72">
                  <c:v>5.468</c:v>
                </c:pt>
                <c:pt idx="73">
                  <c:v>5.5270000000000001</c:v>
                </c:pt>
                <c:pt idx="74">
                  <c:v>5.5469999999999997</c:v>
                </c:pt>
                <c:pt idx="75">
                  <c:v>5.681</c:v>
                </c:pt>
                <c:pt idx="76">
                  <c:v>5.7320000000000002</c:v>
                </c:pt>
                <c:pt idx="77">
                  <c:v>5.7640000000000002</c:v>
                </c:pt>
                <c:pt idx="78">
                  <c:v>5.7809999999999997</c:v>
                </c:pt>
                <c:pt idx="79">
                  <c:v>5.8010000000000002</c:v>
                </c:pt>
                <c:pt idx="80">
                  <c:v>5.82</c:v>
                </c:pt>
                <c:pt idx="81">
                  <c:v>6.2039999999999997</c:v>
                </c:pt>
                <c:pt idx="82">
                  <c:v>6.3109999999999999</c:v>
                </c:pt>
                <c:pt idx="83">
                  <c:v>439.221</c:v>
                </c:pt>
                <c:pt idx="84">
                  <c:v>10029.674000000001</c:v>
                </c:pt>
              </c:numCache>
            </c:numRef>
          </c:xVal>
          <c:yVal>
            <c:numRef>
              <c:f>Остатки!$G$2:$G$86</c:f>
              <c:numCache>
                <c:formatCode>General</c:formatCode>
                <c:ptCount val="85"/>
                <c:pt idx="0">
                  <c:v>0.82816314697265625</c:v>
                </c:pt>
                <c:pt idx="1">
                  <c:v>1.0118789672851562</c:v>
                </c:pt>
                <c:pt idx="2">
                  <c:v>3.2589645385742187</c:v>
                </c:pt>
                <c:pt idx="3">
                  <c:v>0.67179107666015625</c:v>
                </c:pt>
                <c:pt idx="4">
                  <c:v>1.2686080932617187</c:v>
                </c:pt>
                <c:pt idx="5">
                  <c:v>0.10988616943359375</c:v>
                </c:pt>
                <c:pt idx="6">
                  <c:v>1.4269523620605469</c:v>
                </c:pt>
                <c:pt idx="7">
                  <c:v>1.4444198608398437</c:v>
                </c:pt>
                <c:pt idx="8">
                  <c:v>1.1814193725585937</c:v>
                </c:pt>
                <c:pt idx="9">
                  <c:v>1.009368896484375</c:v>
                </c:pt>
                <c:pt idx="10">
                  <c:v>0.3985748291015625</c:v>
                </c:pt>
                <c:pt idx="11">
                  <c:v>0.57009124755859375</c:v>
                </c:pt>
                <c:pt idx="12">
                  <c:v>0.4016571044921875</c:v>
                </c:pt>
                <c:pt idx="13">
                  <c:v>0.26271820068359375</c:v>
                </c:pt>
                <c:pt idx="14">
                  <c:v>0.13508224487304688</c:v>
                </c:pt>
                <c:pt idx="15">
                  <c:v>1.3974609375</c:v>
                </c:pt>
                <c:pt idx="16">
                  <c:v>1.034027099609375</c:v>
                </c:pt>
                <c:pt idx="17">
                  <c:v>1.1234359741210937</c:v>
                </c:pt>
                <c:pt idx="18">
                  <c:v>1.5068511962890625</c:v>
                </c:pt>
                <c:pt idx="19">
                  <c:v>0.16900634765625</c:v>
                </c:pt>
                <c:pt idx="20">
                  <c:v>1.4464111328125</c:v>
                </c:pt>
                <c:pt idx="21">
                  <c:v>0.4989013671875</c:v>
                </c:pt>
                <c:pt idx="22">
                  <c:v>0.36862945556640625</c:v>
                </c:pt>
                <c:pt idx="23">
                  <c:v>0.864013671875</c:v>
                </c:pt>
                <c:pt idx="24">
                  <c:v>0.318878173828125</c:v>
                </c:pt>
                <c:pt idx="25">
                  <c:v>0.5724639892578125</c:v>
                </c:pt>
                <c:pt idx="26">
                  <c:v>1.098388671875</c:v>
                </c:pt>
                <c:pt idx="27">
                  <c:v>0.9046783447265625</c:v>
                </c:pt>
                <c:pt idx="28">
                  <c:v>0.259857177734375</c:v>
                </c:pt>
                <c:pt idx="29">
                  <c:v>0.38697433471679688</c:v>
                </c:pt>
                <c:pt idx="30">
                  <c:v>6.66656494140625E-2</c:v>
                </c:pt>
                <c:pt idx="31">
                  <c:v>0.1013946533203125</c:v>
                </c:pt>
                <c:pt idx="32">
                  <c:v>0.443695068359375</c:v>
                </c:pt>
                <c:pt idx="33">
                  <c:v>1.2390670776367187</c:v>
                </c:pt>
                <c:pt idx="34">
                  <c:v>0.54505157470703125</c:v>
                </c:pt>
                <c:pt idx="35">
                  <c:v>2.8210830688476563</c:v>
                </c:pt>
                <c:pt idx="36">
                  <c:v>1.0197067260742187</c:v>
                </c:pt>
                <c:pt idx="37">
                  <c:v>1.6478424072265625</c:v>
                </c:pt>
                <c:pt idx="38">
                  <c:v>0.98340988159179688</c:v>
                </c:pt>
                <c:pt idx="39">
                  <c:v>0.19488525390625</c:v>
                </c:pt>
                <c:pt idx="40">
                  <c:v>1.1701927185058594</c:v>
                </c:pt>
                <c:pt idx="41">
                  <c:v>1.4468307495117187</c:v>
                </c:pt>
                <c:pt idx="42">
                  <c:v>0.47379302978515625</c:v>
                </c:pt>
                <c:pt idx="43">
                  <c:v>0.197052001953125</c:v>
                </c:pt>
                <c:pt idx="44">
                  <c:v>8.76617431640625E-2</c:v>
                </c:pt>
                <c:pt idx="45">
                  <c:v>0.45954132080078125</c:v>
                </c:pt>
                <c:pt idx="46">
                  <c:v>7.82012939453125E-2</c:v>
                </c:pt>
                <c:pt idx="47">
                  <c:v>1.6865921020507813</c:v>
                </c:pt>
                <c:pt idx="48">
                  <c:v>5.24444580078125E-2</c:v>
                </c:pt>
                <c:pt idx="49">
                  <c:v>1.1471633911132812</c:v>
                </c:pt>
                <c:pt idx="50">
                  <c:v>0.549407958984375</c:v>
                </c:pt>
                <c:pt idx="51">
                  <c:v>0.4069366455078125</c:v>
                </c:pt>
                <c:pt idx="52">
                  <c:v>0.5828857421875</c:v>
                </c:pt>
                <c:pt idx="53">
                  <c:v>0.17494964599609375</c:v>
                </c:pt>
                <c:pt idx="54">
                  <c:v>0.58521270751953125</c:v>
                </c:pt>
                <c:pt idx="55">
                  <c:v>0.14532470703125</c:v>
                </c:pt>
                <c:pt idx="56">
                  <c:v>0.5303802490234375</c:v>
                </c:pt>
                <c:pt idx="57">
                  <c:v>0.32584381103515625</c:v>
                </c:pt>
                <c:pt idx="58">
                  <c:v>0.1053009033203125</c:v>
                </c:pt>
                <c:pt idx="59">
                  <c:v>0.1036224365234375</c:v>
                </c:pt>
                <c:pt idx="60">
                  <c:v>0.7583465576171875</c:v>
                </c:pt>
                <c:pt idx="61">
                  <c:v>0.1676483154296875</c:v>
                </c:pt>
                <c:pt idx="62">
                  <c:v>0.2177734375</c:v>
                </c:pt>
                <c:pt idx="63">
                  <c:v>4.0802001953125E-2</c:v>
                </c:pt>
                <c:pt idx="64">
                  <c:v>5.36346435546875E-3</c:v>
                </c:pt>
                <c:pt idx="65">
                  <c:v>1.3550491333007813</c:v>
                </c:pt>
                <c:pt idx="66">
                  <c:v>0.2250213623046875</c:v>
                </c:pt>
                <c:pt idx="67">
                  <c:v>0.7570343017578125</c:v>
                </c:pt>
                <c:pt idx="68">
                  <c:v>0.2582550048828125</c:v>
                </c:pt>
                <c:pt idx="69">
                  <c:v>0.979827880859375</c:v>
                </c:pt>
                <c:pt idx="70">
                  <c:v>0.39179229736328125</c:v>
                </c:pt>
                <c:pt idx="71">
                  <c:v>2.1030998229980469</c:v>
                </c:pt>
                <c:pt idx="72">
                  <c:v>0.51659393310546875</c:v>
                </c:pt>
                <c:pt idx="73">
                  <c:v>0.12723541259765625</c:v>
                </c:pt>
                <c:pt idx="74">
                  <c:v>9.63592529296875E-3</c:v>
                </c:pt>
                <c:pt idx="75">
                  <c:v>1.5351181030273437</c:v>
                </c:pt>
                <c:pt idx="76">
                  <c:v>0.5561981201171875</c:v>
                </c:pt>
                <c:pt idx="77">
                  <c:v>0.1066436767578125</c:v>
                </c:pt>
                <c:pt idx="78">
                  <c:v>0.50397491455078125</c:v>
                </c:pt>
                <c:pt idx="79">
                  <c:v>1.0254631042480469</c:v>
                </c:pt>
                <c:pt idx="80">
                  <c:v>2.002777099609375</c:v>
                </c:pt>
                <c:pt idx="81">
                  <c:v>0.33063125610351563</c:v>
                </c:pt>
                <c:pt idx="82">
                  <c:v>0.67158889770507813</c:v>
                </c:pt>
                <c:pt idx="83">
                  <c:v>0.36037445068359375</c:v>
                </c:pt>
                <c:pt idx="84">
                  <c:v>1.6178131103515625E-2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653440"/>
        <c:axId val="302654016"/>
      </c:scatterChart>
      <c:valAx>
        <c:axId val="302653440"/>
        <c:scaling>
          <c:orientation val="minMax"/>
          <c:max val="7"/>
          <c:min val="2"/>
        </c:scaling>
        <c:delete val="0"/>
        <c:axPos val="b"/>
        <c:numFmt formatCode="General" sourceLinked="1"/>
        <c:majorTickMark val="out"/>
        <c:minorTickMark val="none"/>
        <c:tickLblPos val="nextTo"/>
        <c:crossAx val="302654016"/>
        <c:crosses val="autoZero"/>
        <c:crossBetween val="midCat"/>
      </c:valAx>
      <c:valAx>
        <c:axId val="302654016"/>
        <c:scaling>
          <c:orientation val="minMax"/>
          <c:max val="3.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653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200"/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Остатки!$I$1</c:f>
              <c:strCache>
                <c:ptCount val="1"/>
                <c:pt idx="0">
                  <c:v>ResidualsX5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Остатки!$H$2:$H$86</c:f>
              <c:numCache>
                <c:formatCode>General</c:formatCode>
                <c:ptCount val="85"/>
                <c:pt idx="0">
                  <c:v>0</c:v>
                </c:pt>
                <c:pt idx="1">
                  <c:v>6.6000000000000003E-2</c:v>
                </c:pt>
                <c:pt idx="2">
                  <c:v>0.29099999999999998</c:v>
                </c:pt>
                <c:pt idx="3">
                  <c:v>0.34499999999999997</c:v>
                </c:pt>
                <c:pt idx="4">
                  <c:v>0.34899999999999998</c:v>
                </c:pt>
                <c:pt idx="5">
                  <c:v>0.372</c:v>
                </c:pt>
                <c:pt idx="6">
                  <c:v>0.86199999999999999</c:v>
                </c:pt>
                <c:pt idx="7">
                  <c:v>0.98199999999999998</c:v>
                </c:pt>
                <c:pt idx="8">
                  <c:v>0.98599999999999999</c:v>
                </c:pt>
                <c:pt idx="9">
                  <c:v>1.08</c:v>
                </c:pt>
                <c:pt idx="10">
                  <c:v>1.196</c:v>
                </c:pt>
                <c:pt idx="11">
                  <c:v>1.2889999999999999</c:v>
                </c:pt>
                <c:pt idx="12">
                  <c:v>1.339</c:v>
                </c:pt>
                <c:pt idx="13">
                  <c:v>1.43</c:v>
                </c:pt>
                <c:pt idx="14">
                  <c:v>1.44</c:v>
                </c:pt>
                <c:pt idx="15">
                  <c:v>1.6160000000000001</c:v>
                </c:pt>
                <c:pt idx="16">
                  <c:v>1.617</c:v>
                </c:pt>
                <c:pt idx="17">
                  <c:v>1.621</c:v>
                </c:pt>
                <c:pt idx="18">
                  <c:v>1.633</c:v>
                </c:pt>
                <c:pt idx="19">
                  <c:v>1.6559999999999999</c:v>
                </c:pt>
                <c:pt idx="20">
                  <c:v>1.698</c:v>
                </c:pt>
                <c:pt idx="21">
                  <c:v>1.8480000000000001</c:v>
                </c:pt>
                <c:pt idx="22">
                  <c:v>1.8480000000000001</c:v>
                </c:pt>
                <c:pt idx="23">
                  <c:v>1.855</c:v>
                </c:pt>
                <c:pt idx="24">
                  <c:v>1.869</c:v>
                </c:pt>
                <c:pt idx="25">
                  <c:v>1.885</c:v>
                </c:pt>
                <c:pt idx="26">
                  <c:v>1.8859999999999999</c:v>
                </c:pt>
                <c:pt idx="27">
                  <c:v>1.9379999999999999</c:v>
                </c:pt>
                <c:pt idx="28">
                  <c:v>1.94</c:v>
                </c:pt>
                <c:pt idx="29">
                  <c:v>2.1440000000000001</c:v>
                </c:pt>
                <c:pt idx="30">
                  <c:v>2.1579999999999999</c:v>
                </c:pt>
                <c:pt idx="31">
                  <c:v>2.214</c:v>
                </c:pt>
                <c:pt idx="32">
                  <c:v>2.222</c:v>
                </c:pt>
                <c:pt idx="33">
                  <c:v>2.246</c:v>
                </c:pt>
                <c:pt idx="34">
                  <c:v>2.2480000000000002</c:v>
                </c:pt>
                <c:pt idx="35">
                  <c:v>2.2789999999999999</c:v>
                </c:pt>
                <c:pt idx="36">
                  <c:v>2.3370000000000002</c:v>
                </c:pt>
                <c:pt idx="37">
                  <c:v>2.3610000000000002</c:v>
                </c:pt>
                <c:pt idx="38">
                  <c:v>2.3759999999999999</c:v>
                </c:pt>
                <c:pt idx="39">
                  <c:v>2.403</c:v>
                </c:pt>
                <c:pt idx="40">
                  <c:v>2.4529999999999998</c:v>
                </c:pt>
                <c:pt idx="41">
                  <c:v>2.6269999999999998</c:v>
                </c:pt>
                <c:pt idx="42">
                  <c:v>2.6539999999999999</c:v>
                </c:pt>
                <c:pt idx="43">
                  <c:v>2.722</c:v>
                </c:pt>
                <c:pt idx="44">
                  <c:v>2.738</c:v>
                </c:pt>
                <c:pt idx="45">
                  <c:v>2.7440000000000002</c:v>
                </c:pt>
                <c:pt idx="46">
                  <c:v>2.754</c:v>
                </c:pt>
                <c:pt idx="47">
                  <c:v>2.758</c:v>
                </c:pt>
                <c:pt idx="48">
                  <c:v>2.762</c:v>
                </c:pt>
                <c:pt idx="49">
                  <c:v>2.7989999999999999</c:v>
                </c:pt>
                <c:pt idx="50">
                  <c:v>2.927</c:v>
                </c:pt>
                <c:pt idx="51">
                  <c:v>2.9820000000000002</c:v>
                </c:pt>
                <c:pt idx="52">
                  <c:v>3.0329999999999999</c:v>
                </c:pt>
                <c:pt idx="53">
                  <c:v>3.073</c:v>
                </c:pt>
                <c:pt idx="54">
                  <c:v>3.0880000000000001</c:v>
                </c:pt>
                <c:pt idx="55">
                  <c:v>3.13</c:v>
                </c:pt>
                <c:pt idx="56">
                  <c:v>3.1379999999999999</c:v>
                </c:pt>
                <c:pt idx="57">
                  <c:v>3.181</c:v>
                </c:pt>
                <c:pt idx="58">
                  <c:v>3.1920000000000002</c:v>
                </c:pt>
                <c:pt idx="59">
                  <c:v>3.34</c:v>
                </c:pt>
                <c:pt idx="60">
                  <c:v>3.4049999999999998</c:v>
                </c:pt>
                <c:pt idx="61">
                  <c:v>3.4119999999999999</c:v>
                </c:pt>
                <c:pt idx="62">
                  <c:v>3.4540000000000002</c:v>
                </c:pt>
                <c:pt idx="63">
                  <c:v>3.4790000000000001</c:v>
                </c:pt>
                <c:pt idx="64">
                  <c:v>3.4860000000000002</c:v>
                </c:pt>
                <c:pt idx="65">
                  <c:v>3.5219999999999998</c:v>
                </c:pt>
                <c:pt idx="66">
                  <c:v>4.0650000000000004</c:v>
                </c:pt>
                <c:pt idx="67">
                  <c:v>4.0750000000000002</c:v>
                </c:pt>
                <c:pt idx="68">
                  <c:v>4.0819999999999999</c:v>
                </c:pt>
                <c:pt idx="69">
                  <c:v>4.2160000000000002</c:v>
                </c:pt>
                <c:pt idx="70">
                  <c:v>4.3419999999999996</c:v>
                </c:pt>
                <c:pt idx="71">
                  <c:v>4.3630000000000004</c:v>
                </c:pt>
                <c:pt idx="72">
                  <c:v>4.8970000000000002</c:v>
                </c:pt>
                <c:pt idx="73">
                  <c:v>4.9210000000000003</c:v>
                </c:pt>
                <c:pt idx="74">
                  <c:v>5.0069999999999997</c:v>
                </c:pt>
                <c:pt idx="75">
                  <c:v>5.2050000000000001</c:v>
                </c:pt>
                <c:pt idx="76">
                  <c:v>5.3</c:v>
                </c:pt>
                <c:pt idx="77">
                  <c:v>5.37</c:v>
                </c:pt>
                <c:pt idx="78">
                  <c:v>5.59</c:v>
                </c:pt>
                <c:pt idx="79">
                  <c:v>5.8490000000000002</c:v>
                </c:pt>
                <c:pt idx="80">
                  <c:v>6.3620000000000001</c:v>
                </c:pt>
                <c:pt idx="81">
                  <c:v>6.8659999999999997</c:v>
                </c:pt>
                <c:pt idx="82">
                  <c:v>7.875</c:v>
                </c:pt>
                <c:pt idx="83">
                  <c:v>7.9530000000000003</c:v>
                </c:pt>
                <c:pt idx="84">
                  <c:v>10.225</c:v>
                </c:pt>
              </c:numCache>
            </c:numRef>
          </c:xVal>
          <c:yVal>
            <c:numRef>
              <c:f>Остатки!$I$2:$I$86</c:f>
              <c:numCache>
                <c:formatCode>General</c:formatCode>
                <c:ptCount val="85"/>
                <c:pt idx="0">
                  <c:v>2.8210830688476563</c:v>
                </c:pt>
                <c:pt idx="1">
                  <c:v>3.2589645385742187</c:v>
                </c:pt>
                <c:pt idx="2">
                  <c:v>1.009368896484375</c:v>
                </c:pt>
                <c:pt idx="3">
                  <c:v>0.4069366455078125</c:v>
                </c:pt>
                <c:pt idx="4">
                  <c:v>0.67179107666015625</c:v>
                </c:pt>
                <c:pt idx="5">
                  <c:v>2.002777099609375</c:v>
                </c:pt>
                <c:pt idx="6">
                  <c:v>1.4444198608398437</c:v>
                </c:pt>
                <c:pt idx="7">
                  <c:v>1.4464111328125</c:v>
                </c:pt>
                <c:pt idx="8">
                  <c:v>0.50397491455078125</c:v>
                </c:pt>
                <c:pt idx="9">
                  <c:v>0.10988616943359375</c:v>
                </c:pt>
                <c:pt idx="10">
                  <c:v>0.98340988159179688</c:v>
                </c:pt>
                <c:pt idx="11">
                  <c:v>0.9046783447265625</c:v>
                </c:pt>
                <c:pt idx="12">
                  <c:v>0.82816314697265625</c:v>
                </c:pt>
                <c:pt idx="13">
                  <c:v>0.51659393310546875</c:v>
                </c:pt>
                <c:pt idx="14">
                  <c:v>0.318878173828125</c:v>
                </c:pt>
                <c:pt idx="15">
                  <c:v>4.0802001953125E-2</c:v>
                </c:pt>
                <c:pt idx="16">
                  <c:v>0.19488525390625</c:v>
                </c:pt>
                <c:pt idx="17">
                  <c:v>0.14532470703125</c:v>
                </c:pt>
                <c:pt idx="18">
                  <c:v>7.82012939453125E-2</c:v>
                </c:pt>
                <c:pt idx="19">
                  <c:v>0.5303802490234375</c:v>
                </c:pt>
                <c:pt idx="20">
                  <c:v>1.2686080932617187</c:v>
                </c:pt>
                <c:pt idx="21">
                  <c:v>0.5724639892578125</c:v>
                </c:pt>
                <c:pt idx="22">
                  <c:v>0.36862945556640625</c:v>
                </c:pt>
                <c:pt idx="23">
                  <c:v>0.45954132080078125</c:v>
                </c:pt>
                <c:pt idx="24">
                  <c:v>0.443695068359375</c:v>
                </c:pt>
                <c:pt idx="25">
                  <c:v>0.7570343017578125</c:v>
                </c:pt>
                <c:pt idx="26">
                  <c:v>0.549407958984375</c:v>
                </c:pt>
                <c:pt idx="27">
                  <c:v>0.2582550048828125</c:v>
                </c:pt>
                <c:pt idx="28">
                  <c:v>0.58521270751953125</c:v>
                </c:pt>
                <c:pt idx="29">
                  <c:v>5.24444580078125E-2</c:v>
                </c:pt>
                <c:pt idx="30">
                  <c:v>1.1234359741210937</c:v>
                </c:pt>
                <c:pt idx="31">
                  <c:v>0.26271820068359375</c:v>
                </c:pt>
                <c:pt idx="32">
                  <c:v>0.979827880859375</c:v>
                </c:pt>
                <c:pt idx="33">
                  <c:v>0.3985748291015625</c:v>
                </c:pt>
                <c:pt idx="34">
                  <c:v>1.6178131103515625E-2</c:v>
                </c:pt>
                <c:pt idx="35">
                  <c:v>0.32584381103515625</c:v>
                </c:pt>
                <c:pt idx="36">
                  <c:v>1.0197067260742187</c:v>
                </c:pt>
                <c:pt idx="37">
                  <c:v>1.1814193725585937</c:v>
                </c:pt>
                <c:pt idx="38">
                  <c:v>9.63592529296875E-3</c:v>
                </c:pt>
                <c:pt idx="39">
                  <c:v>0.17494964599609375</c:v>
                </c:pt>
                <c:pt idx="40">
                  <c:v>1.6478424072265625</c:v>
                </c:pt>
                <c:pt idx="41">
                  <c:v>0.1676483154296875</c:v>
                </c:pt>
                <c:pt idx="42">
                  <c:v>1.6865921020507813</c:v>
                </c:pt>
                <c:pt idx="43">
                  <c:v>0.16900634765625</c:v>
                </c:pt>
                <c:pt idx="44">
                  <c:v>0.12723541259765625</c:v>
                </c:pt>
                <c:pt idx="45">
                  <c:v>0.54505157470703125</c:v>
                </c:pt>
                <c:pt idx="46">
                  <c:v>1.4468307495117187</c:v>
                </c:pt>
                <c:pt idx="47">
                  <c:v>0.4989013671875</c:v>
                </c:pt>
                <c:pt idx="48">
                  <c:v>0.5561981201171875</c:v>
                </c:pt>
                <c:pt idx="49">
                  <c:v>0.4016571044921875</c:v>
                </c:pt>
                <c:pt idx="50">
                  <c:v>0.7583465576171875</c:v>
                </c:pt>
                <c:pt idx="51">
                  <c:v>0.864013671875</c:v>
                </c:pt>
                <c:pt idx="52">
                  <c:v>0.47379302978515625</c:v>
                </c:pt>
                <c:pt idx="53">
                  <c:v>5.36346435546875E-3</c:v>
                </c:pt>
                <c:pt idx="54">
                  <c:v>0.197052001953125</c:v>
                </c:pt>
                <c:pt idx="55">
                  <c:v>1.1471633911132812</c:v>
                </c:pt>
                <c:pt idx="56">
                  <c:v>0.1036224365234375</c:v>
                </c:pt>
                <c:pt idx="57">
                  <c:v>1.098388671875</c:v>
                </c:pt>
                <c:pt idx="58">
                  <c:v>0.259857177734375</c:v>
                </c:pt>
                <c:pt idx="59">
                  <c:v>0.1013946533203125</c:v>
                </c:pt>
                <c:pt idx="60">
                  <c:v>1.3974609375</c:v>
                </c:pt>
                <c:pt idx="61">
                  <c:v>0.1053009033203125</c:v>
                </c:pt>
                <c:pt idx="62">
                  <c:v>0.39179229736328125</c:v>
                </c:pt>
                <c:pt idx="63">
                  <c:v>0.2177734375</c:v>
                </c:pt>
                <c:pt idx="64">
                  <c:v>1.1701927185058594</c:v>
                </c:pt>
                <c:pt idx="65">
                  <c:v>1.0254631042480469</c:v>
                </c:pt>
                <c:pt idx="66">
                  <c:v>1.4269523620605469</c:v>
                </c:pt>
                <c:pt idx="67">
                  <c:v>0.36037445068359375</c:v>
                </c:pt>
                <c:pt idx="68">
                  <c:v>2.1030998229980469</c:v>
                </c:pt>
                <c:pt idx="69">
                  <c:v>8.76617431640625E-2</c:v>
                </c:pt>
                <c:pt idx="70">
                  <c:v>0.1066436767578125</c:v>
                </c:pt>
                <c:pt idx="71">
                  <c:v>0.67158889770507813</c:v>
                </c:pt>
                <c:pt idx="72">
                  <c:v>1.5068511962890625</c:v>
                </c:pt>
                <c:pt idx="73">
                  <c:v>0.57009124755859375</c:v>
                </c:pt>
                <c:pt idx="74">
                  <c:v>1.034027099609375</c:v>
                </c:pt>
                <c:pt idx="75">
                  <c:v>6.66656494140625E-2</c:v>
                </c:pt>
                <c:pt idx="76">
                  <c:v>0.13508224487304688</c:v>
                </c:pt>
                <c:pt idx="77">
                  <c:v>1.5351181030273437</c:v>
                </c:pt>
                <c:pt idx="78">
                  <c:v>0.2250213623046875</c:v>
                </c:pt>
                <c:pt idx="79">
                  <c:v>0.38697433471679688</c:v>
                </c:pt>
                <c:pt idx="80">
                  <c:v>1.3550491333007813</c:v>
                </c:pt>
                <c:pt idx="81">
                  <c:v>0.5828857421875</c:v>
                </c:pt>
                <c:pt idx="82">
                  <c:v>1.2390670776367187</c:v>
                </c:pt>
                <c:pt idx="83">
                  <c:v>0.33063125610351563</c:v>
                </c:pt>
                <c:pt idx="84">
                  <c:v>1.0118789672851562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655744"/>
        <c:axId val="302656320"/>
      </c:scatterChart>
      <c:valAx>
        <c:axId val="302655744"/>
        <c:scaling>
          <c:orientation val="minMax"/>
          <c:max val="1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302656320"/>
        <c:crosses val="autoZero"/>
        <c:crossBetween val="midCat"/>
      </c:valAx>
      <c:valAx>
        <c:axId val="302656320"/>
        <c:scaling>
          <c:orientation val="minMax"/>
          <c:max val="3.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655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200"/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Остатки!$K$1</c:f>
              <c:strCache>
                <c:ptCount val="1"/>
                <c:pt idx="0">
                  <c:v>ResidualsX6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Остатки!$J$2:$J$86</c:f>
              <c:numCache>
                <c:formatCode>General</c:formatCode>
                <c:ptCount val="85"/>
                <c:pt idx="0">
                  <c:v>0.1</c:v>
                </c:pt>
                <c:pt idx="1">
                  <c:v>0.23400000000000001</c:v>
                </c:pt>
                <c:pt idx="2">
                  <c:v>0.315</c:v>
                </c:pt>
                <c:pt idx="3">
                  <c:v>0.41</c:v>
                </c:pt>
                <c:pt idx="4">
                  <c:v>0.47799999999999998</c:v>
                </c:pt>
                <c:pt idx="5">
                  <c:v>0.51800000000000002</c:v>
                </c:pt>
                <c:pt idx="6">
                  <c:v>0.753</c:v>
                </c:pt>
                <c:pt idx="7">
                  <c:v>0.96799999999999997</c:v>
                </c:pt>
                <c:pt idx="8">
                  <c:v>1.01</c:v>
                </c:pt>
                <c:pt idx="9">
                  <c:v>1.111</c:v>
                </c:pt>
                <c:pt idx="10">
                  <c:v>1.159</c:v>
                </c:pt>
                <c:pt idx="11">
                  <c:v>1.242</c:v>
                </c:pt>
                <c:pt idx="12">
                  <c:v>1.25</c:v>
                </c:pt>
                <c:pt idx="13">
                  <c:v>1.2529999999999999</c:v>
                </c:pt>
                <c:pt idx="14">
                  <c:v>1.321</c:v>
                </c:pt>
                <c:pt idx="15">
                  <c:v>1.327</c:v>
                </c:pt>
                <c:pt idx="16">
                  <c:v>1.339</c:v>
                </c:pt>
                <c:pt idx="17">
                  <c:v>1.38</c:v>
                </c:pt>
                <c:pt idx="18">
                  <c:v>1.4470000000000001</c:v>
                </c:pt>
                <c:pt idx="19">
                  <c:v>1.627</c:v>
                </c:pt>
                <c:pt idx="20">
                  <c:v>1.633</c:v>
                </c:pt>
                <c:pt idx="21">
                  <c:v>1.651</c:v>
                </c:pt>
                <c:pt idx="22">
                  <c:v>1.7090000000000001</c:v>
                </c:pt>
                <c:pt idx="23">
                  <c:v>1.7649999999999999</c:v>
                </c:pt>
                <c:pt idx="24">
                  <c:v>1.7709999999999999</c:v>
                </c:pt>
                <c:pt idx="25">
                  <c:v>1.8129999999999999</c:v>
                </c:pt>
                <c:pt idx="26">
                  <c:v>1.835</c:v>
                </c:pt>
                <c:pt idx="27">
                  <c:v>1.8420000000000001</c:v>
                </c:pt>
                <c:pt idx="28">
                  <c:v>1.944</c:v>
                </c:pt>
                <c:pt idx="29">
                  <c:v>1.9950000000000001</c:v>
                </c:pt>
                <c:pt idx="30">
                  <c:v>1.9990000000000001</c:v>
                </c:pt>
                <c:pt idx="31">
                  <c:v>2.0099999999999998</c:v>
                </c:pt>
                <c:pt idx="32">
                  <c:v>2.0209999999999999</c:v>
                </c:pt>
                <c:pt idx="33">
                  <c:v>2.0219999999999998</c:v>
                </c:pt>
                <c:pt idx="34">
                  <c:v>2.0760000000000001</c:v>
                </c:pt>
                <c:pt idx="35">
                  <c:v>2.0960000000000001</c:v>
                </c:pt>
                <c:pt idx="36">
                  <c:v>2.11</c:v>
                </c:pt>
                <c:pt idx="37">
                  <c:v>2.1240000000000001</c:v>
                </c:pt>
                <c:pt idx="38">
                  <c:v>2.1339999999999999</c:v>
                </c:pt>
                <c:pt idx="39">
                  <c:v>2.1560000000000001</c:v>
                </c:pt>
                <c:pt idx="40">
                  <c:v>2.1659999999999999</c:v>
                </c:pt>
                <c:pt idx="41">
                  <c:v>2.21</c:v>
                </c:pt>
                <c:pt idx="42">
                  <c:v>2.2149999999999999</c:v>
                </c:pt>
                <c:pt idx="43">
                  <c:v>2.323</c:v>
                </c:pt>
                <c:pt idx="44">
                  <c:v>2.35</c:v>
                </c:pt>
                <c:pt idx="45">
                  <c:v>2.3820000000000001</c:v>
                </c:pt>
                <c:pt idx="46">
                  <c:v>2.419</c:v>
                </c:pt>
                <c:pt idx="47">
                  <c:v>2.4380000000000002</c:v>
                </c:pt>
                <c:pt idx="48">
                  <c:v>2.4660000000000002</c:v>
                </c:pt>
                <c:pt idx="49">
                  <c:v>2.5680000000000001</c:v>
                </c:pt>
                <c:pt idx="50">
                  <c:v>2.5760000000000001</c:v>
                </c:pt>
                <c:pt idx="51">
                  <c:v>2.589</c:v>
                </c:pt>
                <c:pt idx="52">
                  <c:v>2.625</c:v>
                </c:pt>
                <c:pt idx="53">
                  <c:v>2.66</c:v>
                </c:pt>
                <c:pt idx="54">
                  <c:v>2.6739999999999999</c:v>
                </c:pt>
                <c:pt idx="55">
                  <c:v>2.6749999999999998</c:v>
                </c:pt>
                <c:pt idx="56">
                  <c:v>2.706</c:v>
                </c:pt>
                <c:pt idx="57">
                  <c:v>2.7429999999999999</c:v>
                </c:pt>
                <c:pt idx="58">
                  <c:v>2.7530000000000001</c:v>
                </c:pt>
                <c:pt idx="59">
                  <c:v>2.8149999999999999</c:v>
                </c:pt>
                <c:pt idx="60">
                  <c:v>2.8170000000000002</c:v>
                </c:pt>
                <c:pt idx="61">
                  <c:v>2.9289999999999998</c:v>
                </c:pt>
                <c:pt idx="62">
                  <c:v>2.968</c:v>
                </c:pt>
                <c:pt idx="63">
                  <c:v>2.9809999999999999</c:v>
                </c:pt>
                <c:pt idx="64">
                  <c:v>3.05</c:v>
                </c:pt>
                <c:pt idx="65">
                  <c:v>3.198</c:v>
                </c:pt>
                <c:pt idx="66">
                  <c:v>3.2229999999999999</c:v>
                </c:pt>
                <c:pt idx="67">
                  <c:v>3.4529999999999998</c:v>
                </c:pt>
                <c:pt idx="68">
                  <c:v>3.6139999999999999</c:v>
                </c:pt>
                <c:pt idx="69">
                  <c:v>3.7210000000000001</c:v>
                </c:pt>
                <c:pt idx="70">
                  <c:v>3.7360000000000002</c:v>
                </c:pt>
                <c:pt idx="71">
                  <c:v>3.7549999999999999</c:v>
                </c:pt>
                <c:pt idx="72">
                  <c:v>3.78</c:v>
                </c:pt>
                <c:pt idx="73">
                  <c:v>3.8849999999999998</c:v>
                </c:pt>
                <c:pt idx="74">
                  <c:v>3.9340000000000002</c:v>
                </c:pt>
                <c:pt idx="75">
                  <c:v>3.976</c:v>
                </c:pt>
                <c:pt idx="76">
                  <c:v>4.1139999999999999</c:v>
                </c:pt>
                <c:pt idx="77">
                  <c:v>4.1589999999999998</c:v>
                </c:pt>
                <c:pt idx="78">
                  <c:v>4.5049999999999999</c:v>
                </c:pt>
                <c:pt idx="79">
                  <c:v>4.7519999999999998</c:v>
                </c:pt>
                <c:pt idx="80">
                  <c:v>4.891</c:v>
                </c:pt>
                <c:pt idx="81">
                  <c:v>4.9690000000000003</c:v>
                </c:pt>
                <c:pt idx="82">
                  <c:v>5.4820000000000002</c:v>
                </c:pt>
                <c:pt idx="83">
                  <c:v>6.1740000000000004</c:v>
                </c:pt>
                <c:pt idx="84">
                  <c:v>6.5110000000000001</c:v>
                </c:pt>
              </c:numCache>
            </c:numRef>
          </c:xVal>
          <c:yVal>
            <c:numRef>
              <c:f>Остатки!$K$2:$K$86</c:f>
              <c:numCache>
                <c:formatCode>General</c:formatCode>
                <c:ptCount val="85"/>
                <c:pt idx="0">
                  <c:v>3.2589645385742187</c:v>
                </c:pt>
                <c:pt idx="1">
                  <c:v>0.67179107666015625</c:v>
                </c:pt>
                <c:pt idx="2">
                  <c:v>2.8210830688476563</c:v>
                </c:pt>
                <c:pt idx="3">
                  <c:v>1.009368896484375</c:v>
                </c:pt>
                <c:pt idx="4">
                  <c:v>2.002777099609375</c:v>
                </c:pt>
                <c:pt idx="5">
                  <c:v>0.50397491455078125</c:v>
                </c:pt>
                <c:pt idx="6">
                  <c:v>0.4069366455078125</c:v>
                </c:pt>
                <c:pt idx="7">
                  <c:v>0.318878173828125</c:v>
                </c:pt>
                <c:pt idx="8">
                  <c:v>0.5724639892578125</c:v>
                </c:pt>
                <c:pt idx="9">
                  <c:v>0.1676483154296875</c:v>
                </c:pt>
                <c:pt idx="10">
                  <c:v>0.82816314697265625</c:v>
                </c:pt>
                <c:pt idx="11">
                  <c:v>0.45954132080078125</c:v>
                </c:pt>
                <c:pt idx="12">
                  <c:v>0.10988616943359375</c:v>
                </c:pt>
                <c:pt idx="13">
                  <c:v>0.58521270751953125</c:v>
                </c:pt>
                <c:pt idx="14">
                  <c:v>9.63592529296875E-3</c:v>
                </c:pt>
                <c:pt idx="15">
                  <c:v>0.36862945556640625</c:v>
                </c:pt>
                <c:pt idx="16">
                  <c:v>0.979827880859375</c:v>
                </c:pt>
                <c:pt idx="17">
                  <c:v>1.4464111328125</c:v>
                </c:pt>
                <c:pt idx="18">
                  <c:v>0.26271820068359375</c:v>
                </c:pt>
                <c:pt idx="19">
                  <c:v>1.4444198608398437</c:v>
                </c:pt>
                <c:pt idx="20">
                  <c:v>0.7570343017578125</c:v>
                </c:pt>
                <c:pt idx="21">
                  <c:v>5.24444580078125E-2</c:v>
                </c:pt>
                <c:pt idx="22">
                  <c:v>1.1471633911132812</c:v>
                </c:pt>
                <c:pt idx="23">
                  <c:v>1.2686080932617187</c:v>
                </c:pt>
                <c:pt idx="24">
                  <c:v>1.0197067260742187</c:v>
                </c:pt>
                <c:pt idx="25">
                  <c:v>1.3550491333007813</c:v>
                </c:pt>
                <c:pt idx="26">
                  <c:v>0.5303802490234375</c:v>
                </c:pt>
                <c:pt idx="27">
                  <c:v>4.0802001953125E-2</c:v>
                </c:pt>
                <c:pt idx="28">
                  <c:v>0.32584381103515625</c:v>
                </c:pt>
                <c:pt idx="29">
                  <c:v>0.5561981201171875</c:v>
                </c:pt>
                <c:pt idx="30">
                  <c:v>0.14532470703125</c:v>
                </c:pt>
                <c:pt idx="31">
                  <c:v>0.12723541259765625</c:v>
                </c:pt>
                <c:pt idx="32">
                  <c:v>0.2177734375</c:v>
                </c:pt>
                <c:pt idx="33">
                  <c:v>0.2582550048828125</c:v>
                </c:pt>
                <c:pt idx="34">
                  <c:v>1.098388671875</c:v>
                </c:pt>
                <c:pt idx="35">
                  <c:v>0.7583465576171875</c:v>
                </c:pt>
                <c:pt idx="36">
                  <c:v>0.864013671875</c:v>
                </c:pt>
                <c:pt idx="37">
                  <c:v>0.54505157470703125</c:v>
                </c:pt>
                <c:pt idx="38">
                  <c:v>0.1036224365234375</c:v>
                </c:pt>
                <c:pt idx="39">
                  <c:v>0.51659393310546875</c:v>
                </c:pt>
                <c:pt idx="40">
                  <c:v>5.36346435546875E-3</c:v>
                </c:pt>
                <c:pt idx="41">
                  <c:v>0.549407958984375</c:v>
                </c:pt>
                <c:pt idx="42">
                  <c:v>0.17494964599609375</c:v>
                </c:pt>
                <c:pt idx="43">
                  <c:v>1.6478424072265625</c:v>
                </c:pt>
                <c:pt idx="44">
                  <c:v>0.19488525390625</c:v>
                </c:pt>
                <c:pt idx="45">
                  <c:v>7.82012939453125E-2</c:v>
                </c:pt>
                <c:pt idx="46">
                  <c:v>0.1053009033203125</c:v>
                </c:pt>
                <c:pt idx="47">
                  <c:v>0.1013946533203125</c:v>
                </c:pt>
                <c:pt idx="48">
                  <c:v>1.6865921020507813</c:v>
                </c:pt>
                <c:pt idx="49">
                  <c:v>0.443695068359375</c:v>
                </c:pt>
                <c:pt idx="50">
                  <c:v>0.259857177734375</c:v>
                </c:pt>
                <c:pt idx="51">
                  <c:v>0.1066436767578125</c:v>
                </c:pt>
                <c:pt idx="52">
                  <c:v>2.1030998229980469</c:v>
                </c:pt>
                <c:pt idx="53">
                  <c:v>0.2250213623046875</c:v>
                </c:pt>
                <c:pt idx="54">
                  <c:v>0.4016571044921875</c:v>
                </c:pt>
                <c:pt idx="55">
                  <c:v>0.9046783447265625</c:v>
                </c:pt>
                <c:pt idx="56">
                  <c:v>1.3974609375</c:v>
                </c:pt>
                <c:pt idx="57">
                  <c:v>0.197052001953125</c:v>
                </c:pt>
                <c:pt idx="58">
                  <c:v>0.98340988159179688</c:v>
                </c:pt>
                <c:pt idx="59">
                  <c:v>0.4989013671875</c:v>
                </c:pt>
                <c:pt idx="60">
                  <c:v>0.16900634765625</c:v>
                </c:pt>
                <c:pt idx="61">
                  <c:v>8.76617431640625E-2</c:v>
                </c:pt>
                <c:pt idx="62">
                  <c:v>0.3985748291015625</c:v>
                </c:pt>
                <c:pt idx="63">
                  <c:v>0.67158889770507813</c:v>
                </c:pt>
                <c:pt idx="64">
                  <c:v>0.39179229736328125</c:v>
                </c:pt>
                <c:pt idx="65">
                  <c:v>1.0254631042480469</c:v>
                </c:pt>
                <c:pt idx="66">
                  <c:v>1.4468307495117187</c:v>
                </c:pt>
                <c:pt idx="67">
                  <c:v>1.034027099609375</c:v>
                </c:pt>
                <c:pt idx="68">
                  <c:v>1.1234359741210937</c:v>
                </c:pt>
                <c:pt idx="69">
                  <c:v>0.13508224487304688</c:v>
                </c:pt>
                <c:pt idx="70">
                  <c:v>1.5068511962890625</c:v>
                </c:pt>
                <c:pt idx="71">
                  <c:v>0.47379302978515625</c:v>
                </c:pt>
                <c:pt idx="72">
                  <c:v>6.66656494140625E-2</c:v>
                </c:pt>
                <c:pt idx="73">
                  <c:v>0.5828857421875</c:v>
                </c:pt>
                <c:pt idx="74">
                  <c:v>1.5351181030273437</c:v>
                </c:pt>
                <c:pt idx="75">
                  <c:v>1.2390670776367187</c:v>
                </c:pt>
                <c:pt idx="76">
                  <c:v>1.6178131103515625E-2</c:v>
                </c:pt>
                <c:pt idx="77">
                  <c:v>1.1814193725585937</c:v>
                </c:pt>
                <c:pt idx="78">
                  <c:v>0.57009124755859375</c:v>
                </c:pt>
                <c:pt idx="79">
                  <c:v>1.1701927185058594</c:v>
                </c:pt>
                <c:pt idx="80">
                  <c:v>0.33063125610351563</c:v>
                </c:pt>
                <c:pt idx="81">
                  <c:v>0.36037445068359375</c:v>
                </c:pt>
                <c:pt idx="82">
                  <c:v>0.38697433471679688</c:v>
                </c:pt>
                <c:pt idx="83">
                  <c:v>1.4269523620605469</c:v>
                </c:pt>
                <c:pt idx="84">
                  <c:v>1.0118789672851562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658048"/>
        <c:axId val="302658624"/>
      </c:scatterChart>
      <c:valAx>
        <c:axId val="302658048"/>
        <c:scaling>
          <c:orientation val="minMax"/>
          <c:max val="6.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302658624"/>
        <c:crosses val="autoZero"/>
        <c:crossBetween val="midCat"/>
      </c:valAx>
      <c:valAx>
        <c:axId val="302658624"/>
        <c:scaling>
          <c:orientation val="minMax"/>
          <c:max val="3.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658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200"/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Остатки!$M$1</c:f>
              <c:strCache>
                <c:ptCount val="1"/>
                <c:pt idx="0">
                  <c:v>ResidualsX7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Остатки!$L$2:$L$86</c:f>
              <c:numCache>
                <c:formatCode>General</c:formatCode>
                <c:ptCount val="85"/>
                <c:pt idx="0">
                  <c:v>3.7</c:v>
                </c:pt>
                <c:pt idx="1">
                  <c:v>6</c:v>
                </c:pt>
                <c:pt idx="2">
                  <c:v>6.2</c:v>
                </c:pt>
                <c:pt idx="3">
                  <c:v>6.2</c:v>
                </c:pt>
                <c:pt idx="4">
                  <c:v>7.6</c:v>
                </c:pt>
                <c:pt idx="5">
                  <c:v>9.1999999999999993</c:v>
                </c:pt>
                <c:pt idx="6">
                  <c:v>9.1999999999999993</c:v>
                </c:pt>
                <c:pt idx="7">
                  <c:v>9.3000000000000007</c:v>
                </c:pt>
                <c:pt idx="8">
                  <c:v>9.9</c:v>
                </c:pt>
                <c:pt idx="9">
                  <c:v>10.1</c:v>
                </c:pt>
                <c:pt idx="10">
                  <c:v>10.4</c:v>
                </c:pt>
                <c:pt idx="11">
                  <c:v>10.6</c:v>
                </c:pt>
                <c:pt idx="12">
                  <c:v>11.1</c:v>
                </c:pt>
                <c:pt idx="13">
                  <c:v>11.3</c:v>
                </c:pt>
                <c:pt idx="14">
                  <c:v>11.8</c:v>
                </c:pt>
                <c:pt idx="15">
                  <c:v>11.8</c:v>
                </c:pt>
                <c:pt idx="16">
                  <c:v>12</c:v>
                </c:pt>
                <c:pt idx="17">
                  <c:v>12.5</c:v>
                </c:pt>
                <c:pt idx="18">
                  <c:v>12.7</c:v>
                </c:pt>
                <c:pt idx="19">
                  <c:v>12.9</c:v>
                </c:pt>
                <c:pt idx="20">
                  <c:v>13.1</c:v>
                </c:pt>
                <c:pt idx="21">
                  <c:v>13.1</c:v>
                </c:pt>
                <c:pt idx="22">
                  <c:v>13.3</c:v>
                </c:pt>
                <c:pt idx="23">
                  <c:v>13.4</c:v>
                </c:pt>
                <c:pt idx="24">
                  <c:v>13.4</c:v>
                </c:pt>
                <c:pt idx="25">
                  <c:v>13.5</c:v>
                </c:pt>
                <c:pt idx="26">
                  <c:v>13.5</c:v>
                </c:pt>
                <c:pt idx="27">
                  <c:v>13.6</c:v>
                </c:pt>
                <c:pt idx="28">
                  <c:v>13.6</c:v>
                </c:pt>
                <c:pt idx="29">
                  <c:v>13.9</c:v>
                </c:pt>
                <c:pt idx="30">
                  <c:v>13.9</c:v>
                </c:pt>
                <c:pt idx="31">
                  <c:v>14</c:v>
                </c:pt>
                <c:pt idx="32">
                  <c:v>14.1</c:v>
                </c:pt>
                <c:pt idx="33">
                  <c:v>14.1</c:v>
                </c:pt>
                <c:pt idx="34">
                  <c:v>14.3</c:v>
                </c:pt>
                <c:pt idx="35">
                  <c:v>14.3</c:v>
                </c:pt>
                <c:pt idx="36">
                  <c:v>14.6</c:v>
                </c:pt>
                <c:pt idx="37">
                  <c:v>14.6</c:v>
                </c:pt>
                <c:pt idx="38">
                  <c:v>14.9</c:v>
                </c:pt>
                <c:pt idx="39">
                  <c:v>14.9</c:v>
                </c:pt>
                <c:pt idx="40">
                  <c:v>15</c:v>
                </c:pt>
                <c:pt idx="41">
                  <c:v>15.3</c:v>
                </c:pt>
                <c:pt idx="42">
                  <c:v>15.3</c:v>
                </c:pt>
                <c:pt idx="43">
                  <c:v>15.4</c:v>
                </c:pt>
                <c:pt idx="44">
                  <c:v>15.4</c:v>
                </c:pt>
                <c:pt idx="45">
                  <c:v>15.4</c:v>
                </c:pt>
                <c:pt idx="46">
                  <c:v>15.5</c:v>
                </c:pt>
                <c:pt idx="47">
                  <c:v>15.5</c:v>
                </c:pt>
                <c:pt idx="48">
                  <c:v>15.5</c:v>
                </c:pt>
                <c:pt idx="49">
                  <c:v>15.5</c:v>
                </c:pt>
                <c:pt idx="50">
                  <c:v>15.7</c:v>
                </c:pt>
                <c:pt idx="51">
                  <c:v>15.8</c:v>
                </c:pt>
                <c:pt idx="52">
                  <c:v>15.8</c:v>
                </c:pt>
                <c:pt idx="53">
                  <c:v>15.9</c:v>
                </c:pt>
                <c:pt idx="54">
                  <c:v>16.100000000000001</c:v>
                </c:pt>
                <c:pt idx="55">
                  <c:v>16.100000000000001</c:v>
                </c:pt>
                <c:pt idx="56">
                  <c:v>16.2</c:v>
                </c:pt>
                <c:pt idx="57">
                  <c:v>16.2</c:v>
                </c:pt>
                <c:pt idx="58">
                  <c:v>16.399999999999999</c:v>
                </c:pt>
                <c:pt idx="59">
                  <c:v>16.399999999999999</c:v>
                </c:pt>
                <c:pt idx="60">
                  <c:v>16.399999999999999</c:v>
                </c:pt>
                <c:pt idx="61">
                  <c:v>16.5</c:v>
                </c:pt>
                <c:pt idx="62">
                  <c:v>16.5</c:v>
                </c:pt>
                <c:pt idx="63">
                  <c:v>16.600000000000001</c:v>
                </c:pt>
                <c:pt idx="64">
                  <c:v>16.600000000000001</c:v>
                </c:pt>
                <c:pt idx="65">
                  <c:v>16.7</c:v>
                </c:pt>
                <c:pt idx="66">
                  <c:v>16.8</c:v>
                </c:pt>
                <c:pt idx="67">
                  <c:v>16.899999999999999</c:v>
                </c:pt>
                <c:pt idx="68">
                  <c:v>17</c:v>
                </c:pt>
                <c:pt idx="69">
                  <c:v>17.2</c:v>
                </c:pt>
                <c:pt idx="70">
                  <c:v>17.2</c:v>
                </c:pt>
                <c:pt idx="71">
                  <c:v>17.3</c:v>
                </c:pt>
                <c:pt idx="72">
                  <c:v>17.3</c:v>
                </c:pt>
                <c:pt idx="73">
                  <c:v>17.3</c:v>
                </c:pt>
                <c:pt idx="74">
                  <c:v>17.399999999999999</c:v>
                </c:pt>
                <c:pt idx="75">
                  <c:v>17.600000000000001</c:v>
                </c:pt>
                <c:pt idx="76">
                  <c:v>17.7</c:v>
                </c:pt>
                <c:pt idx="77">
                  <c:v>17.8</c:v>
                </c:pt>
                <c:pt idx="78">
                  <c:v>17.899999999999999</c:v>
                </c:pt>
                <c:pt idx="79">
                  <c:v>18.100000000000001</c:v>
                </c:pt>
                <c:pt idx="80">
                  <c:v>18.2</c:v>
                </c:pt>
                <c:pt idx="81">
                  <c:v>18.2</c:v>
                </c:pt>
                <c:pt idx="82">
                  <c:v>18.399999999999999</c:v>
                </c:pt>
                <c:pt idx="83">
                  <c:v>18.7</c:v>
                </c:pt>
                <c:pt idx="84">
                  <c:v>18.899999999999999</c:v>
                </c:pt>
              </c:numCache>
            </c:numRef>
          </c:xVal>
          <c:yVal>
            <c:numRef>
              <c:f>Остатки!$M$2:$M$86</c:f>
              <c:numCache>
                <c:formatCode>General</c:formatCode>
                <c:ptCount val="85"/>
                <c:pt idx="0">
                  <c:v>2.8210830688476563</c:v>
                </c:pt>
                <c:pt idx="1">
                  <c:v>0.1066436767578125</c:v>
                </c:pt>
                <c:pt idx="2">
                  <c:v>0.67179107666015625</c:v>
                </c:pt>
                <c:pt idx="3">
                  <c:v>3.2589645385742187</c:v>
                </c:pt>
                <c:pt idx="4">
                  <c:v>0.2582550048828125</c:v>
                </c:pt>
                <c:pt idx="5">
                  <c:v>1.2390670776367187</c:v>
                </c:pt>
                <c:pt idx="6">
                  <c:v>1.0118789672851562</c:v>
                </c:pt>
                <c:pt idx="7">
                  <c:v>0.82816314697265625</c:v>
                </c:pt>
                <c:pt idx="8">
                  <c:v>0.4069366455078125</c:v>
                </c:pt>
                <c:pt idx="9">
                  <c:v>1.6178131103515625E-2</c:v>
                </c:pt>
                <c:pt idx="10">
                  <c:v>0.33063125610351563</c:v>
                </c:pt>
                <c:pt idx="11">
                  <c:v>1.4444198608398437</c:v>
                </c:pt>
                <c:pt idx="12">
                  <c:v>0.443695068359375</c:v>
                </c:pt>
                <c:pt idx="13">
                  <c:v>1.4269523620605469</c:v>
                </c:pt>
                <c:pt idx="14">
                  <c:v>2.002777099609375</c:v>
                </c:pt>
                <c:pt idx="15">
                  <c:v>0.36037445068359375</c:v>
                </c:pt>
                <c:pt idx="16">
                  <c:v>1.009368896484375</c:v>
                </c:pt>
                <c:pt idx="17">
                  <c:v>0.67158889770507813</c:v>
                </c:pt>
                <c:pt idx="18">
                  <c:v>1.0254631042480469</c:v>
                </c:pt>
                <c:pt idx="19">
                  <c:v>0.318878173828125</c:v>
                </c:pt>
                <c:pt idx="20">
                  <c:v>0.5303802490234375</c:v>
                </c:pt>
                <c:pt idx="21">
                  <c:v>0.10988616943359375</c:v>
                </c:pt>
                <c:pt idx="22">
                  <c:v>0.197052001953125</c:v>
                </c:pt>
                <c:pt idx="23">
                  <c:v>0.5561981201171875</c:v>
                </c:pt>
                <c:pt idx="24">
                  <c:v>1.1701927185058594</c:v>
                </c:pt>
                <c:pt idx="25">
                  <c:v>0.50397491455078125</c:v>
                </c:pt>
                <c:pt idx="26">
                  <c:v>0.38697433471679688</c:v>
                </c:pt>
                <c:pt idx="27">
                  <c:v>0.19488525390625</c:v>
                </c:pt>
                <c:pt idx="28">
                  <c:v>1.5351181030273437</c:v>
                </c:pt>
                <c:pt idx="29">
                  <c:v>1.2686080932617187</c:v>
                </c:pt>
                <c:pt idx="30">
                  <c:v>0.14532470703125</c:v>
                </c:pt>
                <c:pt idx="31">
                  <c:v>0.57009124755859375</c:v>
                </c:pt>
                <c:pt idx="32">
                  <c:v>8.76617431640625E-2</c:v>
                </c:pt>
                <c:pt idx="33">
                  <c:v>0.47379302978515625</c:v>
                </c:pt>
                <c:pt idx="34">
                  <c:v>0.5724639892578125</c:v>
                </c:pt>
                <c:pt idx="35">
                  <c:v>0.864013671875</c:v>
                </c:pt>
                <c:pt idx="36">
                  <c:v>0.3985748291015625</c:v>
                </c:pt>
                <c:pt idx="37">
                  <c:v>0.1676483154296875</c:v>
                </c:pt>
                <c:pt idx="38">
                  <c:v>1.034027099609375</c:v>
                </c:pt>
                <c:pt idx="39">
                  <c:v>0.4016571044921875</c:v>
                </c:pt>
                <c:pt idx="40">
                  <c:v>0.58521270751953125</c:v>
                </c:pt>
                <c:pt idx="41">
                  <c:v>1.1471633911132812</c:v>
                </c:pt>
                <c:pt idx="42">
                  <c:v>0.2250213623046875</c:v>
                </c:pt>
                <c:pt idx="43">
                  <c:v>0.45954132080078125</c:v>
                </c:pt>
                <c:pt idx="44">
                  <c:v>2.1030998229980469</c:v>
                </c:pt>
                <c:pt idx="45">
                  <c:v>1.0197067260742187</c:v>
                </c:pt>
                <c:pt idx="46">
                  <c:v>0.979827880859375</c:v>
                </c:pt>
                <c:pt idx="47">
                  <c:v>0.16900634765625</c:v>
                </c:pt>
                <c:pt idx="48">
                  <c:v>0.7583465576171875</c:v>
                </c:pt>
                <c:pt idx="49">
                  <c:v>1.3974609375</c:v>
                </c:pt>
                <c:pt idx="50">
                  <c:v>0.259857177734375</c:v>
                </c:pt>
                <c:pt idx="51">
                  <c:v>1.6478424072265625</c:v>
                </c:pt>
                <c:pt idx="52">
                  <c:v>6.66656494140625E-2</c:v>
                </c:pt>
                <c:pt idx="53">
                  <c:v>0.39179229736328125</c:v>
                </c:pt>
                <c:pt idx="54">
                  <c:v>0.5828857421875</c:v>
                </c:pt>
                <c:pt idx="55">
                  <c:v>0.36862945556640625</c:v>
                </c:pt>
                <c:pt idx="56">
                  <c:v>0.13508224487304688</c:v>
                </c:pt>
                <c:pt idx="57">
                  <c:v>0.4989013671875</c:v>
                </c:pt>
                <c:pt idx="58">
                  <c:v>1.5068511962890625</c:v>
                </c:pt>
                <c:pt idx="59">
                  <c:v>0.51659393310546875</c:v>
                </c:pt>
                <c:pt idx="60">
                  <c:v>1.098388671875</c:v>
                </c:pt>
                <c:pt idx="61">
                  <c:v>5.24444580078125E-2</c:v>
                </c:pt>
                <c:pt idx="62">
                  <c:v>1.1234359741210937</c:v>
                </c:pt>
                <c:pt idx="63">
                  <c:v>0.9046783447265625</c:v>
                </c:pt>
                <c:pt idx="64">
                  <c:v>0.7570343017578125</c:v>
                </c:pt>
                <c:pt idx="65">
                  <c:v>1.4468307495117187</c:v>
                </c:pt>
                <c:pt idx="66">
                  <c:v>0.54505157470703125</c:v>
                </c:pt>
                <c:pt idx="67">
                  <c:v>0.1013946533203125</c:v>
                </c:pt>
                <c:pt idx="68">
                  <c:v>0.1053009033203125</c:v>
                </c:pt>
                <c:pt idx="69">
                  <c:v>0.1036224365234375</c:v>
                </c:pt>
                <c:pt idx="70">
                  <c:v>1.3550491333007813</c:v>
                </c:pt>
                <c:pt idx="71">
                  <c:v>1.1814193725585937</c:v>
                </c:pt>
                <c:pt idx="72">
                  <c:v>0.17494964599609375</c:v>
                </c:pt>
                <c:pt idx="73">
                  <c:v>0.12723541259765625</c:v>
                </c:pt>
                <c:pt idx="74">
                  <c:v>0.549407958984375</c:v>
                </c:pt>
                <c:pt idx="75">
                  <c:v>5.36346435546875E-3</c:v>
                </c:pt>
                <c:pt idx="76">
                  <c:v>4.0802001953125E-2</c:v>
                </c:pt>
                <c:pt idx="77">
                  <c:v>1.6865921020507813</c:v>
                </c:pt>
                <c:pt idx="78">
                  <c:v>0.26271820068359375</c:v>
                </c:pt>
                <c:pt idx="79">
                  <c:v>1.4464111328125</c:v>
                </c:pt>
                <c:pt idx="80">
                  <c:v>0.2177734375</c:v>
                </c:pt>
                <c:pt idx="81">
                  <c:v>0.98340988159179688</c:v>
                </c:pt>
                <c:pt idx="82">
                  <c:v>0.32584381103515625</c:v>
                </c:pt>
                <c:pt idx="83">
                  <c:v>9.63592529296875E-3</c:v>
                </c:pt>
                <c:pt idx="84">
                  <c:v>7.82012939453125E-2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660352"/>
        <c:axId val="302660928"/>
      </c:scatterChart>
      <c:valAx>
        <c:axId val="302660352"/>
        <c:scaling>
          <c:orientation val="minMax"/>
          <c:max val="19"/>
          <c:min val="4"/>
        </c:scaling>
        <c:delete val="0"/>
        <c:axPos val="b"/>
        <c:numFmt formatCode="General" sourceLinked="1"/>
        <c:majorTickMark val="out"/>
        <c:minorTickMark val="none"/>
        <c:tickLblPos val="nextTo"/>
        <c:crossAx val="302660928"/>
        <c:crosses val="autoZero"/>
        <c:crossBetween val="midCat"/>
      </c:valAx>
      <c:valAx>
        <c:axId val="302660928"/>
        <c:scaling>
          <c:orientation val="minMax"/>
          <c:max val="3.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660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200"/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Остатки!$O$1</c:f>
              <c:strCache>
                <c:ptCount val="1"/>
                <c:pt idx="0">
                  <c:v>ResidualsX9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Остатки!$N$2:$N$86</c:f>
              <c:numCache>
                <c:formatCode>General</c:formatCode>
                <c:ptCount val="85"/>
                <c:pt idx="0">
                  <c:v>0.122</c:v>
                </c:pt>
                <c:pt idx="1">
                  <c:v>0.25600000000000001</c:v>
                </c:pt>
                <c:pt idx="2">
                  <c:v>0.71699999999999997</c:v>
                </c:pt>
                <c:pt idx="3">
                  <c:v>0.754</c:v>
                </c:pt>
                <c:pt idx="4">
                  <c:v>0.89900000000000002</c:v>
                </c:pt>
                <c:pt idx="5">
                  <c:v>1.1519999999999999</c:v>
                </c:pt>
                <c:pt idx="6">
                  <c:v>1.1839999999999999</c:v>
                </c:pt>
                <c:pt idx="7">
                  <c:v>1.2210000000000001</c:v>
                </c:pt>
                <c:pt idx="8">
                  <c:v>1.25</c:v>
                </c:pt>
                <c:pt idx="9">
                  <c:v>1.2749999999999999</c:v>
                </c:pt>
                <c:pt idx="10">
                  <c:v>1.405</c:v>
                </c:pt>
                <c:pt idx="11">
                  <c:v>1.5109999999999999</c:v>
                </c:pt>
                <c:pt idx="12">
                  <c:v>1.5960000000000001</c:v>
                </c:pt>
                <c:pt idx="13">
                  <c:v>1.675</c:v>
                </c:pt>
                <c:pt idx="14">
                  <c:v>1.726</c:v>
                </c:pt>
                <c:pt idx="15">
                  <c:v>1.9330000000000001</c:v>
                </c:pt>
                <c:pt idx="16">
                  <c:v>2.0489999999999999</c:v>
                </c:pt>
                <c:pt idx="17">
                  <c:v>2.077</c:v>
                </c:pt>
                <c:pt idx="18">
                  <c:v>2.1019999999999999</c:v>
                </c:pt>
                <c:pt idx="19">
                  <c:v>2.1789999999999998</c:v>
                </c:pt>
                <c:pt idx="20">
                  <c:v>2.1890000000000001</c:v>
                </c:pt>
                <c:pt idx="21">
                  <c:v>2.375</c:v>
                </c:pt>
                <c:pt idx="22">
                  <c:v>2.3919999999999999</c:v>
                </c:pt>
                <c:pt idx="23">
                  <c:v>2.5179999999999998</c:v>
                </c:pt>
                <c:pt idx="24">
                  <c:v>2.585</c:v>
                </c:pt>
                <c:pt idx="25">
                  <c:v>2.5870000000000002</c:v>
                </c:pt>
                <c:pt idx="26">
                  <c:v>2.6110000000000002</c:v>
                </c:pt>
                <c:pt idx="27">
                  <c:v>2.6360000000000001</c:v>
                </c:pt>
                <c:pt idx="28">
                  <c:v>2.69</c:v>
                </c:pt>
                <c:pt idx="29">
                  <c:v>2.915</c:v>
                </c:pt>
                <c:pt idx="30">
                  <c:v>2.9319999999999999</c:v>
                </c:pt>
                <c:pt idx="31">
                  <c:v>2.9889999999999999</c:v>
                </c:pt>
                <c:pt idx="32">
                  <c:v>3.0129999999999999</c:v>
                </c:pt>
                <c:pt idx="33">
                  <c:v>3.1150000000000002</c:v>
                </c:pt>
                <c:pt idx="34">
                  <c:v>3.19</c:v>
                </c:pt>
                <c:pt idx="35">
                  <c:v>3.1930000000000001</c:v>
                </c:pt>
                <c:pt idx="36">
                  <c:v>3.2029999999999998</c:v>
                </c:pt>
                <c:pt idx="37">
                  <c:v>3.2469999999999999</c:v>
                </c:pt>
                <c:pt idx="38">
                  <c:v>3.3170000000000002</c:v>
                </c:pt>
                <c:pt idx="39">
                  <c:v>3.3980000000000001</c:v>
                </c:pt>
                <c:pt idx="40">
                  <c:v>3.4940000000000002</c:v>
                </c:pt>
                <c:pt idx="41">
                  <c:v>3.819</c:v>
                </c:pt>
                <c:pt idx="42">
                  <c:v>3.9710000000000001</c:v>
                </c:pt>
                <c:pt idx="43">
                  <c:v>3.9929999999999999</c:v>
                </c:pt>
                <c:pt idx="44">
                  <c:v>4.0629999999999997</c:v>
                </c:pt>
                <c:pt idx="45">
                  <c:v>4.0810000000000004</c:v>
                </c:pt>
                <c:pt idx="46">
                  <c:v>4.2530000000000001</c:v>
                </c:pt>
                <c:pt idx="47">
                  <c:v>4.3979999999999997</c:v>
                </c:pt>
                <c:pt idx="48">
                  <c:v>4.556</c:v>
                </c:pt>
                <c:pt idx="49">
                  <c:v>4.6230000000000002</c:v>
                </c:pt>
                <c:pt idx="50">
                  <c:v>4.6689999999999996</c:v>
                </c:pt>
                <c:pt idx="51">
                  <c:v>4.9320000000000004</c:v>
                </c:pt>
                <c:pt idx="52">
                  <c:v>4.9359999999999999</c:v>
                </c:pt>
                <c:pt idx="53">
                  <c:v>5.27</c:v>
                </c:pt>
                <c:pt idx="54">
                  <c:v>5.5529999999999999</c:v>
                </c:pt>
                <c:pt idx="55">
                  <c:v>5.6669999999999998</c:v>
                </c:pt>
                <c:pt idx="56">
                  <c:v>5.9450000000000003</c:v>
                </c:pt>
                <c:pt idx="57">
                  <c:v>5.9569999999999999</c:v>
                </c:pt>
                <c:pt idx="58">
                  <c:v>6.0140000000000002</c:v>
                </c:pt>
                <c:pt idx="59">
                  <c:v>6.0979999999999999</c:v>
                </c:pt>
                <c:pt idx="60">
                  <c:v>6.1260000000000003</c:v>
                </c:pt>
                <c:pt idx="61">
                  <c:v>6.2119999999999997</c:v>
                </c:pt>
                <c:pt idx="62">
                  <c:v>6.2729999999999997</c:v>
                </c:pt>
                <c:pt idx="63">
                  <c:v>6.2770000000000001</c:v>
                </c:pt>
                <c:pt idx="64">
                  <c:v>6.3440000000000003</c:v>
                </c:pt>
                <c:pt idx="65">
                  <c:v>6.5549999999999997</c:v>
                </c:pt>
                <c:pt idx="66">
                  <c:v>6.8230000000000004</c:v>
                </c:pt>
                <c:pt idx="67">
                  <c:v>6.9729999999999999</c:v>
                </c:pt>
                <c:pt idx="68">
                  <c:v>7.3739999999999997</c:v>
                </c:pt>
                <c:pt idx="69">
                  <c:v>7.8490000000000002</c:v>
                </c:pt>
                <c:pt idx="70">
                  <c:v>8.3379999999999992</c:v>
                </c:pt>
                <c:pt idx="71">
                  <c:v>9.4459999999999997</c:v>
                </c:pt>
                <c:pt idx="72">
                  <c:v>10.56</c:v>
                </c:pt>
                <c:pt idx="73">
                  <c:v>12.026999999999999</c:v>
                </c:pt>
                <c:pt idx="74">
                  <c:v>12.356</c:v>
                </c:pt>
                <c:pt idx="75">
                  <c:v>13.461</c:v>
                </c:pt>
                <c:pt idx="76">
                  <c:v>14.253</c:v>
                </c:pt>
                <c:pt idx="77">
                  <c:v>15.49</c:v>
                </c:pt>
                <c:pt idx="78">
                  <c:v>15.663</c:v>
                </c:pt>
                <c:pt idx="79">
                  <c:v>17.713999999999999</c:v>
                </c:pt>
                <c:pt idx="80">
                  <c:v>17.878</c:v>
                </c:pt>
                <c:pt idx="81">
                  <c:v>19.048999999999999</c:v>
                </c:pt>
                <c:pt idx="82">
                  <c:v>19.222999999999999</c:v>
                </c:pt>
                <c:pt idx="83">
                  <c:v>22.788</c:v>
                </c:pt>
                <c:pt idx="84">
                  <c:v>27.597999999999999</c:v>
                </c:pt>
              </c:numCache>
            </c:numRef>
          </c:xVal>
          <c:yVal>
            <c:numRef>
              <c:f>Остатки!$O$2:$O$86</c:f>
              <c:numCache>
                <c:formatCode>General</c:formatCode>
                <c:ptCount val="85"/>
                <c:pt idx="0">
                  <c:v>2.8210830688476563</c:v>
                </c:pt>
                <c:pt idx="1">
                  <c:v>0.67179107666015625</c:v>
                </c:pt>
                <c:pt idx="2">
                  <c:v>0.4069366455078125</c:v>
                </c:pt>
                <c:pt idx="3">
                  <c:v>3.2589645385742187</c:v>
                </c:pt>
                <c:pt idx="4">
                  <c:v>5.36346435546875E-3</c:v>
                </c:pt>
                <c:pt idx="5">
                  <c:v>0.443695068359375</c:v>
                </c:pt>
                <c:pt idx="6">
                  <c:v>1.5068511962890625</c:v>
                </c:pt>
                <c:pt idx="7">
                  <c:v>1.1471633911132812</c:v>
                </c:pt>
                <c:pt idx="8">
                  <c:v>1.4464111328125</c:v>
                </c:pt>
                <c:pt idx="9">
                  <c:v>0.549407958984375</c:v>
                </c:pt>
                <c:pt idx="10">
                  <c:v>0.10988616943359375</c:v>
                </c:pt>
                <c:pt idx="11">
                  <c:v>1.009368896484375</c:v>
                </c:pt>
                <c:pt idx="12">
                  <c:v>1.4444198608398437</c:v>
                </c:pt>
                <c:pt idx="13">
                  <c:v>0.1013946533203125</c:v>
                </c:pt>
                <c:pt idx="14">
                  <c:v>0.45954132080078125</c:v>
                </c:pt>
                <c:pt idx="15">
                  <c:v>7.82012939453125E-2</c:v>
                </c:pt>
                <c:pt idx="16">
                  <c:v>0.5303802490234375</c:v>
                </c:pt>
                <c:pt idx="17">
                  <c:v>0.318878173828125</c:v>
                </c:pt>
                <c:pt idx="18">
                  <c:v>1.2686080932617187</c:v>
                </c:pt>
                <c:pt idx="19">
                  <c:v>0.2177734375</c:v>
                </c:pt>
                <c:pt idx="20">
                  <c:v>0.36862945556640625</c:v>
                </c:pt>
                <c:pt idx="21">
                  <c:v>0.1053009033203125</c:v>
                </c:pt>
                <c:pt idx="22">
                  <c:v>0.5724639892578125</c:v>
                </c:pt>
                <c:pt idx="23">
                  <c:v>1.1814193725585937</c:v>
                </c:pt>
                <c:pt idx="24">
                  <c:v>1.0197067260742187</c:v>
                </c:pt>
                <c:pt idx="25">
                  <c:v>0.26271820068359375</c:v>
                </c:pt>
                <c:pt idx="26">
                  <c:v>1.098388671875</c:v>
                </c:pt>
                <c:pt idx="27">
                  <c:v>1.0118789672851562</c:v>
                </c:pt>
                <c:pt idx="28">
                  <c:v>0.50397491455078125</c:v>
                </c:pt>
                <c:pt idx="29">
                  <c:v>0.47379302978515625</c:v>
                </c:pt>
                <c:pt idx="30">
                  <c:v>5.24444580078125E-2</c:v>
                </c:pt>
                <c:pt idx="31">
                  <c:v>0.54505157470703125</c:v>
                </c:pt>
                <c:pt idx="32">
                  <c:v>0.51659393310546875</c:v>
                </c:pt>
                <c:pt idx="33">
                  <c:v>0.17494964599609375</c:v>
                </c:pt>
                <c:pt idx="34">
                  <c:v>0.98340988159179688</c:v>
                </c:pt>
                <c:pt idx="35">
                  <c:v>9.63592529296875E-3</c:v>
                </c:pt>
                <c:pt idx="36">
                  <c:v>0.9046783447265625</c:v>
                </c:pt>
                <c:pt idx="37">
                  <c:v>1.6865921020507813</c:v>
                </c:pt>
                <c:pt idx="38">
                  <c:v>1.4269523620605469</c:v>
                </c:pt>
                <c:pt idx="39">
                  <c:v>0.32584381103515625</c:v>
                </c:pt>
                <c:pt idx="40">
                  <c:v>0.19488525390625</c:v>
                </c:pt>
                <c:pt idx="41">
                  <c:v>1.4468307495117187</c:v>
                </c:pt>
                <c:pt idx="42">
                  <c:v>0.36037445068359375</c:v>
                </c:pt>
                <c:pt idx="43">
                  <c:v>0.4989013671875</c:v>
                </c:pt>
                <c:pt idx="44">
                  <c:v>0.1036224365234375</c:v>
                </c:pt>
                <c:pt idx="45">
                  <c:v>0.38697433471679688</c:v>
                </c:pt>
                <c:pt idx="46">
                  <c:v>0.864013671875</c:v>
                </c:pt>
                <c:pt idx="47">
                  <c:v>2.002777099609375</c:v>
                </c:pt>
                <c:pt idx="48">
                  <c:v>6.66656494140625E-2</c:v>
                </c:pt>
                <c:pt idx="49">
                  <c:v>0.2250213623046875</c:v>
                </c:pt>
                <c:pt idx="50">
                  <c:v>0.7583465576171875</c:v>
                </c:pt>
                <c:pt idx="51">
                  <c:v>0.1676483154296875</c:v>
                </c:pt>
                <c:pt idx="52">
                  <c:v>1.6478424072265625</c:v>
                </c:pt>
                <c:pt idx="53">
                  <c:v>1.1234359741210937</c:v>
                </c:pt>
                <c:pt idx="54">
                  <c:v>0.197052001953125</c:v>
                </c:pt>
                <c:pt idx="55">
                  <c:v>4.0802001953125E-2</c:v>
                </c:pt>
                <c:pt idx="56">
                  <c:v>1.3550491333007813</c:v>
                </c:pt>
                <c:pt idx="57">
                  <c:v>0.4016571044921875</c:v>
                </c:pt>
                <c:pt idx="58">
                  <c:v>2.1030998229980469</c:v>
                </c:pt>
                <c:pt idx="59">
                  <c:v>0.5828857421875</c:v>
                </c:pt>
                <c:pt idx="60">
                  <c:v>1.3974609375</c:v>
                </c:pt>
                <c:pt idx="61">
                  <c:v>0.12723541259765625</c:v>
                </c:pt>
                <c:pt idx="62">
                  <c:v>0.7570343017578125</c:v>
                </c:pt>
                <c:pt idx="63">
                  <c:v>0.259857177734375</c:v>
                </c:pt>
                <c:pt idx="64">
                  <c:v>0.57009124755859375</c:v>
                </c:pt>
                <c:pt idx="65">
                  <c:v>0.16900634765625</c:v>
                </c:pt>
                <c:pt idx="66">
                  <c:v>0.39179229736328125</c:v>
                </c:pt>
                <c:pt idx="67">
                  <c:v>0.13508224487304688</c:v>
                </c:pt>
                <c:pt idx="68">
                  <c:v>0.979827880859375</c:v>
                </c:pt>
                <c:pt idx="69">
                  <c:v>0.14532470703125</c:v>
                </c:pt>
                <c:pt idx="70">
                  <c:v>1.0254631042480469</c:v>
                </c:pt>
                <c:pt idx="71">
                  <c:v>0.58521270751953125</c:v>
                </c:pt>
                <c:pt idx="72">
                  <c:v>1.034027099609375</c:v>
                </c:pt>
                <c:pt idx="73">
                  <c:v>1.6178131103515625E-2</c:v>
                </c:pt>
                <c:pt idx="74">
                  <c:v>0.3985748291015625</c:v>
                </c:pt>
                <c:pt idx="75">
                  <c:v>1.1701927185058594</c:v>
                </c:pt>
                <c:pt idx="76">
                  <c:v>0.82816314697265625</c:v>
                </c:pt>
                <c:pt idx="77">
                  <c:v>1.5351181030273437</c:v>
                </c:pt>
                <c:pt idx="78">
                  <c:v>8.76617431640625E-2</c:v>
                </c:pt>
                <c:pt idx="79">
                  <c:v>0.2582550048828125</c:v>
                </c:pt>
                <c:pt idx="80">
                  <c:v>1.2390670776367187</c:v>
                </c:pt>
                <c:pt idx="81">
                  <c:v>0.5561981201171875</c:v>
                </c:pt>
                <c:pt idx="82">
                  <c:v>0.67158889770507813</c:v>
                </c:pt>
                <c:pt idx="83">
                  <c:v>0.33063125610351563</c:v>
                </c:pt>
                <c:pt idx="84">
                  <c:v>0.1066436767578125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908544"/>
        <c:axId val="302909120"/>
      </c:scatterChart>
      <c:valAx>
        <c:axId val="302908544"/>
        <c:scaling>
          <c:orientation val="minMax"/>
          <c:max val="28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302909120"/>
        <c:crosses val="autoZero"/>
        <c:crossBetween val="midCat"/>
      </c:valAx>
      <c:valAx>
        <c:axId val="302909120"/>
        <c:scaling>
          <c:orientation val="minMax"/>
          <c:max val="3.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908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541020</xdr:colOff>
      <xdr:row>0</xdr:row>
      <xdr:rowOff>194310</xdr:rowOff>
    </xdr:from>
    <xdr:to>
      <xdr:col>31</xdr:col>
      <xdr:colOff>541020</xdr:colOff>
      <xdr:row>17</xdr:row>
      <xdr:rowOff>83820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510540</xdr:colOff>
      <xdr:row>18</xdr:row>
      <xdr:rowOff>3810</xdr:rowOff>
    </xdr:from>
    <xdr:to>
      <xdr:col>31</xdr:col>
      <xdr:colOff>480060</xdr:colOff>
      <xdr:row>36</xdr:row>
      <xdr:rowOff>121920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510540</xdr:colOff>
      <xdr:row>37</xdr:row>
      <xdr:rowOff>57150</xdr:rowOff>
    </xdr:from>
    <xdr:to>
      <xdr:col>31</xdr:col>
      <xdr:colOff>403860</xdr:colOff>
      <xdr:row>53</xdr:row>
      <xdr:rowOff>38100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502920</xdr:colOff>
      <xdr:row>53</xdr:row>
      <xdr:rowOff>232410</xdr:rowOff>
    </xdr:from>
    <xdr:to>
      <xdr:col>31</xdr:col>
      <xdr:colOff>411480</xdr:colOff>
      <xdr:row>69</xdr:row>
      <xdr:rowOff>144780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472440</xdr:colOff>
      <xdr:row>70</xdr:row>
      <xdr:rowOff>110490</xdr:rowOff>
    </xdr:from>
    <xdr:to>
      <xdr:col>31</xdr:col>
      <xdr:colOff>419100</xdr:colOff>
      <xdr:row>85</xdr:row>
      <xdr:rowOff>167640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502920</xdr:colOff>
      <xdr:row>86</xdr:row>
      <xdr:rowOff>125730</xdr:rowOff>
    </xdr:from>
    <xdr:to>
      <xdr:col>31</xdr:col>
      <xdr:colOff>495300</xdr:colOff>
      <xdr:row>107</xdr:row>
      <xdr:rowOff>106680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525780</xdr:colOff>
      <xdr:row>108</xdr:row>
      <xdr:rowOff>156210</xdr:rowOff>
    </xdr:from>
    <xdr:to>
      <xdr:col>31</xdr:col>
      <xdr:colOff>487680</xdr:colOff>
      <xdr:row>127</xdr:row>
      <xdr:rowOff>38100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K2" sqref="K2"/>
    </sheetView>
  </sheetViews>
  <sheetFormatPr defaultRowHeight="14.4" x14ac:dyDescent="0.3"/>
  <cols>
    <col min="1" max="1" width="19.21875" customWidth="1"/>
    <col min="2" max="2" width="6.5546875" customWidth="1"/>
    <col min="3" max="3" width="7.77734375" customWidth="1"/>
    <col min="4" max="4" width="6.5546875" customWidth="1"/>
    <col min="5" max="5" width="11.44140625" bestFit="1" customWidth="1"/>
    <col min="6" max="6" width="7.77734375" customWidth="1"/>
    <col min="7" max="7" width="6.5546875" customWidth="1"/>
    <col min="8" max="8" width="5.33203125" customWidth="1"/>
    <col min="9" max="9" width="7.77734375" customWidth="1"/>
  </cols>
  <sheetData>
    <row r="1" spans="1:9" ht="47.4" thickBot="1" x14ac:dyDescent="0.35">
      <c r="A1" s="7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131</v>
      </c>
      <c r="I1" s="2" t="s">
        <v>7</v>
      </c>
    </row>
    <row r="2" spans="1:9" ht="18.600000000000001" thickBot="1" x14ac:dyDescent="0.35">
      <c r="A2" s="8" t="s">
        <v>9</v>
      </c>
      <c r="B2" s="3">
        <v>65.180000000000007</v>
      </c>
      <c r="C2" s="4">
        <v>9.2129999999999992</v>
      </c>
      <c r="D2" s="4">
        <v>4.3940000000000001</v>
      </c>
      <c r="E2" s="4">
        <v>4.8890000000000002</v>
      </c>
      <c r="F2" s="5">
        <v>4.8970000000000002</v>
      </c>
      <c r="G2" s="5">
        <v>3.7360000000000002</v>
      </c>
      <c r="H2" s="4">
        <v>16.399999999999999</v>
      </c>
      <c r="I2" s="4">
        <v>1.1839999999999999</v>
      </c>
    </row>
    <row r="3" spans="1:9" ht="36.6" thickBot="1" x14ac:dyDescent="0.35">
      <c r="A3" s="8" t="s">
        <v>10</v>
      </c>
      <c r="B3" s="3">
        <v>62.27</v>
      </c>
      <c r="C3" s="4">
        <v>9.6210000000000004</v>
      </c>
      <c r="D3" s="4">
        <v>5.6079999999999997</v>
      </c>
      <c r="E3" s="4">
        <v>5.2080000000000002</v>
      </c>
      <c r="F3" s="5">
        <v>6.8659999999999997</v>
      </c>
      <c r="G3" s="5">
        <v>3.8849999999999998</v>
      </c>
      <c r="H3" s="4">
        <v>16.100000000000001</v>
      </c>
      <c r="I3" s="4">
        <v>6.0979999999999999</v>
      </c>
    </row>
    <row r="4" spans="1:9" ht="36.6" thickBot="1" x14ac:dyDescent="0.35">
      <c r="A4" s="8" t="s">
        <v>11</v>
      </c>
      <c r="B4" s="3">
        <v>65.709999999999994</v>
      </c>
      <c r="C4" s="4">
        <v>8.157</v>
      </c>
      <c r="D4" s="4">
        <v>5.35</v>
      </c>
      <c r="E4" s="4">
        <v>4.7539999999999996</v>
      </c>
      <c r="F4" s="5">
        <v>2.246</v>
      </c>
      <c r="G4" s="5">
        <v>2.968</v>
      </c>
      <c r="H4" s="4">
        <v>14.6</v>
      </c>
      <c r="I4" s="4">
        <v>12.356</v>
      </c>
    </row>
    <row r="5" spans="1:9" ht="36.6" thickBot="1" x14ac:dyDescent="0.35">
      <c r="A5" s="8" t="s">
        <v>12</v>
      </c>
      <c r="B5" s="3">
        <v>67.510000000000005</v>
      </c>
      <c r="C5" s="4">
        <v>8.7420000000000009</v>
      </c>
      <c r="D5" s="4">
        <v>6.2679999999999998</v>
      </c>
      <c r="E5" s="4">
        <v>5.0940000000000003</v>
      </c>
      <c r="F5" s="5">
        <v>1.617</v>
      </c>
      <c r="G5" s="5">
        <v>2.35</v>
      </c>
      <c r="H5" s="4">
        <v>13.6</v>
      </c>
      <c r="I5" s="4">
        <v>3.4940000000000002</v>
      </c>
    </row>
    <row r="6" spans="1:9" ht="36.6" thickBot="1" x14ac:dyDescent="0.35">
      <c r="A6" s="8" t="s">
        <v>13</v>
      </c>
      <c r="B6" s="3">
        <v>67.489999999999995</v>
      </c>
      <c r="C6" s="4">
        <v>6.9989999999999997</v>
      </c>
      <c r="D6" s="4">
        <v>4.0720000000000001</v>
      </c>
      <c r="E6" s="4">
        <v>5.423</v>
      </c>
      <c r="F6" s="5">
        <v>2.222</v>
      </c>
      <c r="G6" s="5">
        <v>1.339</v>
      </c>
      <c r="H6" s="4">
        <v>15.5</v>
      </c>
      <c r="I6" s="4">
        <v>7.3739999999999997</v>
      </c>
    </row>
    <row r="7" spans="1:9" ht="36.6" thickBot="1" x14ac:dyDescent="0.35">
      <c r="A7" s="8" t="s">
        <v>14</v>
      </c>
      <c r="B7" s="3">
        <v>65.069999999999993</v>
      </c>
      <c r="C7" s="4">
        <v>7.6479999999999997</v>
      </c>
      <c r="D7" s="4">
        <v>4.1040000000000001</v>
      </c>
      <c r="E7" s="4">
        <v>5.0369999999999999</v>
      </c>
      <c r="F7" s="5">
        <v>3.34</v>
      </c>
      <c r="G7" s="5">
        <v>2.4380000000000002</v>
      </c>
      <c r="H7" s="4">
        <v>16.899999999999999</v>
      </c>
      <c r="I7" s="4">
        <v>1.675</v>
      </c>
    </row>
    <row r="8" spans="1:9" ht="36.6" thickBot="1" x14ac:dyDescent="0.35">
      <c r="A8" s="8" t="s">
        <v>15</v>
      </c>
      <c r="B8" s="3">
        <v>64.59</v>
      </c>
      <c r="C8" s="4">
        <v>8.5709999999999997</v>
      </c>
      <c r="D8" s="4">
        <v>3.7029999999999998</v>
      </c>
      <c r="E8" s="4">
        <v>5.3440000000000003</v>
      </c>
      <c r="F8" s="5">
        <v>3.4790000000000001</v>
      </c>
      <c r="G8" s="5">
        <v>2.0209999999999999</v>
      </c>
      <c r="H8" s="4">
        <v>18.2</v>
      </c>
      <c r="I8" s="4">
        <v>2.1789999999999998</v>
      </c>
    </row>
    <row r="9" spans="1:9" ht="36.6" thickBot="1" x14ac:dyDescent="0.35">
      <c r="A9" s="8" t="s">
        <v>16</v>
      </c>
      <c r="B9" s="3">
        <v>67.099999999999994</v>
      </c>
      <c r="C9" s="4">
        <v>8.8330000000000002</v>
      </c>
      <c r="D9" s="4">
        <v>4.6180000000000003</v>
      </c>
      <c r="E9" s="4">
        <v>5.0910000000000002</v>
      </c>
      <c r="F9" s="5">
        <v>2.4529999999999998</v>
      </c>
      <c r="G9" s="5">
        <v>2.323</v>
      </c>
      <c r="H9" s="4">
        <v>15.8</v>
      </c>
      <c r="I9" s="4">
        <v>4.9359999999999999</v>
      </c>
    </row>
    <row r="10" spans="1:9" ht="36.6" thickBot="1" x14ac:dyDescent="0.35">
      <c r="A10" s="8" t="s">
        <v>17</v>
      </c>
      <c r="B10" s="3">
        <v>64.89</v>
      </c>
      <c r="C10" s="4">
        <v>7.7969999999999997</v>
      </c>
      <c r="D10" s="4">
        <v>3.6539999999999999</v>
      </c>
      <c r="E10" s="4">
        <v>4.891</v>
      </c>
      <c r="F10" s="5">
        <v>2.722</v>
      </c>
      <c r="G10" s="5">
        <v>2.8170000000000002</v>
      </c>
      <c r="H10" s="4">
        <v>15.5</v>
      </c>
      <c r="I10" s="4">
        <v>6.5549999999999997</v>
      </c>
    </row>
    <row r="11" spans="1:9" ht="36.6" thickBot="1" x14ac:dyDescent="0.35">
      <c r="A11" s="8" t="s">
        <v>18</v>
      </c>
      <c r="B11" s="3">
        <v>66.41</v>
      </c>
      <c r="C11" s="4">
        <v>7.9770000000000003</v>
      </c>
      <c r="D11" s="4">
        <v>5.2770000000000001</v>
      </c>
      <c r="E11" s="4">
        <v>5.1669999999999998</v>
      </c>
      <c r="F11" s="5">
        <v>2.1440000000000001</v>
      </c>
      <c r="G11" s="5">
        <v>1.651</v>
      </c>
      <c r="H11" s="4">
        <v>16.5</v>
      </c>
      <c r="I11" s="4">
        <v>2.9319999999999999</v>
      </c>
    </row>
    <row r="12" spans="1:9" ht="18.600000000000001" thickBot="1" x14ac:dyDescent="0.35">
      <c r="A12" s="8" t="s">
        <v>19</v>
      </c>
      <c r="B12" s="3">
        <v>72.39</v>
      </c>
      <c r="C12" s="4">
        <v>7.1740000000000004</v>
      </c>
      <c r="D12" s="4">
        <v>7.0060000000000002</v>
      </c>
      <c r="E12" s="4">
        <v>5.82</v>
      </c>
      <c r="F12" s="5">
        <v>0.372</v>
      </c>
      <c r="G12" s="5">
        <v>0.47799999999999998</v>
      </c>
      <c r="H12" s="4">
        <v>11.8</v>
      </c>
      <c r="I12" s="4">
        <v>4.3979999999999997</v>
      </c>
    </row>
    <row r="13" spans="1:9" ht="36.6" thickBot="1" x14ac:dyDescent="0.35">
      <c r="A13" s="8" t="s">
        <v>20</v>
      </c>
      <c r="B13" s="3">
        <v>69.3</v>
      </c>
      <c r="C13" s="4">
        <v>8.2870000000000008</v>
      </c>
      <c r="D13" s="4">
        <v>8.9440000000000008</v>
      </c>
      <c r="E13" s="4">
        <v>5.7809999999999997</v>
      </c>
      <c r="F13" s="5">
        <v>0.98599999999999999</v>
      </c>
      <c r="G13" s="5">
        <v>0.51800000000000002</v>
      </c>
      <c r="H13" s="4">
        <v>13.5</v>
      </c>
      <c r="I13" s="4">
        <v>2.69</v>
      </c>
    </row>
    <row r="14" spans="1:9" ht="18.600000000000001" thickBot="1" x14ac:dyDescent="0.35">
      <c r="A14" s="8" t="s">
        <v>21</v>
      </c>
      <c r="B14" s="3">
        <v>68.7</v>
      </c>
      <c r="C14" s="4">
        <v>7.7469999999999999</v>
      </c>
      <c r="D14" s="4">
        <v>4.2969999999999997</v>
      </c>
      <c r="E14" s="4">
        <v>4.3520000000000003</v>
      </c>
      <c r="F14" s="5">
        <v>1.698</v>
      </c>
      <c r="G14" s="5">
        <v>1.7649999999999999</v>
      </c>
      <c r="H14" s="4">
        <v>13.9</v>
      </c>
      <c r="I14" s="4">
        <v>2.1019999999999999</v>
      </c>
    </row>
    <row r="15" spans="1:9" ht="54.6" thickBot="1" x14ac:dyDescent="0.35">
      <c r="A15" s="8" t="s">
        <v>22</v>
      </c>
      <c r="B15" s="3">
        <v>62.41</v>
      </c>
      <c r="C15" s="4">
        <v>11.827</v>
      </c>
      <c r="D15" s="4">
        <v>3.8319999999999999</v>
      </c>
      <c r="E15" s="4">
        <v>5.016</v>
      </c>
      <c r="F15" s="5">
        <v>5.2050000000000001</v>
      </c>
      <c r="G15" s="5">
        <v>3.78</v>
      </c>
      <c r="H15" s="4">
        <v>15.8</v>
      </c>
      <c r="I15" s="4">
        <v>4.556</v>
      </c>
    </row>
    <row r="16" spans="1:9" ht="36.6" thickBot="1" x14ac:dyDescent="0.35">
      <c r="A16" s="8" t="s">
        <v>23</v>
      </c>
      <c r="B16" s="3">
        <v>62.87</v>
      </c>
      <c r="C16" s="4">
        <v>9.85</v>
      </c>
      <c r="D16" s="4">
        <v>5.2850000000000001</v>
      </c>
      <c r="E16" s="4">
        <v>5.0149999999999997</v>
      </c>
      <c r="F16" s="5">
        <v>5.8490000000000002</v>
      </c>
      <c r="G16" s="5">
        <v>5.4820000000000002</v>
      </c>
      <c r="H16" s="4">
        <v>13.5</v>
      </c>
      <c r="I16" s="4">
        <v>4.0810000000000004</v>
      </c>
    </row>
    <row r="17" spans="1:9" ht="36.6" thickBot="1" x14ac:dyDescent="0.35">
      <c r="A17" s="8" t="s">
        <v>24</v>
      </c>
      <c r="B17" s="3">
        <v>65.14</v>
      </c>
      <c r="C17" s="4">
        <v>8.3070000000000004</v>
      </c>
      <c r="D17" s="4">
        <v>4.593</v>
      </c>
      <c r="E17" s="4">
        <v>5.3780000000000001</v>
      </c>
      <c r="F17" s="5">
        <v>3.073</v>
      </c>
      <c r="G17" s="5">
        <v>2.1659999999999999</v>
      </c>
      <c r="H17" s="4">
        <v>17.600000000000001</v>
      </c>
      <c r="I17" s="4">
        <v>0.89900000000000002</v>
      </c>
    </row>
    <row r="18" spans="1:9" ht="36.6" thickBot="1" x14ac:dyDescent="0.35">
      <c r="A18" s="8" t="s">
        <v>25</v>
      </c>
      <c r="B18" s="3">
        <v>62.63</v>
      </c>
      <c r="C18" s="4">
        <v>9.4410000000000007</v>
      </c>
      <c r="D18" s="4">
        <v>4.9560000000000004</v>
      </c>
      <c r="E18" s="4">
        <v>4.883</v>
      </c>
      <c r="F18" s="5">
        <v>5.0069999999999997</v>
      </c>
      <c r="G18" s="5">
        <v>3.4529999999999998</v>
      </c>
      <c r="H18" s="4">
        <v>14.9</v>
      </c>
      <c r="I18" s="4">
        <v>10.56</v>
      </c>
    </row>
    <row r="19" spans="1:9" ht="54.6" thickBot="1" x14ac:dyDescent="0.35">
      <c r="A19" s="8" t="s">
        <v>26</v>
      </c>
      <c r="B19" s="3">
        <v>70.16</v>
      </c>
      <c r="C19" s="4">
        <v>7.7779999999999996</v>
      </c>
      <c r="D19" s="4">
        <v>4.8029999999999999</v>
      </c>
      <c r="E19" s="4">
        <v>5.2050000000000001</v>
      </c>
      <c r="F19" s="5">
        <v>0.34499999999999997</v>
      </c>
      <c r="G19" s="5">
        <v>0.753</v>
      </c>
      <c r="H19" s="4">
        <v>9.9</v>
      </c>
      <c r="I19" s="4">
        <v>0.71699999999999997</v>
      </c>
    </row>
    <row r="20" spans="1:9" ht="36.6" thickBot="1" x14ac:dyDescent="0.35">
      <c r="A20" s="8" t="s">
        <v>27</v>
      </c>
      <c r="B20" s="3">
        <v>68.39</v>
      </c>
      <c r="C20" s="4">
        <v>7.7160000000000002</v>
      </c>
      <c r="D20" s="4">
        <v>4.62</v>
      </c>
      <c r="E20" s="4">
        <v>5.258</v>
      </c>
      <c r="F20" s="5">
        <v>1.6559999999999999</v>
      </c>
      <c r="G20" s="5">
        <v>1.835</v>
      </c>
      <c r="H20" s="4">
        <v>13.1</v>
      </c>
      <c r="I20" s="4">
        <v>2.0489999999999999</v>
      </c>
    </row>
    <row r="21" spans="1:9" ht="36.6" thickBot="1" x14ac:dyDescent="0.35">
      <c r="A21" s="8" t="s">
        <v>28</v>
      </c>
      <c r="B21" s="3">
        <v>65.02</v>
      </c>
      <c r="C21" s="4">
        <v>8.2449999999999992</v>
      </c>
      <c r="D21" s="4">
        <v>4.234</v>
      </c>
      <c r="E21" s="4">
        <v>5.3159999999999998</v>
      </c>
      <c r="F21" s="5">
        <v>3.1379999999999999</v>
      </c>
      <c r="G21" s="5">
        <v>2.1339999999999999</v>
      </c>
      <c r="H21" s="4">
        <v>17.2</v>
      </c>
      <c r="I21" s="4">
        <v>4.0629999999999997</v>
      </c>
    </row>
    <row r="22" spans="1:9" ht="36.6" thickBot="1" x14ac:dyDescent="0.35">
      <c r="A22" s="8" t="s">
        <v>29</v>
      </c>
      <c r="B22" s="3">
        <v>63.98</v>
      </c>
      <c r="C22" s="4">
        <v>11.161</v>
      </c>
      <c r="D22" s="4">
        <v>5.2409999999999997</v>
      </c>
      <c r="E22" s="4">
        <v>5.8010000000000002</v>
      </c>
      <c r="F22" s="5">
        <v>3.5219999999999998</v>
      </c>
      <c r="G22" s="5">
        <v>3.198</v>
      </c>
      <c r="H22" s="4">
        <v>12.7</v>
      </c>
      <c r="I22" s="4">
        <v>8.3379999999999992</v>
      </c>
    </row>
    <row r="23" spans="1:9" ht="54.6" thickBot="1" x14ac:dyDescent="0.35">
      <c r="A23" s="8" t="s">
        <v>30</v>
      </c>
      <c r="B23" s="3">
        <v>70.510000000000005</v>
      </c>
      <c r="C23" s="4">
        <v>8.3740000000000006</v>
      </c>
      <c r="D23" s="4">
        <v>4.24</v>
      </c>
      <c r="E23" s="4">
        <v>4.5250000000000004</v>
      </c>
      <c r="F23" s="5">
        <v>0.86199999999999999</v>
      </c>
      <c r="G23" s="5">
        <v>1.627</v>
      </c>
      <c r="H23" s="4">
        <v>10.6</v>
      </c>
      <c r="I23" s="4">
        <v>1.5960000000000001</v>
      </c>
    </row>
    <row r="24" spans="1:9" ht="36.6" thickBot="1" x14ac:dyDescent="0.35">
      <c r="A24" s="8" t="s">
        <v>31</v>
      </c>
      <c r="B24" s="3">
        <v>63.22</v>
      </c>
      <c r="C24" s="4">
        <v>9.27</v>
      </c>
      <c r="D24" s="4">
        <v>4.4720000000000004</v>
      </c>
      <c r="E24" s="4">
        <v>4.8310000000000004</v>
      </c>
      <c r="F24" s="5">
        <v>5.3</v>
      </c>
      <c r="G24" s="5">
        <v>3.7210000000000001</v>
      </c>
      <c r="H24" s="4">
        <v>16.2</v>
      </c>
      <c r="I24" s="4">
        <v>6.9729999999999999</v>
      </c>
    </row>
    <row r="25" spans="1:9" ht="36.6" thickBot="1" x14ac:dyDescent="0.35">
      <c r="A25" s="8" t="s">
        <v>32</v>
      </c>
      <c r="B25" s="3">
        <v>65.989999999999995</v>
      </c>
      <c r="C25" s="4">
        <v>8.9640000000000004</v>
      </c>
      <c r="D25" s="4">
        <v>5.0309999999999997</v>
      </c>
      <c r="E25" s="4">
        <v>5.1029999999999998</v>
      </c>
      <c r="F25" s="5">
        <v>2.754</v>
      </c>
      <c r="G25" s="5">
        <v>3.2229999999999999</v>
      </c>
      <c r="H25" s="4">
        <v>16.7</v>
      </c>
      <c r="I25" s="4">
        <v>3.819</v>
      </c>
    </row>
    <row r="26" spans="1:9" ht="36.6" thickBot="1" x14ac:dyDescent="0.35">
      <c r="A26" s="8" t="s">
        <v>33</v>
      </c>
      <c r="B26" s="3">
        <v>65.73</v>
      </c>
      <c r="C26" s="4">
        <v>9.7530000000000001</v>
      </c>
      <c r="D26" s="4">
        <v>3.7320000000000002</v>
      </c>
      <c r="E26" s="4">
        <v>4.9660000000000002</v>
      </c>
      <c r="F26" s="5">
        <v>1.2889999999999999</v>
      </c>
      <c r="G26" s="5">
        <v>2.6749999999999998</v>
      </c>
      <c r="H26" s="4">
        <v>16.600000000000001</v>
      </c>
      <c r="I26" s="4">
        <v>3.2029999999999998</v>
      </c>
    </row>
    <row r="27" spans="1:9" ht="36.6" thickBot="1" x14ac:dyDescent="0.35">
      <c r="A27" s="8" t="s">
        <v>34</v>
      </c>
      <c r="B27" s="3">
        <v>67.33</v>
      </c>
      <c r="C27" s="4">
        <v>7.3</v>
      </c>
      <c r="D27" s="4">
        <v>4.5250000000000004</v>
      </c>
      <c r="E27" s="4">
        <v>4.9550000000000001</v>
      </c>
      <c r="F27" s="5">
        <v>1.8480000000000001</v>
      </c>
      <c r="G27" s="5">
        <v>1.01</v>
      </c>
      <c r="H27" s="4">
        <v>14.3</v>
      </c>
      <c r="I27" s="4">
        <v>2.3919999999999999</v>
      </c>
    </row>
    <row r="28" spans="1:9" ht="36.6" thickBot="1" x14ac:dyDescent="0.35">
      <c r="A28" s="8" t="s">
        <v>35</v>
      </c>
      <c r="B28" s="3">
        <v>64.459999999999994</v>
      </c>
      <c r="C28" s="4">
        <v>8.1950000000000003</v>
      </c>
      <c r="D28" s="4">
        <v>5.0819999999999999</v>
      </c>
      <c r="E28" s="4">
        <v>5.1369999999999996</v>
      </c>
      <c r="F28" s="5">
        <v>4.2160000000000002</v>
      </c>
      <c r="G28" s="5">
        <v>2.9289999999999998</v>
      </c>
      <c r="H28" s="4">
        <v>14.1</v>
      </c>
      <c r="I28" s="4">
        <v>15.663</v>
      </c>
    </row>
    <row r="29" spans="1:9" ht="36.6" thickBot="1" x14ac:dyDescent="0.35">
      <c r="A29" s="8" t="s">
        <v>36</v>
      </c>
      <c r="B29" s="3">
        <v>64.48</v>
      </c>
      <c r="C29" s="4">
        <v>8.8930000000000007</v>
      </c>
      <c r="D29" s="4">
        <v>2.9409999999999998</v>
      </c>
      <c r="E29" s="4">
        <v>4.5380000000000003</v>
      </c>
      <c r="F29" s="5">
        <v>2.3610000000000002</v>
      </c>
      <c r="G29" s="5">
        <v>4.1589999999999998</v>
      </c>
      <c r="H29" s="4">
        <v>17.3</v>
      </c>
      <c r="I29" s="4">
        <v>2.5179999999999998</v>
      </c>
    </row>
    <row r="30" spans="1:9" ht="18.600000000000001" thickBot="1" x14ac:dyDescent="0.35">
      <c r="A30" s="8" t="s">
        <v>37</v>
      </c>
      <c r="B30" s="3">
        <v>65.11</v>
      </c>
      <c r="C30" s="4">
        <v>8.7850000000000001</v>
      </c>
      <c r="D30" s="4">
        <v>5.3410000000000002</v>
      </c>
      <c r="E30" s="4">
        <v>5.2190000000000003</v>
      </c>
      <c r="F30" s="5">
        <v>2.403</v>
      </c>
      <c r="G30" s="5">
        <v>2.2149999999999999</v>
      </c>
      <c r="H30" s="4">
        <v>17.3</v>
      </c>
      <c r="I30" s="4">
        <v>3.1150000000000002</v>
      </c>
    </row>
    <row r="31" spans="1:9" ht="36.6" thickBot="1" x14ac:dyDescent="0.35">
      <c r="A31" s="8" t="s">
        <v>38</v>
      </c>
      <c r="B31" s="3">
        <v>66.319999999999993</v>
      </c>
      <c r="C31" s="4">
        <v>5.91</v>
      </c>
      <c r="D31" s="4">
        <v>3.677</v>
      </c>
      <c r="E31" s="4">
        <v>5.2240000000000002</v>
      </c>
      <c r="F31" s="5">
        <v>1.94</v>
      </c>
      <c r="G31" s="5">
        <v>1.2529999999999999</v>
      </c>
      <c r="H31" s="4">
        <v>15</v>
      </c>
      <c r="I31" s="4">
        <v>9.4459999999999997</v>
      </c>
    </row>
    <row r="32" spans="1:9" ht="36.6" thickBot="1" x14ac:dyDescent="0.35">
      <c r="A32" s="8" t="s">
        <v>39</v>
      </c>
      <c r="B32" s="3">
        <v>65.16</v>
      </c>
      <c r="C32" s="4">
        <v>8.4269999999999996</v>
      </c>
      <c r="D32" s="4">
        <v>4.1749999999999998</v>
      </c>
      <c r="E32" s="4">
        <v>5.3719999999999999</v>
      </c>
      <c r="F32" s="5">
        <v>1.6160000000000001</v>
      </c>
      <c r="G32" s="5">
        <v>1.8420000000000001</v>
      </c>
      <c r="H32" s="4">
        <v>17.7</v>
      </c>
      <c r="I32" s="4">
        <v>5.6669999999999998</v>
      </c>
    </row>
    <row r="33" spans="1:9" ht="36.6" thickBot="1" x14ac:dyDescent="0.35">
      <c r="A33" s="8" t="s">
        <v>40</v>
      </c>
      <c r="B33" s="3">
        <v>63.56</v>
      </c>
      <c r="C33" s="4">
        <v>11.161</v>
      </c>
      <c r="D33" s="4">
        <v>6.3109999999999999</v>
      </c>
      <c r="E33" s="4">
        <v>6.3109999999999999</v>
      </c>
      <c r="F33" s="5">
        <v>4.3630000000000004</v>
      </c>
      <c r="G33" s="5">
        <v>2.9809999999999999</v>
      </c>
      <c r="H33" s="4">
        <v>12.5</v>
      </c>
      <c r="I33" s="4">
        <v>19.222999999999999</v>
      </c>
    </row>
    <row r="34" spans="1:9" ht="36.6" thickBot="1" x14ac:dyDescent="0.35">
      <c r="A34" s="8" t="s">
        <v>41</v>
      </c>
      <c r="B34" s="3">
        <v>66.739999999999995</v>
      </c>
      <c r="C34" s="4">
        <v>8.3409999999999993</v>
      </c>
      <c r="D34" s="4">
        <v>4.6130000000000004</v>
      </c>
      <c r="E34" s="4">
        <v>5.33</v>
      </c>
      <c r="F34" s="5">
        <v>2.6269999999999998</v>
      </c>
      <c r="G34" s="5">
        <v>1.111</v>
      </c>
      <c r="H34" s="4">
        <v>14.6</v>
      </c>
      <c r="I34" s="4">
        <v>4.9320000000000004</v>
      </c>
    </row>
    <row r="35" spans="1:9" ht="36.6" thickBot="1" x14ac:dyDescent="0.35">
      <c r="A35" s="8" t="s">
        <v>42</v>
      </c>
      <c r="B35" s="3">
        <v>64.33</v>
      </c>
      <c r="C35" s="4">
        <v>10.481</v>
      </c>
      <c r="D35" s="4">
        <v>5.1740000000000004</v>
      </c>
      <c r="E35" s="4">
        <v>5.7320000000000002</v>
      </c>
      <c r="F35" s="5">
        <v>2.762</v>
      </c>
      <c r="G35" s="5">
        <v>1.9950000000000001</v>
      </c>
      <c r="H35" s="4">
        <v>13.4</v>
      </c>
      <c r="I35" s="4">
        <v>19.048999999999999</v>
      </c>
    </row>
    <row r="36" spans="1:9" ht="54.6" thickBot="1" x14ac:dyDescent="0.35">
      <c r="A36" s="8" t="s">
        <v>43</v>
      </c>
      <c r="B36" s="3">
        <v>63.44</v>
      </c>
      <c r="C36" s="4">
        <v>7.3959999999999999</v>
      </c>
      <c r="D36" s="4">
        <v>5.1029999999999998</v>
      </c>
      <c r="E36" s="4">
        <v>10029.674000000001</v>
      </c>
      <c r="F36" s="5">
        <v>2.2480000000000002</v>
      </c>
      <c r="G36" s="5">
        <v>4.1139999999999999</v>
      </c>
      <c r="H36" s="4">
        <v>10.1</v>
      </c>
      <c r="I36" s="4">
        <v>12.026999999999999</v>
      </c>
    </row>
    <row r="37" spans="1:9" ht="36.6" thickBot="1" x14ac:dyDescent="0.35">
      <c r="A37" s="8" t="s">
        <v>44</v>
      </c>
      <c r="B37" s="3">
        <v>64.680000000000007</v>
      </c>
      <c r="C37" s="4">
        <v>9.0359999999999996</v>
      </c>
      <c r="D37" s="4">
        <v>4.8979999999999997</v>
      </c>
      <c r="E37" s="4">
        <v>5.5270000000000001</v>
      </c>
      <c r="F37" s="5">
        <v>2.738</v>
      </c>
      <c r="G37" s="5">
        <v>2.0099999999999998</v>
      </c>
      <c r="H37" s="4">
        <v>17.3</v>
      </c>
      <c r="I37" s="4">
        <v>6.2119999999999997</v>
      </c>
    </row>
    <row r="38" spans="1:9" ht="36.6" thickBot="1" x14ac:dyDescent="0.35">
      <c r="A38" s="8" t="s">
        <v>45</v>
      </c>
      <c r="B38" s="3">
        <v>63.77</v>
      </c>
      <c r="C38" s="4">
        <v>8.2309999999999999</v>
      </c>
      <c r="D38" s="4">
        <v>4.3040000000000003</v>
      </c>
      <c r="E38" s="4">
        <v>5.0919999999999996</v>
      </c>
      <c r="F38" s="5">
        <v>1.196</v>
      </c>
      <c r="G38" s="5">
        <v>2.7530000000000001</v>
      </c>
      <c r="H38" s="4">
        <v>18.2</v>
      </c>
      <c r="I38" s="4">
        <v>3.19</v>
      </c>
    </row>
    <row r="39" spans="1:9" ht="36.6" thickBot="1" x14ac:dyDescent="0.35">
      <c r="A39" s="8" t="s">
        <v>46</v>
      </c>
      <c r="B39" s="3">
        <v>65.16</v>
      </c>
      <c r="C39" s="4">
        <v>9.5660000000000007</v>
      </c>
      <c r="D39" s="4">
        <v>5.6139999999999999</v>
      </c>
      <c r="E39" s="4">
        <v>5.1669999999999998</v>
      </c>
      <c r="F39" s="5">
        <v>3.13</v>
      </c>
      <c r="G39" s="5">
        <v>1.7090000000000001</v>
      </c>
      <c r="H39" s="4">
        <v>15.3</v>
      </c>
      <c r="I39" s="4">
        <v>1.2210000000000001</v>
      </c>
    </row>
    <row r="40" spans="1:9" ht="18.600000000000001" thickBot="1" x14ac:dyDescent="0.35">
      <c r="A40" s="8" t="s">
        <v>47</v>
      </c>
      <c r="B40" s="3">
        <v>65.22</v>
      </c>
      <c r="C40" s="4">
        <v>8.2460000000000004</v>
      </c>
      <c r="D40" s="4">
        <v>5.1879999999999997</v>
      </c>
      <c r="E40" s="4">
        <v>5.3239999999999998</v>
      </c>
      <c r="F40" s="5">
        <v>2.927</v>
      </c>
      <c r="G40" s="5">
        <v>2.0960000000000001</v>
      </c>
      <c r="H40" s="4">
        <v>15.5</v>
      </c>
      <c r="I40" s="4">
        <v>4.6689999999999996</v>
      </c>
    </row>
    <row r="41" spans="1:9" ht="36.6" thickBot="1" x14ac:dyDescent="0.35">
      <c r="A41" s="8" t="s">
        <v>48</v>
      </c>
      <c r="B41" s="3">
        <v>64.760000000000005</v>
      </c>
      <c r="C41" s="4">
        <v>7.9260000000000002</v>
      </c>
      <c r="D41" s="4">
        <v>4.7009999999999996</v>
      </c>
      <c r="E41" s="4">
        <v>4.9000000000000004</v>
      </c>
      <c r="F41" s="5">
        <v>2.758</v>
      </c>
      <c r="G41" s="5">
        <v>2.8149999999999999</v>
      </c>
      <c r="H41" s="4">
        <v>16.2</v>
      </c>
      <c r="I41" s="4">
        <v>3.9929999999999999</v>
      </c>
    </row>
    <row r="42" spans="1:9" ht="36.6" thickBot="1" x14ac:dyDescent="0.35">
      <c r="A42" s="8" t="s">
        <v>49</v>
      </c>
      <c r="B42" s="3">
        <v>64.72</v>
      </c>
      <c r="C42" s="4">
        <v>7.9269999999999996</v>
      </c>
      <c r="D42" s="4">
        <v>4.5960000000000001</v>
      </c>
      <c r="E42" s="4">
        <v>4.899</v>
      </c>
      <c r="F42" s="5">
        <v>0.98199999999999998</v>
      </c>
      <c r="G42" s="5">
        <v>1.38</v>
      </c>
      <c r="H42" s="4">
        <v>18.100000000000001</v>
      </c>
      <c r="I42" s="4">
        <v>1.25</v>
      </c>
    </row>
    <row r="43" spans="1:9" ht="36.6" thickBot="1" x14ac:dyDescent="0.35">
      <c r="A43" s="8" t="s">
        <v>50</v>
      </c>
      <c r="B43" s="3">
        <v>66.099999999999994</v>
      </c>
      <c r="C43" s="4">
        <v>8.1679999999999993</v>
      </c>
      <c r="D43" s="4">
        <v>4.5640000000000001</v>
      </c>
      <c r="E43" s="4">
        <v>5.1859999999999999</v>
      </c>
      <c r="F43" s="5">
        <v>1.8859999999999999</v>
      </c>
      <c r="G43" s="5">
        <v>2.21</v>
      </c>
      <c r="H43" s="4">
        <v>17.399999999999999</v>
      </c>
      <c r="I43" s="4">
        <v>1.2749999999999999</v>
      </c>
    </row>
    <row r="44" spans="1:9" ht="18.600000000000001" thickBot="1" x14ac:dyDescent="0.35">
      <c r="A44" s="8" t="s">
        <v>51</v>
      </c>
      <c r="B44" s="3">
        <v>64.09</v>
      </c>
      <c r="C44" s="4">
        <v>7.5049999999999999</v>
      </c>
      <c r="D44" s="4">
        <v>5.09</v>
      </c>
      <c r="E44" s="4">
        <v>4.8789999999999996</v>
      </c>
      <c r="F44" s="5">
        <v>3.4049999999999998</v>
      </c>
      <c r="G44" s="5">
        <v>2.706</v>
      </c>
      <c r="H44" s="4">
        <v>15.5</v>
      </c>
      <c r="I44" s="4">
        <v>6.1260000000000003</v>
      </c>
    </row>
    <row r="45" spans="1:9" ht="36.6" thickBot="1" x14ac:dyDescent="0.35">
      <c r="A45" s="8" t="s">
        <v>52</v>
      </c>
      <c r="B45" s="3">
        <v>64.59</v>
      </c>
      <c r="C45" s="4">
        <v>9.8330000000000002</v>
      </c>
      <c r="D45" s="4">
        <v>5.1559999999999997</v>
      </c>
      <c r="E45" s="4">
        <v>5.3890000000000002</v>
      </c>
      <c r="F45" s="5">
        <v>5.59</v>
      </c>
      <c r="G45" s="5">
        <v>2.66</v>
      </c>
      <c r="H45" s="4">
        <v>15.3</v>
      </c>
      <c r="I45" s="4">
        <v>4.6230000000000002</v>
      </c>
    </row>
    <row r="46" spans="1:9" ht="36.6" thickBot="1" x14ac:dyDescent="0.35">
      <c r="A46" s="8" t="s">
        <v>53</v>
      </c>
      <c r="B46" s="3">
        <v>63.88</v>
      </c>
      <c r="C46" s="4">
        <v>9.56</v>
      </c>
      <c r="D46" s="4">
        <v>3.2829999999999999</v>
      </c>
      <c r="E46" s="4">
        <v>5.14</v>
      </c>
      <c r="F46" s="5">
        <v>1.633</v>
      </c>
      <c r="G46" s="5">
        <v>2.3820000000000001</v>
      </c>
      <c r="H46" s="4">
        <v>18.899999999999999</v>
      </c>
      <c r="I46" s="4">
        <v>1.9330000000000001</v>
      </c>
    </row>
    <row r="47" spans="1:9" ht="36.6" thickBot="1" x14ac:dyDescent="0.35">
      <c r="A47" s="8" t="s">
        <v>54</v>
      </c>
      <c r="B47" s="3">
        <v>68.7</v>
      </c>
      <c r="C47" s="4">
        <v>6.7919999999999998</v>
      </c>
      <c r="D47" s="4">
        <v>3.9380000000000002</v>
      </c>
      <c r="E47" s="4">
        <v>4.359</v>
      </c>
      <c r="F47" s="5">
        <v>1.08</v>
      </c>
      <c r="G47" s="5">
        <v>1.25</v>
      </c>
      <c r="H47" s="4">
        <v>13.1</v>
      </c>
      <c r="I47" s="4">
        <v>1.405</v>
      </c>
    </row>
    <row r="48" spans="1:9" ht="36.6" thickBot="1" x14ac:dyDescent="0.35">
      <c r="A48" s="8" t="s">
        <v>55</v>
      </c>
      <c r="B48" s="3">
        <v>63.56</v>
      </c>
      <c r="C48" s="4">
        <v>7.2759999999999998</v>
      </c>
      <c r="D48" s="4">
        <v>4.5529999999999999</v>
      </c>
      <c r="E48" s="4">
        <v>4.399</v>
      </c>
      <c r="F48" s="5">
        <v>4.0650000000000004</v>
      </c>
      <c r="G48" s="5">
        <v>6.1740000000000004</v>
      </c>
      <c r="H48" s="4">
        <v>11.3</v>
      </c>
      <c r="I48" s="4">
        <v>3.3170000000000002</v>
      </c>
    </row>
    <row r="49" spans="1:9" ht="36.6" thickBot="1" x14ac:dyDescent="0.35">
      <c r="A49" s="8" t="s">
        <v>56</v>
      </c>
      <c r="B49" s="3">
        <v>65.239999999999995</v>
      </c>
      <c r="C49" s="4">
        <v>7.992</v>
      </c>
      <c r="D49" s="4">
        <v>4.4950000000000001</v>
      </c>
      <c r="E49" s="4">
        <v>4.782</v>
      </c>
      <c r="F49" s="5">
        <v>2.7989999999999999</v>
      </c>
      <c r="G49" s="5">
        <v>2.6739999999999999</v>
      </c>
      <c r="H49" s="4">
        <v>14.9</v>
      </c>
      <c r="I49" s="4">
        <v>5.9569999999999999</v>
      </c>
    </row>
    <row r="50" spans="1:9" ht="36.6" thickBot="1" x14ac:dyDescent="0.35">
      <c r="A50" s="8" t="s">
        <v>57</v>
      </c>
      <c r="B50" s="3">
        <v>65.319999999999993</v>
      </c>
      <c r="C50" s="4">
        <v>8.5030000000000001</v>
      </c>
      <c r="D50" s="4">
        <v>4.4909999999999997</v>
      </c>
      <c r="E50" s="4">
        <v>439.221</v>
      </c>
      <c r="F50" s="5">
        <v>4.0750000000000002</v>
      </c>
      <c r="G50" s="5">
        <v>4.9690000000000003</v>
      </c>
      <c r="H50" s="4">
        <v>11.8</v>
      </c>
      <c r="I50" s="4">
        <v>3.9710000000000001</v>
      </c>
    </row>
    <row r="51" spans="1:9" ht="36.6" thickBot="1" x14ac:dyDescent="0.35">
      <c r="A51" s="8" t="s">
        <v>58</v>
      </c>
      <c r="B51" s="3">
        <v>73.33</v>
      </c>
      <c r="C51" s="4">
        <v>6.9550000000000001</v>
      </c>
      <c r="D51" s="4">
        <v>4.109</v>
      </c>
      <c r="E51" s="4">
        <v>4.3209999999999997</v>
      </c>
      <c r="F51" s="5">
        <v>0.34899999999999998</v>
      </c>
      <c r="G51" s="5">
        <v>0.23400000000000001</v>
      </c>
      <c r="H51" s="4">
        <v>6.2</v>
      </c>
      <c r="I51" s="4">
        <v>0.25600000000000001</v>
      </c>
    </row>
    <row r="52" spans="1:9" ht="36.6" thickBot="1" x14ac:dyDescent="0.35">
      <c r="A52" s="8" t="s">
        <v>59</v>
      </c>
      <c r="B52" s="3">
        <v>77.430000000000007</v>
      </c>
      <c r="C52" s="4">
        <v>4.7919999999999998</v>
      </c>
      <c r="D52" s="4">
        <v>4.4029999999999996</v>
      </c>
      <c r="E52" s="4">
        <v>5.0709999999999997</v>
      </c>
      <c r="F52" s="5">
        <v>0</v>
      </c>
      <c r="G52" s="5">
        <v>0.315</v>
      </c>
      <c r="H52" s="4">
        <v>3.7</v>
      </c>
      <c r="I52" s="4">
        <v>0.122</v>
      </c>
    </row>
    <row r="53" spans="1:9" ht="36.6" thickBot="1" x14ac:dyDescent="0.35">
      <c r="A53" s="8" t="s">
        <v>60</v>
      </c>
      <c r="B53" s="3">
        <v>67.92</v>
      </c>
      <c r="C53" s="4">
        <v>7.8049999999999997</v>
      </c>
      <c r="D53" s="4">
        <v>5.0309999999999997</v>
      </c>
      <c r="E53" s="4">
        <v>5.0389999999999997</v>
      </c>
      <c r="F53" s="5">
        <v>1.869</v>
      </c>
      <c r="G53" s="5">
        <v>2.5680000000000001</v>
      </c>
      <c r="H53" s="4">
        <v>11.1</v>
      </c>
      <c r="I53" s="4">
        <v>1.1519999999999999</v>
      </c>
    </row>
    <row r="54" spans="1:9" ht="36.6" thickBot="1" x14ac:dyDescent="0.35">
      <c r="A54" s="8" t="s">
        <v>61</v>
      </c>
      <c r="B54" s="3">
        <v>63.71</v>
      </c>
      <c r="C54" s="4">
        <v>7.923</v>
      </c>
      <c r="D54" s="4">
        <v>5.3479999999999999</v>
      </c>
      <c r="E54" s="4">
        <v>4.8879999999999999</v>
      </c>
      <c r="F54" s="5">
        <v>2.1579999999999999</v>
      </c>
      <c r="G54" s="5">
        <v>3.6139999999999999</v>
      </c>
      <c r="H54" s="4">
        <v>16.5</v>
      </c>
      <c r="I54" s="4">
        <v>5.27</v>
      </c>
    </row>
    <row r="55" spans="1:9" ht="36.6" thickBot="1" x14ac:dyDescent="0.35">
      <c r="A55" s="8" t="s">
        <v>62</v>
      </c>
      <c r="B55" s="3">
        <v>64.75</v>
      </c>
      <c r="C55" s="4">
        <v>9.7620000000000005</v>
      </c>
      <c r="D55" s="4">
        <v>5.1669999999999998</v>
      </c>
      <c r="E55" s="4">
        <v>5.101</v>
      </c>
      <c r="F55" s="5">
        <v>3.4860000000000002</v>
      </c>
      <c r="G55" s="5">
        <v>4.7519999999999998</v>
      </c>
      <c r="H55" s="4">
        <v>13.4</v>
      </c>
      <c r="I55" s="4">
        <v>13.461</v>
      </c>
    </row>
    <row r="56" spans="1:9" ht="36.6" thickBot="1" x14ac:dyDescent="0.35">
      <c r="A56" s="8" t="s">
        <v>63</v>
      </c>
      <c r="B56" s="3">
        <v>66.22</v>
      </c>
      <c r="C56" s="4">
        <v>8.3460000000000001</v>
      </c>
      <c r="D56" s="4">
        <v>4.5659999999999998</v>
      </c>
      <c r="E56" s="4">
        <v>4.9000000000000004</v>
      </c>
      <c r="F56" s="5">
        <v>1.8480000000000001</v>
      </c>
      <c r="G56" s="5">
        <v>1.327</v>
      </c>
      <c r="H56" s="4">
        <v>16.100000000000001</v>
      </c>
      <c r="I56" s="4">
        <v>2.1890000000000001</v>
      </c>
    </row>
    <row r="57" spans="1:9" ht="36.6" thickBot="1" x14ac:dyDescent="0.35">
      <c r="A57" s="8" t="s">
        <v>64</v>
      </c>
      <c r="B57" s="3">
        <v>65.239999999999995</v>
      </c>
      <c r="C57" s="4">
        <v>8.1539999999999999</v>
      </c>
      <c r="D57" s="4">
        <v>3.6629999999999998</v>
      </c>
      <c r="E57" s="4">
        <v>4.9269999999999996</v>
      </c>
      <c r="F57" s="5">
        <v>2.9820000000000002</v>
      </c>
      <c r="G57" s="5">
        <v>2.11</v>
      </c>
      <c r="H57" s="4">
        <v>14.3</v>
      </c>
      <c r="I57" s="4">
        <v>4.2530000000000001</v>
      </c>
    </row>
    <row r="58" spans="1:9" ht="36.6" thickBot="1" x14ac:dyDescent="0.35">
      <c r="A58" s="8" t="s">
        <v>65</v>
      </c>
      <c r="B58" s="3">
        <v>66.8</v>
      </c>
      <c r="C58" s="4">
        <v>8.157</v>
      </c>
      <c r="D58" s="4">
        <v>5.5270000000000001</v>
      </c>
      <c r="E58" s="4">
        <v>5.468</v>
      </c>
      <c r="F58" s="5">
        <v>1.43</v>
      </c>
      <c r="G58" s="5">
        <v>2.1560000000000001</v>
      </c>
      <c r="H58" s="4">
        <v>16.399999999999999</v>
      </c>
      <c r="I58" s="4">
        <v>3.0129999999999999</v>
      </c>
    </row>
    <row r="59" spans="1:9" ht="36.6" thickBot="1" x14ac:dyDescent="0.35">
      <c r="A59" s="8" t="s">
        <v>66</v>
      </c>
      <c r="B59" s="3">
        <v>66.06</v>
      </c>
      <c r="C59" s="4">
        <v>8.5790000000000006</v>
      </c>
      <c r="D59" s="4">
        <v>5.9770000000000003</v>
      </c>
      <c r="E59" s="4">
        <v>5.0540000000000003</v>
      </c>
      <c r="F59" s="5">
        <v>7.875</v>
      </c>
      <c r="G59" s="5">
        <v>3.976</v>
      </c>
      <c r="H59" s="4">
        <v>9.1999999999999993</v>
      </c>
      <c r="I59" s="4">
        <v>17.878</v>
      </c>
    </row>
    <row r="60" spans="1:9" ht="54.6" thickBot="1" x14ac:dyDescent="0.35">
      <c r="A60" s="8" t="s">
        <v>67</v>
      </c>
      <c r="B60" s="3">
        <v>68.84</v>
      </c>
      <c r="C60" s="4">
        <v>9.7110000000000003</v>
      </c>
      <c r="D60" s="4">
        <v>7.048</v>
      </c>
      <c r="E60" s="4">
        <v>4.5599999999999996</v>
      </c>
      <c r="F60" s="5">
        <v>0.29099999999999998</v>
      </c>
      <c r="G60" s="5">
        <v>0.41</v>
      </c>
      <c r="H60" s="4">
        <v>12</v>
      </c>
      <c r="I60" s="4">
        <v>1.5109999999999999</v>
      </c>
    </row>
    <row r="61" spans="1:9" ht="36.6" thickBot="1" x14ac:dyDescent="0.35">
      <c r="A61" s="8" t="s">
        <v>68</v>
      </c>
      <c r="B61" s="3">
        <v>67.349999999999994</v>
      </c>
      <c r="C61" s="4">
        <v>6.4050000000000002</v>
      </c>
      <c r="D61" s="4">
        <v>4.4409999999999998</v>
      </c>
      <c r="E61" s="4">
        <v>5.2240000000000002</v>
      </c>
      <c r="F61" s="5">
        <v>1.621</v>
      </c>
      <c r="G61" s="5">
        <v>1.9990000000000001</v>
      </c>
      <c r="H61" s="4">
        <v>13.9</v>
      </c>
      <c r="I61" s="4">
        <v>7.8490000000000002</v>
      </c>
    </row>
    <row r="62" spans="1:9" ht="36.6" thickBot="1" x14ac:dyDescent="0.35">
      <c r="A62" s="8" t="s">
        <v>69</v>
      </c>
      <c r="B62" s="3">
        <v>61.95</v>
      </c>
      <c r="C62" s="4">
        <v>10.603999999999999</v>
      </c>
      <c r="D62" s="4">
        <v>5.0250000000000004</v>
      </c>
      <c r="E62" s="4">
        <v>3.8340000000000001</v>
      </c>
      <c r="F62" s="5">
        <v>10.225</v>
      </c>
      <c r="G62" s="5">
        <v>6.5110000000000001</v>
      </c>
      <c r="H62" s="4">
        <v>9.1999999999999993</v>
      </c>
      <c r="I62" s="4">
        <v>2.6360000000000001</v>
      </c>
    </row>
    <row r="63" spans="1:9" ht="36.6" thickBot="1" x14ac:dyDescent="0.35">
      <c r="A63" s="8" t="s">
        <v>70</v>
      </c>
      <c r="B63" s="3">
        <v>64.7</v>
      </c>
      <c r="C63" s="4">
        <v>7.5410000000000004</v>
      </c>
      <c r="D63" s="4">
        <v>4.0339999999999998</v>
      </c>
      <c r="E63" s="4">
        <v>4.76</v>
      </c>
      <c r="F63" s="5">
        <v>4.9210000000000003</v>
      </c>
      <c r="G63" s="5">
        <v>4.5049999999999999</v>
      </c>
      <c r="H63" s="4">
        <v>14</v>
      </c>
      <c r="I63" s="4">
        <v>6.3440000000000003</v>
      </c>
    </row>
    <row r="64" spans="1:9" ht="36.6" thickBot="1" x14ac:dyDescent="0.35">
      <c r="A64" s="8" t="s">
        <v>71</v>
      </c>
      <c r="B64" s="3">
        <v>67.41</v>
      </c>
      <c r="C64" s="4">
        <v>7.8860000000000001</v>
      </c>
      <c r="D64" s="4">
        <v>3.9020000000000001</v>
      </c>
      <c r="E64" s="4">
        <v>5.1369999999999996</v>
      </c>
      <c r="F64" s="5">
        <v>1.855</v>
      </c>
      <c r="G64" s="5">
        <v>1.242</v>
      </c>
      <c r="H64" s="4">
        <v>15.4</v>
      </c>
      <c r="I64" s="4">
        <v>1.726</v>
      </c>
    </row>
    <row r="65" spans="1:9" ht="36.6" thickBot="1" x14ac:dyDescent="0.35">
      <c r="A65" s="8" t="s">
        <v>72</v>
      </c>
      <c r="B65" s="3">
        <v>65.739999999999995</v>
      </c>
      <c r="C65" s="4">
        <v>7.8079999999999998</v>
      </c>
      <c r="D65" s="4">
        <v>5.4740000000000002</v>
      </c>
      <c r="E65" s="4">
        <v>4.7949999999999999</v>
      </c>
      <c r="F65" s="5">
        <v>2.214</v>
      </c>
      <c r="G65" s="5">
        <v>1.4470000000000001</v>
      </c>
      <c r="H65" s="4">
        <v>17.899999999999999</v>
      </c>
      <c r="I65" s="4">
        <v>2.5870000000000002</v>
      </c>
    </row>
    <row r="66" spans="1:9" ht="36.6" thickBot="1" x14ac:dyDescent="0.35">
      <c r="A66" s="8" t="s">
        <v>73</v>
      </c>
      <c r="B66" s="3">
        <v>65.38</v>
      </c>
      <c r="C66" s="4">
        <v>7.5149999999999997</v>
      </c>
      <c r="D66" s="4">
        <v>4.9809999999999999</v>
      </c>
      <c r="E66" s="4">
        <v>5.391</v>
      </c>
      <c r="F66" s="5">
        <v>1.885</v>
      </c>
      <c r="G66" s="5">
        <v>1.633</v>
      </c>
      <c r="H66" s="4">
        <v>16.600000000000001</v>
      </c>
      <c r="I66" s="4">
        <v>6.2729999999999997</v>
      </c>
    </row>
    <row r="67" spans="1:9" ht="36.6" thickBot="1" x14ac:dyDescent="0.35">
      <c r="A67" s="8" t="s">
        <v>74</v>
      </c>
      <c r="B67" s="3">
        <v>66.31</v>
      </c>
      <c r="C67" s="4">
        <v>9.859</v>
      </c>
      <c r="D67" s="4">
        <v>5.2240000000000002</v>
      </c>
      <c r="E67" s="4">
        <v>4.9569999999999999</v>
      </c>
      <c r="F67" s="5">
        <v>3.181</v>
      </c>
      <c r="G67" s="5">
        <v>2.0760000000000001</v>
      </c>
      <c r="H67" s="4">
        <v>16.399999999999999</v>
      </c>
      <c r="I67" s="4">
        <v>2.6110000000000002</v>
      </c>
    </row>
    <row r="68" spans="1:9" ht="36.6" thickBot="1" x14ac:dyDescent="0.35">
      <c r="A68" s="8" t="s">
        <v>75</v>
      </c>
      <c r="B68" s="3">
        <v>64.62</v>
      </c>
      <c r="C68" s="4">
        <v>11.555</v>
      </c>
      <c r="D68" s="4">
        <v>6.4749999999999996</v>
      </c>
      <c r="E68" s="4">
        <v>5.681</v>
      </c>
      <c r="F68" s="5">
        <v>5.37</v>
      </c>
      <c r="G68" s="5">
        <v>3.9340000000000002</v>
      </c>
      <c r="H68" s="4">
        <v>13.6</v>
      </c>
      <c r="I68" s="4">
        <v>15.49</v>
      </c>
    </row>
    <row r="69" spans="1:9" ht="36.6" thickBot="1" x14ac:dyDescent="0.35">
      <c r="A69" s="8" t="s">
        <v>76</v>
      </c>
      <c r="B69" s="3">
        <v>64.709999999999994</v>
      </c>
      <c r="C69" s="4">
        <v>8.7870000000000008</v>
      </c>
      <c r="D69" s="4">
        <v>4.5679999999999996</v>
      </c>
      <c r="E69" s="4">
        <v>4.9740000000000002</v>
      </c>
      <c r="F69" s="5">
        <v>3.1920000000000002</v>
      </c>
      <c r="G69" s="5">
        <v>2.5760000000000001</v>
      </c>
      <c r="H69" s="4">
        <v>15.7</v>
      </c>
      <c r="I69" s="4">
        <v>6.2770000000000001</v>
      </c>
    </row>
    <row r="70" spans="1:9" ht="36.6" thickBot="1" x14ac:dyDescent="0.35">
      <c r="A70" s="8" t="s">
        <v>77</v>
      </c>
      <c r="B70" s="3">
        <v>64.64</v>
      </c>
      <c r="C70" s="4">
        <v>9.5679999999999996</v>
      </c>
      <c r="D70" s="4">
        <v>5.17</v>
      </c>
      <c r="E70" s="4">
        <v>5.298</v>
      </c>
      <c r="F70" s="5">
        <v>3.4119999999999999</v>
      </c>
      <c r="G70" s="5">
        <v>2.419</v>
      </c>
      <c r="H70" s="4">
        <v>17</v>
      </c>
      <c r="I70" s="4">
        <v>2.375</v>
      </c>
    </row>
    <row r="71" spans="1:9" ht="36.6" thickBot="1" x14ac:dyDescent="0.35">
      <c r="A71" s="8" t="s">
        <v>78</v>
      </c>
      <c r="B71" s="3">
        <v>68.510000000000005</v>
      </c>
      <c r="C71" s="4">
        <v>8.9930000000000003</v>
      </c>
      <c r="D71" s="4">
        <v>4.6340000000000003</v>
      </c>
      <c r="E71" s="4">
        <v>4.9450000000000003</v>
      </c>
      <c r="F71" s="5">
        <v>1.44</v>
      </c>
      <c r="G71" s="5">
        <v>0.96799999999999997</v>
      </c>
      <c r="H71" s="4">
        <v>12.9</v>
      </c>
      <c r="I71" s="4">
        <v>2.077</v>
      </c>
    </row>
    <row r="72" spans="1:9" ht="36.6" thickBot="1" x14ac:dyDescent="0.35">
      <c r="A72" s="8" t="s">
        <v>79</v>
      </c>
      <c r="B72" s="3">
        <v>66.599999999999994</v>
      </c>
      <c r="C72" s="4">
        <v>7.5060000000000002</v>
      </c>
      <c r="D72" s="4">
        <v>4.3090000000000002</v>
      </c>
      <c r="E72" s="4">
        <v>5.1420000000000003</v>
      </c>
      <c r="F72" s="5">
        <v>2.6539999999999999</v>
      </c>
      <c r="G72" s="5">
        <v>2.4660000000000002</v>
      </c>
      <c r="H72" s="4">
        <v>17.8</v>
      </c>
      <c r="I72" s="4">
        <v>3.2469999999999999</v>
      </c>
    </row>
    <row r="73" spans="1:9" ht="36.6" thickBot="1" x14ac:dyDescent="0.35">
      <c r="A73" s="8" t="s">
        <v>80</v>
      </c>
      <c r="B73" s="3">
        <v>64.290000000000006</v>
      </c>
      <c r="C73" s="4">
        <v>9.3249999999999993</v>
      </c>
      <c r="D73" s="4">
        <v>4.6529999999999996</v>
      </c>
      <c r="E73" s="4">
        <v>5.2709999999999999</v>
      </c>
      <c r="F73" s="5">
        <v>2.2789999999999999</v>
      </c>
      <c r="G73" s="5">
        <v>1.944</v>
      </c>
      <c r="H73" s="4">
        <v>18.399999999999999</v>
      </c>
      <c r="I73" s="4">
        <v>3.3980000000000001</v>
      </c>
    </row>
    <row r="74" spans="1:9" ht="36.6" thickBot="1" x14ac:dyDescent="0.35">
      <c r="A74" s="8" t="s">
        <v>81</v>
      </c>
      <c r="B74" s="3">
        <v>65.959999999999994</v>
      </c>
      <c r="C74" s="4">
        <v>9.0500000000000007</v>
      </c>
      <c r="D74" s="4">
        <v>5.3230000000000004</v>
      </c>
      <c r="E74" s="4">
        <v>5.1230000000000002</v>
      </c>
      <c r="F74" s="5">
        <v>3.0880000000000001</v>
      </c>
      <c r="G74" s="5">
        <v>2.7429999999999999</v>
      </c>
      <c r="H74" s="4">
        <v>13.3</v>
      </c>
      <c r="I74" s="4">
        <v>5.5529999999999999</v>
      </c>
    </row>
    <row r="75" spans="1:9" ht="36.6" thickBot="1" x14ac:dyDescent="0.35">
      <c r="A75" s="8" t="s">
        <v>82</v>
      </c>
      <c r="B75" s="3">
        <v>64.900000000000006</v>
      </c>
      <c r="C75" s="4">
        <v>8.7219999999999995</v>
      </c>
      <c r="D75" s="4">
        <v>4.0410000000000004</v>
      </c>
      <c r="E75" s="4">
        <v>5.5469999999999997</v>
      </c>
      <c r="F75" s="5">
        <v>2.3759999999999999</v>
      </c>
      <c r="G75" s="5">
        <v>1.321</v>
      </c>
      <c r="H75" s="4">
        <v>18.7</v>
      </c>
      <c r="I75" s="4">
        <v>3.1930000000000001</v>
      </c>
    </row>
    <row r="76" spans="1:9" ht="36.6" thickBot="1" x14ac:dyDescent="0.35">
      <c r="A76" s="8" t="s">
        <v>83</v>
      </c>
      <c r="B76" s="3">
        <v>67.540000000000006</v>
      </c>
      <c r="C76" s="4">
        <v>7.1719999999999997</v>
      </c>
      <c r="D76" s="4">
        <v>2.2440000000000002</v>
      </c>
      <c r="E76" s="4">
        <v>1.92</v>
      </c>
      <c r="F76" s="5">
        <v>1.339</v>
      </c>
      <c r="G76" s="5">
        <v>1.159</v>
      </c>
      <c r="H76" s="4">
        <v>9.3000000000000007</v>
      </c>
      <c r="I76" s="4">
        <v>14.253</v>
      </c>
    </row>
    <row r="77" spans="1:9" ht="36.6" thickBot="1" x14ac:dyDescent="0.35">
      <c r="A77" s="8" t="s">
        <v>84</v>
      </c>
      <c r="B77" s="3">
        <v>65.3</v>
      </c>
      <c r="C77" s="4">
        <v>7.7210000000000001</v>
      </c>
      <c r="D77" s="4">
        <v>5.1559999999999997</v>
      </c>
      <c r="E77" s="4">
        <v>5.1040000000000001</v>
      </c>
      <c r="F77" s="5">
        <v>3.0329999999999999</v>
      </c>
      <c r="G77" s="5">
        <v>3.7549999999999999</v>
      </c>
      <c r="H77" s="4">
        <v>14.1</v>
      </c>
      <c r="I77" s="4">
        <v>2.915</v>
      </c>
    </row>
    <row r="78" spans="1:9" ht="36.6" thickBot="1" x14ac:dyDescent="0.35">
      <c r="A78" s="8" t="s">
        <v>85</v>
      </c>
      <c r="B78" s="3">
        <v>65.91</v>
      </c>
      <c r="C78" s="4">
        <v>8.2270000000000003</v>
      </c>
      <c r="D78" s="4">
        <v>4.351</v>
      </c>
      <c r="E78" s="4">
        <v>5.0620000000000003</v>
      </c>
      <c r="F78" s="5">
        <v>2.7440000000000002</v>
      </c>
      <c r="G78" s="5">
        <v>2.1240000000000001</v>
      </c>
      <c r="H78" s="4">
        <v>16.8</v>
      </c>
      <c r="I78" s="4">
        <v>2.9889999999999999</v>
      </c>
    </row>
    <row r="79" spans="1:9" ht="36.6" thickBot="1" x14ac:dyDescent="0.35">
      <c r="A79" s="8" t="s">
        <v>86</v>
      </c>
      <c r="B79" s="3">
        <v>63.23</v>
      </c>
      <c r="C79" s="4">
        <v>8.3030000000000008</v>
      </c>
      <c r="D79" s="4">
        <v>5.76</v>
      </c>
      <c r="E79" s="4">
        <v>5.4640000000000004</v>
      </c>
      <c r="F79" s="5">
        <v>4.0819999999999999</v>
      </c>
      <c r="G79" s="5">
        <v>2.625</v>
      </c>
      <c r="H79" s="4">
        <v>15.4</v>
      </c>
      <c r="I79" s="4">
        <v>6.0140000000000002</v>
      </c>
    </row>
    <row r="80" spans="1:9" ht="72.599999999999994" thickBot="1" x14ac:dyDescent="0.35">
      <c r="A80" s="8" t="s">
        <v>87</v>
      </c>
      <c r="B80" s="3">
        <v>68.760000000000005</v>
      </c>
      <c r="C80" s="4">
        <v>7.2110000000000003</v>
      </c>
      <c r="D80" s="4">
        <v>5.7009999999999996</v>
      </c>
      <c r="E80" s="4">
        <v>5.3959999999999999</v>
      </c>
      <c r="F80" s="5">
        <v>1.9379999999999999</v>
      </c>
      <c r="G80" s="5">
        <v>2.0219999999999998</v>
      </c>
      <c r="H80" s="4">
        <v>7.6</v>
      </c>
      <c r="I80" s="4">
        <v>17.713999999999999</v>
      </c>
    </row>
    <row r="81" spans="1:9" ht="36.6" thickBot="1" x14ac:dyDescent="0.35">
      <c r="A81" s="8" t="s">
        <v>88</v>
      </c>
      <c r="B81" s="3">
        <v>64.97</v>
      </c>
      <c r="C81" s="4">
        <v>8.0519999999999996</v>
      </c>
      <c r="D81" s="4">
        <v>4.2750000000000004</v>
      </c>
      <c r="E81" s="4">
        <v>5.4240000000000004</v>
      </c>
      <c r="F81" s="5">
        <v>3.4540000000000002</v>
      </c>
      <c r="G81" s="5">
        <v>3.05</v>
      </c>
      <c r="H81" s="4">
        <v>15.9</v>
      </c>
      <c r="I81" s="4">
        <v>6.8230000000000004</v>
      </c>
    </row>
    <row r="82" spans="1:9" ht="36.6" thickBot="1" x14ac:dyDescent="0.35">
      <c r="A82" s="8" t="s">
        <v>89</v>
      </c>
      <c r="B82" s="3">
        <v>69.489999999999995</v>
      </c>
      <c r="C82" s="4">
        <v>6.2149999999999999</v>
      </c>
      <c r="D82" s="4">
        <v>3.1760000000000002</v>
      </c>
      <c r="E82" s="4">
        <v>4.3150000000000004</v>
      </c>
      <c r="F82" s="5">
        <v>6.6000000000000003E-2</v>
      </c>
      <c r="G82" s="5">
        <v>0.1</v>
      </c>
      <c r="H82" s="4">
        <v>6.2</v>
      </c>
      <c r="I82" s="4">
        <v>0.754</v>
      </c>
    </row>
    <row r="83" spans="1:9" ht="36.6" thickBot="1" x14ac:dyDescent="0.35">
      <c r="A83" s="8" t="s">
        <v>90</v>
      </c>
      <c r="B83" s="3">
        <v>65.459999999999994</v>
      </c>
      <c r="C83" s="4">
        <v>8.6180000000000003</v>
      </c>
      <c r="D83" s="4">
        <v>5.101</v>
      </c>
      <c r="E83" s="4">
        <v>5.0890000000000004</v>
      </c>
      <c r="F83" s="5">
        <v>2.3370000000000002</v>
      </c>
      <c r="G83" s="5">
        <v>1.7709999999999999</v>
      </c>
      <c r="H83" s="4">
        <v>15.4</v>
      </c>
      <c r="I83" s="4">
        <v>2.585</v>
      </c>
    </row>
    <row r="84" spans="1:9" ht="54.6" thickBot="1" x14ac:dyDescent="0.35">
      <c r="A84" s="8" t="s">
        <v>91</v>
      </c>
      <c r="B84" s="3">
        <v>62.55</v>
      </c>
      <c r="C84" s="4">
        <v>12.685</v>
      </c>
      <c r="D84" s="4">
        <v>7.2569999999999997</v>
      </c>
      <c r="E84" s="4">
        <v>6.2039999999999997</v>
      </c>
      <c r="F84" s="5">
        <v>7.9530000000000003</v>
      </c>
      <c r="G84" s="5">
        <v>4.891</v>
      </c>
      <c r="H84" s="4">
        <v>10.4</v>
      </c>
      <c r="I84" s="4">
        <v>22.788</v>
      </c>
    </row>
    <row r="85" spans="1:9" ht="72.599999999999994" thickBot="1" x14ac:dyDescent="0.35">
      <c r="A85" s="8" t="s">
        <v>92</v>
      </c>
      <c r="B85" s="3">
        <v>67.540000000000006</v>
      </c>
      <c r="C85" s="4">
        <v>7.5069999999999997</v>
      </c>
      <c r="D85" s="4">
        <v>6.0350000000000001</v>
      </c>
      <c r="E85" s="4">
        <v>5.7640000000000002</v>
      </c>
      <c r="F85" s="5">
        <v>4.3419999999999996</v>
      </c>
      <c r="G85" s="5">
        <v>2.589</v>
      </c>
      <c r="H85" s="4">
        <v>6</v>
      </c>
      <c r="I85" s="4">
        <v>27.597999999999999</v>
      </c>
    </row>
    <row r="86" spans="1:9" ht="36.6" thickBot="1" x14ac:dyDescent="0.35">
      <c r="A86" s="8" t="s">
        <v>93</v>
      </c>
      <c r="B86" s="3">
        <v>65.400000000000006</v>
      </c>
      <c r="C86" s="4">
        <v>9.2690000000000001</v>
      </c>
      <c r="D86" s="4">
        <v>5.5890000000000004</v>
      </c>
      <c r="E86" s="4">
        <v>5.38</v>
      </c>
      <c r="F86" s="5">
        <v>6.3620000000000001</v>
      </c>
      <c r="G86" s="5">
        <v>1.8129999999999999</v>
      </c>
      <c r="H86" s="4">
        <v>17.2</v>
      </c>
      <c r="I86" s="4">
        <v>5.9450000000000003</v>
      </c>
    </row>
    <row r="87" spans="1:9" x14ac:dyDescent="0.3">
      <c r="A8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zoomScaleNormal="100" workbookViewId="0">
      <selection activeCell="R2" sqref="R2:R86"/>
    </sheetView>
  </sheetViews>
  <sheetFormatPr defaultRowHeight="14.4" x14ac:dyDescent="0.3"/>
  <cols>
    <col min="3" max="3" width="10.5546875" customWidth="1"/>
    <col min="5" max="5" width="11.5546875" customWidth="1"/>
    <col min="6" max="6" width="11.44140625" bestFit="1" customWidth="1"/>
    <col min="7" max="7" width="10.88671875" customWidth="1"/>
    <col min="8" max="8" width="8.21875" customWidth="1"/>
    <col min="9" max="9" width="11.88671875" customWidth="1"/>
    <col min="10" max="10" width="7.5546875" customWidth="1"/>
    <col min="11" max="11" width="10.88671875" customWidth="1"/>
    <col min="12" max="12" width="8.109375" customWidth="1"/>
    <col min="13" max="13" width="11.5546875" customWidth="1"/>
    <col min="14" max="14" width="7.77734375" customWidth="1"/>
    <col min="15" max="15" width="10.44140625" customWidth="1"/>
  </cols>
  <sheetData>
    <row r="1" spans="1:18" ht="21" thickBot="1" x14ac:dyDescent="0.35">
      <c r="A1" s="1" t="s">
        <v>0</v>
      </c>
      <c r="B1" s="2" t="s">
        <v>1</v>
      </c>
      <c r="C1" t="s">
        <v>95</v>
      </c>
      <c r="D1" s="2" t="s">
        <v>2</v>
      </c>
      <c r="E1" t="s">
        <v>96</v>
      </c>
      <c r="F1" s="2" t="s">
        <v>3</v>
      </c>
      <c r="G1" t="s">
        <v>97</v>
      </c>
      <c r="H1" s="2" t="s">
        <v>4</v>
      </c>
      <c r="I1" t="s">
        <v>98</v>
      </c>
      <c r="J1" s="2" t="s">
        <v>5</v>
      </c>
      <c r="K1" t="s">
        <v>99</v>
      </c>
      <c r="L1" s="2" t="s">
        <v>6</v>
      </c>
      <c r="M1" t="s">
        <v>100</v>
      </c>
      <c r="N1" s="2" t="s">
        <v>7</v>
      </c>
      <c r="O1" t="s">
        <v>101</v>
      </c>
      <c r="Q1" t="s">
        <v>94</v>
      </c>
      <c r="R1" t="s">
        <v>103</v>
      </c>
    </row>
    <row r="2" spans="1:18" ht="18.600000000000001" thickBot="1" x14ac:dyDescent="0.35">
      <c r="A2" s="3">
        <v>65.180000000000007</v>
      </c>
      <c r="B2" s="4">
        <v>4.7919999999999998</v>
      </c>
      <c r="C2" s="9">
        <v>2.8210830688476563</v>
      </c>
      <c r="D2" s="4">
        <v>2.2440000000000002</v>
      </c>
      <c r="E2" s="9">
        <v>0.82816314697265625</v>
      </c>
      <c r="F2" s="4">
        <v>1.92</v>
      </c>
      <c r="G2" s="9">
        <v>0.82816314697265625</v>
      </c>
      <c r="H2" s="5">
        <v>0</v>
      </c>
      <c r="I2" s="9">
        <v>2.8210830688476563</v>
      </c>
      <c r="J2" s="5">
        <v>0.1</v>
      </c>
      <c r="K2" s="9">
        <v>3.2589645385742187</v>
      </c>
      <c r="L2" s="4">
        <v>3.7</v>
      </c>
      <c r="M2" s="9">
        <v>2.8210830688476563</v>
      </c>
      <c r="N2" s="4">
        <v>0.122</v>
      </c>
      <c r="O2" s="9">
        <v>2.8210830688476563</v>
      </c>
      <c r="Q2" s="9">
        <v>1.5068511962890625</v>
      </c>
      <c r="R2">
        <f t="shared" ref="R2:R33" si="0">ABS(Q2)</f>
        <v>1.5068511962890625</v>
      </c>
    </row>
    <row r="3" spans="1:18" ht="18.600000000000001" thickBot="1" x14ac:dyDescent="0.35">
      <c r="A3" s="3">
        <v>62.27</v>
      </c>
      <c r="B3" s="4">
        <v>5.91</v>
      </c>
      <c r="C3" s="9">
        <v>0.58521270751953125</v>
      </c>
      <c r="D3" s="4">
        <v>2.9409999999999998</v>
      </c>
      <c r="E3" s="9">
        <v>1.1814193725585937</v>
      </c>
      <c r="F3" s="4">
        <v>3.8340000000000001</v>
      </c>
      <c r="G3" s="9">
        <v>1.0118789672851562</v>
      </c>
      <c r="H3" s="5">
        <v>6.6000000000000003E-2</v>
      </c>
      <c r="I3" s="9">
        <v>3.2589645385742187</v>
      </c>
      <c r="J3" s="5">
        <v>0.23400000000000001</v>
      </c>
      <c r="K3" s="9">
        <v>0.67179107666015625</v>
      </c>
      <c r="L3" s="4">
        <v>6</v>
      </c>
      <c r="M3" s="9">
        <v>0.1066436767578125</v>
      </c>
      <c r="N3" s="4">
        <v>0.25600000000000001</v>
      </c>
      <c r="O3" s="9">
        <v>0.67179107666015625</v>
      </c>
      <c r="Q3" s="9">
        <v>-0.5828857421875</v>
      </c>
      <c r="R3">
        <f t="shared" si="0"/>
        <v>0.5828857421875</v>
      </c>
    </row>
    <row r="4" spans="1:18" ht="18.600000000000001" thickBot="1" x14ac:dyDescent="0.35">
      <c r="A4" s="3">
        <v>65.709999999999994</v>
      </c>
      <c r="B4" s="4">
        <v>6.2149999999999999</v>
      </c>
      <c r="C4" s="9">
        <v>3.2589645385742187</v>
      </c>
      <c r="D4" s="4">
        <v>3.1760000000000002</v>
      </c>
      <c r="E4" s="9">
        <v>3.2589645385742187</v>
      </c>
      <c r="F4" s="4">
        <v>4.3150000000000004</v>
      </c>
      <c r="G4" s="9">
        <v>3.2589645385742187</v>
      </c>
      <c r="H4" s="5">
        <v>0.29099999999999998</v>
      </c>
      <c r="I4" s="9">
        <v>1.009368896484375</v>
      </c>
      <c r="J4" s="5">
        <v>0.315</v>
      </c>
      <c r="K4" s="9">
        <v>2.8210830688476563</v>
      </c>
      <c r="L4" s="4">
        <v>6.2</v>
      </c>
      <c r="M4" s="9">
        <v>0.67179107666015625</v>
      </c>
      <c r="N4" s="4">
        <v>0.71699999999999997</v>
      </c>
      <c r="O4" s="9">
        <v>0.4069366455078125</v>
      </c>
      <c r="Q4" s="9">
        <v>0.3985748291015625</v>
      </c>
      <c r="R4">
        <f t="shared" si="0"/>
        <v>0.3985748291015625</v>
      </c>
    </row>
    <row r="5" spans="1:18" ht="18.600000000000001" thickBot="1" x14ac:dyDescent="0.35">
      <c r="A5" s="3">
        <v>67.510000000000005</v>
      </c>
      <c r="B5" s="4">
        <v>6.4050000000000002</v>
      </c>
      <c r="C5" s="9">
        <v>0.14532470703125</v>
      </c>
      <c r="D5" s="4">
        <v>3.2829999999999999</v>
      </c>
      <c r="E5" s="9">
        <v>7.82012939453125E-2</v>
      </c>
      <c r="F5" s="4">
        <v>4.3209999999999997</v>
      </c>
      <c r="G5" s="9">
        <v>0.67179107666015625</v>
      </c>
      <c r="H5" s="5">
        <v>0.34499999999999997</v>
      </c>
      <c r="I5" s="9">
        <v>0.4069366455078125</v>
      </c>
      <c r="J5" s="5">
        <v>0.41</v>
      </c>
      <c r="K5" s="9">
        <v>1.009368896484375</v>
      </c>
      <c r="L5" s="4">
        <v>6.2</v>
      </c>
      <c r="M5" s="9">
        <v>3.2589645385742187</v>
      </c>
      <c r="N5" s="4">
        <v>0.754</v>
      </c>
      <c r="O5" s="9">
        <v>3.2589645385742187</v>
      </c>
      <c r="Q5" s="9">
        <v>0.19488525390625</v>
      </c>
      <c r="R5">
        <f t="shared" si="0"/>
        <v>0.19488525390625</v>
      </c>
    </row>
    <row r="6" spans="1:18" ht="18.600000000000001" thickBot="1" x14ac:dyDescent="0.35">
      <c r="A6" s="3">
        <v>67.489999999999995</v>
      </c>
      <c r="B6" s="4">
        <v>6.7919999999999998</v>
      </c>
      <c r="C6" s="9">
        <v>0.10988616943359375</v>
      </c>
      <c r="D6" s="4">
        <v>3.6539999999999999</v>
      </c>
      <c r="E6" s="9">
        <v>0.16900634765625</v>
      </c>
      <c r="F6" s="4">
        <v>4.3520000000000003</v>
      </c>
      <c r="G6" s="9">
        <v>1.2686080932617187</v>
      </c>
      <c r="H6" s="5">
        <v>0.34899999999999998</v>
      </c>
      <c r="I6" s="9">
        <v>0.67179107666015625</v>
      </c>
      <c r="J6" s="5">
        <v>0.47799999999999998</v>
      </c>
      <c r="K6" s="9">
        <v>2.002777099609375</v>
      </c>
      <c r="L6" s="4">
        <v>7.6</v>
      </c>
      <c r="M6" s="9">
        <v>0.2582550048828125</v>
      </c>
      <c r="N6" s="4">
        <v>0.89900000000000002</v>
      </c>
      <c r="O6" s="9">
        <v>5.36346435546875E-3</v>
      </c>
      <c r="Q6" s="9">
        <v>0.979827880859375</v>
      </c>
      <c r="R6">
        <f t="shared" si="0"/>
        <v>0.979827880859375</v>
      </c>
    </row>
    <row r="7" spans="1:18" ht="18.600000000000001" thickBot="1" x14ac:dyDescent="0.35">
      <c r="A7" s="3">
        <v>65.069999999999993</v>
      </c>
      <c r="B7" s="4">
        <v>6.9550000000000001</v>
      </c>
      <c r="C7" s="9">
        <v>0.67179107666015625</v>
      </c>
      <c r="D7" s="4">
        <v>3.6629999999999998</v>
      </c>
      <c r="E7" s="9">
        <v>0.864013671875</v>
      </c>
      <c r="F7" s="4">
        <v>4.359</v>
      </c>
      <c r="G7" s="9">
        <v>0.10988616943359375</v>
      </c>
      <c r="H7" s="5">
        <v>0.372</v>
      </c>
      <c r="I7" s="9">
        <v>2.002777099609375</v>
      </c>
      <c r="J7" s="5">
        <v>0.51800000000000002</v>
      </c>
      <c r="K7" s="9">
        <v>0.50397491455078125</v>
      </c>
      <c r="L7" s="4">
        <v>9.1999999999999993</v>
      </c>
      <c r="M7" s="9">
        <v>1.2390670776367187</v>
      </c>
      <c r="N7" s="4">
        <v>1.1519999999999999</v>
      </c>
      <c r="O7" s="9">
        <v>0.443695068359375</v>
      </c>
      <c r="Q7" s="9">
        <v>-0.1013946533203125</v>
      </c>
      <c r="R7">
        <f t="shared" si="0"/>
        <v>0.1013946533203125</v>
      </c>
    </row>
    <row r="8" spans="1:18" ht="18.600000000000001" thickBot="1" x14ac:dyDescent="0.35">
      <c r="A8" s="3">
        <v>64.59</v>
      </c>
      <c r="B8" s="4">
        <v>6.9989999999999997</v>
      </c>
      <c r="C8" s="9">
        <v>0.979827880859375</v>
      </c>
      <c r="D8" s="4">
        <v>3.677</v>
      </c>
      <c r="E8" s="9">
        <v>0.58521270751953125</v>
      </c>
      <c r="F8" s="4">
        <v>4.399</v>
      </c>
      <c r="G8" s="9">
        <v>1.4269523620605469</v>
      </c>
      <c r="H8" s="5">
        <v>0.86199999999999999</v>
      </c>
      <c r="I8" s="9">
        <v>1.4444198608398437</v>
      </c>
      <c r="J8" s="5">
        <v>0.753</v>
      </c>
      <c r="K8" s="9">
        <v>0.4069366455078125</v>
      </c>
      <c r="L8" s="4">
        <v>9.1999999999999993</v>
      </c>
      <c r="M8" s="9">
        <v>1.0118789672851562</v>
      </c>
      <c r="N8" s="4">
        <v>1.1839999999999999</v>
      </c>
      <c r="O8" s="9">
        <v>1.5068511962890625</v>
      </c>
      <c r="Q8" s="9">
        <v>0.2177734375</v>
      </c>
      <c r="R8">
        <f t="shared" si="0"/>
        <v>0.2177734375</v>
      </c>
    </row>
    <row r="9" spans="1:18" ht="18.600000000000001" thickBot="1" x14ac:dyDescent="0.35">
      <c r="A9" s="3">
        <v>67.099999999999994</v>
      </c>
      <c r="B9" s="4">
        <v>7.1719999999999997</v>
      </c>
      <c r="C9" s="9">
        <v>0.82816314697265625</v>
      </c>
      <c r="D9" s="4">
        <v>3.7029999999999998</v>
      </c>
      <c r="E9" s="9">
        <v>0.2177734375</v>
      </c>
      <c r="F9" s="4">
        <v>4.5250000000000004</v>
      </c>
      <c r="G9" s="9">
        <v>1.4444198608398437</v>
      </c>
      <c r="H9" s="5">
        <v>0.98199999999999998</v>
      </c>
      <c r="I9" s="9">
        <v>1.4464111328125</v>
      </c>
      <c r="J9" s="5">
        <v>0.96799999999999997</v>
      </c>
      <c r="K9" s="9">
        <v>0.318878173828125</v>
      </c>
      <c r="L9" s="4">
        <v>9.3000000000000007</v>
      </c>
      <c r="M9" s="9">
        <v>0.82816314697265625</v>
      </c>
      <c r="N9" s="4">
        <v>1.2210000000000001</v>
      </c>
      <c r="O9" s="9">
        <v>1.1471633911132812</v>
      </c>
      <c r="Q9" s="9">
        <v>1.6478424072265625</v>
      </c>
      <c r="R9">
        <f t="shared" si="0"/>
        <v>1.6478424072265625</v>
      </c>
    </row>
    <row r="10" spans="1:18" ht="18.600000000000001" thickBot="1" x14ac:dyDescent="0.35">
      <c r="A10" s="3">
        <v>64.89</v>
      </c>
      <c r="B10" s="4">
        <v>7.1740000000000004</v>
      </c>
      <c r="C10" s="9">
        <v>2.002777099609375</v>
      </c>
      <c r="D10" s="4">
        <v>3.7320000000000002</v>
      </c>
      <c r="E10" s="9">
        <v>0.9046783447265625</v>
      </c>
      <c r="F10" s="4">
        <v>4.5380000000000003</v>
      </c>
      <c r="G10" s="9">
        <v>1.1814193725585937</v>
      </c>
      <c r="H10" s="5">
        <v>0.98599999999999999</v>
      </c>
      <c r="I10" s="9">
        <v>0.50397491455078125</v>
      </c>
      <c r="J10" s="5">
        <v>1.01</v>
      </c>
      <c r="K10" s="9">
        <v>0.5724639892578125</v>
      </c>
      <c r="L10" s="4">
        <v>9.9</v>
      </c>
      <c r="M10" s="9">
        <v>0.4069366455078125</v>
      </c>
      <c r="N10" s="4">
        <v>1.25</v>
      </c>
      <c r="O10" s="9">
        <v>1.4464111328125</v>
      </c>
      <c r="Q10" s="9">
        <v>-0.16900634765625</v>
      </c>
      <c r="R10">
        <f t="shared" si="0"/>
        <v>0.16900634765625</v>
      </c>
    </row>
    <row r="11" spans="1:18" ht="18.600000000000001" thickBot="1" x14ac:dyDescent="0.35">
      <c r="A11" s="3">
        <v>66.41</v>
      </c>
      <c r="B11" s="4">
        <v>7.2110000000000003</v>
      </c>
      <c r="C11" s="9">
        <v>0.2582550048828125</v>
      </c>
      <c r="D11" s="4">
        <v>3.8319999999999999</v>
      </c>
      <c r="E11" s="9">
        <v>6.66656494140625E-2</v>
      </c>
      <c r="F11" s="4">
        <v>4.5599999999999996</v>
      </c>
      <c r="G11" s="9">
        <v>1.009368896484375</v>
      </c>
      <c r="H11" s="5">
        <v>1.08</v>
      </c>
      <c r="I11" s="9">
        <v>0.10988616943359375</v>
      </c>
      <c r="J11" s="5">
        <v>1.111</v>
      </c>
      <c r="K11" s="9">
        <v>0.1676483154296875</v>
      </c>
      <c r="L11" s="4">
        <v>10.1</v>
      </c>
      <c r="M11" s="9">
        <v>1.6178131103515625E-2</v>
      </c>
      <c r="N11" s="4">
        <v>1.2749999999999999</v>
      </c>
      <c r="O11" s="9">
        <v>0.549407958984375</v>
      </c>
      <c r="Q11" s="9">
        <v>5.24444580078125E-2</v>
      </c>
      <c r="R11">
        <f t="shared" si="0"/>
        <v>5.24444580078125E-2</v>
      </c>
    </row>
    <row r="12" spans="1:18" ht="18.600000000000001" thickBot="1" x14ac:dyDescent="0.35">
      <c r="A12" s="3">
        <v>72.39</v>
      </c>
      <c r="B12" s="4">
        <v>7.2759999999999998</v>
      </c>
      <c r="C12" s="9">
        <v>1.4269523620605469</v>
      </c>
      <c r="D12" s="4">
        <v>3.9020000000000001</v>
      </c>
      <c r="E12" s="9">
        <v>0.45954132080078125</v>
      </c>
      <c r="F12" s="4">
        <v>4.7539999999999996</v>
      </c>
      <c r="G12" s="9">
        <v>0.3985748291015625</v>
      </c>
      <c r="H12" s="5">
        <v>1.196</v>
      </c>
      <c r="I12" s="9">
        <v>0.98340988159179688</v>
      </c>
      <c r="J12" s="5">
        <v>1.159</v>
      </c>
      <c r="K12" s="9">
        <v>0.82816314697265625</v>
      </c>
      <c r="L12" s="4">
        <v>10.4</v>
      </c>
      <c r="M12" s="9">
        <v>0.33063125610351563</v>
      </c>
      <c r="N12" s="4">
        <v>1.405</v>
      </c>
      <c r="O12" s="9">
        <v>0.10988616943359375</v>
      </c>
      <c r="Q12" s="9">
        <v>2.002777099609375</v>
      </c>
      <c r="R12">
        <f t="shared" si="0"/>
        <v>2.002777099609375</v>
      </c>
    </row>
    <row r="13" spans="1:18" ht="18.600000000000001" thickBot="1" x14ac:dyDescent="0.35">
      <c r="A13" s="3">
        <v>69.3</v>
      </c>
      <c r="B13" s="4">
        <v>7.3</v>
      </c>
      <c r="C13" s="9">
        <v>0.5724639892578125</v>
      </c>
      <c r="D13" s="4">
        <v>3.9380000000000002</v>
      </c>
      <c r="E13" s="9">
        <v>0.10988616943359375</v>
      </c>
      <c r="F13" s="4">
        <v>4.76</v>
      </c>
      <c r="G13" s="9">
        <v>0.57009124755859375</v>
      </c>
      <c r="H13" s="5">
        <v>1.2889999999999999</v>
      </c>
      <c r="I13" s="9">
        <v>0.9046783447265625</v>
      </c>
      <c r="J13" s="5">
        <v>1.242</v>
      </c>
      <c r="K13" s="9">
        <v>0.45954132080078125</v>
      </c>
      <c r="L13" s="4">
        <v>10.6</v>
      </c>
      <c r="M13" s="9">
        <v>1.4444198608398437</v>
      </c>
      <c r="N13" s="4">
        <v>1.5109999999999999</v>
      </c>
      <c r="O13" s="9">
        <v>1.009368896484375</v>
      </c>
      <c r="Q13" s="9">
        <v>-0.50397491455078125</v>
      </c>
      <c r="R13">
        <f t="shared" si="0"/>
        <v>0.50397491455078125</v>
      </c>
    </row>
    <row r="14" spans="1:18" ht="18.600000000000001" thickBot="1" x14ac:dyDescent="0.35">
      <c r="A14" s="3">
        <v>68.7</v>
      </c>
      <c r="B14" s="4">
        <v>7.3959999999999999</v>
      </c>
      <c r="C14" s="9">
        <v>1.6178131103515625E-2</v>
      </c>
      <c r="D14" s="4">
        <v>4.0339999999999998</v>
      </c>
      <c r="E14" s="9">
        <v>0.57009124755859375</v>
      </c>
      <c r="F14" s="4">
        <v>4.782</v>
      </c>
      <c r="G14" s="9">
        <v>0.4016571044921875</v>
      </c>
      <c r="H14" s="5">
        <v>1.339</v>
      </c>
      <c r="I14" s="9">
        <v>0.82816314697265625</v>
      </c>
      <c r="J14" s="5">
        <v>1.25</v>
      </c>
      <c r="K14" s="9">
        <v>0.10988616943359375</v>
      </c>
      <c r="L14" s="4">
        <v>11.1</v>
      </c>
      <c r="M14" s="9">
        <v>0.443695068359375</v>
      </c>
      <c r="N14" s="4">
        <v>1.5960000000000001</v>
      </c>
      <c r="O14" s="9">
        <v>1.4444198608398437</v>
      </c>
      <c r="Q14" s="9">
        <v>1.2686080932617187</v>
      </c>
      <c r="R14">
        <f t="shared" si="0"/>
        <v>1.2686080932617187</v>
      </c>
    </row>
    <row r="15" spans="1:18" ht="18.600000000000001" thickBot="1" x14ac:dyDescent="0.35">
      <c r="A15" s="3">
        <v>62.41</v>
      </c>
      <c r="B15" s="4">
        <v>7.5049999999999999</v>
      </c>
      <c r="C15" s="9">
        <v>1.3974609375</v>
      </c>
      <c r="D15" s="4">
        <v>4.0410000000000004</v>
      </c>
      <c r="E15" s="9">
        <v>9.63592529296875E-3</v>
      </c>
      <c r="F15" s="4">
        <v>4.7949999999999999</v>
      </c>
      <c r="G15" s="9">
        <v>0.26271820068359375</v>
      </c>
      <c r="H15" s="5">
        <v>1.43</v>
      </c>
      <c r="I15" s="9">
        <v>0.51659393310546875</v>
      </c>
      <c r="J15" s="5">
        <v>1.2529999999999999</v>
      </c>
      <c r="K15" s="9">
        <v>0.58521270751953125</v>
      </c>
      <c r="L15" s="4">
        <v>11.3</v>
      </c>
      <c r="M15" s="9">
        <v>1.4269523620605469</v>
      </c>
      <c r="N15" s="4">
        <v>1.675</v>
      </c>
      <c r="O15" s="9">
        <v>0.1013946533203125</v>
      </c>
      <c r="Q15" s="9">
        <v>-6.66656494140625E-2</v>
      </c>
      <c r="R15">
        <f t="shared" si="0"/>
        <v>6.66656494140625E-2</v>
      </c>
    </row>
    <row r="16" spans="1:18" ht="18.600000000000001" thickBot="1" x14ac:dyDescent="0.35">
      <c r="A16" s="3">
        <v>62.87</v>
      </c>
      <c r="B16" s="4">
        <v>7.5060000000000002</v>
      </c>
      <c r="C16" s="9">
        <v>1.6865921020507813</v>
      </c>
      <c r="D16" s="4">
        <v>4.0720000000000001</v>
      </c>
      <c r="E16" s="9">
        <v>0.979827880859375</v>
      </c>
      <c r="F16" s="4">
        <v>4.8310000000000004</v>
      </c>
      <c r="G16" s="9">
        <v>0.13508224487304688</v>
      </c>
      <c r="H16" s="5">
        <v>1.44</v>
      </c>
      <c r="I16" s="9">
        <v>0.318878173828125</v>
      </c>
      <c r="J16" s="5">
        <v>1.321</v>
      </c>
      <c r="K16" s="9">
        <v>9.63592529296875E-3</v>
      </c>
      <c r="L16" s="4">
        <v>11.8</v>
      </c>
      <c r="M16" s="9">
        <v>2.002777099609375</v>
      </c>
      <c r="N16" s="4">
        <v>1.726</v>
      </c>
      <c r="O16" s="9">
        <v>0.45954132080078125</v>
      </c>
      <c r="Q16" s="9">
        <v>-0.38697433471679688</v>
      </c>
      <c r="R16">
        <f t="shared" si="0"/>
        <v>0.38697433471679688</v>
      </c>
    </row>
    <row r="17" spans="1:18" ht="18.600000000000001" thickBot="1" x14ac:dyDescent="0.35">
      <c r="A17" s="3">
        <v>65.14</v>
      </c>
      <c r="B17" s="4">
        <v>7.5069999999999997</v>
      </c>
      <c r="C17" s="9">
        <v>0.1066436767578125</v>
      </c>
      <c r="D17" s="4">
        <v>4.1040000000000001</v>
      </c>
      <c r="E17" s="9">
        <v>0.1013946533203125</v>
      </c>
      <c r="F17" s="4">
        <v>4.8789999999999996</v>
      </c>
      <c r="G17" s="9">
        <v>1.3974609375</v>
      </c>
      <c r="H17" s="5">
        <v>1.6160000000000001</v>
      </c>
      <c r="I17" s="9">
        <v>4.0802001953125E-2</v>
      </c>
      <c r="J17" s="5">
        <v>1.327</v>
      </c>
      <c r="K17" s="9">
        <v>0.36862945556640625</v>
      </c>
      <c r="L17" s="4">
        <v>11.8</v>
      </c>
      <c r="M17" s="9">
        <v>0.36037445068359375</v>
      </c>
      <c r="N17" s="4">
        <v>1.9330000000000001</v>
      </c>
      <c r="O17" s="9">
        <v>7.82012939453125E-2</v>
      </c>
      <c r="Q17" s="9">
        <v>5.36346435546875E-3</v>
      </c>
      <c r="R17">
        <f t="shared" si="0"/>
        <v>5.36346435546875E-3</v>
      </c>
    </row>
    <row r="18" spans="1:18" ht="18.600000000000001" thickBot="1" x14ac:dyDescent="0.35">
      <c r="A18" s="3">
        <v>62.63</v>
      </c>
      <c r="B18" s="4">
        <v>7.5149999999999997</v>
      </c>
      <c r="C18" s="9">
        <v>0.7570343017578125</v>
      </c>
      <c r="D18" s="4">
        <v>4.109</v>
      </c>
      <c r="E18" s="9">
        <v>0.67179107666015625</v>
      </c>
      <c r="F18" s="4">
        <v>4.883</v>
      </c>
      <c r="G18" s="9">
        <v>1.034027099609375</v>
      </c>
      <c r="H18" s="5">
        <v>1.617</v>
      </c>
      <c r="I18" s="9">
        <v>0.19488525390625</v>
      </c>
      <c r="J18" s="5">
        <v>1.339</v>
      </c>
      <c r="K18" s="9">
        <v>0.979827880859375</v>
      </c>
      <c r="L18" s="4">
        <v>12</v>
      </c>
      <c r="M18" s="9">
        <v>1.009368896484375</v>
      </c>
      <c r="N18" s="4">
        <v>2.0489999999999999</v>
      </c>
      <c r="O18" s="9">
        <v>0.5303802490234375</v>
      </c>
      <c r="Q18" s="9">
        <v>-1.034027099609375</v>
      </c>
      <c r="R18">
        <f t="shared" si="0"/>
        <v>1.034027099609375</v>
      </c>
    </row>
    <row r="19" spans="1:18" ht="18.600000000000001" thickBot="1" x14ac:dyDescent="0.35">
      <c r="A19" s="3">
        <v>70.16</v>
      </c>
      <c r="B19" s="4">
        <v>7.5410000000000004</v>
      </c>
      <c r="C19" s="9">
        <v>0.57009124755859375</v>
      </c>
      <c r="D19" s="4">
        <v>4.1749999999999998</v>
      </c>
      <c r="E19" s="9">
        <v>4.0802001953125E-2</v>
      </c>
      <c r="F19" s="4">
        <v>4.8879999999999999</v>
      </c>
      <c r="G19" s="9">
        <v>1.1234359741210937</v>
      </c>
      <c r="H19" s="5">
        <v>1.621</v>
      </c>
      <c r="I19" s="9">
        <v>0.14532470703125</v>
      </c>
      <c r="J19" s="5">
        <v>1.38</v>
      </c>
      <c r="K19" s="9">
        <v>1.4464111328125</v>
      </c>
      <c r="L19" s="4">
        <v>12.5</v>
      </c>
      <c r="M19" s="9">
        <v>0.67158889770507813</v>
      </c>
      <c r="N19" s="4">
        <v>2.077</v>
      </c>
      <c r="O19" s="9">
        <v>0.318878173828125</v>
      </c>
      <c r="Q19" s="9">
        <v>-0.4069366455078125</v>
      </c>
      <c r="R19">
        <f t="shared" si="0"/>
        <v>0.4069366455078125</v>
      </c>
    </row>
    <row r="20" spans="1:18" ht="18.600000000000001" thickBot="1" x14ac:dyDescent="0.35">
      <c r="A20" s="3">
        <v>68.39</v>
      </c>
      <c r="B20" s="4">
        <v>7.6479999999999997</v>
      </c>
      <c r="C20" s="9">
        <v>0.1013946533203125</v>
      </c>
      <c r="D20" s="4">
        <v>4.234</v>
      </c>
      <c r="E20" s="9">
        <v>0.1036224365234375</v>
      </c>
      <c r="F20" s="4">
        <v>4.8890000000000002</v>
      </c>
      <c r="G20" s="9">
        <v>1.5068511962890625</v>
      </c>
      <c r="H20" s="5">
        <v>1.633</v>
      </c>
      <c r="I20" s="9">
        <v>7.82012939453125E-2</v>
      </c>
      <c r="J20" s="5">
        <v>1.4470000000000001</v>
      </c>
      <c r="K20" s="9">
        <v>0.26271820068359375</v>
      </c>
      <c r="L20" s="4">
        <v>12.7</v>
      </c>
      <c r="M20" s="9">
        <v>1.0254631042480469</v>
      </c>
      <c r="N20" s="4">
        <v>2.1019999999999999</v>
      </c>
      <c r="O20" s="9">
        <v>1.2686080932617187</v>
      </c>
      <c r="Q20" s="9">
        <v>0.5303802490234375</v>
      </c>
      <c r="R20">
        <f t="shared" si="0"/>
        <v>0.5303802490234375</v>
      </c>
    </row>
    <row r="21" spans="1:18" ht="18.600000000000001" thickBot="1" x14ac:dyDescent="0.35">
      <c r="A21" s="3">
        <v>65.02</v>
      </c>
      <c r="B21" s="4">
        <v>7.7160000000000002</v>
      </c>
      <c r="C21" s="9">
        <v>0.5303802490234375</v>
      </c>
      <c r="D21" s="4">
        <v>4.24</v>
      </c>
      <c r="E21" s="9">
        <v>1.4444198608398437</v>
      </c>
      <c r="F21" s="4">
        <v>4.891</v>
      </c>
      <c r="G21" s="9">
        <v>0.16900634765625</v>
      </c>
      <c r="H21" s="5">
        <v>1.6559999999999999</v>
      </c>
      <c r="I21" s="9">
        <v>0.5303802490234375</v>
      </c>
      <c r="J21" s="5">
        <v>1.627</v>
      </c>
      <c r="K21" s="9">
        <v>1.4444198608398437</v>
      </c>
      <c r="L21" s="4">
        <v>12.9</v>
      </c>
      <c r="M21" s="9">
        <v>0.318878173828125</v>
      </c>
      <c r="N21" s="4">
        <v>2.1789999999999998</v>
      </c>
      <c r="O21" s="9">
        <v>0.2177734375</v>
      </c>
      <c r="Q21" s="9">
        <v>0.1036224365234375</v>
      </c>
      <c r="R21">
        <f t="shared" si="0"/>
        <v>0.1036224365234375</v>
      </c>
    </row>
    <row r="22" spans="1:18" ht="18.600000000000001" thickBot="1" x14ac:dyDescent="0.35">
      <c r="A22" s="3">
        <v>63.98</v>
      </c>
      <c r="B22" s="4">
        <v>7.7210000000000001</v>
      </c>
      <c r="C22" s="9">
        <v>0.47379302978515625</v>
      </c>
      <c r="D22" s="4">
        <v>4.2750000000000004</v>
      </c>
      <c r="E22" s="9">
        <v>0.39179229736328125</v>
      </c>
      <c r="F22" s="4">
        <v>4.899</v>
      </c>
      <c r="G22" s="9">
        <v>1.4464111328125</v>
      </c>
      <c r="H22" s="5">
        <v>1.698</v>
      </c>
      <c r="I22" s="9">
        <v>1.2686080932617187</v>
      </c>
      <c r="J22" s="5">
        <v>1.633</v>
      </c>
      <c r="K22" s="9">
        <v>0.7570343017578125</v>
      </c>
      <c r="L22" s="4">
        <v>13.1</v>
      </c>
      <c r="M22" s="9">
        <v>0.5303802490234375</v>
      </c>
      <c r="N22" s="4">
        <v>2.1890000000000001</v>
      </c>
      <c r="O22" s="9">
        <v>0.36862945556640625</v>
      </c>
      <c r="Q22" s="9">
        <v>-1.0254631042480469</v>
      </c>
      <c r="R22">
        <f t="shared" si="0"/>
        <v>1.0254631042480469</v>
      </c>
    </row>
    <row r="23" spans="1:18" ht="18.600000000000001" thickBot="1" x14ac:dyDescent="0.35">
      <c r="A23" s="3">
        <v>70.510000000000005</v>
      </c>
      <c r="B23" s="4">
        <v>7.7469999999999999</v>
      </c>
      <c r="C23" s="9">
        <v>1.2686080932617187</v>
      </c>
      <c r="D23" s="4">
        <v>4.2969999999999997</v>
      </c>
      <c r="E23" s="9">
        <v>1.2686080932617187</v>
      </c>
      <c r="F23" s="4">
        <v>4.9000000000000004</v>
      </c>
      <c r="G23" s="9">
        <v>0.4989013671875</v>
      </c>
      <c r="H23" s="5">
        <v>1.8480000000000001</v>
      </c>
      <c r="I23" s="9">
        <v>0.5724639892578125</v>
      </c>
      <c r="J23" s="5">
        <v>1.651</v>
      </c>
      <c r="K23" s="9">
        <v>5.24444580078125E-2</v>
      </c>
      <c r="L23" s="4">
        <v>13.1</v>
      </c>
      <c r="M23" s="9">
        <v>0.10988616943359375</v>
      </c>
      <c r="N23" s="4">
        <v>2.375</v>
      </c>
      <c r="O23" s="9">
        <v>0.1053009033203125</v>
      </c>
      <c r="Q23" s="9">
        <v>1.4444198608398437</v>
      </c>
      <c r="R23">
        <f t="shared" si="0"/>
        <v>1.4444198608398437</v>
      </c>
    </row>
    <row r="24" spans="1:18" ht="18.600000000000001" thickBot="1" x14ac:dyDescent="0.35">
      <c r="A24" s="3">
        <v>63.22</v>
      </c>
      <c r="B24" s="4">
        <v>7.7779999999999996</v>
      </c>
      <c r="C24" s="9">
        <v>0.4069366455078125</v>
      </c>
      <c r="D24" s="4">
        <v>4.3040000000000003</v>
      </c>
      <c r="E24" s="9">
        <v>0.98340988159179688</v>
      </c>
      <c r="F24" s="4">
        <v>4.9000000000000004</v>
      </c>
      <c r="G24" s="9">
        <v>0.36862945556640625</v>
      </c>
      <c r="H24" s="5">
        <v>1.8480000000000001</v>
      </c>
      <c r="I24" s="9">
        <v>0.36862945556640625</v>
      </c>
      <c r="J24" s="5">
        <v>1.7090000000000001</v>
      </c>
      <c r="K24" s="9">
        <v>1.1471633911132812</v>
      </c>
      <c r="L24" s="4">
        <v>13.3</v>
      </c>
      <c r="M24" s="9">
        <v>0.197052001953125</v>
      </c>
      <c r="N24" s="4">
        <v>2.3919999999999999</v>
      </c>
      <c r="O24" s="9">
        <v>0.5724639892578125</v>
      </c>
      <c r="Q24" s="9">
        <v>0.13508224487304688</v>
      </c>
      <c r="R24">
        <f t="shared" si="0"/>
        <v>0.13508224487304688</v>
      </c>
    </row>
    <row r="25" spans="1:18" ht="18.600000000000001" thickBot="1" x14ac:dyDescent="0.35">
      <c r="A25" s="3">
        <v>65.989999999999995</v>
      </c>
      <c r="B25" s="4">
        <v>7.7969999999999997</v>
      </c>
      <c r="C25" s="9">
        <v>0.16900634765625</v>
      </c>
      <c r="D25" s="4">
        <v>4.3090000000000002</v>
      </c>
      <c r="E25" s="9">
        <v>1.6865921020507813</v>
      </c>
      <c r="F25" s="4">
        <v>4.9269999999999996</v>
      </c>
      <c r="G25" s="9">
        <v>0.864013671875</v>
      </c>
      <c r="H25" s="5">
        <v>1.855</v>
      </c>
      <c r="I25" s="9">
        <v>0.45954132080078125</v>
      </c>
      <c r="J25" s="5">
        <v>1.7649999999999999</v>
      </c>
      <c r="K25" s="9">
        <v>1.2686080932617187</v>
      </c>
      <c r="L25" s="4">
        <v>13.4</v>
      </c>
      <c r="M25" s="9">
        <v>0.5561981201171875</v>
      </c>
      <c r="N25" s="4">
        <v>2.5179999999999998</v>
      </c>
      <c r="O25" s="9">
        <v>1.1814193725585937</v>
      </c>
      <c r="Q25" s="9">
        <v>1.4468307495117187</v>
      </c>
      <c r="R25">
        <f t="shared" si="0"/>
        <v>1.4468307495117187</v>
      </c>
    </row>
    <row r="26" spans="1:18" ht="18.600000000000001" thickBot="1" x14ac:dyDescent="0.35">
      <c r="A26" s="3">
        <v>65.73</v>
      </c>
      <c r="B26" s="4">
        <v>7.8049999999999997</v>
      </c>
      <c r="C26" s="9">
        <v>0.443695068359375</v>
      </c>
      <c r="D26" s="4">
        <v>4.351</v>
      </c>
      <c r="E26" s="9">
        <v>0.54505157470703125</v>
      </c>
      <c r="F26" s="4">
        <v>4.9450000000000003</v>
      </c>
      <c r="G26" s="9">
        <v>0.318878173828125</v>
      </c>
      <c r="H26" s="5">
        <v>1.869</v>
      </c>
      <c r="I26" s="9">
        <v>0.443695068359375</v>
      </c>
      <c r="J26" s="5">
        <v>1.7709999999999999</v>
      </c>
      <c r="K26" s="9">
        <v>1.0197067260742187</v>
      </c>
      <c r="L26" s="4">
        <v>13.4</v>
      </c>
      <c r="M26" s="9">
        <v>1.1701927185058594</v>
      </c>
      <c r="N26" s="4">
        <v>2.585</v>
      </c>
      <c r="O26" s="9">
        <v>1.0197067260742187</v>
      </c>
      <c r="Q26" s="9">
        <v>0.9046783447265625</v>
      </c>
      <c r="R26">
        <f t="shared" si="0"/>
        <v>0.9046783447265625</v>
      </c>
    </row>
    <row r="27" spans="1:18" ht="18.600000000000001" thickBot="1" x14ac:dyDescent="0.35">
      <c r="A27" s="3">
        <v>67.33</v>
      </c>
      <c r="B27" s="4">
        <v>7.8079999999999998</v>
      </c>
      <c r="C27" s="9">
        <v>0.26271820068359375</v>
      </c>
      <c r="D27" s="4">
        <v>4.3940000000000001</v>
      </c>
      <c r="E27" s="9">
        <v>1.5068511962890625</v>
      </c>
      <c r="F27" s="4">
        <v>4.9550000000000001</v>
      </c>
      <c r="G27" s="9">
        <v>0.5724639892578125</v>
      </c>
      <c r="H27" s="5">
        <v>1.885</v>
      </c>
      <c r="I27" s="9">
        <v>0.7570343017578125</v>
      </c>
      <c r="J27" s="5">
        <v>1.8129999999999999</v>
      </c>
      <c r="K27" s="9">
        <v>1.3550491333007813</v>
      </c>
      <c r="L27" s="4">
        <v>13.5</v>
      </c>
      <c r="M27" s="9">
        <v>0.50397491455078125</v>
      </c>
      <c r="N27" s="4">
        <v>2.5870000000000002</v>
      </c>
      <c r="O27" s="9">
        <v>0.26271820068359375</v>
      </c>
      <c r="Q27" s="9">
        <v>-0.5724639892578125</v>
      </c>
      <c r="R27">
        <f t="shared" si="0"/>
        <v>0.5724639892578125</v>
      </c>
    </row>
    <row r="28" spans="1:18" ht="18.600000000000001" thickBot="1" x14ac:dyDescent="0.35">
      <c r="A28" s="3">
        <v>64.459999999999994</v>
      </c>
      <c r="B28" s="4">
        <v>7.8860000000000001</v>
      </c>
      <c r="C28" s="9">
        <v>0.45954132080078125</v>
      </c>
      <c r="D28" s="4">
        <v>4.4029999999999996</v>
      </c>
      <c r="E28" s="9">
        <v>2.8210830688476563</v>
      </c>
      <c r="F28" s="4">
        <v>4.9569999999999999</v>
      </c>
      <c r="G28" s="9">
        <v>1.098388671875</v>
      </c>
      <c r="H28" s="5">
        <v>1.8859999999999999</v>
      </c>
      <c r="I28" s="9">
        <v>0.549407958984375</v>
      </c>
      <c r="J28" s="5">
        <v>1.835</v>
      </c>
      <c r="K28" s="9">
        <v>0.5303802490234375</v>
      </c>
      <c r="L28" s="4">
        <v>13.5</v>
      </c>
      <c r="M28" s="9">
        <v>0.38697433471679688</v>
      </c>
      <c r="N28" s="4">
        <v>2.6110000000000002</v>
      </c>
      <c r="O28" s="9">
        <v>1.098388671875</v>
      </c>
      <c r="Q28" s="9">
        <v>-8.76617431640625E-2</v>
      </c>
      <c r="R28">
        <f t="shared" si="0"/>
        <v>8.76617431640625E-2</v>
      </c>
    </row>
    <row r="29" spans="1:18" ht="18.600000000000001" thickBot="1" x14ac:dyDescent="0.35">
      <c r="A29" s="3">
        <v>64.48</v>
      </c>
      <c r="B29" s="4">
        <v>7.923</v>
      </c>
      <c r="C29" s="9">
        <v>1.1234359741210937</v>
      </c>
      <c r="D29" s="4">
        <v>4.4409999999999998</v>
      </c>
      <c r="E29" s="9">
        <v>0.14532470703125</v>
      </c>
      <c r="F29" s="4">
        <v>4.9660000000000002</v>
      </c>
      <c r="G29" s="9">
        <v>0.9046783447265625</v>
      </c>
      <c r="H29" s="5">
        <v>1.9379999999999999</v>
      </c>
      <c r="I29" s="9">
        <v>0.2582550048828125</v>
      </c>
      <c r="J29" s="5">
        <v>1.8420000000000001</v>
      </c>
      <c r="K29" s="9">
        <v>4.0802001953125E-2</v>
      </c>
      <c r="L29" s="4">
        <v>13.6</v>
      </c>
      <c r="M29" s="9">
        <v>0.19488525390625</v>
      </c>
      <c r="N29" s="4">
        <v>2.6360000000000001</v>
      </c>
      <c r="O29" s="9">
        <v>1.0118789672851562</v>
      </c>
      <c r="Q29" s="9">
        <v>1.1814193725585937</v>
      </c>
      <c r="R29">
        <f t="shared" si="0"/>
        <v>1.1814193725585937</v>
      </c>
    </row>
    <row r="30" spans="1:18" ht="18.600000000000001" thickBot="1" x14ac:dyDescent="0.35">
      <c r="A30" s="3">
        <v>65.11</v>
      </c>
      <c r="B30" s="4">
        <v>7.9260000000000002</v>
      </c>
      <c r="C30" s="9">
        <v>0.4989013671875</v>
      </c>
      <c r="D30" s="4">
        <v>4.4720000000000004</v>
      </c>
      <c r="E30" s="9">
        <v>0.13508224487304688</v>
      </c>
      <c r="F30" s="4">
        <v>4.9740000000000002</v>
      </c>
      <c r="G30" s="9">
        <v>0.259857177734375</v>
      </c>
      <c r="H30" s="5">
        <v>1.94</v>
      </c>
      <c r="I30" s="9">
        <v>0.58521270751953125</v>
      </c>
      <c r="J30" s="5">
        <v>1.944</v>
      </c>
      <c r="K30" s="9">
        <v>0.32584381103515625</v>
      </c>
      <c r="L30" s="4">
        <v>13.6</v>
      </c>
      <c r="M30" s="9">
        <v>1.5351181030273437</v>
      </c>
      <c r="N30" s="4">
        <v>2.69</v>
      </c>
      <c r="O30" s="9">
        <v>0.50397491455078125</v>
      </c>
      <c r="Q30" s="9">
        <v>-0.17494964599609375</v>
      </c>
      <c r="R30">
        <f t="shared" si="0"/>
        <v>0.17494964599609375</v>
      </c>
    </row>
    <row r="31" spans="1:18" ht="18.600000000000001" thickBot="1" x14ac:dyDescent="0.35">
      <c r="A31" s="3">
        <v>66.319999999999993</v>
      </c>
      <c r="B31" s="4">
        <v>7.9269999999999996</v>
      </c>
      <c r="C31" s="9">
        <v>1.4464111328125</v>
      </c>
      <c r="D31" s="4">
        <v>4.4909999999999997</v>
      </c>
      <c r="E31" s="9">
        <v>0.36037445068359375</v>
      </c>
      <c r="F31" s="4">
        <v>5.0149999999999997</v>
      </c>
      <c r="G31" s="9">
        <v>0.38697433471679688</v>
      </c>
      <c r="H31" s="5">
        <v>2.1440000000000001</v>
      </c>
      <c r="I31" s="9">
        <v>5.24444580078125E-2</v>
      </c>
      <c r="J31" s="5">
        <v>1.9950000000000001</v>
      </c>
      <c r="K31" s="9">
        <v>0.5561981201171875</v>
      </c>
      <c r="L31" s="4">
        <v>13.9</v>
      </c>
      <c r="M31" s="9">
        <v>1.2686080932617187</v>
      </c>
      <c r="N31" s="4">
        <v>2.915</v>
      </c>
      <c r="O31" s="9">
        <v>0.47379302978515625</v>
      </c>
      <c r="Q31" s="9">
        <v>-0.58521270751953125</v>
      </c>
      <c r="R31">
        <f t="shared" si="0"/>
        <v>0.58521270751953125</v>
      </c>
    </row>
    <row r="32" spans="1:18" ht="18.600000000000001" thickBot="1" x14ac:dyDescent="0.35">
      <c r="A32" s="3">
        <v>65.16</v>
      </c>
      <c r="B32" s="4">
        <v>7.9770000000000003</v>
      </c>
      <c r="C32" s="9">
        <v>5.24444580078125E-2</v>
      </c>
      <c r="D32" s="4">
        <v>4.4950000000000001</v>
      </c>
      <c r="E32" s="9">
        <v>0.4016571044921875</v>
      </c>
      <c r="F32" s="4">
        <v>5.016</v>
      </c>
      <c r="G32" s="9">
        <v>6.66656494140625E-2</v>
      </c>
      <c r="H32" s="5">
        <v>2.1579999999999999</v>
      </c>
      <c r="I32" s="9">
        <v>1.1234359741210937</v>
      </c>
      <c r="J32" s="5">
        <v>1.9990000000000001</v>
      </c>
      <c r="K32" s="9">
        <v>0.14532470703125</v>
      </c>
      <c r="L32" s="4">
        <v>13.9</v>
      </c>
      <c r="M32" s="9">
        <v>0.14532470703125</v>
      </c>
      <c r="N32" s="4">
        <v>2.9319999999999999</v>
      </c>
      <c r="O32" s="9">
        <v>5.24444580078125E-2</v>
      </c>
      <c r="Q32" s="9">
        <v>4.0802001953125E-2</v>
      </c>
      <c r="R32">
        <f t="shared" si="0"/>
        <v>4.0802001953125E-2</v>
      </c>
    </row>
    <row r="33" spans="1:18" ht="18.600000000000001" thickBot="1" x14ac:dyDescent="0.35">
      <c r="A33" s="3">
        <v>63.56</v>
      </c>
      <c r="B33" s="4">
        <v>7.992</v>
      </c>
      <c r="C33" s="9">
        <v>0.4016571044921875</v>
      </c>
      <c r="D33" s="4">
        <v>4.5250000000000004</v>
      </c>
      <c r="E33" s="9">
        <v>0.5724639892578125</v>
      </c>
      <c r="F33" s="4">
        <v>5.0369999999999999</v>
      </c>
      <c r="G33" s="9">
        <v>0.1013946533203125</v>
      </c>
      <c r="H33" s="5">
        <v>2.214</v>
      </c>
      <c r="I33" s="9">
        <v>0.26271820068359375</v>
      </c>
      <c r="J33" s="5">
        <v>2.0099999999999998</v>
      </c>
      <c r="K33" s="9">
        <v>0.12723541259765625</v>
      </c>
      <c r="L33" s="4">
        <v>14</v>
      </c>
      <c r="M33" s="9">
        <v>0.57009124755859375</v>
      </c>
      <c r="N33" s="4">
        <v>2.9889999999999999</v>
      </c>
      <c r="O33" s="9">
        <v>0.54505157470703125</v>
      </c>
      <c r="Q33" s="9">
        <v>-0.67158889770507813</v>
      </c>
      <c r="R33">
        <f t="shared" si="0"/>
        <v>0.67158889770507813</v>
      </c>
    </row>
    <row r="34" spans="1:18" ht="18.600000000000001" thickBot="1" x14ac:dyDescent="0.35">
      <c r="A34" s="3">
        <v>66.739999999999995</v>
      </c>
      <c r="B34" s="4">
        <v>8.0519999999999996</v>
      </c>
      <c r="C34" s="9">
        <v>0.39179229736328125</v>
      </c>
      <c r="D34" s="4">
        <v>4.5529999999999999</v>
      </c>
      <c r="E34" s="9">
        <v>1.4269523620605469</v>
      </c>
      <c r="F34" s="4">
        <v>5.0389999999999997</v>
      </c>
      <c r="G34" s="9">
        <v>0.443695068359375</v>
      </c>
      <c r="H34" s="5">
        <v>2.222</v>
      </c>
      <c r="I34" s="9">
        <v>0.979827880859375</v>
      </c>
      <c r="J34" s="5">
        <v>2.0209999999999999</v>
      </c>
      <c r="K34" s="9">
        <v>0.2177734375</v>
      </c>
      <c r="L34" s="4">
        <v>14.1</v>
      </c>
      <c r="M34" s="9">
        <v>8.76617431640625E-2</v>
      </c>
      <c r="N34" s="4">
        <v>3.0129999999999999</v>
      </c>
      <c r="O34" s="9">
        <v>0.51659393310546875</v>
      </c>
      <c r="Q34" s="9">
        <v>-0.1676483154296875</v>
      </c>
      <c r="R34">
        <f t="shared" ref="R34:R65" si="1">ABS(Q34)</f>
        <v>0.1676483154296875</v>
      </c>
    </row>
    <row r="35" spans="1:18" ht="18.600000000000001" thickBot="1" x14ac:dyDescent="0.35">
      <c r="A35" s="3">
        <v>64.33</v>
      </c>
      <c r="B35" s="4">
        <v>8.1539999999999999</v>
      </c>
      <c r="C35" s="9">
        <v>0.864013671875</v>
      </c>
      <c r="D35" s="4">
        <v>4.5640000000000001</v>
      </c>
      <c r="E35" s="9">
        <v>0.549407958984375</v>
      </c>
      <c r="F35" s="4">
        <v>5.0540000000000003</v>
      </c>
      <c r="G35" s="9">
        <v>1.2390670776367187</v>
      </c>
      <c r="H35" s="5">
        <v>2.246</v>
      </c>
      <c r="I35" s="9">
        <v>0.3985748291015625</v>
      </c>
      <c r="J35" s="5">
        <v>2.0219999999999998</v>
      </c>
      <c r="K35" s="9">
        <v>0.2582550048828125</v>
      </c>
      <c r="L35" s="4">
        <v>14.1</v>
      </c>
      <c r="M35" s="9">
        <v>0.47379302978515625</v>
      </c>
      <c r="N35" s="4">
        <v>3.1150000000000002</v>
      </c>
      <c r="O35" s="9">
        <v>0.17494964599609375</v>
      </c>
      <c r="Q35" s="9">
        <v>-0.5561981201171875</v>
      </c>
      <c r="R35">
        <f t="shared" si="1"/>
        <v>0.5561981201171875</v>
      </c>
    </row>
    <row r="36" spans="1:18" ht="18.600000000000001" thickBot="1" x14ac:dyDescent="0.35">
      <c r="A36" s="3">
        <v>63.44</v>
      </c>
      <c r="B36" s="4">
        <v>8.157</v>
      </c>
      <c r="C36" s="9">
        <v>0.3985748291015625</v>
      </c>
      <c r="D36" s="4">
        <v>4.5659999999999998</v>
      </c>
      <c r="E36" s="9">
        <v>0.36862945556640625</v>
      </c>
      <c r="F36" s="4">
        <v>5.0620000000000003</v>
      </c>
      <c r="G36" s="9">
        <v>0.54505157470703125</v>
      </c>
      <c r="H36" s="5">
        <v>2.2480000000000002</v>
      </c>
      <c r="I36" s="9">
        <v>1.6178131103515625E-2</v>
      </c>
      <c r="J36" s="5">
        <v>2.0760000000000001</v>
      </c>
      <c r="K36" s="9">
        <v>1.098388671875</v>
      </c>
      <c r="L36" s="4">
        <v>14.3</v>
      </c>
      <c r="M36" s="9">
        <v>0.5724639892578125</v>
      </c>
      <c r="N36" s="4">
        <v>3.19</v>
      </c>
      <c r="O36" s="9">
        <v>0.98340988159179688</v>
      </c>
      <c r="Q36" s="9">
        <v>-1.6178131103515625E-2</v>
      </c>
      <c r="R36">
        <f t="shared" si="1"/>
        <v>1.6178131103515625E-2</v>
      </c>
    </row>
    <row r="37" spans="1:18" ht="18.600000000000001" thickBot="1" x14ac:dyDescent="0.35">
      <c r="A37" s="3">
        <v>64.680000000000007</v>
      </c>
      <c r="B37" s="4">
        <v>8.157</v>
      </c>
      <c r="C37" s="9">
        <v>0.51659393310546875</v>
      </c>
      <c r="D37" s="4">
        <v>4.5679999999999996</v>
      </c>
      <c r="E37" s="9">
        <v>0.259857177734375</v>
      </c>
      <c r="F37" s="4">
        <v>5.0709999999999997</v>
      </c>
      <c r="G37" s="9">
        <v>2.8210830688476563</v>
      </c>
      <c r="H37" s="5">
        <v>2.2789999999999999</v>
      </c>
      <c r="I37" s="9">
        <v>0.32584381103515625</v>
      </c>
      <c r="J37" s="5">
        <v>2.0960000000000001</v>
      </c>
      <c r="K37" s="9">
        <v>0.7583465576171875</v>
      </c>
      <c r="L37" s="4">
        <v>14.3</v>
      </c>
      <c r="M37" s="9">
        <v>0.864013671875</v>
      </c>
      <c r="N37" s="4">
        <v>3.1930000000000001</v>
      </c>
      <c r="O37" s="9">
        <v>9.63592529296875E-3</v>
      </c>
      <c r="Q37" s="9">
        <v>-0.12723541259765625</v>
      </c>
      <c r="R37">
        <f t="shared" si="1"/>
        <v>0.12723541259765625</v>
      </c>
    </row>
    <row r="38" spans="1:18" ht="18.600000000000001" thickBot="1" x14ac:dyDescent="0.35">
      <c r="A38" s="3">
        <v>63.77</v>
      </c>
      <c r="B38" s="4">
        <v>8.1679999999999993</v>
      </c>
      <c r="C38" s="9">
        <v>0.549407958984375</v>
      </c>
      <c r="D38" s="4">
        <v>4.593</v>
      </c>
      <c r="E38" s="9">
        <v>5.36346435546875E-3</v>
      </c>
      <c r="F38" s="4">
        <v>5.0890000000000004</v>
      </c>
      <c r="G38" s="9">
        <v>1.0197067260742187</v>
      </c>
      <c r="H38" s="5">
        <v>2.3370000000000002</v>
      </c>
      <c r="I38" s="9">
        <v>1.0197067260742187</v>
      </c>
      <c r="J38" s="5">
        <v>2.11</v>
      </c>
      <c r="K38" s="9">
        <v>0.864013671875</v>
      </c>
      <c r="L38" s="4">
        <v>14.6</v>
      </c>
      <c r="M38" s="9">
        <v>0.3985748291015625</v>
      </c>
      <c r="N38" s="4">
        <v>3.2029999999999998</v>
      </c>
      <c r="O38" s="9">
        <v>0.9046783447265625</v>
      </c>
      <c r="Q38" s="9">
        <v>-0.98340988159179688</v>
      </c>
      <c r="R38">
        <f t="shared" si="1"/>
        <v>0.98340988159179688</v>
      </c>
    </row>
    <row r="39" spans="1:18" ht="18.600000000000001" thickBot="1" x14ac:dyDescent="0.35">
      <c r="A39" s="3">
        <v>65.16</v>
      </c>
      <c r="B39" s="4">
        <v>8.1950000000000003</v>
      </c>
      <c r="C39" s="9">
        <v>8.76617431640625E-2</v>
      </c>
      <c r="D39" s="4">
        <v>4.5960000000000001</v>
      </c>
      <c r="E39" s="9">
        <v>1.4464111328125</v>
      </c>
      <c r="F39" s="4">
        <v>5.0910000000000002</v>
      </c>
      <c r="G39" s="9">
        <v>1.6478424072265625</v>
      </c>
      <c r="H39" s="5">
        <v>2.3610000000000002</v>
      </c>
      <c r="I39" s="9">
        <v>1.1814193725585937</v>
      </c>
      <c r="J39" s="5">
        <v>2.1240000000000001</v>
      </c>
      <c r="K39" s="9">
        <v>0.54505157470703125</v>
      </c>
      <c r="L39" s="4">
        <v>14.6</v>
      </c>
      <c r="M39" s="9">
        <v>0.1676483154296875</v>
      </c>
      <c r="N39" s="4">
        <v>3.2469999999999999</v>
      </c>
      <c r="O39" s="9">
        <v>1.6865921020507813</v>
      </c>
      <c r="Q39" s="9">
        <v>-1.1471633911132812</v>
      </c>
      <c r="R39">
        <f t="shared" si="1"/>
        <v>1.1471633911132812</v>
      </c>
    </row>
    <row r="40" spans="1:18" ht="18.600000000000001" thickBot="1" x14ac:dyDescent="0.35">
      <c r="A40" s="3">
        <v>65.22</v>
      </c>
      <c r="B40" s="4">
        <v>8.2270000000000003</v>
      </c>
      <c r="C40" s="9">
        <v>0.54505157470703125</v>
      </c>
      <c r="D40" s="4">
        <v>4.6130000000000004</v>
      </c>
      <c r="E40" s="9">
        <v>0.1676483154296875</v>
      </c>
      <c r="F40" s="4">
        <v>5.0919999999999996</v>
      </c>
      <c r="G40" s="9">
        <v>0.98340988159179688</v>
      </c>
      <c r="H40" s="5">
        <v>2.3759999999999999</v>
      </c>
      <c r="I40" s="9">
        <v>9.63592529296875E-3</v>
      </c>
      <c r="J40" s="5">
        <v>2.1339999999999999</v>
      </c>
      <c r="K40" s="9">
        <v>0.1036224365234375</v>
      </c>
      <c r="L40" s="4">
        <v>14.9</v>
      </c>
      <c r="M40" s="9">
        <v>1.034027099609375</v>
      </c>
      <c r="N40" s="4">
        <v>3.3170000000000002</v>
      </c>
      <c r="O40" s="9">
        <v>1.4269523620605469</v>
      </c>
      <c r="Q40" s="9">
        <v>-0.7583465576171875</v>
      </c>
      <c r="R40">
        <f t="shared" si="1"/>
        <v>0.7583465576171875</v>
      </c>
    </row>
    <row r="41" spans="1:18" ht="18.600000000000001" thickBot="1" x14ac:dyDescent="0.35">
      <c r="A41" s="3">
        <v>64.760000000000005</v>
      </c>
      <c r="B41" s="4">
        <v>8.2309999999999999</v>
      </c>
      <c r="C41" s="9">
        <v>0.98340988159179688</v>
      </c>
      <c r="D41" s="4">
        <v>4.6180000000000003</v>
      </c>
      <c r="E41" s="9">
        <v>1.6478424072265625</v>
      </c>
      <c r="F41" s="4">
        <v>5.0940000000000003</v>
      </c>
      <c r="G41" s="9">
        <v>0.19488525390625</v>
      </c>
      <c r="H41" s="5">
        <v>2.403</v>
      </c>
      <c r="I41" s="9">
        <v>0.17494964599609375</v>
      </c>
      <c r="J41" s="5">
        <v>2.1560000000000001</v>
      </c>
      <c r="K41" s="9">
        <v>0.51659393310546875</v>
      </c>
      <c r="L41" s="4">
        <v>14.9</v>
      </c>
      <c r="M41" s="9">
        <v>0.4016571044921875</v>
      </c>
      <c r="N41" s="4">
        <v>3.3980000000000001</v>
      </c>
      <c r="O41" s="9">
        <v>0.32584381103515625</v>
      </c>
      <c r="Q41" s="9">
        <v>-0.4989013671875</v>
      </c>
      <c r="R41">
        <f t="shared" si="1"/>
        <v>0.4989013671875</v>
      </c>
    </row>
    <row r="42" spans="1:18" ht="18.600000000000001" thickBot="1" x14ac:dyDescent="0.35">
      <c r="A42" s="3">
        <v>64.72</v>
      </c>
      <c r="B42" s="4">
        <v>8.2449999999999992</v>
      </c>
      <c r="C42" s="9">
        <v>0.1036224365234375</v>
      </c>
      <c r="D42" s="4">
        <v>4.62</v>
      </c>
      <c r="E42" s="9">
        <v>0.5303802490234375</v>
      </c>
      <c r="F42" s="4">
        <v>5.101</v>
      </c>
      <c r="G42" s="9">
        <v>1.1701927185058594</v>
      </c>
      <c r="H42" s="5">
        <v>2.4529999999999998</v>
      </c>
      <c r="I42" s="9">
        <v>1.6478424072265625</v>
      </c>
      <c r="J42" s="5">
        <v>2.1659999999999999</v>
      </c>
      <c r="K42" s="9">
        <v>5.36346435546875E-3</v>
      </c>
      <c r="L42" s="4">
        <v>15</v>
      </c>
      <c r="M42" s="9">
        <v>0.58521270751953125</v>
      </c>
      <c r="N42" s="4">
        <v>3.4940000000000002</v>
      </c>
      <c r="O42" s="9">
        <v>0.19488525390625</v>
      </c>
      <c r="Q42" s="9">
        <v>-1.4464111328125</v>
      </c>
      <c r="R42">
        <f t="shared" si="1"/>
        <v>1.4464111328125</v>
      </c>
    </row>
    <row r="43" spans="1:18" ht="18.600000000000001" thickBot="1" x14ac:dyDescent="0.35">
      <c r="A43" s="3">
        <v>66.099999999999994</v>
      </c>
      <c r="B43" s="4">
        <v>8.2460000000000004</v>
      </c>
      <c r="C43" s="9">
        <v>0.7583465576171875</v>
      </c>
      <c r="D43" s="4">
        <v>4.6340000000000003</v>
      </c>
      <c r="E43" s="9">
        <v>0.318878173828125</v>
      </c>
      <c r="F43" s="4">
        <v>5.1029999999999998</v>
      </c>
      <c r="G43" s="9">
        <v>1.4468307495117187</v>
      </c>
      <c r="H43" s="5">
        <v>2.6269999999999998</v>
      </c>
      <c r="I43" s="9">
        <v>0.1676483154296875</v>
      </c>
      <c r="J43" s="5">
        <v>2.21</v>
      </c>
      <c r="K43" s="9">
        <v>0.549407958984375</v>
      </c>
      <c r="L43" s="4">
        <v>15.3</v>
      </c>
      <c r="M43" s="9">
        <v>1.1471633911132812</v>
      </c>
      <c r="N43" s="4">
        <v>3.819</v>
      </c>
      <c r="O43" s="9">
        <v>1.4468307495117187</v>
      </c>
      <c r="Q43" s="9">
        <v>0.549407958984375</v>
      </c>
      <c r="R43">
        <f t="shared" si="1"/>
        <v>0.549407958984375</v>
      </c>
    </row>
    <row r="44" spans="1:18" ht="18.600000000000001" thickBot="1" x14ac:dyDescent="0.35">
      <c r="A44" s="3">
        <v>64.09</v>
      </c>
      <c r="B44" s="4">
        <v>8.2870000000000008</v>
      </c>
      <c r="C44" s="9">
        <v>0.50397491455078125</v>
      </c>
      <c r="D44" s="4">
        <v>4.6529999999999996</v>
      </c>
      <c r="E44" s="9">
        <v>0.32584381103515625</v>
      </c>
      <c r="F44" s="4">
        <v>5.1040000000000001</v>
      </c>
      <c r="G44" s="9">
        <v>0.47379302978515625</v>
      </c>
      <c r="H44" s="5">
        <v>2.6539999999999999</v>
      </c>
      <c r="I44" s="9">
        <v>1.6865921020507813</v>
      </c>
      <c r="J44" s="5">
        <v>2.2149999999999999</v>
      </c>
      <c r="K44" s="9">
        <v>0.17494964599609375</v>
      </c>
      <c r="L44" s="4">
        <v>15.3</v>
      </c>
      <c r="M44" s="9">
        <v>0.2250213623046875</v>
      </c>
      <c r="N44" s="4">
        <v>3.9710000000000001</v>
      </c>
      <c r="O44" s="9">
        <v>0.36037445068359375</v>
      </c>
      <c r="Q44" s="9">
        <v>-1.3974609375</v>
      </c>
      <c r="R44">
        <f t="shared" si="1"/>
        <v>1.3974609375</v>
      </c>
    </row>
    <row r="45" spans="1:18" ht="18.600000000000001" thickBot="1" x14ac:dyDescent="0.35">
      <c r="A45" s="3">
        <v>64.59</v>
      </c>
      <c r="B45" s="4">
        <v>8.3030000000000008</v>
      </c>
      <c r="C45" s="9">
        <v>2.1030998229980469</v>
      </c>
      <c r="D45" s="4">
        <v>4.7009999999999996</v>
      </c>
      <c r="E45" s="9">
        <v>0.4989013671875</v>
      </c>
      <c r="F45" s="4">
        <v>5.1230000000000002</v>
      </c>
      <c r="G45" s="9">
        <v>0.197052001953125</v>
      </c>
      <c r="H45" s="5">
        <v>2.722</v>
      </c>
      <c r="I45" s="9">
        <v>0.16900634765625</v>
      </c>
      <c r="J45" s="5">
        <v>2.323</v>
      </c>
      <c r="K45" s="9">
        <v>1.6478424072265625</v>
      </c>
      <c r="L45" s="4">
        <v>15.4</v>
      </c>
      <c r="M45" s="9">
        <v>0.45954132080078125</v>
      </c>
      <c r="N45" s="4">
        <v>3.9929999999999999</v>
      </c>
      <c r="O45" s="9">
        <v>0.4989013671875</v>
      </c>
      <c r="Q45" s="9">
        <v>0.2250213623046875</v>
      </c>
      <c r="R45">
        <f t="shared" si="1"/>
        <v>0.2250213623046875</v>
      </c>
    </row>
    <row r="46" spans="1:18" ht="18.600000000000001" thickBot="1" x14ac:dyDescent="0.35">
      <c r="A46" s="3">
        <v>63.88</v>
      </c>
      <c r="B46" s="4">
        <v>8.3070000000000004</v>
      </c>
      <c r="C46" s="9">
        <v>5.36346435546875E-3</v>
      </c>
      <c r="D46" s="4">
        <v>4.8029999999999999</v>
      </c>
      <c r="E46" s="9">
        <v>0.4069366455078125</v>
      </c>
      <c r="F46" s="4">
        <v>5.1369999999999996</v>
      </c>
      <c r="G46" s="9">
        <v>8.76617431640625E-2</v>
      </c>
      <c r="H46" s="5">
        <v>2.738</v>
      </c>
      <c r="I46" s="9">
        <v>0.12723541259765625</v>
      </c>
      <c r="J46" s="5">
        <v>2.35</v>
      </c>
      <c r="K46" s="9">
        <v>0.19488525390625</v>
      </c>
      <c r="L46" s="4">
        <v>15.4</v>
      </c>
      <c r="M46" s="9">
        <v>2.1030998229980469</v>
      </c>
      <c r="N46" s="4">
        <v>4.0629999999999997</v>
      </c>
      <c r="O46" s="9">
        <v>0.1036224365234375</v>
      </c>
      <c r="Q46" s="9">
        <v>-7.82012939453125E-2</v>
      </c>
      <c r="R46">
        <f t="shared" si="1"/>
        <v>7.82012939453125E-2</v>
      </c>
    </row>
    <row r="47" spans="1:18" ht="18.600000000000001" thickBot="1" x14ac:dyDescent="0.35">
      <c r="A47" s="3">
        <v>68.7</v>
      </c>
      <c r="B47" s="4">
        <v>8.3409999999999993</v>
      </c>
      <c r="C47" s="9">
        <v>0.1676483154296875</v>
      </c>
      <c r="D47" s="4">
        <v>4.8979999999999997</v>
      </c>
      <c r="E47" s="9">
        <v>0.12723541259765625</v>
      </c>
      <c r="F47" s="4">
        <v>5.1369999999999996</v>
      </c>
      <c r="G47" s="9">
        <v>0.45954132080078125</v>
      </c>
      <c r="H47" s="5">
        <v>2.7440000000000002</v>
      </c>
      <c r="I47" s="9">
        <v>0.54505157470703125</v>
      </c>
      <c r="J47" s="5">
        <v>2.3820000000000001</v>
      </c>
      <c r="K47" s="9">
        <v>7.82012939453125E-2</v>
      </c>
      <c r="L47" s="4">
        <v>15.4</v>
      </c>
      <c r="M47" s="9">
        <v>1.0197067260742187</v>
      </c>
      <c r="N47" s="4">
        <v>4.0810000000000004</v>
      </c>
      <c r="O47" s="9">
        <v>0.38697433471679688</v>
      </c>
      <c r="Q47" s="9">
        <v>0.10988616943359375</v>
      </c>
      <c r="R47">
        <f t="shared" si="1"/>
        <v>0.10988616943359375</v>
      </c>
    </row>
    <row r="48" spans="1:18" ht="18.600000000000001" thickBot="1" x14ac:dyDescent="0.35">
      <c r="A48" s="3">
        <v>63.56</v>
      </c>
      <c r="B48" s="4">
        <v>8.3460000000000001</v>
      </c>
      <c r="C48" s="9">
        <v>0.36862945556640625</v>
      </c>
      <c r="D48" s="4">
        <v>4.9560000000000004</v>
      </c>
      <c r="E48" s="9">
        <v>1.034027099609375</v>
      </c>
      <c r="F48" s="4">
        <v>5.14</v>
      </c>
      <c r="G48" s="9">
        <v>7.82012939453125E-2</v>
      </c>
      <c r="H48" s="5">
        <v>2.754</v>
      </c>
      <c r="I48" s="9">
        <v>1.4468307495117187</v>
      </c>
      <c r="J48" s="5">
        <v>2.419</v>
      </c>
      <c r="K48" s="9">
        <v>0.1053009033203125</v>
      </c>
      <c r="L48" s="4">
        <v>15.5</v>
      </c>
      <c r="M48" s="9">
        <v>0.979827880859375</v>
      </c>
      <c r="N48" s="4">
        <v>4.2530000000000001</v>
      </c>
      <c r="O48" s="9">
        <v>0.864013671875</v>
      </c>
      <c r="Q48" s="9">
        <v>-1.4269523620605469</v>
      </c>
      <c r="R48">
        <f t="shared" si="1"/>
        <v>1.4269523620605469</v>
      </c>
    </row>
    <row r="49" spans="1:18" ht="18.600000000000001" thickBot="1" x14ac:dyDescent="0.35">
      <c r="A49" s="3">
        <v>65.239999999999995</v>
      </c>
      <c r="B49" s="4">
        <v>8.3740000000000006</v>
      </c>
      <c r="C49" s="9">
        <v>1.4444198608398437</v>
      </c>
      <c r="D49" s="4">
        <v>4.9809999999999999</v>
      </c>
      <c r="E49" s="9">
        <v>0.7570343017578125</v>
      </c>
      <c r="F49" s="4">
        <v>5.1420000000000003</v>
      </c>
      <c r="G49" s="9">
        <v>1.6865921020507813</v>
      </c>
      <c r="H49" s="5">
        <v>2.758</v>
      </c>
      <c r="I49" s="9">
        <v>0.4989013671875</v>
      </c>
      <c r="J49" s="5">
        <v>2.4380000000000002</v>
      </c>
      <c r="K49" s="9">
        <v>0.1013946533203125</v>
      </c>
      <c r="L49" s="4">
        <v>15.5</v>
      </c>
      <c r="M49" s="9">
        <v>0.16900634765625</v>
      </c>
      <c r="N49" s="4">
        <v>4.3979999999999997</v>
      </c>
      <c r="O49" s="9">
        <v>2.002777099609375</v>
      </c>
      <c r="Q49" s="9">
        <v>-0.4016571044921875</v>
      </c>
      <c r="R49">
        <f t="shared" si="1"/>
        <v>0.4016571044921875</v>
      </c>
    </row>
    <row r="50" spans="1:18" ht="18.600000000000001" thickBot="1" x14ac:dyDescent="0.35">
      <c r="A50" s="3">
        <v>65.319999999999993</v>
      </c>
      <c r="B50" s="4">
        <v>8.4269999999999996</v>
      </c>
      <c r="C50" s="9">
        <v>4.0802001953125E-2</v>
      </c>
      <c r="D50" s="4">
        <v>5.0250000000000004</v>
      </c>
      <c r="E50" s="9">
        <v>1.0118789672851562</v>
      </c>
      <c r="F50" s="4">
        <v>5.1669999999999998</v>
      </c>
      <c r="G50" s="9">
        <v>5.24444580078125E-2</v>
      </c>
      <c r="H50" s="5">
        <v>2.762</v>
      </c>
      <c r="I50" s="9">
        <v>0.5561981201171875</v>
      </c>
      <c r="J50" s="5">
        <v>2.4660000000000002</v>
      </c>
      <c r="K50" s="9">
        <v>1.6865921020507813</v>
      </c>
      <c r="L50" s="4">
        <v>15.5</v>
      </c>
      <c r="M50" s="9">
        <v>0.7583465576171875</v>
      </c>
      <c r="N50" s="4">
        <v>4.556</v>
      </c>
      <c r="O50" s="9">
        <v>6.66656494140625E-2</v>
      </c>
      <c r="Q50" s="9">
        <v>0.36037445068359375</v>
      </c>
      <c r="R50">
        <f t="shared" si="1"/>
        <v>0.36037445068359375</v>
      </c>
    </row>
    <row r="51" spans="1:18" ht="18.600000000000001" thickBot="1" x14ac:dyDescent="0.35">
      <c r="A51" s="3">
        <v>73.33</v>
      </c>
      <c r="B51" s="4">
        <v>8.5030000000000001</v>
      </c>
      <c r="C51" s="9">
        <v>0.36037445068359375</v>
      </c>
      <c r="D51" s="4">
        <v>5.0309999999999997</v>
      </c>
      <c r="E51" s="9">
        <v>1.4468307495117187</v>
      </c>
      <c r="F51" s="4">
        <v>5.1669999999999998</v>
      </c>
      <c r="G51" s="9">
        <v>1.1471633911132812</v>
      </c>
      <c r="H51" s="5">
        <v>2.7989999999999999</v>
      </c>
      <c r="I51" s="9">
        <v>0.4016571044921875</v>
      </c>
      <c r="J51" s="5">
        <v>2.5680000000000001</v>
      </c>
      <c r="K51" s="9">
        <v>0.443695068359375</v>
      </c>
      <c r="L51" s="4">
        <v>15.5</v>
      </c>
      <c r="M51" s="9">
        <v>1.3974609375</v>
      </c>
      <c r="N51" s="4">
        <v>4.6230000000000002</v>
      </c>
      <c r="O51" s="9">
        <v>0.2250213623046875</v>
      </c>
      <c r="Q51" s="9">
        <v>0.67179107666015625</v>
      </c>
      <c r="R51">
        <f t="shared" si="1"/>
        <v>0.67179107666015625</v>
      </c>
    </row>
    <row r="52" spans="1:18" ht="18.600000000000001" thickBot="1" x14ac:dyDescent="0.35">
      <c r="A52" s="3">
        <v>77.430000000000007</v>
      </c>
      <c r="B52" s="4">
        <v>8.5709999999999997</v>
      </c>
      <c r="C52" s="9">
        <v>0.2177734375</v>
      </c>
      <c r="D52" s="4">
        <v>5.0309999999999997</v>
      </c>
      <c r="E52" s="9">
        <v>0.443695068359375</v>
      </c>
      <c r="F52" s="4">
        <v>5.1859999999999999</v>
      </c>
      <c r="G52" s="9">
        <v>0.549407958984375</v>
      </c>
      <c r="H52" s="5">
        <v>2.927</v>
      </c>
      <c r="I52" s="9">
        <v>0.7583465576171875</v>
      </c>
      <c r="J52" s="5">
        <v>2.5760000000000001</v>
      </c>
      <c r="K52" s="9">
        <v>0.259857177734375</v>
      </c>
      <c r="L52" s="4">
        <v>15.7</v>
      </c>
      <c r="M52" s="9">
        <v>0.259857177734375</v>
      </c>
      <c r="N52" s="4">
        <v>4.6689999999999996</v>
      </c>
      <c r="O52" s="9">
        <v>0.7583465576171875</v>
      </c>
      <c r="Q52" s="9">
        <v>2.8210830688476563</v>
      </c>
      <c r="R52">
        <f t="shared" si="1"/>
        <v>2.8210830688476563</v>
      </c>
    </row>
    <row r="53" spans="1:18" ht="18.600000000000001" thickBot="1" x14ac:dyDescent="0.35">
      <c r="A53" s="3">
        <v>67.92</v>
      </c>
      <c r="B53" s="4">
        <v>8.5790000000000006</v>
      </c>
      <c r="C53" s="9">
        <v>1.2390670776367187</v>
      </c>
      <c r="D53" s="4">
        <v>5.0819999999999999</v>
      </c>
      <c r="E53" s="9">
        <v>8.76617431640625E-2</v>
      </c>
      <c r="F53" s="4">
        <v>5.2050000000000001</v>
      </c>
      <c r="G53" s="9">
        <v>0.4069366455078125</v>
      </c>
      <c r="H53" s="5">
        <v>2.9820000000000002</v>
      </c>
      <c r="I53" s="9">
        <v>0.864013671875</v>
      </c>
      <c r="J53" s="5">
        <v>2.589</v>
      </c>
      <c r="K53" s="9">
        <v>0.1066436767578125</v>
      </c>
      <c r="L53" s="4">
        <v>15.8</v>
      </c>
      <c r="M53" s="9">
        <v>1.6478424072265625</v>
      </c>
      <c r="N53" s="4">
        <v>4.9320000000000004</v>
      </c>
      <c r="O53" s="9">
        <v>0.1676483154296875</v>
      </c>
      <c r="Q53" s="9">
        <v>-0.443695068359375</v>
      </c>
      <c r="R53">
        <f t="shared" si="1"/>
        <v>0.443695068359375</v>
      </c>
    </row>
    <row r="54" spans="1:18" ht="18.600000000000001" thickBot="1" x14ac:dyDescent="0.35">
      <c r="A54" s="3">
        <v>63.71</v>
      </c>
      <c r="B54" s="4">
        <v>8.6180000000000003</v>
      </c>
      <c r="C54" s="9">
        <v>1.0197067260742187</v>
      </c>
      <c r="D54" s="4">
        <v>5.09</v>
      </c>
      <c r="E54" s="9">
        <v>1.3974609375</v>
      </c>
      <c r="F54" s="4">
        <v>5.2080000000000002</v>
      </c>
      <c r="G54" s="9">
        <v>0.5828857421875</v>
      </c>
      <c r="H54" s="5">
        <v>3.0329999999999999</v>
      </c>
      <c r="I54" s="9">
        <v>0.47379302978515625</v>
      </c>
      <c r="J54" s="5">
        <v>2.625</v>
      </c>
      <c r="K54" s="9">
        <v>2.1030998229980469</v>
      </c>
      <c r="L54" s="4">
        <v>15.8</v>
      </c>
      <c r="M54" s="9">
        <v>6.66656494140625E-2</v>
      </c>
      <c r="N54" s="4">
        <v>4.9359999999999999</v>
      </c>
      <c r="O54" s="9">
        <v>1.6478424072265625</v>
      </c>
      <c r="Q54" s="9">
        <v>-1.1234359741210937</v>
      </c>
      <c r="R54">
        <f t="shared" si="1"/>
        <v>1.1234359741210937</v>
      </c>
    </row>
    <row r="55" spans="1:18" ht="18.600000000000001" thickBot="1" x14ac:dyDescent="0.35">
      <c r="A55" s="3">
        <v>64.75</v>
      </c>
      <c r="B55" s="4">
        <v>8.7219999999999995</v>
      </c>
      <c r="C55" s="9">
        <v>9.63592529296875E-3</v>
      </c>
      <c r="D55" s="4">
        <v>5.101</v>
      </c>
      <c r="E55" s="9">
        <v>1.0197067260742187</v>
      </c>
      <c r="F55" s="4">
        <v>5.2190000000000003</v>
      </c>
      <c r="G55" s="9">
        <v>0.17494964599609375</v>
      </c>
      <c r="H55" s="5">
        <v>3.073</v>
      </c>
      <c r="I55" s="9">
        <v>5.36346435546875E-3</v>
      </c>
      <c r="J55" s="5">
        <v>2.66</v>
      </c>
      <c r="K55" s="9">
        <v>0.2250213623046875</v>
      </c>
      <c r="L55" s="4">
        <v>15.9</v>
      </c>
      <c r="M55" s="9">
        <v>0.39179229736328125</v>
      </c>
      <c r="N55" s="4">
        <v>5.27</v>
      </c>
      <c r="O55" s="9">
        <v>1.1234359741210937</v>
      </c>
      <c r="Q55" s="9">
        <v>1.1701927185058594</v>
      </c>
      <c r="R55">
        <f t="shared" si="1"/>
        <v>1.1701927185058594</v>
      </c>
    </row>
    <row r="56" spans="1:18" ht="18.600000000000001" thickBot="1" x14ac:dyDescent="0.35">
      <c r="A56" s="3">
        <v>66.22</v>
      </c>
      <c r="B56" s="4">
        <v>8.7420000000000009</v>
      </c>
      <c r="C56" s="9">
        <v>0.19488525390625</v>
      </c>
      <c r="D56" s="4">
        <v>5.1029999999999998</v>
      </c>
      <c r="E56" s="9">
        <v>1.6178131103515625E-2</v>
      </c>
      <c r="F56" s="4">
        <v>5.2240000000000002</v>
      </c>
      <c r="G56" s="9">
        <v>0.58521270751953125</v>
      </c>
      <c r="H56" s="5">
        <v>3.0880000000000001</v>
      </c>
      <c r="I56" s="9">
        <v>0.197052001953125</v>
      </c>
      <c r="J56" s="5">
        <v>2.6739999999999999</v>
      </c>
      <c r="K56" s="9">
        <v>0.4016571044921875</v>
      </c>
      <c r="L56" s="4">
        <v>16.100000000000001</v>
      </c>
      <c r="M56" s="9">
        <v>0.5828857421875</v>
      </c>
      <c r="N56" s="4">
        <v>5.5529999999999999</v>
      </c>
      <c r="O56" s="9">
        <v>0.197052001953125</v>
      </c>
      <c r="Q56" s="9">
        <v>-0.36862945556640625</v>
      </c>
      <c r="R56">
        <f t="shared" si="1"/>
        <v>0.36862945556640625</v>
      </c>
    </row>
    <row r="57" spans="1:18" ht="18.600000000000001" thickBot="1" x14ac:dyDescent="0.35">
      <c r="A57" s="3">
        <v>65.239999999999995</v>
      </c>
      <c r="B57" s="4">
        <v>8.7850000000000001</v>
      </c>
      <c r="C57" s="9">
        <v>0.17494964599609375</v>
      </c>
      <c r="D57" s="4">
        <v>5.1559999999999997</v>
      </c>
      <c r="E57" s="9">
        <v>0.2250213623046875</v>
      </c>
      <c r="F57" s="4">
        <v>5.2240000000000002</v>
      </c>
      <c r="G57" s="9">
        <v>0.14532470703125</v>
      </c>
      <c r="H57" s="5">
        <v>3.13</v>
      </c>
      <c r="I57" s="9">
        <v>1.1471633911132812</v>
      </c>
      <c r="J57" s="5">
        <v>2.6749999999999998</v>
      </c>
      <c r="K57" s="9">
        <v>0.9046783447265625</v>
      </c>
      <c r="L57" s="4">
        <v>16.100000000000001</v>
      </c>
      <c r="M57" s="9">
        <v>0.36862945556640625</v>
      </c>
      <c r="N57" s="4">
        <v>5.6669999999999998</v>
      </c>
      <c r="O57" s="9">
        <v>4.0802001953125E-2</v>
      </c>
      <c r="Q57" s="9">
        <v>-0.864013671875</v>
      </c>
      <c r="R57">
        <f t="shared" si="1"/>
        <v>0.864013671875</v>
      </c>
    </row>
    <row r="58" spans="1:18" ht="18.600000000000001" thickBot="1" x14ac:dyDescent="0.35">
      <c r="A58" s="3">
        <v>66.8</v>
      </c>
      <c r="B58" s="4">
        <v>8.7870000000000008</v>
      </c>
      <c r="C58" s="9">
        <v>0.259857177734375</v>
      </c>
      <c r="D58" s="4">
        <v>5.1559999999999997</v>
      </c>
      <c r="E58" s="9">
        <v>0.47379302978515625</v>
      </c>
      <c r="F58" s="4">
        <v>5.258</v>
      </c>
      <c r="G58" s="9">
        <v>0.5303802490234375</v>
      </c>
      <c r="H58" s="5">
        <v>3.1379999999999999</v>
      </c>
      <c r="I58" s="9">
        <v>0.1036224365234375</v>
      </c>
      <c r="J58" s="5">
        <v>2.706</v>
      </c>
      <c r="K58" s="9">
        <v>1.3974609375</v>
      </c>
      <c r="L58" s="4">
        <v>16.2</v>
      </c>
      <c r="M58" s="9">
        <v>0.13508224487304688</v>
      </c>
      <c r="N58" s="4">
        <v>5.9450000000000003</v>
      </c>
      <c r="O58" s="9">
        <v>1.3550491333007813</v>
      </c>
      <c r="Q58" s="9">
        <v>0.51659393310546875</v>
      </c>
      <c r="R58">
        <f t="shared" si="1"/>
        <v>0.51659393310546875</v>
      </c>
    </row>
    <row r="59" spans="1:18" ht="18.600000000000001" thickBot="1" x14ac:dyDescent="0.35">
      <c r="A59" s="3">
        <v>66.06</v>
      </c>
      <c r="B59" s="4">
        <v>8.8330000000000002</v>
      </c>
      <c r="C59" s="9">
        <v>1.6478424072265625</v>
      </c>
      <c r="D59" s="4">
        <v>5.1669999999999998</v>
      </c>
      <c r="E59" s="9">
        <v>1.1701927185058594</v>
      </c>
      <c r="F59" s="4">
        <v>5.2709999999999999</v>
      </c>
      <c r="G59" s="9">
        <v>0.32584381103515625</v>
      </c>
      <c r="H59" s="5">
        <v>3.181</v>
      </c>
      <c r="I59" s="9">
        <v>1.098388671875</v>
      </c>
      <c r="J59" s="5">
        <v>2.7429999999999999</v>
      </c>
      <c r="K59" s="9">
        <v>0.197052001953125</v>
      </c>
      <c r="L59" s="4">
        <v>16.2</v>
      </c>
      <c r="M59" s="9">
        <v>0.4989013671875</v>
      </c>
      <c r="N59" s="4">
        <v>5.9569999999999999</v>
      </c>
      <c r="O59" s="9">
        <v>0.4016571044921875</v>
      </c>
      <c r="Q59" s="9">
        <v>1.2390670776367187</v>
      </c>
      <c r="R59">
        <f t="shared" si="1"/>
        <v>1.2390670776367187</v>
      </c>
    </row>
    <row r="60" spans="1:18" ht="18.600000000000001" thickBot="1" x14ac:dyDescent="0.35">
      <c r="A60" s="3">
        <v>68.84</v>
      </c>
      <c r="B60" s="4">
        <v>8.8930000000000007</v>
      </c>
      <c r="C60" s="9">
        <v>1.1814193725585937</v>
      </c>
      <c r="D60" s="4">
        <v>5.17</v>
      </c>
      <c r="E60" s="9">
        <v>0.1053009033203125</v>
      </c>
      <c r="F60" s="4">
        <v>5.298</v>
      </c>
      <c r="G60" s="9">
        <v>0.1053009033203125</v>
      </c>
      <c r="H60" s="5">
        <v>3.1920000000000002</v>
      </c>
      <c r="I60" s="9">
        <v>0.259857177734375</v>
      </c>
      <c r="J60" s="5">
        <v>2.7530000000000001</v>
      </c>
      <c r="K60" s="9">
        <v>0.98340988159179688</v>
      </c>
      <c r="L60" s="4">
        <v>16.399999999999999</v>
      </c>
      <c r="M60" s="9">
        <v>1.5068511962890625</v>
      </c>
      <c r="N60" s="4">
        <v>6.0140000000000002</v>
      </c>
      <c r="O60" s="9">
        <v>2.1030998229980469</v>
      </c>
      <c r="Q60" s="9">
        <v>-1.009368896484375</v>
      </c>
      <c r="R60">
        <f t="shared" si="1"/>
        <v>1.009368896484375</v>
      </c>
    </row>
    <row r="61" spans="1:18" ht="18.600000000000001" thickBot="1" x14ac:dyDescent="0.35">
      <c r="A61" s="3">
        <v>67.349999999999994</v>
      </c>
      <c r="B61" s="4">
        <v>8.9640000000000004</v>
      </c>
      <c r="C61" s="9">
        <v>1.4468307495117187</v>
      </c>
      <c r="D61" s="4">
        <v>5.1740000000000004</v>
      </c>
      <c r="E61" s="9">
        <v>0.5561981201171875</v>
      </c>
      <c r="F61" s="4">
        <v>5.3159999999999998</v>
      </c>
      <c r="G61" s="9">
        <v>0.1036224365234375</v>
      </c>
      <c r="H61" s="5">
        <v>3.34</v>
      </c>
      <c r="I61" s="9">
        <v>0.1013946533203125</v>
      </c>
      <c r="J61" s="5">
        <v>2.8149999999999999</v>
      </c>
      <c r="K61" s="9">
        <v>0.4989013671875</v>
      </c>
      <c r="L61" s="4">
        <v>16.399999999999999</v>
      </c>
      <c r="M61" s="9">
        <v>0.51659393310546875</v>
      </c>
      <c r="N61" s="4">
        <v>6.0979999999999999</v>
      </c>
      <c r="O61" s="9">
        <v>0.5828857421875</v>
      </c>
      <c r="Q61" s="9">
        <v>0.14532470703125</v>
      </c>
      <c r="R61">
        <f t="shared" si="1"/>
        <v>0.14532470703125</v>
      </c>
    </row>
    <row r="62" spans="1:18" ht="18.600000000000001" thickBot="1" x14ac:dyDescent="0.35">
      <c r="A62" s="3">
        <v>61.95</v>
      </c>
      <c r="B62" s="4">
        <v>8.9930000000000003</v>
      </c>
      <c r="C62" s="9">
        <v>0.318878173828125</v>
      </c>
      <c r="D62" s="4">
        <v>5.1879999999999997</v>
      </c>
      <c r="E62" s="9">
        <v>0.7583465576171875</v>
      </c>
      <c r="F62" s="4">
        <v>5.3239999999999998</v>
      </c>
      <c r="G62" s="9">
        <v>0.7583465576171875</v>
      </c>
      <c r="H62" s="5">
        <v>3.4049999999999998</v>
      </c>
      <c r="I62" s="9">
        <v>1.3974609375</v>
      </c>
      <c r="J62" s="5">
        <v>2.8170000000000002</v>
      </c>
      <c r="K62" s="9">
        <v>0.16900634765625</v>
      </c>
      <c r="L62" s="4">
        <v>16.399999999999999</v>
      </c>
      <c r="M62" s="9">
        <v>1.098388671875</v>
      </c>
      <c r="N62" s="4">
        <v>6.1260000000000003</v>
      </c>
      <c r="O62" s="9">
        <v>1.3974609375</v>
      </c>
      <c r="Q62" s="9">
        <v>-1.0118789672851562</v>
      </c>
      <c r="R62">
        <f t="shared" si="1"/>
        <v>1.0118789672851562</v>
      </c>
    </row>
    <row r="63" spans="1:18" ht="18.600000000000001" thickBot="1" x14ac:dyDescent="0.35">
      <c r="A63" s="3">
        <v>64.7</v>
      </c>
      <c r="B63" s="4">
        <v>9.0359999999999996</v>
      </c>
      <c r="C63" s="9">
        <v>0.12723541259765625</v>
      </c>
      <c r="D63" s="4">
        <v>5.2240000000000002</v>
      </c>
      <c r="E63" s="9">
        <v>1.098388671875</v>
      </c>
      <c r="F63" s="4">
        <v>5.33</v>
      </c>
      <c r="G63" s="9">
        <v>0.1676483154296875</v>
      </c>
      <c r="H63" s="5">
        <v>3.4119999999999999</v>
      </c>
      <c r="I63" s="9">
        <v>0.1053009033203125</v>
      </c>
      <c r="J63" s="5">
        <v>2.9289999999999998</v>
      </c>
      <c r="K63" s="9">
        <v>8.76617431640625E-2</v>
      </c>
      <c r="L63" s="4">
        <v>16.5</v>
      </c>
      <c r="M63" s="9">
        <v>5.24444580078125E-2</v>
      </c>
      <c r="N63" s="4">
        <v>6.2119999999999997</v>
      </c>
      <c r="O63" s="9">
        <v>0.12723541259765625</v>
      </c>
      <c r="Q63" s="9">
        <v>0.57009124755859375</v>
      </c>
      <c r="R63">
        <f t="shared" si="1"/>
        <v>0.57009124755859375</v>
      </c>
    </row>
    <row r="64" spans="1:18" ht="18.600000000000001" thickBot="1" x14ac:dyDescent="0.35">
      <c r="A64" s="3">
        <v>67.41</v>
      </c>
      <c r="B64" s="4">
        <v>9.0500000000000007</v>
      </c>
      <c r="C64" s="9">
        <v>0.197052001953125</v>
      </c>
      <c r="D64" s="4">
        <v>5.2409999999999997</v>
      </c>
      <c r="E64" s="9">
        <v>1.0254631042480469</v>
      </c>
      <c r="F64" s="4">
        <v>5.3440000000000003</v>
      </c>
      <c r="G64" s="9">
        <v>0.2177734375</v>
      </c>
      <c r="H64" s="5">
        <v>3.4540000000000002</v>
      </c>
      <c r="I64" s="9">
        <v>0.39179229736328125</v>
      </c>
      <c r="J64" s="5">
        <v>2.968</v>
      </c>
      <c r="K64" s="9">
        <v>0.3985748291015625</v>
      </c>
      <c r="L64" s="4">
        <v>16.5</v>
      </c>
      <c r="M64" s="9">
        <v>1.1234359741210937</v>
      </c>
      <c r="N64" s="4">
        <v>6.2729999999999997</v>
      </c>
      <c r="O64" s="9">
        <v>0.7570343017578125</v>
      </c>
      <c r="Q64" s="9">
        <v>0.45954132080078125</v>
      </c>
      <c r="R64">
        <f t="shared" si="1"/>
        <v>0.45954132080078125</v>
      </c>
    </row>
    <row r="65" spans="1:28" ht="18.600000000000001" thickBot="1" x14ac:dyDescent="0.35">
      <c r="A65" s="3">
        <v>65.739999999999995</v>
      </c>
      <c r="B65" s="4">
        <v>9.2129999999999992</v>
      </c>
      <c r="C65" s="9">
        <v>1.5068511962890625</v>
      </c>
      <c r="D65" s="4">
        <v>5.2770000000000001</v>
      </c>
      <c r="E65" s="9">
        <v>5.24444580078125E-2</v>
      </c>
      <c r="F65" s="4">
        <v>5.3719999999999999</v>
      </c>
      <c r="G65" s="9">
        <v>4.0802001953125E-2</v>
      </c>
      <c r="H65" s="5">
        <v>3.4790000000000001</v>
      </c>
      <c r="I65" s="9">
        <v>0.2177734375</v>
      </c>
      <c r="J65" s="5">
        <v>2.9809999999999999</v>
      </c>
      <c r="K65" s="9">
        <v>0.67158889770507813</v>
      </c>
      <c r="L65" s="4">
        <v>16.600000000000001</v>
      </c>
      <c r="M65" s="9">
        <v>0.9046783447265625</v>
      </c>
      <c r="N65" s="4">
        <v>6.2770000000000001</v>
      </c>
      <c r="O65" s="9">
        <v>0.259857177734375</v>
      </c>
      <c r="Q65" s="9">
        <v>-0.26271820068359375</v>
      </c>
      <c r="R65">
        <f t="shared" si="1"/>
        <v>0.26271820068359375</v>
      </c>
    </row>
    <row r="66" spans="1:28" ht="18.600000000000001" thickBot="1" x14ac:dyDescent="0.35">
      <c r="A66" s="3">
        <v>65.38</v>
      </c>
      <c r="B66" s="4">
        <v>9.2690000000000001</v>
      </c>
      <c r="C66" s="9">
        <v>1.3550491333007813</v>
      </c>
      <c r="D66" s="4">
        <v>5.2850000000000001</v>
      </c>
      <c r="E66" s="9">
        <v>0.38697433471679688</v>
      </c>
      <c r="F66" s="4">
        <v>5.3780000000000001</v>
      </c>
      <c r="G66" s="9">
        <v>5.36346435546875E-3</v>
      </c>
      <c r="H66" s="5">
        <v>3.4860000000000002</v>
      </c>
      <c r="I66" s="9">
        <v>1.1701927185058594</v>
      </c>
      <c r="J66" s="5">
        <v>3.05</v>
      </c>
      <c r="K66" s="9">
        <v>0.39179229736328125</v>
      </c>
      <c r="L66" s="4">
        <v>16.600000000000001</v>
      </c>
      <c r="M66" s="9">
        <v>0.7570343017578125</v>
      </c>
      <c r="N66" s="4">
        <v>6.3440000000000003</v>
      </c>
      <c r="O66" s="9">
        <v>0.57009124755859375</v>
      </c>
      <c r="Q66" s="9">
        <v>-0.7570343017578125</v>
      </c>
      <c r="R66">
        <f t="shared" ref="R66:R86" si="2">ABS(Q66)</f>
        <v>0.7570343017578125</v>
      </c>
    </row>
    <row r="67" spans="1:28" ht="18.600000000000001" thickBot="1" x14ac:dyDescent="0.35">
      <c r="A67" s="3">
        <v>66.31</v>
      </c>
      <c r="B67" s="4">
        <v>9.27</v>
      </c>
      <c r="C67" s="9">
        <v>0.13508224487304688</v>
      </c>
      <c r="D67" s="4">
        <v>5.3230000000000004</v>
      </c>
      <c r="E67" s="9">
        <v>0.197052001953125</v>
      </c>
      <c r="F67" s="4">
        <v>5.38</v>
      </c>
      <c r="G67" s="9">
        <v>1.3550491333007813</v>
      </c>
      <c r="H67" s="5">
        <v>3.5219999999999998</v>
      </c>
      <c r="I67" s="9">
        <v>1.0254631042480469</v>
      </c>
      <c r="J67" s="5">
        <v>3.198</v>
      </c>
      <c r="K67" s="9">
        <v>1.0254631042480469</v>
      </c>
      <c r="L67" s="4">
        <v>16.7</v>
      </c>
      <c r="M67" s="9">
        <v>1.4468307495117187</v>
      </c>
      <c r="N67" s="4">
        <v>6.5549999999999997</v>
      </c>
      <c r="O67" s="9">
        <v>0.16900634765625</v>
      </c>
      <c r="Q67" s="9">
        <v>1.098388671875</v>
      </c>
      <c r="R67">
        <f t="shared" si="2"/>
        <v>1.098388671875</v>
      </c>
    </row>
    <row r="68" spans="1:28" ht="18.600000000000001" thickBot="1" x14ac:dyDescent="0.35">
      <c r="A68" s="3">
        <v>64.62</v>
      </c>
      <c r="B68" s="4">
        <v>9.3249999999999993</v>
      </c>
      <c r="C68" s="9">
        <v>0.32584381103515625</v>
      </c>
      <c r="D68" s="4">
        <v>5.3410000000000002</v>
      </c>
      <c r="E68" s="9">
        <v>0.17494964599609375</v>
      </c>
      <c r="F68" s="4">
        <v>5.3890000000000002</v>
      </c>
      <c r="G68" s="9">
        <v>0.2250213623046875</v>
      </c>
      <c r="H68" s="5">
        <v>4.0650000000000004</v>
      </c>
      <c r="I68" s="9">
        <v>1.4269523620605469</v>
      </c>
      <c r="J68" s="5">
        <v>3.2229999999999999</v>
      </c>
      <c r="K68" s="9">
        <v>1.4468307495117187</v>
      </c>
      <c r="L68" s="4">
        <v>16.8</v>
      </c>
      <c r="M68" s="9">
        <v>0.54505157470703125</v>
      </c>
      <c r="N68" s="4">
        <v>6.8230000000000004</v>
      </c>
      <c r="O68" s="9">
        <v>0.39179229736328125</v>
      </c>
      <c r="Q68" s="9">
        <v>1.5351181030273437</v>
      </c>
      <c r="R68">
        <f t="shared" si="2"/>
        <v>1.5351181030273437</v>
      </c>
    </row>
    <row r="69" spans="1:28" ht="18.600000000000001" thickBot="1" x14ac:dyDescent="0.35">
      <c r="A69" s="3">
        <v>64.709999999999994</v>
      </c>
      <c r="B69" s="4">
        <v>9.4410000000000007</v>
      </c>
      <c r="C69" s="9">
        <v>1.034027099609375</v>
      </c>
      <c r="D69" s="4">
        <v>5.3479999999999999</v>
      </c>
      <c r="E69" s="9">
        <v>1.1234359741210937</v>
      </c>
      <c r="F69" s="4">
        <v>5.391</v>
      </c>
      <c r="G69" s="9">
        <v>0.7570343017578125</v>
      </c>
      <c r="H69" s="5">
        <v>4.0750000000000002</v>
      </c>
      <c r="I69" s="9">
        <v>0.36037445068359375</v>
      </c>
      <c r="J69" s="5">
        <v>3.4529999999999998</v>
      </c>
      <c r="K69" s="9">
        <v>1.034027099609375</v>
      </c>
      <c r="L69" s="4">
        <v>16.899999999999999</v>
      </c>
      <c r="M69" s="9">
        <v>0.1013946533203125</v>
      </c>
      <c r="N69" s="4">
        <v>6.9729999999999999</v>
      </c>
      <c r="O69" s="9">
        <v>0.13508224487304688</v>
      </c>
      <c r="Q69" s="9">
        <v>-0.259857177734375</v>
      </c>
      <c r="R69">
        <f t="shared" si="2"/>
        <v>0.259857177734375</v>
      </c>
    </row>
    <row r="70" spans="1:28" ht="18.600000000000001" thickBot="1" x14ac:dyDescent="0.35">
      <c r="A70" s="3">
        <v>64.64</v>
      </c>
      <c r="B70" s="4">
        <v>9.56</v>
      </c>
      <c r="C70" s="9">
        <v>7.82012939453125E-2</v>
      </c>
      <c r="D70" s="4">
        <v>5.35</v>
      </c>
      <c r="E70" s="9">
        <v>0.3985748291015625</v>
      </c>
      <c r="F70" s="4">
        <v>5.3959999999999999</v>
      </c>
      <c r="G70" s="9">
        <v>0.2582550048828125</v>
      </c>
      <c r="H70" s="5">
        <v>4.0819999999999999</v>
      </c>
      <c r="I70" s="9">
        <v>2.1030998229980469</v>
      </c>
      <c r="J70" s="5">
        <v>3.6139999999999999</v>
      </c>
      <c r="K70" s="9">
        <v>1.1234359741210937</v>
      </c>
      <c r="L70" s="4">
        <v>17</v>
      </c>
      <c r="M70" s="9">
        <v>0.1053009033203125</v>
      </c>
      <c r="N70" s="4">
        <v>7.3739999999999997</v>
      </c>
      <c r="O70" s="9">
        <v>0.979827880859375</v>
      </c>
      <c r="Q70" s="9">
        <v>-0.1053009033203125</v>
      </c>
      <c r="R70">
        <f t="shared" si="2"/>
        <v>0.1053009033203125</v>
      </c>
    </row>
    <row r="71" spans="1:28" ht="18.600000000000001" thickBot="1" x14ac:dyDescent="0.35">
      <c r="A71" s="3">
        <v>68.510000000000005</v>
      </c>
      <c r="B71" s="4">
        <v>9.5660000000000007</v>
      </c>
      <c r="C71" s="9">
        <v>1.1471633911132812</v>
      </c>
      <c r="D71" s="4">
        <v>5.4740000000000002</v>
      </c>
      <c r="E71" s="9">
        <v>0.26271820068359375</v>
      </c>
      <c r="F71" s="4">
        <v>5.423</v>
      </c>
      <c r="G71" s="9">
        <v>0.979827880859375</v>
      </c>
      <c r="H71" s="5">
        <v>4.2160000000000002</v>
      </c>
      <c r="I71" s="9">
        <v>8.76617431640625E-2</v>
      </c>
      <c r="J71" s="5">
        <v>3.7210000000000001</v>
      </c>
      <c r="K71" s="9">
        <v>0.13508224487304688</v>
      </c>
      <c r="L71" s="4">
        <v>17.2</v>
      </c>
      <c r="M71" s="9">
        <v>0.1036224365234375</v>
      </c>
      <c r="N71" s="4">
        <v>7.8490000000000002</v>
      </c>
      <c r="O71" s="9">
        <v>0.14532470703125</v>
      </c>
      <c r="Q71" s="9">
        <v>0.318878173828125</v>
      </c>
      <c r="R71">
        <f t="shared" si="2"/>
        <v>0.318878173828125</v>
      </c>
    </row>
    <row r="72" spans="1:28" ht="18.600000000000001" thickBot="1" x14ac:dyDescent="0.35">
      <c r="A72" s="3">
        <v>66.599999999999994</v>
      </c>
      <c r="B72" s="4">
        <v>9.5679999999999996</v>
      </c>
      <c r="C72" s="9">
        <v>0.1053009033203125</v>
      </c>
      <c r="D72" s="4">
        <v>5.5270000000000001</v>
      </c>
      <c r="E72" s="9">
        <v>0.51659393310546875</v>
      </c>
      <c r="F72" s="4">
        <v>5.4240000000000004</v>
      </c>
      <c r="G72" s="9">
        <v>0.39179229736328125</v>
      </c>
      <c r="H72" s="5">
        <v>4.3419999999999996</v>
      </c>
      <c r="I72" s="9">
        <v>0.1066436767578125</v>
      </c>
      <c r="J72" s="5">
        <v>3.7360000000000002</v>
      </c>
      <c r="K72" s="9">
        <v>1.5068511962890625</v>
      </c>
      <c r="L72" s="4">
        <v>17.2</v>
      </c>
      <c r="M72" s="9">
        <v>1.3550491333007813</v>
      </c>
      <c r="N72" s="4">
        <v>8.3379999999999992</v>
      </c>
      <c r="O72" s="9">
        <v>1.0254631042480469</v>
      </c>
      <c r="Q72" s="9">
        <v>1.6865921020507813</v>
      </c>
      <c r="R72">
        <f t="shared" si="2"/>
        <v>1.6865921020507813</v>
      </c>
    </row>
    <row r="73" spans="1:28" ht="18.600000000000001" thickBot="1" x14ac:dyDescent="0.35">
      <c r="A73" s="3">
        <v>64.290000000000006</v>
      </c>
      <c r="B73" s="4">
        <v>9.6210000000000004</v>
      </c>
      <c r="C73" s="9">
        <v>0.5828857421875</v>
      </c>
      <c r="D73" s="4">
        <v>5.5890000000000004</v>
      </c>
      <c r="E73" s="9">
        <v>1.3550491333007813</v>
      </c>
      <c r="F73" s="4">
        <v>5.4640000000000004</v>
      </c>
      <c r="G73" s="9">
        <v>2.1030998229980469</v>
      </c>
      <c r="H73" s="5">
        <v>4.3630000000000004</v>
      </c>
      <c r="I73" s="9">
        <v>0.67158889770507813</v>
      </c>
      <c r="J73" s="5">
        <v>3.7549999999999999</v>
      </c>
      <c r="K73" s="9">
        <v>0.47379302978515625</v>
      </c>
      <c r="L73" s="4">
        <v>17.3</v>
      </c>
      <c r="M73" s="9">
        <v>1.1814193725585937</v>
      </c>
      <c r="N73" s="4">
        <v>9.4459999999999997</v>
      </c>
      <c r="O73" s="9">
        <v>0.58521270751953125</v>
      </c>
      <c r="Q73" s="9">
        <v>-0.32584381103515625</v>
      </c>
      <c r="R73">
        <f t="shared" si="2"/>
        <v>0.32584381103515625</v>
      </c>
    </row>
    <row r="74" spans="1:28" ht="18.600000000000001" thickBot="1" x14ac:dyDescent="0.35">
      <c r="A74" s="3">
        <v>65.959999999999994</v>
      </c>
      <c r="B74" s="4">
        <v>9.7110000000000003</v>
      </c>
      <c r="C74" s="9">
        <v>1.009368896484375</v>
      </c>
      <c r="D74" s="4">
        <v>5.6079999999999997</v>
      </c>
      <c r="E74" s="9">
        <v>0.5828857421875</v>
      </c>
      <c r="F74" s="4">
        <v>5.468</v>
      </c>
      <c r="G74" s="9">
        <v>0.51659393310546875</v>
      </c>
      <c r="H74" s="5">
        <v>4.8970000000000002</v>
      </c>
      <c r="I74" s="9">
        <v>1.5068511962890625</v>
      </c>
      <c r="J74" s="5">
        <v>3.78</v>
      </c>
      <c r="K74" s="9">
        <v>6.66656494140625E-2</v>
      </c>
      <c r="L74" s="4">
        <v>17.3</v>
      </c>
      <c r="M74" s="9">
        <v>0.17494964599609375</v>
      </c>
      <c r="N74" s="4">
        <v>10.56</v>
      </c>
      <c r="O74" s="9">
        <v>1.034027099609375</v>
      </c>
      <c r="Q74" s="9">
        <v>-0.197052001953125</v>
      </c>
      <c r="R74">
        <f t="shared" si="2"/>
        <v>0.197052001953125</v>
      </c>
    </row>
    <row r="75" spans="1:28" ht="18.600000000000001" thickBot="1" x14ac:dyDescent="0.35">
      <c r="A75" s="3">
        <v>64.900000000000006</v>
      </c>
      <c r="B75" s="4">
        <v>9.7530000000000001</v>
      </c>
      <c r="C75" s="9">
        <v>0.9046783447265625</v>
      </c>
      <c r="D75" s="4">
        <v>5.6139999999999999</v>
      </c>
      <c r="E75" s="9">
        <v>1.1471633911132812</v>
      </c>
      <c r="F75" s="4">
        <v>5.5270000000000001</v>
      </c>
      <c r="G75" s="9">
        <v>0.12723541259765625</v>
      </c>
      <c r="H75" s="5">
        <v>4.9210000000000003</v>
      </c>
      <c r="I75" s="9">
        <v>0.57009124755859375</v>
      </c>
      <c r="J75" s="5">
        <v>3.8849999999999998</v>
      </c>
      <c r="K75" s="9">
        <v>0.5828857421875</v>
      </c>
      <c r="L75" s="4">
        <v>17.3</v>
      </c>
      <c r="M75" s="9">
        <v>0.12723541259765625</v>
      </c>
      <c r="N75" s="4">
        <v>12.026999999999999</v>
      </c>
      <c r="O75" s="9">
        <v>1.6178131103515625E-2</v>
      </c>
      <c r="Q75" s="9">
        <v>-9.63592529296875E-3</v>
      </c>
      <c r="R75">
        <f t="shared" si="2"/>
        <v>9.63592529296875E-3</v>
      </c>
      <c r="AB75" t="s">
        <v>102</v>
      </c>
    </row>
    <row r="76" spans="1:28" ht="18.600000000000001" thickBot="1" x14ac:dyDescent="0.35">
      <c r="A76" s="3">
        <v>67.540000000000006</v>
      </c>
      <c r="B76" s="4">
        <v>9.7620000000000005</v>
      </c>
      <c r="C76" s="9">
        <v>1.1701927185058594</v>
      </c>
      <c r="D76" s="4">
        <v>5.7009999999999996</v>
      </c>
      <c r="E76" s="9">
        <v>0.2582550048828125</v>
      </c>
      <c r="F76" s="4">
        <v>5.5469999999999997</v>
      </c>
      <c r="G76" s="9">
        <v>9.63592529296875E-3</v>
      </c>
      <c r="H76" s="5">
        <v>5.0069999999999997</v>
      </c>
      <c r="I76" s="9">
        <v>1.034027099609375</v>
      </c>
      <c r="J76" s="5">
        <v>3.9340000000000002</v>
      </c>
      <c r="K76" s="9">
        <v>1.5351181030273437</v>
      </c>
      <c r="L76" s="4">
        <v>17.399999999999999</v>
      </c>
      <c r="M76" s="9">
        <v>0.549407958984375</v>
      </c>
      <c r="N76" s="4">
        <v>12.356</v>
      </c>
      <c r="O76" s="9">
        <v>0.3985748291015625</v>
      </c>
      <c r="Q76" s="9">
        <v>-0.82816314697265625</v>
      </c>
      <c r="R76">
        <f t="shared" si="2"/>
        <v>0.82816314697265625</v>
      </c>
    </row>
    <row r="77" spans="1:28" ht="18.600000000000001" thickBot="1" x14ac:dyDescent="0.35">
      <c r="A77" s="3">
        <v>65.3</v>
      </c>
      <c r="B77" s="4">
        <v>9.8330000000000002</v>
      </c>
      <c r="C77" s="9">
        <v>0.2250213623046875</v>
      </c>
      <c r="D77" s="4">
        <v>5.76</v>
      </c>
      <c r="E77" s="9">
        <v>2.1030998229980469</v>
      </c>
      <c r="F77" s="4">
        <v>5.681</v>
      </c>
      <c r="G77" s="9">
        <v>1.5351181030273437</v>
      </c>
      <c r="H77" s="5">
        <v>5.2050000000000001</v>
      </c>
      <c r="I77" s="9">
        <v>6.66656494140625E-2</v>
      </c>
      <c r="J77" s="5">
        <v>3.976</v>
      </c>
      <c r="K77" s="9">
        <v>1.2390670776367187</v>
      </c>
      <c r="L77" s="4">
        <v>17.600000000000001</v>
      </c>
      <c r="M77" s="9">
        <v>5.36346435546875E-3</v>
      </c>
      <c r="N77" s="4">
        <v>13.461</v>
      </c>
      <c r="O77" s="9">
        <v>1.1701927185058594</v>
      </c>
      <c r="Q77" s="9">
        <v>-0.47379302978515625</v>
      </c>
      <c r="R77">
        <f t="shared" si="2"/>
        <v>0.47379302978515625</v>
      </c>
    </row>
    <row r="78" spans="1:28" ht="18.600000000000001" thickBot="1" x14ac:dyDescent="0.35">
      <c r="A78" s="3">
        <v>65.91</v>
      </c>
      <c r="B78" s="4">
        <v>9.85</v>
      </c>
      <c r="C78" s="9">
        <v>0.38697433471679688</v>
      </c>
      <c r="D78" s="4">
        <v>5.9770000000000003</v>
      </c>
      <c r="E78" s="9">
        <v>1.2390670776367187</v>
      </c>
      <c r="F78" s="4">
        <v>5.7320000000000002</v>
      </c>
      <c r="G78" s="9">
        <v>0.5561981201171875</v>
      </c>
      <c r="H78" s="5">
        <v>5.3</v>
      </c>
      <c r="I78" s="9">
        <v>0.13508224487304688</v>
      </c>
      <c r="J78" s="5">
        <v>4.1139999999999999</v>
      </c>
      <c r="K78" s="9">
        <v>1.6178131103515625E-2</v>
      </c>
      <c r="L78" s="4">
        <v>17.7</v>
      </c>
      <c r="M78" s="9">
        <v>4.0802001953125E-2</v>
      </c>
      <c r="N78" s="4">
        <v>14.253</v>
      </c>
      <c r="O78" s="9">
        <v>0.82816314697265625</v>
      </c>
      <c r="Q78" s="9">
        <v>0.54505157470703125</v>
      </c>
      <c r="R78">
        <f t="shared" si="2"/>
        <v>0.54505157470703125</v>
      </c>
    </row>
    <row r="79" spans="1:28" ht="18.600000000000001" thickBot="1" x14ac:dyDescent="0.35">
      <c r="A79" s="3">
        <v>63.23</v>
      </c>
      <c r="B79" s="4">
        <v>9.859</v>
      </c>
      <c r="C79" s="9">
        <v>1.098388671875</v>
      </c>
      <c r="D79" s="4">
        <v>6.0350000000000001</v>
      </c>
      <c r="E79" s="9">
        <v>0.1066436767578125</v>
      </c>
      <c r="F79" s="4">
        <v>5.7640000000000002</v>
      </c>
      <c r="G79" s="9">
        <v>0.1066436767578125</v>
      </c>
      <c r="H79" s="5">
        <v>5.37</v>
      </c>
      <c r="I79" s="9">
        <v>1.5351181030273437</v>
      </c>
      <c r="J79" s="5">
        <v>4.1589999999999998</v>
      </c>
      <c r="K79" s="9">
        <v>1.1814193725585937</v>
      </c>
      <c r="L79" s="4">
        <v>17.8</v>
      </c>
      <c r="M79" s="9">
        <v>1.6865921020507813</v>
      </c>
      <c r="N79" s="4">
        <v>15.49</v>
      </c>
      <c r="O79" s="9">
        <v>1.5351181030273437</v>
      </c>
      <c r="Q79" s="9">
        <v>-2.1030998229980469</v>
      </c>
      <c r="R79">
        <f t="shared" si="2"/>
        <v>2.1030998229980469</v>
      </c>
    </row>
    <row r="80" spans="1:28" ht="18.600000000000001" thickBot="1" x14ac:dyDescent="0.35">
      <c r="A80" s="3">
        <v>68.760000000000005</v>
      </c>
      <c r="B80" s="4">
        <v>10.481</v>
      </c>
      <c r="C80" s="9">
        <v>0.5561981201171875</v>
      </c>
      <c r="D80" s="4">
        <v>6.2679999999999998</v>
      </c>
      <c r="E80" s="9">
        <v>0.19488525390625</v>
      </c>
      <c r="F80" s="4">
        <v>5.7809999999999997</v>
      </c>
      <c r="G80" s="9">
        <v>0.50397491455078125</v>
      </c>
      <c r="H80" s="5">
        <v>5.59</v>
      </c>
      <c r="I80" s="9">
        <v>0.2250213623046875</v>
      </c>
      <c r="J80" s="5">
        <v>4.5049999999999999</v>
      </c>
      <c r="K80" s="9">
        <v>0.57009124755859375</v>
      </c>
      <c r="L80" s="4">
        <v>17.899999999999999</v>
      </c>
      <c r="M80" s="9">
        <v>0.26271820068359375</v>
      </c>
      <c r="N80" s="4">
        <v>15.663</v>
      </c>
      <c r="O80" s="9">
        <v>8.76617431640625E-2</v>
      </c>
      <c r="Q80" s="9">
        <v>-0.2582550048828125</v>
      </c>
      <c r="R80">
        <f t="shared" si="2"/>
        <v>0.2582550048828125</v>
      </c>
    </row>
    <row r="81" spans="1:18" ht="18.600000000000001" thickBot="1" x14ac:dyDescent="0.35">
      <c r="A81" s="3">
        <v>64.97</v>
      </c>
      <c r="B81" s="4">
        <v>10.603999999999999</v>
      </c>
      <c r="C81" s="9">
        <v>1.0118789672851562</v>
      </c>
      <c r="D81" s="4">
        <v>6.3109999999999999</v>
      </c>
      <c r="E81" s="9">
        <v>0.67158889770507813</v>
      </c>
      <c r="F81" s="4">
        <v>5.8010000000000002</v>
      </c>
      <c r="G81" s="9">
        <v>1.0254631042480469</v>
      </c>
      <c r="H81" s="5">
        <v>5.8490000000000002</v>
      </c>
      <c r="I81" s="9">
        <v>0.38697433471679688</v>
      </c>
      <c r="J81" s="5">
        <v>4.7519999999999998</v>
      </c>
      <c r="K81" s="9">
        <v>1.1701927185058594</v>
      </c>
      <c r="L81" s="4">
        <v>18.100000000000001</v>
      </c>
      <c r="M81" s="9">
        <v>1.4464111328125</v>
      </c>
      <c r="N81" s="4">
        <v>17.713999999999999</v>
      </c>
      <c r="O81" s="9">
        <v>0.2582550048828125</v>
      </c>
      <c r="Q81" s="9">
        <v>0.39179229736328125</v>
      </c>
      <c r="R81">
        <f t="shared" si="2"/>
        <v>0.39179229736328125</v>
      </c>
    </row>
    <row r="82" spans="1:18" ht="18.600000000000001" thickBot="1" x14ac:dyDescent="0.35">
      <c r="A82" s="3">
        <v>69.489999999999995</v>
      </c>
      <c r="B82" s="4">
        <v>11.161</v>
      </c>
      <c r="C82" s="9">
        <v>1.0254631042480469</v>
      </c>
      <c r="D82" s="4">
        <v>6.4749999999999996</v>
      </c>
      <c r="E82" s="9">
        <v>1.5351181030273437</v>
      </c>
      <c r="F82" s="4">
        <v>5.82</v>
      </c>
      <c r="G82" s="9">
        <v>2.002777099609375</v>
      </c>
      <c r="H82" s="5">
        <v>6.3620000000000001</v>
      </c>
      <c r="I82" s="9">
        <v>1.3550491333007813</v>
      </c>
      <c r="J82" s="5">
        <v>4.891</v>
      </c>
      <c r="K82" s="9">
        <v>0.33063125610351563</v>
      </c>
      <c r="L82" s="4">
        <v>18.2</v>
      </c>
      <c r="M82" s="9">
        <v>0.2177734375</v>
      </c>
      <c r="N82" s="4">
        <v>17.878</v>
      </c>
      <c r="O82" s="9">
        <v>1.2390670776367187</v>
      </c>
      <c r="Q82" s="9">
        <v>-3.2589645385742187</v>
      </c>
      <c r="R82">
        <f t="shared" si="2"/>
        <v>3.2589645385742187</v>
      </c>
    </row>
    <row r="83" spans="1:18" ht="18.600000000000001" thickBot="1" x14ac:dyDescent="0.35">
      <c r="A83" s="3">
        <v>65.459999999999994</v>
      </c>
      <c r="B83" s="4">
        <v>11.161</v>
      </c>
      <c r="C83" s="9">
        <v>0.67158889770507813</v>
      </c>
      <c r="D83" s="4">
        <v>7.0060000000000002</v>
      </c>
      <c r="E83" s="9">
        <v>2.002777099609375</v>
      </c>
      <c r="F83" s="4">
        <v>6.2039999999999997</v>
      </c>
      <c r="G83" s="9">
        <v>0.33063125610351563</v>
      </c>
      <c r="H83" s="5">
        <v>6.8659999999999997</v>
      </c>
      <c r="I83" s="9">
        <v>0.5828857421875</v>
      </c>
      <c r="J83" s="5">
        <v>4.9690000000000003</v>
      </c>
      <c r="K83" s="9">
        <v>0.36037445068359375</v>
      </c>
      <c r="L83" s="4">
        <v>18.2</v>
      </c>
      <c r="M83" s="9">
        <v>0.98340988159179688</v>
      </c>
      <c r="N83" s="4">
        <v>19.048999999999999</v>
      </c>
      <c r="O83" s="9">
        <v>0.5561981201171875</v>
      </c>
      <c r="Q83" s="9">
        <v>-1.0197067260742187</v>
      </c>
      <c r="R83">
        <f t="shared" si="2"/>
        <v>1.0197067260742187</v>
      </c>
    </row>
    <row r="84" spans="1:18" ht="18.600000000000001" thickBot="1" x14ac:dyDescent="0.35">
      <c r="A84" s="3">
        <v>62.55</v>
      </c>
      <c r="B84" s="4">
        <v>11.555</v>
      </c>
      <c r="C84" s="9">
        <v>1.5351181030273437</v>
      </c>
      <c r="D84" s="4">
        <v>7.048</v>
      </c>
      <c r="E84" s="9">
        <v>1.009368896484375</v>
      </c>
      <c r="F84" s="4">
        <v>6.3109999999999999</v>
      </c>
      <c r="G84" s="9">
        <v>0.67158889770507813</v>
      </c>
      <c r="H84" s="5">
        <v>7.875</v>
      </c>
      <c r="I84" s="9">
        <v>1.2390670776367187</v>
      </c>
      <c r="J84" s="5">
        <v>5.4820000000000002</v>
      </c>
      <c r="K84" s="9">
        <v>0.38697433471679688</v>
      </c>
      <c r="L84" s="4">
        <v>18.399999999999999</v>
      </c>
      <c r="M84" s="9">
        <v>0.32584381103515625</v>
      </c>
      <c r="N84" s="4">
        <v>19.222999999999999</v>
      </c>
      <c r="O84" s="9">
        <v>0.67158889770507813</v>
      </c>
      <c r="Q84" s="9">
        <v>0.33063125610351563</v>
      </c>
      <c r="R84">
        <f t="shared" si="2"/>
        <v>0.33063125610351563</v>
      </c>
    </row>
    <row r="85" spans="1:18" ht="18.600000000000001" thickBot="1" x14ac:dyDescent="0.35">
      <c r="A85" s="3">
        <v>67.540000000000006</v>
      </c>
      <c r="B85" s="4">
        <v>11.827</v>
      </c>
      <c r="C85" s="9">
        <v>6.66656494140625E-2</v>
      </c>
      <c r="D85" s="4">
        <v>7.2569999999999997</v>
      </c>
      <c r="E85" s="9">
        <v>0.33063125610351563</v>
      </c>
      <c r="F85" s="4">
        <v>439.221</v>
      </c>
      <c r="G85" s="9">
        <v>0.36037445068359375</v>
      </c>
      <c r="H85" s="5">
        <v>7.9530000000000003</v>
      </c>
      <c r="I85" s="9">
        <v>0.33063125610351563</v>
      </c>
      <c r="J85" s="5">
        <v>6.1740000000000004</v>
      </c>
      <c r="K85" s="9">
        <v>1.4269523620605469</v>
      </c>
      <c r="L85" s="4">
        <v>18.7</v>
      </c>
      <c r="M85" s="9">
        <v>9.63592529296875E-3</v>
      </c>
      <c r="N85" s="4">
        <v>22.788</v>
      </c>
      <c r="O85" s="9">
        <v>0.33063125610351563</v>
      </c>
      <c r="Q85" s="9">
        <v>-0.1066436767578125</v>
      </c>
      <c r="R85">
        <f t="shared" si="2"/>
        <v>0.1066436767578125</v>
      </c>
    </row>
    <row r="86" spans="1:18" ht="18.600000000000001" thickBot="1" x14ac:dyDescent="0.35">
      <c r="A86" s="3">
        <v>65.400000000000006</v>
      </c>
      <c r="B86" s="4">
        <v>12.685</v>
      </c>
      <c r="C86" s="9">
        <v>0.33063125610351563</v>
      </c>
      <c r="D86" s="4">
        <v>8.9440000000000008</v>
      </c>
      <c r="E86" s="9">
        <v>0.50397491455078125</v>
      </c>
      <c r="F86" s="4">
        <v>10029.674000000001</v>
      </c>
      <c r="G86" s="9">
        <v>1.6178131103515625E-2</v>
      </c>
      <c r="H86" s="5">
        <v>10.225</v>
      </c>
      <c r="I86" s="9">
        <v>1.0118789672851562</v>
      </c>
      <c r="J86" s="5">
        <v>6.5110000000000001</v>
      </c>
      <c r="K86" s="9">
        <v>1.0118789672851562</v>
      </c>
      <c r="L86" s="4">
        <v>18.899999999999999</v>
      </c>
      <c r="M86" s="9">
        <v>7.82012939453125E-2</v>
      </c>
      <c r="N86" s="4">
        <v>27.597999999999999</v>
      </c>
      <c r="O86" s="9">
        <v>0.1066436767578125</v>
      </c>
      <c r="Q86" s="9">
        <v>1.3550491333007813</v>
      </c>
      <c r="R86">
        <f t="shared" si="2"/>
        <v>1.3550491333007813</v>
      </c>
    </row>
    <row r="87" spans="1:18" x14ac:dyDescent="0.3">
      <c r="E87" s="9"/>
    </row>
  </sheetData>
  <sortState ref="N2:O86">
    <sortCondition ref="N2:N8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2" max="2" width="8.88671875" customWidth="1"/>
  </cols>
  <sheetData>
    <row r="1" spans="1:2" x14ac:dyDescent="0.3">
      <c r="A1" s="10">
        <f>FINV(0.05,31-7-1,31-7-1)</f>
        <v>2.0144248417118242</v>
      </c>
      <c r="B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activeCell="B11" sqref="B11"/>
    </sheetView>
  </sheetViews>
  <sheetFormatPr defaultRowHeight="14.4" x14ac:dyDescent="0.3"/>
  <cols>
    <col min="1" max="1" width="14.109375" customWidth="1"/>
    <col min="2" max="2" width="6.5546875" bestFit="1" customWidth="1"/>
    <col min="3" max="3" width="7.77734375" bestFit="1" customWidth="1"/>
    <col min="4" max="4" width="6.5546875" bestFit="1" customWidth="1"/>
    <col min="5" max="5" width="11.44140625" bestFit="1" customWidth="1"/>
    <col min="6" max="6" width="7.77734375" bestFit="1" customWidth="1"/>
    <col min="7" max="7" width="6.5546875" bestFit="1" customWidth="1"/>
    <col min="8" max="8" width="5.33203125" bestFit="1" customWidth="1"/>
    <col min="9" max="9" width="7.77734375" bestFit="1" customWidth="1"/>
  </cols>
  <sheetData>
    <row r="1" spans="1:9" ht="47.4" thickBot="1" x14ac:dyDescent="0.35">
      <c r="A1" s="7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6.6" thickBot="1" x14ac:dyDescent="0.35">
      <c r="A2" s="8" t="s">
        <v>83</v>
      </c>
      <c r="B2" s="3">
        <v>67.540000000000006</v>
      </c>
      <c r="C2" s="4">
        <v>7.1719999999999997</v>
      </c>
      <c r="D2" s="4">
        <v>2.2440000000000002</v>
      </c>
      <c r="E2" s="4">
        <v>1.92</v>
      </c>
      <c r="F2" s="5">
        <v>1.339</v>
      </c>
      <c r="G2" s="5">
        <v>1.159</v>
      </c>
      <c r="H2" s="4">
        <v>9.3000000000000007</v>
      </c>
      <c r="I2" s="4">
        <v>14.253</v>
      </c>
    </row>
    <row r="3" spans="1:9" ht="36.6" thickBot="1" x14ac:dyDescent="0.35">
      <c r="A3" s="8" t="s">
        <v>36</v>
      </c>
      <c r="B3" s="3">
        <v>64.48</v>
      </c>
      <c r="C3" s="4">
        <v>8.8930000000000007</v>
      </c>
      <c r="D3" s="4">
        <v>2.9409999999999998</v>
      </c>
      <c r="E3" s="4">
        <v>4.5380000000000003</v>
      </c>
      <c r="F3" s="5">
        <v>2.3610000000000002</v>
      </c>
      <c r="G3" s="5">
        <v>4.1589999999999998</v>
      </c>
      <c r="H3" s="4">
        <v>17.3</v>
      </c>
      <c r="I3" s="4">
        <v>2.5179999999999998</v>
      </c>
    </row>
    <row r="4" spans="1:9" ht="36.6" thickBot="1" x14ac:dyDescent="0.35">
      <c r="A4" s="8" t="s">
        <v>89</v>
      </c>
      <c r="B4" s="3">
        <v>69.489999999999995</v>
      </c>
      <c r="C4" s="4">
        <v>6.2149999999999999</v>
      </c>
      <c r="D4" s="4">
        <v>3.1760000000000002</v>
      </c>
      <c r="E4" s="4">
        <v>4.3150000000000004</v>
      </c>
      <c r="F4" s="5">
        <v>6.6000000000000003E-2</v>
      </c>
      <c r="G4" s="5">
        <v>0.1</v>
      </c>
      <c r="H4" s="4">
        <v>6.2</v>
      </c>
      <c r="I4" s="4">
        <v>0.754</v>
      </c>
    </row>
    <row r="5" spans="1:9" ht="36.6" thickBot="1" x14ac:dyDescent="0.35">
      <c r="A5" s="8" t="s">
        <v>53</v>
      </c>
      <c r="B5" s="3">
        <v>63.88</v>
      </c>
      <c r="C5" s="4">
        <v>9.56</v>
      </c>
      <c r="D5" s="4">
        <v>3.2829999999999999</v>
      </c>
      <c r="E5" s="4">
        <v>5.14</v>
      </c>
      <c r="F5" s="5">
        <v>1.633</v>
      </c>
      <c r="G5" s="5">
        <v>2.3820000000000001</v>
      </c>
      <c r="H5" s="4">
        <v>18.899999999999999</v>
      </c>
      <c r="I5" s="4">
        <v>1.9330000000000001</v>
      </c>
    </row>
    <row r="6" spans="1:9" ht="36.6" thickBot="1" x14ac:dyDescent="0.35">
      <c r="A6" s="8" t="s">
        <v>17</v>
      </c>
      <c r="B6" s="3">
        <v>64.89</v>
      </c>
      <c r="C6" s="4">
        <v>7.7969999999999997</v>
      </c>
      <c r="D6" s="4">
        <v>3.6539999999999999</v>
      </c>
      <c r="E6" s="4">
        <v>4.891</v>
      </c>
      <c r="F6" s="5">
        <v>2.722</v>
      </c>
      <c r="G6" s="5">
        <v>2.8170000000000002</v>
      </c>
      <c r="H6" s="4">
        <v>15.5</v>
      </c>
      <c r="I6" s="4">
        <v>6.5549999999999997</v>
      </c>
    </row>
    <row r="7" spans="1:9" ht="36.6" thickBot="1" x14ac:dyDescent="0.35">
      <c r="A7" s="8" t="s">
        <v>64</v>
      </c>
      <c r="B7" s="3">
        <v>65.239999999999995</v>
      </c>
      <c r="C7" s="4">
        <v>8.1539999999999999</v>
      </c>
      <c r="D7" s="4">
        <v>3.6629999999999998</v>
      </c>
      <c r="E7" s="4">
        <v>4.9269999999999996</v>
      </c>
      <c r="F7" s="5">
        <v>2.9820000000000002</v>
      </c>
      <c r="G7" s="5">
        <v>2.11</v>
      </c>
      <c r="H7" s="4">
        <v>14.3</v>
      </c>
      <c r="I7" s="4">
        <v>4.2530000000000001</v>
      </c>
    </row>
    <row r="8" spans="1:9" ht="36.6" thickBot="1" x14ac:dyDescent="0.35">
      <c r="A8" s="8" t="s">
        <v>38</v>
      </c>
      <c r="B8" s="3">
        <v>66.319999999999993</v>
      </c>
      <c r="C8" s="4">
        <v>5.91</v>
      </c>
      <c r="D8" s="4">
        <v>3.677</v>
      </c>
      <c r="E8" s="4">
        <v>5.2240000000000002</v>
      </c>
      <c r="F8" s="5">
        <v>1.94</v>
      </c>
      <c r="G8" s="5">
        <v>1.2529999999999999</v>
      </c>
      <c r="H8" s="4">
        <v>15</v>
      </c>
      <c r="I8" s="4">
        <v>9.4459999999999997</v>
      </c>
    </row>
    <row r="9" spans="1:9" ht="36.6" thickBot="1" x14ac:dyDescent="0.35">
      <c r="A9" s="8" t="s">
        <v>15</v>
      </c>
      <c r="B9" s="3">
        <v>64.59</v>
      </c>
      <c r="C9" s="4">
        <v>8.5709999999999997</v>
      </c>
      <c r="D9" s="4">
        <v>3.7029999999999998</v>
      </c>
      <c r="E9" s="4">
        <v>5.3440000000000003</v>
      </c>
      <c r="F9" s="5">
        <v>3.4790000000000001</v>
      </c>
      <c r="G9" s="5">
        <v>2.0209999999999999</v>
      </c>
      <c r="H9" s="4">
        <v>18.2</v>
      </c>
      <c r="I9" s="4">
        <v>2.1789999999999998</v>
      </c>
    </row>
    <row r="10" spans="1:9" ht="36.6" thickBot="1" x14ac:dyDescent="0.35">
      <c r="A10" s="8" t="s">
        <v>33</v>
      </c>
      <c r="B10" s="3">
        <v>65.73</v>
      </c>
      <c r="C10" s="4">
        <v>9.7530000000000001</v>
      </c>
      <c r="D10" s="4">
        <v>3.7320000000000002</v>
      </c>
      <c r="E10" s="4">
        <v>4.9660000000000002</v>
      </c>
      <c r="F10" s="5">
        <v>1.2889999999999999</v>
      </c>
      <c r="G10" s="5">
        <v>2.6749999999999998</v>
      </c>
      <c r="H10" s="4">
        <v>16.600000000000001</v>
      </c>
      <c r="I10" s="4">
        <v>3.2029999999999998</v>
      </c>
    </row>
    <row r="11" spans="1:9" ht="54.6" thickBot="1" x14ac:dyDescent="0.35">
      <c r="A11" s="8" t="s">
        <v>22</v>
      </c>
      <c r="B11" s="3">
        <v>62.41</v>
      </c>
      <c r="C11" s="4">
        <v>11.827</v>
      </c>
      <c r="D11" s="4">
        <v>3.8319999999999999</v>
      </c>
      <c r="E11" s="4">
        <v>5.016</v>
      </c>
      <c r="F11" s="5">
        <v>5.2050000000000001</v>
      </c>
      <c r="G11" s="5">
        <v>3.78</v>
      </c>
      <c r="H11" s="4">
        <v>15.8</v>
      </c>
      <c r="I11" s="4">
        <v>4.556</v>
      </c>
    </row>
    <row r="12" spans="1:9" ht="36.6" thickBot="1" x14ac:dyDescent="0.35">
      <c r="A12" s="8" t="s">
        <v>71</v>
      </c>
      <c r="B12" s="3">
        <v>67.41</v>
      </c>
      <c r="C12" s="4">
        <v>7.8860000000000001</v>
      </c>
      <c r="D12" s="4">
        <v>3.9020000000000001</v>
      </c>
      <c r="E12" s="4">
        <v>5.1369999999999996</v>
      </c>
      <c r="F12" s="5">
        <v>1.855</v>
      </c>
      <c r="G12" s="5">
        <v>1.242</v>
      </c>
      <c r="H12" s="4">
        <v>15.4</v>
      </c>
      <c r="I12" s="4">
        <v>1.726</v>
      </c>
    </row>
    <row r="13" spans="1:9" ht="36.6" thickBot="1" x14ac:dyDescent="0.35">
      <c r="A13" s="8" t="s">
        <v>54</v>
      </c>
      <c r="B13" s="3">
        <v>68.7</v>
      </c>
      <c r="C13" s="4">
        <v>6.7919999999999998</v>
      </c>
      <c r="D13" s="4">
        <v>3.9380000000000002</v>
      </c>
      <c r="E13" s="4">
        <v>4.359</v>
      </c>
      <c r="F13" s="5">
        <v>1.08</v>
      </c>
      <c r="G13" s="5">
        <v>1.25</v>
      </c>
      <c r="H13" s="4">
        <v>13.1</v>
      </c>
      <c r="I13" s="4">
        <v>1.405</v>
      </c>
    </row>
    <row r="14" spans="1:9" ht="36.6" thickBot="1" x14ac:dyDescent="0.35">
      <c r="A14" s="8" t="s">
        <v>70</v>
      </c>
      <c r="B14" s="3">
        <v>64.7</v>
      </c>
      <c r="C14" s="4">
        <v>7.5410000000000004</v>
      </c>
      <c r="D14" s="4">
        <v>4.0339999999999998</v>
      </c>
      <c r="E14" s="4">
        <v>4.76</v>
      </c>
      <c r="F14" s="5">
        <v>4.9210000000000003</v>
      </c>
      <c r="G14" s="5">
        <v>4.5049999999999999</v>
      </c>
      <c r="H14" s="4">
        <v>14</v>
      </c>
      <c r="I14" s="4">
        <v>6.3440000000000003</v>
      </c>
    </row>
    <row r="15" spans="1:9" ht="36.6" thickBot="1" x14ac:dyDescent="0.35">
      <c r="A15" s="8" t="s">
        <v>82</v>
      </c>
      <c r="B15" s="3">
        <v>64.900000000000006</v>
      </c>
      <c r="C15" s="4">
        <v>8.7219999999999995</v>
      </c>
      <c r="D15" s="4">
        <v>4.0410000000000004</v>
      </c>
      <c r="E15" s="4">
        <v>5.5469999999999997</v>
      </c>
      <c r="F15" s="5">
        <v>2.3759999999999999</v>
      </c>
      <c r="G15" s="5">
        <v>1.321</v>
      </c>
      <c r="H15" s="4">
        <v>18.7</v>
      </c>
      <c r="I15" s="4">
        <v>3.1930000000000001</v>
      </c>
    </row>
    <row r="16" spans="1:9" ht="36.6" thickBot="1" x14ac:dyDescent="0.35">
      <c r="A16" s="8" t="s">
        <v>13</v>
      </c>
      <c r="B16" s="3">
        <v>67.489999999999995</v>
      </c>
      <c r="C16" s="4">
        <v>6.9989999999999997</v>
      </c>
      <c r="D16" s="4">
        <v>4.0720000000000001</v>
      </c>
      <c r="E16" s="4">
        <v>5.423</v>
      </c>
      <c r="F16" s="5">
        <v>2.222</v>
      </c>
      <c r="G16" s="5">
        <v>1.339</v>
      </c>
      <c r="H16" s="4">
        <v>15.5</v>
      </c>
      <c r="I16" s="4">
        <v>7.3739999999999997</v>
      </c>
    </row>
    <row r="17" spans="1:9" ht="36.6" thickBot="1" x14ac:dyDescent="0.35">
      <c r="A17" s="8" t="s">
        <v>14</v>
      </c>
      <c r="B17" s="3">
        <v>65.069999999999993</v>
      </c>
      <c r="C17" s="4">
        <v>7.6479999999999997</v>
      </c>
      <c r="D17" s="4">
        <v>4.1040000000000001</v>
      </c>
      <c r="E17" s="4">
        <v>5.0369999999999999</v>
      </c>
      <c r="F17" s="5">
        <v>3.34</v>
      </c>
      <c r="G17" s="5">
        <v>2.4380000000000002</v>
      </c>
      <c r="H17" s="4">
        <v>16.899999999999999</v>
      </c>
      <c r="I17" s="4">
        <v>1.675</v>
      </c>
    </row>
    <row r="18" spans="1:9" ht="36.6" thickBot="1" x14ac:dyDescent="0.35">
      <c r="A18" s="8" t="s">
        <v>58</v>
      </c>
      <c r="B18" s="3">
        <v>73.33</v>
      </c>
      <c r="C18" s="4">
        <v>6.9550000000000001</v>
      </c>
      <c r="D18" s="4">
        <v>4.109</v>
      </c>
      <c r="E18" s="4">
        <v>4.3209999999999997</v>
      </c>
      <c r="F18" s="5">
        <v>0.34899999999999998</v>
      </c>
      <c r="G18" s="5">
        <v>0.23400000000000001</v>
      </c>
      <c r="H18" s="4">
        <v>6.2</v>
      </c>
      <c r="I18" s="4">
        <v>0.25600000000000001</v>
      </c>
    </row>
    <row r="19" spans="1:9" ht="36.6" thickBot="1" x14ac:dyDescent="0.35">
      <c r="A19" s="8" t="s">
        <v>39</v>
      </c>
      <c r="B19" s="3">
        <v>65.16</v>
      </c>
      <c r="C19" s="4">
        <v>8.4269999999999996</v>
      </c>
      <c r="D19" s="4">
        <v>4.1749999999999998</v>
      </c>
      <c r="E19" s="4">
        <v>5.3719999999999999</v>
      </c>
      <c r="F19" s="5">
        <v>1.6160000000000001</v>
      </c>
      <c r="G19" s="5">
        <v>1.8420000000000001</v>
      </c>
      <c r="H19" s="4">
        <v>17.7</v>
      </c>
      <c r="I19" s="4">
        <v>5.6669999999999998</v>
      </c>
    </row>
    <row r="20" spans="1:9" ht="36.6" thickBot="1" x14ac:dyDescent="0.35">
      <c r="A20" s="8" t="s">
        <v>28</v>
      </c>
      <c r="B20" s="3">
        <v>65.02</v>
      </c>
      <c r="C20" s="4">
        <v>8.2449999999999992</v>
      </c>
      <c r="D20" s="4">
        <v>4.234</v>
      </c>
      <c r="E20" s="4">
        <v>5.3159999999999998</v>
      </c>
      <c r="F20" s="5">
        <v>3.1379999999999999</v>
      </c>
      <c r="G20" s="5">
        <v>2.1339999999999999</v>
      </c>
      <c r="H20" s="4">
        <v>17.2</v>
      </c>
      <c r="I20" s="4">
        <v>4.0629999999999997</v>
      </c>
    </row>
    <row r="21" spans="1:9" ht="54.6" thickBot="1" x14ac:dyDescent="0.35">
      <c r="A21" s="8" t="s">
        <v>30</v>
      </c>
      <c r="B21" s="3">
        <v>70.510000000000005</v>
      </c>
      <c r="C21" s="4">
        <v>8.3740000000000006</v>
      </c>
      <c r="D21" s="4">
        <v>4.24</v>
      </c>
      <c r="E21" s="4">
        <v>4.5250000000000004</v>
      </c>
      <c r="F21" s="5">
        <v>0.86199999999999999</v>
      </c>
      <c r="G21" s="5">
        <v>1.627</v>
      </c>
      <c r="H21" s="4">
        <v>10.6</v>
      </c>
      <c r="I21" s="4">
        <v>1.5960000000000001</v>
      </c>
    </row>
    <row r="22" spans="1:9" ht="36.6" thickBot="1" x14ac:dyDescent="0.35">
      <c r="A22" s="8" t="s">
        <v>88</v>
      </c>
      <c r="B22" s="3">
        <v>64.97</v>
      </c>
      <c r="C22" s="4">
        <v>8.0519999999999996</v>
      </c>
      <c r="D22" s="4">
        <v>4.2750000000000004</v>
      </c>
      <c r="E22" s="4">
        <v>5.4240000000000004</v>
      </c>
      <c r="F22" s="5">
        <v>3.4540000000000002</v>
      </c>
      <c r="G22" s="5">
        <v>3.05</v>
      </c>
      <c r="H22" s="4">
        <v>15.9</v>
      </c>
      <c r="I22" s="4">
        <v>6.8230000000000004</v>
      </c>
    </row>
    <row r="23" spans="1:9" ht="54.6" thickBot="1" x14ac:dyDescent="0.35">
      <c r="A23" s="8" t="s">
        <v>21</v>
      </c>
      <c r="B23" s="3">
        <v>68.7</v>
      </c>
      <c r="C23" s="4">
        <v>7.7469999999999999</v>
      </c>
      <c r="D23" s="4">
        <v>4.2969999999999997</v>
      </c>
      <c r="E23" s="4">
        <v>4.3520000000000003</v>
      </c>
      <c r="F23" s="5">
        <v>1.698</v>
      </c>
      <c r="G23" s="5">
        <v>1.7649999999999999</v>
      </c>
      <c r="H23" s="4">
        <v>13.9</v>
      </c>
      <c r="I23" s="4">
        <v>2.1019999999999999</v>
      </c>
    </row>
    <row r="24" spans="1:9" ht="36.6" thickBot="1" x14ac:dyDescent="0.35">
      <c r="A24" s="8" t="s">
        <v>45</v>
      </c>
      <c r="B24" s="3">
        <v>63.77</v>
      </c>
      <c r="C24" s="4">
        <v>8.2309999999999999</v>
      </c>
      <c r="D24" s="4">
        <v>4.3040000000000003</v>
      </c>
      <c r="E24" s="4">
        <v>5.0919999999999996</v>
      </c>
      <c r="F24" s="5">
        <v>1.196</v>
      </c>
      <c r="G24" s="5">
        <v>2.7530000000000001</v>
      </c>
      <c r="H24" s="4">
        <v>18.2</v>
      </c>
      <c r="I24" s="4">
        <v>3.19</v>
      </c>
    </row>
    <row r="25" spans="1:9" ht="36.6" thickBot="1" x14ac:dyDescent="0.35">
      <c r="A25" s="8" t="s">
        <v>79</v>
      </c>
      <c r="B25" s="3">
        <v>66.599999999999994</v>
      </c>
      <c r="C25" s="4">
        <v>7.5060000000000002</v>
      </c>
      <c r="D25" s="4">
        <v>4.3090000000000002</v>
      </c>
      <c r="E25" s="4">
        <v>5.1420000000000003</v>
      </c>
      <c r="F25" s="5">
        <v>2.6539999999999999</v>
      </c>
      <c r="G25" s="5">
        <v>2.4660000000000002</v>
      </c>
      <c r="H25" s="4">
        <v>17.8</v>
      </c>
      <c r="I25" s="4">
        <v>3.2469999999999999</v>
      </c>
    </row>
    <row r="26" spans="1:9" ht="36.6" thickBot="1" x14ac:dyDescent="0.35">
      <c r="A26" s="8" t="s">
        <v>85</v>
      </c>
      <c r="B26" s="3">
        <v>65.91</v>
      </c>
      <c r="C26" s="4">
        <v>8.2270000000000003</v>
      </c>
      <c r="D26" s="4">
        <v>4.351</v>
      </c>
      <c r="E26" s="4">
        <v>5.0620000000000003</v>
      </c>
      <c r="F26" s="5">
        <v>2.7440000000000002</v>
      </c>
      <c r="G26" s="5">
        <v>2.1240000000000001</v>
      </c>
      <c r="H26" s="4">
        <v>16.8</v>
      </c>
      <c r="I26" s="4">
        <v>2.9889999999999999</v>
      </c>
    </row>
    <row r="27" spans="1:9" ht="36.6" thickBot="1" x14ac:dyDescent="0.35">
      <c r="A27" s="8" t="s">
        <v>9</v>
      </c>
      <c r="B27" s="3">
        <v>65.180000000000007</v>
      </c>
      <c r="C27" s="4">
        <v>9.2129999999999992</v>
      </c>
      <c r="D27" s="4">
        <v>4.3940000000000001</v>
      </c>
      <c r="E27" s="4">
        <v>4.8890000000000002</v>
      </c>
      <c r="F27" s="5">
        <v>4.8970000000000002</v>
      </c>
      <c r="G27" s="5">
        <v>3.7360000000000002</v>
      </c>
      <c r="H27" s="4">
        <v>16.399999999999999</v>
      </c>
      <c r="I27" s="4">
        <v>1.1839999999999999</v>
      </c>
    </row>
    <row r="28" spans="1:9" ht="36.6" thickBot="1" x14ac:dyDescent="0.35">
      <c r="A28" s="8" t="s">
        <v>59</v>
      </c>
      <c r="B28" s="3">
        <v>77.430000000000007</v>
      </c>
      <c r="C28" s="4">
        <v>4.7919999999999998</v>
      </c>
      <c r="D28" s="4">
        <v>4.4029999999999996</v>
      </c>
      <c r="E28" s="4">
        <v>5.0709999999999997</v>
      </c>
      <c r="F28" s="5">
        <v>0</v>
      </c>
      <c r="G28" s="5">
        <v>0.315</v>
      </c>
      <c r="H28" s="4">
        <v>3.7</v>
      </c>
      <c r="I28" s="4">
        <v>0.122</v>
      </c>
    </row>
    <row r="29" spans="1:9" ht="36.6" thickBot="1" x14ac:dyDescent="0.35">
      <c r="A29" s="8" t="s">
        <v>68</v>
      </c>
      <c r="B29" s="3">
        <v>67.349999999999994</v>
      </c>
      <c r="C29" s="4">
        <v>6.4050000000000002</v>
      </c>
      <c r="D29" s="4">
        <v>4.4409999999999998</v>
      </c>
      <c r="E29" s="4">
        <v>5.2240000000000002</v>
      </c>
      <c r="F29" s="5">
        <v>1.621</v>
      </c>
      <c r="G29" s="5">
        <v>1.9990000000000001</v>
      </c>
      <c r="H29" s="4">
        <v>13.9</v>
      </c>
      <c r="I29" s="4">
        <v>7.8490000000000002</v>
      </c>
    </row>
    <row r="30" spans="1:9" ht="36.6" thickBot="1" x14ac:dyDescent="0.35">
      <c r="A30" s="8" t="s">
        <v>31</v>
      </c>
      <c r="B30" s="3">
        <v>63.22</v>
      </c>
      <c r="C30" s="4">
        <v>9.27</v>
      </c>
      <c r="D30" s="4">
        <v>4.4720000000000004</v>
      </c>
      <c r="E30" s="4">
        <v>4.8310000000000004</v>
      </c>
      <c r="F30" s="5">
        <v>5.3</v>
      </c>
      <c r="G30" s="5">
        <v>3.7210000000000001</v>
      </c>
      <c r="H30" s="4">
        <v>16.2</v>
      </c>
      <c r="I30" s="4">
        <v>6.9729999999999999</v>
      </c>
    </row>
    <row r="31" spans="1:9" ht="36.6" thickBot="1" x14ac:dyDescent="0.35">
      <c r="A31" s="8" t="s">
        <v>57</v>
      </c>
      <c r="B31" s="3">
        <v>65.319999999999993</v>
      </c>
      <c r="C31" s="4">
        <v>8.5030000000000001</v>
      </c>
      <c r="D31" s="4">
        <v>4.4909999999999997</v>
      </c>
      <c r="E31" s="4">
        <v>439.221</v>
      </c>
      <c r="F31" s="5">
        <v>4.0750000000000002</v>
      </c>
      <c r="G31" s="5">
        <v>4.9690000000000003</v>
      </c>
      <c r="H31" s="4">
        <v>11.8</v>
      </c>
      <c r="I31" s="4">
        <v>3.9710000000000001</v>
      </c>
    </row>
    <row r="32" spans="1:9" ht="54.6" thickBot="1" x14ac:dyDescent="0.35">
      <c r="A32" s="8" t="s">
        <v>56</v>
      </c>
      <c r="B32" s="3">
        <v>65.239999999999995</v>
      </c>
      <c r="C32" s="4">
        <v>7.992</v>
      </c>
      <c r="D32" s="4">
        <v>4.4950000000000001</v>
      </c>
      <c r="E32" s="4">
        <v>4.782</v>
      </c>
      <c r="F32" s="5">
        <v>2.7989999999999999</v>
      </c>
      <c r="G32" s="5">
        <v>2.6739999999999999</v>
      </c>
      <c r="H32" s="4">
        <v>14.9</v>
      </c>
      <c r="I32" s="4">
        <v>5.9569999999999999</v>
      </c>
    </row>
    <row r="33" spans="1:9" ht="36.6" thickBot="1" x14ac:dyDescent="0.35">
      <c r="A33" s="8" t="s">
        <v>34</v>
      </c>
      <c r="B33" s="3">
        <v>67.33</v>
      </c>
      <c r="C33" s="4">
        <v>7.3</v>
      </c>
      <c r="D33" s="4">
        <v>4.5250000000000004</v>
      </c>
      <c r="E33" s="4">
        <v>4.9550000000000001</v>
      </c>
      <c r="F33" s="5">
        <v>1.8480000000000001</v>
      </c>
      <c r="G33" s="5">
        <v>1.01</v>
      </c>
      <c r="H33" s="4">
        <v>14.3</v>
      </c>
      <c r="I33" s="4">
        <v>2.3919999999999999</v>
      </c>
    </row>
    <row r="34" spans="1:9" ht="36.6" thickBot="1" x14ac:dyDescent="0.35">
      <c r="A34" s="8" t="s">
        <v>55</v>
      </c>
      <c r="B34" s="3">
        <v>63.56</v>
      </c>
      <c r="C34" s="4">
        <v>7.2759999999999998</v>
      </c>
      <c r="D34" s="4">
        <v>4.5529999999999999</v>
      </c>
      <c r="E34" s="4">
        <v>4.399</v>
      </c>
      <c r="F34" s="5">
        <v>4.0650000000000004</v>
      </c>
      <c r="G34" s="5">
        <v>6.1740000000000004</v>
      </c>
      <c r="H34" s="4">
        <v>11.3</v>
      </c>
      <c r="I34" s="4">
        <v>3.3170000000000002</v>
      </c>
    </row>
    <row r="35" spans="1:9" ht="36.6" thickBot="1" x14ac:dyDescent="0.35">
      <c r="A35" s="8" t="s">
        <v>50</v>
      </c>
      <c r="B35" s="3">
        <v>66.099999999999994</v>
      </c>
      <c r="C35" s="4">
        <v>8.1679999999999993</v>
      </c>
      <c r="D35" s="4">
        <v>4.5640000000000001</v>
      </c>
      <c r="E35" s="4">
        <v>5.1859999999999999</v>
      </c>
      <c r="F35" s="5">
        <v>1.8859999999999999</v>
      </c>
      <c r="G35" s="5">
        <v>2.21</v>
      </c>
      <c r="H35" s="4">
        <v>17.399999999999999</v>
      </c>
      <c r="I35" s="4">
        <v>1.2749999999999999</v>
      </c>
    </row>
    <row r="36" spans="1:9" ht="36.6" thickBot="1" x14ac:dyDescent="0.35">
      <c r="A36" s="8" t="s">
        <v>63</v>
      </c>
      <c r="B36" s="3">
        <v>66.22</v>
      </c>
      <c r="C36" s="4">
        <v>8.3460000000000001</v>
      </c>
      <c r="D36" s="4">
        <v>4.5659999999999998</v>
      </c>
      <c r="E36" s="4">
        <v>4.9000000000000004</v>
      </c>
      <c r="F36" s="5">
        <v>1.8480000000000001</v>
      </c>
      <c r="G36" s="5">
        <v>1.327</v>
      </c>
      <c r="H36" s="4">
        <v>16.100000000000001</v>
      </c>
      <c r="I36" s="4">
        <v>2.1890000000000001</v>
      </c>
    </row>
    <row r="37" spans="1:9" ht="36.6" thickBot="1" x14ac:dyDescent="0.35">
      <c r="A37" s="8" t="s">
        <v>76</v>
      </c>
      <c r="B37" s="3">
        <v>64.709999999999994</v>
      </c>
      <c r="C37" s="4">
        <v>8.7870000000000008</v>
      </c>
      <c r="D37" s="4">
        <v>4.5679999999999996</v>
      </c>
      <c r="E37" s="4">
        <v>4.9740000000000002</v>
      </c>
      <c r="F37" s="5">
        <v>3.1920000000000002</v>
      </c>
      <c r="G37" s="5">
        <v>2.5760000000000001</v>
      </c>
      <c r="H37" s="4">
        <v>15.7</v>
      </c>
      <c r="I37" s="4">
        <v>6.2770000000000001</v>
      </c>
    </row>
    <row r="38" spans="1:9" ht="36.6" thickBot="1" x14ac:dyDescent="0.35">
      <c r="A38" s="8" t="s">
        <v>24</v>
      </c>
      <c r="B38" s="3">
        <v>65.14</v>
      </c>
      <c r="C38" s="4">
        <v>8.3070000000000004</v>
      </c>
      <c r="D38" s="4">
        <v>4.593</v>
      </c>
      <c r="E38" s="4">
        <v>5.3780000000000001</v>
      </c>
      <c r="F38" s="5">
        <v>3.073</v>
      </c>
      <c r="G38" s="5">
        <v>2.1659999999999999</v>
      </c>
      <c r="H38" s="4">
        <v>17.600000000000001</v>
      </c>
      <c r="I38" s="4">
        <v>0.89900000000000002</v>
      </c>
    </row>
    <row r="39" spans="1:9" ht="36.6" thickBot="1" x14ac:dyDescent="0.35">
      <c r="A39" s="8" t="s">
        <v>49</v>
      </c>
      <c r="B39" s="3">
        <v>64.72</v>
      </c>
      <c r="C39" s="4">
        <v>7.9269999999999996</v>
      </c>
      <c r="D39" s="4">
        <v>4.5960000000000001</v>
      </c>
      <c r="E39" s="4">
        <v>4.899</v>
      </c>
      <c r="F39" s="5">
        <v>0.98199999999999998</v>
      </c>
      <c r="G39" s="5">
        <v>1.38</v>
      </c>
      <c r="H39" s="4">
        <v>18.100000000000001</v>
      </c>
      <c r="I39" s="4">
        <v>1.25</v>
      </c>
    </row>
    <row r="40" spans="1:9" ht="36.6" thickBot="1" x14ac:dyDescent="0.35">
      <c r="A40" s="8" t="s">
        <v>41</v>
      </c>
      <c r="B40" s="3">
        <v>66.739999999999995</v>
      </c>
      <c r="C40" s="4">
        <v>8.3409999999999993</v>
      </c>
      <c r="D40" s="4">
        <v>4.6130000000000004</v>
      </c>
      <c r="E40" s="4">
        <v>5.33</v>
      </c>
      <c r="F40" s="5">
        <v>2.6269999999999998</v>
      </c>
      <c r="G40" s="5">
        <v>1.111</v>
      </c>
      <c r="H40" s="4">
        <v>14.6</v>
      </c>
      <c r="I40" s="4">
        <v>4.9320000000000004</v>
      </c>
    </row>
    <row r="41" spans="1:9" ht="36.6" thickBot="1" x14ac:dyDescent="0.35">
      <c r="A41" s="8" t="s">
        <v>16</v>
      </c>
      <c r="B41" s="3">
        <v>67.099999999999994</v>
      </c>
      <c r="C41" s="4">
        <v>8.8330000000000002</v>
      </c>
      <c r="D41" s="4">
        <v>4.6180000000000003</v>
      </c>
      <c r="E41" s="4">
        <v>5.0910000000000002</v>
      </c>
      <c r="F41" s="5">
        <v>2.4529999999999998</v>
      </c>
      <c r="G41" s="5">
        <v>2.323</v>
      </c>
      <c r="H41" s="4">
        <v>15.8</v>
      </c>
      <c r="I41" s="4">
        <v>4.9359999999999999</v>
      </c>
    </row>
    <row r="42" spans="1:9" ht="54.6" thickBot="1" x14ac:dyDescent="0.35">
      <c r="A42" s="8" t="s">
        <v>27</v>
      </c>
      <c r="B42" s="3">
        <v>68.39</v>
      </c>
      <c r="C42" s="4">
        <v>7.7160000000000002</v>
      </c>
      <c r="D42" s="4">
        <v>4.62</v>
      </c>
      <c r="E42" s="4">
        <v>5.258</v>
      </c>
      <c r="F42" s="5">
        <v>1.6559999999999999</v>
      </c>
      <c r="G42" s="5">
        <v>1.835</v>
      </c>
      <c r="H42" s="4">
        <v>13.1</v>
      </c>
      <c r="I42" s="4">
        <v>2.0489999999999999</v>
      </c>
    </row>
    <row r="43" spans="1:9" ht="36.6" thickBot="1" x14ac:dyDescent="0.35">
      <c r="A43" s="8" t="s">
        <v>78</v>
      </c>
      <c r="B43" s="3">
        <v>68.510000000000005</v>
      </c>
      <c r="C43" s="4">
        <v>8.9930000000000003</v>
      </c>
      <c r="D43" s="4">
        <v>4.6340000000000003</v>
      </c>
      <c r="E43" s="4">
        <v>4.9450000000000003</v>
      </c>
      <c r="F43" s="5">
        <v>1.44</v>
      </c>
      <c r="G43" s="5">
        <v>0.96799999999999997</v>
      </c>
      <c r="H43" s="4">
        <v>12.9</v>
      </c>
      <c r="I43" s="4">
        <v>2.077</v>
      </c>
    </row>
    <row r="44" spans="1:9" ht="36.6" thickBot="1" x14ac:dyDescent="0.35">
      <c r="A44" s="8" t="s">
        <v>80</v>
      </c>
      <c r="B44" s="3">
        <v>64.290000000000006</v>
      </c>
      <c r="C44" s="4">
        <v>9.3249999999999993</v>
      </c>
      <c r="D44" s="4">
        <v>4.6529999999999996</v>
      </c>
      <c r="E44" s="4">
        <v>5.2709999999999999</v>
      </c>
      <c r="F44" s="5">
        <v>2.2789999999999999</v>
      </c>
      <c r="G44" s="5">
        <v>1.944</v>
      </c>
      <c r="H44" s="4">
        <v>18.399999999999999</v>
      </c>
      <c r="I44" s="4">
        <v>3.3980000000000001</v>
      </c>
    </row>
    <row r="45" spans="1:9" ht="36.6" thickBot="1" x14ac:dyDescent="0.35">
      <c r="A45" s="8" t="s">
        <v>48</v>
      </c>
      <c r="B45" s="3">
        <v>64.760000000000005</v>
      </c>
      <c r="C45" s="4">
        <v>7.9260000000000002</v>
      </c>
      <c r="D45" s="4">
        <v>4.7009999999999996</v>
      </c>
      <c r="E45" s="4">
        <v>4.9000000000000004</v>
      </c>
      <c r="F45" s="5">
        <v>2.758</v>
      </c>
      <c r="G45" s="5">
        <v>2.8149999999999999</v>
      </c>
      <c r="H45" s="4">
        <v>16.2</v>
      </c>
      <c r="I45" s="4">
        <v>3.9929999999999999</v>
      </c>
    </row>
    <row r="46" spans="1:9" ht="54.6" thickBot="1" x14ac:dyDescent="0.35">
      <c r="A46" s="8" t="s">
        <v>26</v>
      </c>
      <c r="B46" s="3">
        <v>70.16</v>
      </c>
      <c r="C46" s="4">
        <v>7.7779999999999996</v>
      </c>
      <c r="D46" s="4">
        <v>4.8029999999999999</v>
      </c>
      <c r="E46" s="4">
        <v>5.2050000000000001</v>
      </c>
      <c r="F46" s="5">
        <v>0.34499999999999997</v>
      </c>
      <c r="G46" s="5">
        <v>0.753</v>
      </c>
      <c r="H46" s="4">
        <v>9.9</v>
      </c>
      <c r="I46" s="4">
        <v>0.71699999999999997</v>
      </c>
    </row>
    <row r="47" spans="1:9" ht="54.6" thickBot="1" x14ac:dyDescent="0.35">
      <c r="A47" s="8" t="s">
        <v>44</v>
      </c>
      <c r="B47" s="3">
        <v>64.680000000000007</v>
      </c>
      <c r="C47" s="4">
        <v>9.0359999999999996</v>
      </c>
      <c r="D47" s="4">
        <v>4.8979999999999997</v>
      </c>
      <c r="E47" s="4">
        <v>5.5270000000000001</v>
      </c>
      <c r="F47" s="5">
        <v>2.738</v>
      </c>
      <c r="G47" s="5">
        <v>2.0099999999999998</v>
      </c>
      <c r="H47" s="4">
        <v>17.3</v>
      </c>
      <c r="I47" s="4">
        <v>6.2119999999999997</v>
      </c>
    </row>
    <row r="48" spans="1:9" ht="36.6" thickBot="1" x14ac:dyDescent="0.35">
      <c r="A48" s="8" t="s">
        <v>25</v>
      </c>
      <c r="B48" s="3">
        <v>62.63</v>
      </c>
      <c r="C48" s="4">
        <v>9.4410000000000007</v>
      </c>
      <c r="D48" s="4">
        <v>4.9560000000000004</v>
      </c>
      <c r="E48" s="4">
        <v>4.883</v>
      </c>
      <c r="F48" s="5">
        <v>5.0069999999999997</v>
      </c>
      <c r="G48" s="5">
        <v>3.4529999999999998</v>
      </c>
      <c r="H48" s="4">
        <v>14.9</v>
      </c>
      <c r="I48" s="4">
        <v>10.56</v>
      </c>
    </row>
    <row r="49" spans="1:9" ht="36.6" thickBot="1" x14ac:dyDescent="0.35">
      <c r="A49" s="8" t="s">
        <v>73</v>
      </c>
      <c r="B49" s="3">
        <v>65.38</v>
      </c>
      <c r="C49" s="4">
        <v>7.5149999999999997</v>
      </c>
      <c r="D49" s="4">
        <v>4.9809999999999999</v>
      </c>
      <c r="E49" s="4">
        <v>5.391</v>
      </c>
      <c r="F49" s="5">
        <v>1.885</v>
      </c>
      <c r="G49" s="5">
        <v>1.633</v>
      </c>
      <c r="H49" s="4">
        <v>16.600000000000001</v>
      </c>
      <c r="I49" s="4">
        <v>6.2729999999999997</v>
      </c>
    </row>
    <row r="50" spans="1:9" ht="36.6" thickBot="1" x14ac:dyDescent="0.35">
      <c r="A50" s="8" t="s">
        <v>69</v>
      </c>
      <c r="B50" s="3">
        <v>61.95</v>
      </c>
      <c r="C50" s="4">
        <v>10.603999999999999</v>
      </c>
      <c r="D50" s="4">
        <v>5.0250000000000004</v>
      </c>
      <c r="E50" s="4">
        <v>3.8340000000000001</v>
      </c>
      <c r="F50" s="5">
        <v>10.225</v>
      </c>
      <c r="G50" s="5">
        <v>6.5110000000000001</v>
      </c>
      <c r="H50" s="4">
        <v>9.1999999999999993</v>
      </c>
      <c r="I50" s="4">
        <v>2.6360000000000001</v>
      </c>
    </row>
    <row r="51" spans="1:9" ht="36.6" thickBot="1" x14ac:dyDescent="0.35">
      <c r="A51" s="8" t="s">
        <v>32</v>
      </c>
      <c r="B51" s="3">
        <v>65.989999999999995</v>
      </c>
      <c r="C51" s="4">
        <v>8.9640000000000004</v>
      </c>
      <c r="D51" s="4">
        <v>5.0309999999999997</v>
      </c>
      <c r="E51" s="4">
        <v>5.1029999999999998</v>
      </c>
      <c r="F51" s="5">
        <v>2.754</v>
      </c>
      <c r="G51" s="5">
        <v>3.2229999999999999</v>
      </c>
      <c r="H51" s="4">
        <v>16.7</v>
      </c>
      <c r="I51" s="4">
        <v>3.819</v>
      </c>
    </row>
    <row r="52" spans="1:9" ht="36.6" thickBot="1" x14ac:dyDescent="0.35">
      <c r="A52" s="8" t="s">
        <v>60</v>
      </c>
      <c r="B52" s="3">
        <v>67.92</v>
      </c>
      <c r="C52" s="4">
        <v>7.8049999999999997</v>
      </c>
      <c r="D52" s="4">
        <v>5.0309999999999997</v>
      </c>
      <c r="E52" s="4">
        <v>5.0389999999999997</v>
      </c>
      <c r="F52" s="5">
        <v>1.869</v>
      </c>
      <c r="G52" s="5">
        <v>2.5680000000000001</v>
      </c>
      <c r="H52" s="4">
        <v>11.1</v>
      </c>
      <c r="I52" s="4">
        <v>1.1519999999999999</v>
      </c>
    </row>
    <row r="53" spans="1:9" ht="36.6" thickBot="1" x14ac:dyDescent="0.35">
      <c r="A53" s="8" t="s">
        <v>35</v>
      </c>
      <c r="B53" s="3">
        <v>64.459999999999994</v>
      </c>
      <c r="C53" s="4">
        <v>8.1950000000000003</v>
      </c>
      <c r="D53" s="4">
        <v>5.0819999999999999</v>
      </c>
      <c r="E53" s="4">
        <v>5.1369999999999996</v>
      </c>
      <c r="F53" s="5">
        <v>4.2160000000000002</v>
      </c>
      <c r="G53" s="5">
        <v>2.9289999999999998</v>
      </c>
      <c r="H53" s="4">
        <v>14.1</v>
      </c>
      <c r="I53" s="4">
        <v>15.663</v>
      </c>
    </row>
    <row r="54" spans="1:9" ht="36.6" thickBot="1" x14ac:dyDescent="0.35">
      <c r="A54" s="8" t="s">
        <v>51</v>
      </c>
      <c r="B54" s="3">
        <v>64.09</v>
      </c>
      <c r="C54" s="4">
        <v>7.5049999999999999</v>
      </c>
      <c r="D54" s="4">
        <v>5.09</v>
      </c>
      <c r="E54" s="4">
        <v>4.8789999999999996</v>
      </c>
      <c r="F54" s="5">
        <v>3.4049999999999998</v>
      </c>
      <c r="G54" s="5">
        <v>2.706</v>
      </c>
      <c r="H54" s="4">
        <v>15.5</v>
      </c>
      <c r="I54" s="4">
        <v>6.1260000000000003</v>
      </c>
    </row>
    <row r="55" spans="1:9" ht="36.6" thickBot="1" x14ac:dyDescent="0.35">
      <c r="A55" s="8" t="s">
        <v>90</v>
      </c>
      <c r="B55" s="3">
        <v>65.459999999999994</v>
      </c>
      <c r="C55" s="4">
        <v>8.6180000000000003</v>
      </c>
      <c r="D55" s="4">
        <v>5.101</v>
      </c>
      <c r="E55" s="4">
        <v>5.0890000000000004</v>
      </c>
      <c r="F55" s="5">
        <v>2.3370000000000002</v>
      </c>
      <c r="G55" s="5">
        <v>1.7709999999999999</v>
      </c>
      <c r="H55" s="4">
        <v>15.4</v>
      </c>
      <c r="I55" s="4">
        <v>2.585</v>
      </c>
    </row>
    <row r="56" spans="1:9" ht="54.6" thickBot="1" x14ac:dyDescent="0.35">
      <c r="A56" s="8" t="s">
        <v>43</v>
      </c>
      <c r="B56" s="3">
        <v>63.44</v>
      </c>
      <c r="C56" s="4">
        <v>7.3959999999999999</v>
      </c>
      <c r="D56" s="4">
        <v>5.1029999999999998</v>
      </c>
      <c r="E56" s="4">
        <v>10029.674000000001</v>
      </c>
      <c r="F56" s="5">
        <v>2.2480000000000002</v>
      </c>
      <c r="G56" s="5">
        <v>4.1139999999999999</v>
      </c>
      <c r="H56" s="4">
        <v>10.1</v>
      </c>
      <c r="I56" s="4">
        <v>12.026999999999999</v>
      </c>
    </row>
    <row r="57" spans="1:9" ht="36.6" thickBot="1" x14ac:dyDescent="0.35">
      <c r="A57" s="8" t="s">
        <v>52</v>
      </c>
      <c r="B57" s="3">
        <v>64.59</v>
      </c>
      <c r="C57" s="4">
        <v>9.8330000000000002</v>
      </c>
      <c r="D57" s="4">
        <v>5.1559999999999997</v>
      </c>
      <c r="E57" s="4">
        <v>5.3890000000000002</v>
      </c>
      <c r="F57" s="5">
        <v>5.59</v>
      </c>
      <c r="G57" s="5">
        <v>2.66</v>
      </c>
      <c r="H57" s="4">
        <v>15.3</v>
      </c>
      <c r="I57" s="4">
        <v>4.6230000000000002</v>
      </c>
    </row>
    <row r="58" spans="1:9" ht="36.6" thickBot="1" x14ac:dyDescent="0.35">
      <c r="A58" s="8" t="s">
        <v>84</v>
      </c>
      <c r="B58" s="3">
        <v>65.3</v>
      </c>
      <c r="C58" s="4">
        <v>7.7210000000000001</v>
      </c>
      <c r="D58" s="4">
        <v>5.1559999999999997</v>
      </c>
      <c r="E58" s="4">
        <v>5.1040000000000001</v>
      </c>
      <c r="F58" s="5">
        <v>3.0329999999999999</v>
      </c>
      <c r="G58" s="5">
        <v>3.7549999999999999</v>
      </c>
      <c r="H58" s="4">
        <v>14.1</v>
      </c>
      <c r="I58" s="4">
        <v>2.915</v>
      </c>
    </row>
    <row r="59" spans="1:9" ht="36.6" thickBot="1" x14ac:dyDescent="0.35">
      <c r="A59" s="8" t="s">
        <v>62</v>
      </c>
      <c r="B59" s="3">
        <v>64.75</v>
      </c>
      <c r="C59" s="4">
        <v>9.7620000000000005</v>
      </c>
      <c r="D59" s="4">
        <v>5.1669999999999998</v>
      </c>
      <c r="E59" s="4">
        <v>5.101</v>
      </c>
      <c r="F59" s="5">
        <v>3.4860000000000002</v>
      </c>
      <c r="G59" s="5">
        <v>4.7519999999999998</v>
      </c>
      <c r="H59" s="4">
        <v>13.4</v>
      </c>
      <c r="I59" s="4">
        <v>13.461</v>
      </c>
    </row>
    <row r="60" spans="1:9" ht="36.6" thickBot="1" x14ac:dyDescent="0.35">
      <c r="A60" s="8" t="s">
        <v>77</v>
      </c>
      <c r="B60" s="3">
        <v>64.64</v>
      </c>
      <c r="C60" s="4">
        <v>9.5679999999999996</v>
      </c>
      <c r="D60" s="4">
        <v>5.17</v>
      </c>
      <c r="E60" s="4">
        <v>5.298</v>
      </c>
      <c r="F60" s="5">
        <v>3.4119999999999999</v>
      </c>
      <c r="G60" s="5">
        <v>2.419</v>
      </c>
      <c r="H60" s="4">
        <v>17</v>
      </c>
      <c r="I60" s="4">
        <v>2.375</v>
      </c>
    </row>
    <row r="61" spans="1:9" ht="36.6" thickBot="1" x14ac:dyDescent="0.35">
      <c r="A61" s="8" t="s">
        <v>42</v>
      </c>
      <c r="B61" s="3">
        <v>64.33</v>
      </c>
      <c r="C61" s="4">
        <v>10.481</v>
      </c>
      <c r="D61" s="4">
        <v>5.1740000000000004</v>
      </c>
      <c r="E61" s="4">
        <v>5.7320000000000002</v>
      </c>
      <c r="F61" s="5">
        <v>2.762</v>
      </c>
      <c r="G61" s="5">
        <v>1.9950000000000001</v>
      </c>
      <c r="H61" s="4">
        <v>13.4</v>
      </c>
      <c r="I61" s="4">
        <v>19.048999999999999</v>
      </c>
    </row>
    <row r="62" spans="1:9" ht="36.6" thickBot="1" x14ac:dyDescent="0.35">
      <c r="A62" s="8" t="s">
        <v>47</v>
      </c>
      <c r="B62" s="3">
        <v>65.22</v>
      </c>
      <c r="C62" s="4">
        <v>8.2460000000000004</v>
      </c>
      <c r="D62" s="4">
        <v>5.1879999999999997</v>
      </c>
      <c r="E62" s="4">
        <v>5.3239999999999998</v>
      </c>
      <c r="F62" s="5">
        <v>2.927</v>
      </c>
      <c r="G62" s="5">
        <v>2.0960000000000001</v>
      </c>
      <c r="H62" s="4">
        <v>15.5</v>
      </c>
      <c r="I62" s="4">
        <v>4.6689999999999996</v>
      </c>
    </row>
    <row r="63" spans="1:9" ht="36.6" thickBot="1" x14ac:dyDescent="0.35">
      <c r="A63" s="8" t="s">
        <v>74</v>
      </c>
      <c r="B63" s="3">
        <v>66.31</v>
      </c>
      <c r="C63" s="4">
        <v>9.859</v>
      </c>
      <c r="D63" s="4">
        <v>5.2240000000000002</v>
      </c>
      <c r="E63" s="4">
        <v>4.9569999999999999</v>
      </c>
      <c r="F63" s="5">
        <v>3.181</v>
      </c>
      <c r="G63" s="5">
        <v>2.0760000000000001</v>
      </c>
      <c r="H63" s="4">
        <v>16.399999999999999</v>
      </c>
      <c r="I63" s="4">
        <v>2.6110000000000002</v>
      </c>
    </row>
    <row r="64" spans="1:9" ht="36.6" thickBot="1" x14ac:dyDescent="0.35">
      <c r="A64" s="8" t="s">
        <v>29</v>
      </c>
      <c r="B64" s="3">
        <v>63.98</v>
      </c>
      <c r="C64" s="4">
        <v>11.161</v>
      </c>
      <c r="D64" s="4">
        <v>5.2409999999999997</v>
      </c>
      <c r="E64" s="4">
        <v>5.8010000000000002</v>
      </c>
      <c r="F64" s="5">
        <v>3.5219999999999998</v>
      </c>
      <c r="G64" s="5">
        <v>3.198</v>
      </c>
      <c r="H64" s="4">
        <v>12.7</v>
      </c>
      <c r="I64" s="4">
        <v>8.3379999999999992</v>
      </c>
    </row>
    <row r="65" spans="1:9" ht="36.6" thickBot="1" x14ac:dyDescent="0.35">
      <c r="A65" s="8" t="s">
        <v>18</v>
      </c>
      <c r="B65" s="3">
        <v>66.41</v>
      </c>
      <c r="C65" s="4">
        <v>7.9770000000000003</v>
      </c>
      <c r="D65" s="4">
        <v>5.2770000000000001</v>
      </c>
      <c r="E65" s="4">
        <v>5.1669999999999998</v>
      </c>
      <c r="F65" s="5">
        <v>2.1440000000000001</v>
      </c>
      <c r="G65" s="5">
        <v>1.651</v>
      </c>
      <c r="H65" s="4">
        <v>16.5</v>
      </c>
      <c r="I65" s="4">
        <v>2.9319999999999999</v>
      </c>
    </row>
    <row r="66" spans="1:9" ht="36.6" thickBot="1" x14ac:dyDescent="0.35">
      <c r="A66" s="8" t="s">
        <v>23</v>
      </c>
      <c r="B66" s="3">
        <v>62.87</v>
      </c>
      <c r="C66" s="4">
        <v>9.85</v>
      </c>
      <c r="D66" s="4">
        <v>5.2850000000000001</v>
      </c>
      <c r="E66" s="4">
        <v>5.0149999999999997</v>
      </c>
      <c r="F66" s="5">
        <v>5.8490000000000002</v>
      </c>
      <c r="G66" s="5">
        <v>5.4820000000000002</v>
      </c>
      <c r="H66" s="4">
        <v>13.5</v>
      </c>
      <c r="I66" s="4">
        <v>4.0810000000000004</v>
      </c>
    </row>
    <row r="67" spans="1:9" ht="36.6" thickBot="1" x14ac:dyDescent="0.35">
      <c r="A67" s="8" t="s">
        <v>81</v>
      </c>
      <c r="B67" s="3">
        <v>65.959999999999994</v>
      </c>
      <c r="C67" s="4">
        <v>9.0500000000000007</v>
      </c>
      <c r="D67" s="4">
        <v>5.3230000000000004</v>
      </c>
      <c r="E67" s="4">
        <v>5.1230000000000002</v>
      </c>
      <c r="F67" s="5">
        <v>3.0880000000000001</v>
      </c>
      <c r="G67" s="5">
        <v>2.7429999999999999</v>
      </c>
      <c r="H67" s="4">
        <v>13.3</v>
      </c>
      <c r="I67" s="4">
        <v>5.5529999999999999</v>
      </c>
    </row>
    <row r="68" spans="1:9" ht="36.6" thickBot="1" x14ac:dyDescent="0.35">
      <c r="A68" s="8" t="s">
        <v>37</v>
      </c>
      <c r="B68" s="3">
        <v>65.11</v>
      </c>
      <c r="C68" s="4">
        <v>8.7850000000000001</v>
      </c>
      <c r="D68" s="4">
        <v>5.3410000000000002</v>
      </c>
      <c r="E68" s="4">
        <v>5.2190000000000003</v>
      </c>
      <c r="F68" s="5">
        <v>2.403</v>
      </c>
      <c r="G68" s="5">
        <v>2.2149999999999999</v>
      </c>
      <c r="H68" s="4">
        <v>17.3</v>
      </c>
      <c r="I68" s="4">
        <v>3.1150000000000002</v>
      </c>
    </row>
    <row r="69" spans="1:9" ht="36.6" thickBot="1" x14ac:dyDescent="0.35">
      <c r="A69" s="8" t="s">
        <v>61</v>
      </c>
      <c r="B69" s="3">
        <v>63.71</v>
      </c>
      <c r="C69" s="4">
        <v>7.923</v>
      </c>
      <c r="D69" s="4">
        <v>5.3479999999999999</v>
      </c>
      <c r="E69" s="4">
        <v>4.8879999999999999</v>
      </c>
      <c r="F69" s="5">
        <v>2.1579999999999999</v>
      </c>
      <c r="G69" s="5">
        <v>3.6139999999999999</v>
      </c>
      <c r="H69" s="4">
        <v>16.5</v>
      </c>
      <c r="I69" s="4">
        <v>5.27</v>
      </c>
    </row>
    <row r="70" spans="1:9" ht="36.6" thickBot="1" x14ac:dyDescent="0.35">
      <c r="A70" s="8" t="s">
        <v>11</v>
      </c>
      <c r="B70" s="3">
        <v>65.709999999999994</v>
      </c>
      <c r="C70" s="4">
        <v>8.157</v>
      </c>
      <c r="D70" s="4">
        <v>5.35</v>
      </c>
      <c r="E70" s="4">
        <v>4.7539999999999996</v>
      </c>
      <c r="F70" s="5">
        <v>2.246</v>
      </c>
      <c r="G70" s="5">
        <v>2.968</v>
      </c>
      <c r="H70" s="4">
        <v>14.6</v>
      </c>
      <c r="I70" s="4">
        <v>12.356</v>
      </c>
    </row>
    <row r="71" spans="1:9" ht="36.6" thickBot="1" x14ac:dyDescent="0.35">
      <c r="A71" s="8" t="s">
        <v>72</v>
      </c>
      <c r="B71" s="3">
        <v>65.739999999999995</v>
      </c>
      <c r="C71" s="4">
        <v>7.8079999999999998</v>
      </c>
      <c r="D71" s="4">
        <v>5.4740000000000002</v>
      </c>
      <c r="E71" s="4">
        <v>4.7949999999999999</v>
      </c>
      <c r="F71" s="5">
        <v>2.214</v>
      </c>
      <c r="G71" s="5">
        <v>1.4470000000000001</v>
      </c>
      <c r="H71" s="4">
        <v>17.899999999999999</v>
      </c>
      <c r="I71" s="4">
        <v>2.5870000000000002</v>
      </c>
    </row>
    <row r="72" spans="1:9" ht="36.6" thickBot="1" x14ac:dyDescent="0.35">
      <c r="A72" s="8" t="s">
        <v>65</v>
      </c>
      <c r="B72" s="3">
        <v>66.8</v>
      </c>
      <c r="C72" s="4">
        <v>8.157</v>
      </c>
      <c r="D72" s="4">
        <v>5.5270000000000001</v>
      </c>
      <c r="E72" s="4">
        <v>5.468</v>
      </c>
      <c r="F72" s="5">
        <v>1.43</v>
      </c>
      <c r="G72" s="5">
        <v>2.1560000000000001</v>
      </c>
      <c r="H72" s="4">
        <v>16.399999999999999</v>
      </c>
      <c r="I72" s="4">
        <v>3.0129999999999999</v>
      </c>
    </row>
    <row r="73" spans="1:9" ht="36.6" thickBot="1" x14ac:dyDescent="0.35">
      <c r="A73" s="8" t="s">
        <v>93</v>
      </c>
      <c r="B73" s="3">
        <v>65.400000000000006</v>
      </c>
      <c r="C73" s="4">
        <v>9.2690000000000001</v>
      </c>
      <c r="D73" s="4">
        <v>5.5890000000000004</v>
      </c>
      <c r="E73" s="4">
        <v>5.38</v>
      </c>
      <c r="F73" s="5">
        <v>6.3620000000000001</v>
      </c>
      <c r="G73" s="5">
        <v>1.8129999999999999</v>
      </c>
      <c r="H73" s="4">
        <v>17.2</v>
      </c>
      <c r="I73" s="4">
        <v>5.9450000000000003</v>
      </c>
    </row>
    <row r="74" spans="1:9" ht="36.6" thickBot="1" x14ac:dyDescent="0.35">
      <c r="A74" s="8" t="s">
        <v>10</v>
      </c>
      <c r="B74" s="3">
        <v>62.27</v>
      </c>
      <c r="C74" s="4">
        <v>9.6210000000000004</v>
      </c>
      <c r="D74" s="4">
        <v>5.6079999999999997</v>
      </c>
      <c r="E74" s="4">
        <v>5.2080000000000002</v>
      </c>
      <c r="F74" s="5">
        <v>6.8659999999999997</v>
      </c>
      <c r="G74" s="5">
        <v>3.8849999999999998</v>
      </c>
      <c r="H74" s="4">
        <v>16.100000000000001</v>
      </c>
      <c r="I74" s="4">
        <v>6.0979999999999999</v>
      </c>
    </row>
    <row r="75" spans="1:9" ht="36.6" thickBot="1" x14ac:dyDescent="0.35">
      <c r="A75" s="8" t="s">
        <v>46</v>
      </c>
      <c r="B75" s="3">
        <v>65.16</v>
      </c>
      <c r="C75" s="4">
        <v>9.5660000000000007</v>
      </c>
      <c r="D75" s="4">
        <v>5.6139999999999999</v>
      </c>
      <c r="E75" s="4">
        <v>5.1669999999999998</v>
      </c>
      <c r="F75" s="5">
        <v>3.13</v>
      </c>
      <c r="G75" s="5">
        <v>1.7090000000000001</v>
      </c>
      <c r="H75" s="4">
        <v>15.3</v>
      </c>
      <c r="I75" s="4">
        <v>1.2210000000000001</v>
      </c>
    </row>
    <row r="76" spans="1:9" ht="90.6" thickBot="1" x14ac:dyDescent="0.35">
      <c r="A76" s="8" t="s">
        <v>87</v>
      </c>
      <c r="B76" s="3">
        <v>68.760000000000005</v>
      </c>
      <c r="C76" s="4">
        <v>7.2110000000000003</v>
      </c>
      <c r="D76" s="4">
        <v>5.7009999999999996</v>
      </c>
      <c r="E76" s="4">
        <v>5.3959999999999999</v>
      </c>
      <c r="F76" s="5">
        <v>1.9379999999999999</v>
      </c>
      <c r="G76" s="5">
        <v>2.0219999999999998</v>
      </c>
      <c r="H76" s="4">
        <v>7.6</v>
      </c>
      <c r="I76" s="4">
        <v>17.713999999999999</v>
      </c>
    </row>
    <row r="77" spans="1:9" ht="36.6" thickBot="1" x14ac:dyDescent="0.35">
      <c r="A77" s="8" t="s">
        <v>86</v>
      </c>
      <c r="B77" s="3">
        <v>63.23</v>
      </c>
      <c r="C77" s="4">
        <v>8.3030000000000008</v>
      </c>
      <c r="D77" s="4">
        <v>5.76</v>
      </c>
      <c r="E77" s="4">
        <v>5.4640000000000004</v>
      </c>
      <c r="F77" s="5">
        <v>4.0819999999999999</v>
      </c>
      <c r="G77" s="5">
        <v>2.625</v>
      </c>
      <c r="H77" s="4">
        <v>15.4</v>
      </c>
      <c r="I77" s="4">
        <v>6.0140000000000002</v>
      </c>
    </row>
    <row r="78" spans="1:9" ht="54.6" thickBot="1" x14ac:dyDescent="0.35">
      <c r="A78" s="8" t="s">
        <v>66</v>
      </c>
      <c r="B78" s="3">
        <v>66.06</v>
      </c>
      <c r="C78" s="4">
        <v>8.5790000000000006</v>
      </c>
      <c r="D78" s="4">
        <v>5.9770000000000003</v>
      </c>
      <c r="E78" s="4">
        <v>5.0540000000000003</v>
      </c>
      <c r="F78" s="5">
        <v>7.875</v>
      </c>
      <c r="G78" s="5">
        <v>3.976</v>
      </c>
      <c r="H78" s="4">
        <v>9.1999999999999993</v>
      </c>
      <c r="I78" s="4">
        <v>17.878</v>
      </c>
    </row>
    <row r="79" spans="1:9" ht="90.6" thickBot="1" x14ac:dyDescent="0.35">
      <c r="A79" s="8" t="s">
        <v>92</v>
      </c>
      <c r="B79" s="3">
        <v>67.540000000000006</v>
      </c>
      <c r="C79" s="4">
        <v>7.5069999999999997</v>
      </c>
      <c r="D79" s="4">
        <v>6.0350000000000001</v>
      </c>
      <c r="E79" s="4">
        <v>5.7640000000000002</v>
      </c>
      <c r="F79" s="5">
        <v>4.3419999999999996</v>
      </c>
      <c r="G79" s="5">
        <v>2.589</v>
      </c>
      <c r="H79" s="4">
        <v>6</v>
      </c>
      <c r="I79" s="4">
        <v>27.597999999999999</v>
      </c>
    </row>
    <row r="80" spans="1:9" ht="36.6" thickBot="1" x14ac:dyDescent="0.35">
      <c r="A80" s="8" t="s">
        <v>12</v>
      </c>
      <c r="B80" s="3">
        <v>67.510000000000005</v>
      </c>
      <c r="C80" s="4">
        <v>8.7420000000000009</v>
      </c>
      <c r="D80" s="4">
        <v>6.2679999999999998</v>
      </c>
      <c r="E80" s="4">
        <v>5.0940000000000003</v>
      </c>
      <c r="F80" s="5">
        <v>1.617</v>
      </c>
      <c r="G80" s="5">
        <v>2.35</v>
      </c>
      <c r="H80" s="4">
        <v>13.6</v>
      </c>
      <c r="I80" s="4">
        <v>3.4940000000000002</v>
      </c>
    </row>
    <row r="81" spans="1:9" ht="36.6" thickBot="1" x14ac:dyDescent="0.35">
      <c r="A81" s="8" t="s">
        <v>40</v>
      </c>
      <c r="B81" s="3">
        <v>63.56</v>
      </c>
      <c r="C81" s="4">
        <v>11.161</v>
      </c>
      <c r="D81" s="4">
        <v>6.3109999999999999</v>
      </c>
      <c r="E81" s="4">
        <v>6.3109999999999999</v>
      </c>
      <c r="F81" s="5">
        <v>4.3630000000000004</v>
      </c>
      <c r="G81" s="5">
        <v>2.9809999999999999</v>
      </c>
      <c r="H81" s="4">
        <v>12.5</v>
      </c>
      <c r="I81" s="4">
        <v>19.222999999999999</v>
      </c>
    </row>
    <row r="82" spans="1:9" ht="36.6" thickBot="1" x14ac:dyDescent="0.35">
      <c r="A82" s="8" t="s">
        <v>75</v>
      </c>
      <c r="B82" s="3">
        <v>64.62</v>
      </c>
      <c r="C82" s="4">
        <v>11.555</v>
      </c>
      <c r="D82" s="4">
        <v>6.4749999999999996</v>
      </c>
      <c r="E82" s="4">
        <v>5.681</v>
      </c>
      <c r="F82" s="5">
        <v>5.37</v>
      </c>
      <c r="G82" s="5">
        <v>3.9340000000000002</v>
      </c>
      <c r="H82" s="4">
        <v>13.6</v>
      </c>
      <c r="I82" s="4">
        <v>15.49</v>
      </c>
    </row>
    <row r="83" spans="1:9" ht="18.600000000000001" thickBot="1" x14ac:dyDescent="0.35">
      <c r="A83" s="8" t="s">
        <v>19</v>
      </c>
      <c r="B83" s="3">
        <v>72.39</v>
      </c>
      <c r="C83" s="4">
        <v>7.1740000000000004</v>
      </c>
      <c r="D83" s="4">
        <v>7.0060000000000002</v>
      </c>
      <c r="E83" s="4">
        <v>5.82</v>
      </c>
      <c r="F83" s="5">
        <v>0.372</v>
      </c>
      <c r="G83" s="5">
        <v>0.47799999999999998</v>
      </c>
      <c r="H83" s="4">
        <v>11.8</v>
      </c>
      <c r="I83" s="4">
        <v>4.3979999999999997</v>
      </c>
    </row>
    <row r="84" spans="1:9" ht="72.599999999999994" thickBot="1" x14ac:dyDescent="0.35">
      <c r="A84" s="8" t="s">
        <v>67</v>
      </c>
      <c r="B84" s="3">
        <v>68.84</v>
      </c>
      <c r="C84" s="4">
        <v>9.7110000000000003</v>
      </c>
      <c r="D84" s="4">
        <v>7.048</v>
      </c>
      <c r="E84" s="4">
        <v>4.5599999999999996</v>
      </c>
      <c r="F84" s="5">
        <v>0.29099999999999998</v>
      </c>
      <c r="G84" s="5">
        <v>0.41</v>
      </c>
      <c r="H84" s="4">
        <v>12</v>
      </c>
      <c r="I84" s="4">
        <v>1.5109999999999999</v>
      </c>
    </row>
    <row r="85" spans="1:9" ht="54.6" thickBot="1" x14ac:dyDescent="0.35">
      <c r="A85" s="8" t="s">
        <v>91</v>
      </c>
      <c r="B85" s="3">
        <v>62.55</v>
      </c>
      <c r="C85" s="4">
        <v>12.685</v>
      </c>
      <c r="D85" s="4">
        <v>7.2569999999999997</v>
      </c>
      <c r="E85" s="4">
        <v>6.2039999999999997</v>
      </c>
      <c r="F85" s="5">
        <v>7.9530000000000003</v>
      </c>
      <c r="G85" s="5">
        <v>4.891</v>
      </c>
      <c r="H85" s="4">
        <v>10.4</v>
      </c>
      <c r="I85" s="4">
        <v>22.788</v>
      </c>
    </row>
    <row r="86" spans="1:9" ht="36.6" thickBot="1" x14ac:dyDescent="0.35">
      <c r="A86" s="8" t="s">
        <v>20</v>
      </c>
      <c r="B86" s="3">
        <v>69.3</v>
      </c>
      <c r="C86" s="4">
        <v>8.2870000000000008</v>
      </c>
      <c r="D86" s="4">
        <v>8.9440000000000008</v>
      </c>
      <c r="E86" s="4">
        <v>5.7809999999999997</v>
      </c>
      <c r="F86" s="5">
        <v>0.98599999999999999</v>
      </c>
      <c r="G86" s="5">
        <v>0.51800000000000002</v>
      </c>
      <c r="H86" s="4">
        <v>13.5</v>
      </c>
      <c r="I86" s="4">
        <v>2.69</v>
      </c>
    </row>
  </sheetData>
  <sortState ref="A2:I86">
    <sortCondition ref="D2:D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workbookViewId="0">
      <selection activeCell="R5" sqref="R5"/>
    </sheetView>
  </sheetViews>
  <sheetFormatPr defaultRowHeight="14.4" x14ac:dyDescent="0.3"/>
  <cols>
    <col min="1" max="1" width="16.109375" customWidth="1"/>
    <col min="2" max="2" width="14" bestFit="1" customWidth="1"/>
    <col min="3" max="3" width="6.5546875" bestFit="1" customWidth="1"/>
  </cols>
  <sheetData>
    <row r="1" spans="1:20" ht="47.4" thickBot="1" x14ac:dyDescent="0.4">
      <c r="A1" s="7" t="s">
        <v>8</v>
      </c>
      <c r="B1" s="1" t="s">
        <v>104</v>
      </c>
      <c r="C1" s="2" t="s">
        <v>2</v>
      </c>
      <c r="D1" s="13">
        <v>-3</v>
      </c>
      <c r="E1" s="13">
        <f>D1+0.5</f>
        <v>-2.5</v>
      </c>
      <c r="F1" s="13">
        <f t="shared" ref="F1:P1" si="0">E1+0.5</f>
        <v>-2</v>
      </c>
      <c r="G1" s="13">
        <f t="shared" si="0"/>
        <v>-1.5</v>
      </c>
      <c r="H1" s="13">
        <f t="shared" si="0"/>
        <v>-1</v>
      </c>
      <c r="I1" s="13">
        <f t="shared" si="0"/>
        <v>-0.5</v>
      </c>
      <c r="J1" s="13">
        <f t="shared" si="0"/>
        <v>0</v>
      </c>
      <c r="K1" s="13">
        <f t="shared" si="0"/>
        <v>0.5</v>
      </c>
      <c r="L1" s="13">
        <f t="shared" si="0"/>
        <v>1</v>
      </c>
      <c r="M1" s="13">
        <f t="shared" si="0"/>
        <v>1.5</v>
      </c>
      <c r="N1" s="13">
        <f t="shared" si="0"/>
        <v>2</v>
      </c>
      <c r="O1" s="13">
        <f t="shared" si="0"/>
        <v>2.5</v>
      </c>
      <c r="P1" s="13">
        <f t="shared" si="0"/>
        <v>3</v>
      </c>
      <c r="Q1" s="12"/>
      <c r="R1" s="12" t="s">
        <v>130</v>
      </c>
      <c r="S1" s="12"/>
      <c r="T1" s="11"/>
    </row>
    <row r="2" spans="1:20" ht="36.6" thickBot="1" x14ac:dyDescent="0.35">
      <c r="A2" s="8" t="s">
        <v>9</v>
      </c>
      <c r="B2" s="3">
        <v>1.5068511962890625</v>
      </c>
      <c r="C2" s="4">
        <v>4.3940000000000001</v>
      </c>
      <c r="D2" s="14">
        <f>$C2^D$1</f>
        <v>1.1787449421540931E-2</v>
      </c>
      <c r="E2" s="14">
        <f t="shared" ref="E2:P11" si="1">$C2^E$1</f>
        <v>2.4708698412188854E-2</v>
      </c>
      <c r="F2" s="14">
        <f t="shared" si="1"/>
        <v>5.1794052758250844E-2</v>
      </c>
      <c r="G2" s="14">
        <f t="shared" si="1"/>
        <v>0.10857002082315781</v>
      </c>
      <c r="H2" s="14">
        <f t="shared" si="1"/>
        <v>0.22758306781975421</v>
      </c>
      <c r="I2" s="14">
        <f t="shared" si="1"/>
        <v>0.47705667149695558</v>
      </c>
      <c r="J2" s="14">
        <f t="shared" si="1"/>
        <v>1</v>
      </c>
      <c r="K2" s="14">
        <f t="shared" si="1"/>
        <v>2.0961870145576231</v>
      </c>
      <c r="L2" s="14">
        <f t="shared" si="1"/>
        <v>4.3940000000000001</v>
      </c>
      <c r="M2" s="14">
        <f t="shared" si="1"/>
        <v>9.2106457419661982</v>
      </c>
      <c r="N2" s="14">
        <f t="shared" si="1"/>
        <v>19.307236</v>
      </c>
      <c r="O2" s="14">
        <f t="shared" si="1"/>
        <v>40.471577390199471</v>
      </c>
      <c r="P2" s="14">
        <f t="shared" si="1"/>
        <v>84.835994983999996</v>
      </c>
      <c r="R2" s="22">
        <f>FDIST(0.05,1,85-1-1)</f>
        <v>0.82361272677519914</v>
      </c>
    </row>
    <row r="3" spans="1:20" ht="36.6" thickBot="1" x14ac:dyDescent="0.35">
      <c r="A3" s="8" t="s">
        <v>10</v>
      </c>
      <c r="B3" s="3">
        <v>0.5828857421875</v>
      </c>
      <c r="C3" s="4">
        <v>5.6079999999999997</v>
      </c>
      <c r="D3" s="14">
        <f t="shared" ref="D3:D66" si="2">$C3^D$1</f>
        <v>5.6699076480507208E-3</v>
      </c>
      <c r="E3" s="14">
        <f t="shared" si="1"/>
        <v>1.3427030876238956E-2</v>
      </c>
      <c r="F3" s="14">
        <f t="shared" si="1"/>
        <v>3.1796842090268444E-2</v>
      </c>
      <c r="G3" s="14">
        <f t="shared" si="1"/>
        <v>7.5298789153948026E-2</v>
      </c>
      <c r="H3" s="14">
        <f t="shared" si="1"/>
        <v>0.1783166904422254</v>
      </c>
      <c r="I3" s="14">
        <f t="shared" si="1"/>
        <v>0.42227560957534055</v>
      </c>
      <c r="J3" s="14">
        <f t="shared" si="1"/>
        <v>1</v>
      </c>
      <c r="K3" s="14">
        <f t="shared" si="1"/>
        <v>2.3681216184985092</v>
      </c>
      <c r="L3" s="14">
        <f t="shared" si="1"/>
        <v>5.6079999999999997</v>
      </c>
      <c r="M3" s="14">
        <f t="shared" si="1"/>
        <v>13.280426036539639</v>
      </c>
      <c r="N3" s="14">
        <f t="shared" si="1"/>
        <v>31.449663999999995</v>
      </c>
      <c r="O3" s="14">
        <f t="shared" si="1"/>
        <v>74.476629212914261</v>
      </c>
      <c r="P3" s="14">
        <f t="shared" si="1"/>
        <v>176.36971571199996</v>
      </c>
    </row>
    <row r="4" spans="1:20" ht="36.6" thickBot="1" x14ac:dyDescent="0.35">
      <c r="A4" s="8" t="s">
        <v>11</v>
      </c>
      <c r="B4" s="3">
        <v>0.3985748291015625</v>
      </c>
      <c r="C4" s="4">
        <v>5.35</v>
      </c>
      <c r="D4" s="14">
        <f t="shared" si="2"/>
        <v>6.530383015126818E-3</v>
      </c>
      <c r="E4" s="14">
        <f t="shared" si="1"/>
        <v>1.5104819675678817E-2</v>
      </c>
      <c r="F4" s="14">
        <f t="shared" si="1"/>
        <v>3.4937549130928475E-2</v>
      </c>
      <c r="G4" s="14">
        <f t="shared" si="1"/>
        <v>8.0810785264881682E-2</v>
      </c>
      <c r="H4" s="14">
        <f t="shared" si="1"/>
        <v>0.18691588785046731</v>
      </c>
      <c r="I4" s="14">
        <f t="shared" si="1"/>
        <v>0.43233770116711695</v>
      </c>
      <c r="J4" s="14">
        <f t="shared" si="1"/>
        <v>1</v>
      </c>
      <c r="K4" s="14">
        <f t="shared" si="1"/>
        <v>2.3130067012440754</v>
      </c>
      <c r="L4" s="14">
        <f t="shared" si="1"/>
        <v>5.35</v>
      </c>
      <c r="M4" s="14">
        <f t="shared" si="1"/>
        <v>12.374585851655802</v>
      </c>
      <c r="N4" s="14">
        <f t="shared" si="1"/>
        <v>28.622499999999995</v>
      </c>
      <c r="O4" s="14">
        <f t="shared" si="1"/>
        <v>66.204034306358551</v>
      </c>
      <c r="P4" s="14">
        <f t="shared" si="1"/>
        <v>153.13037499999996</v>
      </c>
    </row>
    <row r="5" spans="1:20" ht="36.6" thickBot="1" x14ac:dyDescent="0.35">
      <c r="A5" s="8" t="s">
        <v>12</v>
      </c>
      <c r="B5" s="3">
        <v>0.19488525390625</v>
      </c>
      <c r="C5" s="4">
        <v>6.2679999999999998</v>
      </c>
      <c r="D5" s="14">
        <f t="shared" si="2"/>
        <v>4.0608134289370768E-3</v>
      </c>
      <c r="E5" s="14">
        <f t="shared" si="1"/>
        <v>1.0166641990188139E-2</v>
      </c>
      <c r="F5" s="14">
        <f t="shared" si="1"/>
        <v>2.54531785725776E-2</v>
      </c>
      <c r="G5" s="14">
        <f t="shared" si="1"/>
        <v>6.3724511994499231E-2</v>
      </c>
      <c r="H5" s="14">
        <f t="shared" si="1"/>
        <v>0.1595405232929164</v>
      </c>
      <c r="I5" s="14">
        <f t="shared" si="1"/>
        <v>0.39942524118152123</v>
      </c>
      <c r="J5" s="14">
        <f t="shared" si="1"/>
        <v>1</v>
      </c>
      <c r="K5" s="14">
        <f t="shared" si="1"/>
        <v>2.5035974117257749</v>
      </c>
      <c r="L5" s="14">
        <f t="shared" si="1"/>
        <v>6.2679999999999998</v>
      </c>
      <c r="M5" s="14">
        <f t="shared" si="1"/>
        <v>15.692548576697162</v>
      </c>
      <c r="N5" s="14">
        <f t="shared" si="1"/>
        <v>39.287824000000001</v>
      </c>
      <c r="O5" s="14">
        <f t="shared" si="1"/>
        <v>98.360894478737762</v>
      </c>
      <c r="P5" s="14">
        <f t="shared" si="1"/>
        <v>246.25608083200001</v>
      </c>
    </row>
    <row r="6" spans="1:20" ht="36.6" thickBot="1" x14ac:dyDescent="0.35">
      <c r="A6" s="8" t="s">
        <v>13</v>
      </c>
      <c r="B6" s="3">
        <v>0.979827880859375</v>
      </c>
      <c r="C6" s="4">
        <v>4.0720000000000001</v>
      </c>
      <c r="D6" s="14">
        <f t="shared" si="2"/>
        <v>1.4810737748279054E-2</v>
      </c>
      <c r="E6" s="14">
        <f t="shared" si="1"/>
        <v>2.988687978334088E-2</v>
      </c>
      <c r="F6" s="14">
        <f t="shared" si="1"/>
        <v>6.0309324110992317E-2</v>
      </c>
      <c r="G6" s="14">
        <f t="shared" si="1"/>
        <v>0.12169937447776408</v>
      </c>
      <c r="H6" s="14">
        <f t="shared" si="1"/>
        <v>0.24557956777996071</v>
      </c>
      <c r="I6" s="14">
        <f t="shared" si="1"/>
        <v>0.49555985287345533</v>
      </c>
      <c r="J6" s="14">
        <f t="shared" si="1"/>
        <v>1</v>
      </c>
      <c r="K6" s="14">
        <f t="shared" si="1"/>
        <v>2.0179197209007103</v>
      </c>
      <c r="L6" s="14">
        <f t="shared" si="1"/>
        <v>4.0720000000000001</v>
      </c>
      <c r="M6" s="14">
        <f t="shared" si="1"/>
        <v>8.2169691035076919</v>
      </c>
      <c r="N6" s="14">
        <f t="shared" si="1"/>
        <v>16.581184</v>
      </c>
      <c r="O6" s="14">
        <f t="shared" si="1"/>
        <v>33.459498189483327</v>
      </c>
      <c r="P6" s="14">
        <f t="shared" si="1"/>
        <v>67.518581248000004</v>
      </c>
    </row>
    <row r="7" spans="1:20" ht="36.6" thickBot="1" x14ac:dyDescent="0.35">
      <c r="A7" s="8" t="s">
        <v>14</v>
      </c>
      <c r="B7" s="3">
        <v>0.1013946533203125</v>
      </c>
      <c r="C7" s="4">
        <v>4.1040000000000001</v>
      </c>
      <c r="D7" s="14">
        <f t="shared" si="2"/>
        <v>1.4466982085948564E-2</v>
      </c>
      <c r="E7" s="14">
        <f t="shared" si="1"/>
        <v>2.9307692062850024E-2</v>
      </c>
      <c r="F7" s="14">
        <f t="shared" si="1"/>
        <v>5.9372494480732917E-2</v>
      </c>
      <c r="G7" s="14">
        <f t="shared" si="1"/>
        <v>0.12027876822593656</v>
      </c>
      <c r="H7" s="14">
        <f t="shared" si="1"/>
        <v>0.24366471734892786</v>
      </c>
      <c r="I7" s="14">
        <f t="shared" si="1"/>
        <v>0.49362406479924359</v>
      </c>
      <c r="J7" s="14">
        <f t="shared" si="1"/>
        <v>1</v>
      </c>
      <c r="K7" s="14">
        <f t="shared" si="1"/>
        <v>2.0258331619360961</v>
      </c>
      <c r="L7" s="14">
        <f t="shared" si="1"/>
        <v>4.1040000000000001</v>
      </c>
      <c r="M7" s="14">
        <f t="shared" si="1"/>
        <v>8.3140192965857374</v>
      </c>
      <c r="N7" s="14">
        <f t="shared" si="1"/>
        <v>16.842815999999999</v>
      </c>
      <c r="O7" s="14">
        <f t="shared" si="1"/>
        <v>34.120735193187883</v>
      </c>
      <c r="P7" s="14">
        <f t="shared" si="1"/>
        <v>69.122916864000004</v>
      </c>
    </row>
    <row r="8" spans="1:20" ht="36.6" thickBot="1" x14ac:dyDescent="0.35">
      <c r="A8" s="8" t="s">
        <v>15</v>
      </c>
      <c r="B8" s="3">
        <v>0.2177734375</v>
      </c>
      <c r="C8" s="4">
        <v>3.7029999999999998</v>
      </c>
      <c r="D8" s="14">
        <f t="shared" si="2"/>
        <v>1.9694223574688242E-2</v>
      </c>
      <c r="E8" s="14">
        <f t="shared" si="1"/>
        <v>3.7897950122703368E-2</v>
      </c>
      <c r="F8" s="14">
        <f t="shared" si="1"/>
        <v>7.2927709897070564E-2</v>
      </c>
      <c r="G8" s="14">
        <f t="shared" si="1"/>
        <v>0.14033610930437057</v>
      </c>
      <c r="H8" s="14">
        <f t="shared" si="1"/>
        <v>0.27005130974885228</v>
      </c>
      <c r="I8" s="14">
        <f t="shared" si="1"/>
        <v>0.51966461275408427</v>
      </c>
      <c r="J8" s="14">
        <f t="shared" si="1"/>
        <v>1</v>
      </c>
      <c r="K8" s="14">
        <f t="shared" si="1"/>
        <v>1.9243180610283737</v>
      </c>
      <c r="L8" s="14">
        <f t="shared" si="1"/>
        <v>3.7029999999999998</v>
      </c>
      <c r="M8" s="14">
        <f t="shared" si="1"/>
        <v>7.1257497799880669</v>
      </c>
      <c r="N8" s="14">
        <f t="shared" si="1"/>
        <v>13.712209</v>
      </c>
      <c r="O8" s="14">
        <f t="shared" si="1"/>
        <v>26.386651435295814</v>
      </c>
      <c r="P8" s="14">
        <f t="shared" si="1"/>
        <v>50.776309927</v>
      </c>
    </row>
    <row r="9" spans="1:20" ht="36.6" thickBot="1" x14ac:dyDescent="0.35">
      <c r="A9" s="8" t="s">
        <v>16</v>
      </c>
      <c r="B9" s="3">
        <v>1.6478424072265625</v>
      </c>
      <c r="C9" s="4">
        <v>4.6180000000000003</v>
      </c>
      <c r="D9" s="14">
        <f t="shared" si="2"/>
        <v>1.0154024670797849E-2</v>
      </c>
      <c r="E9" s="14">
        <f t="shared" si="1"/>
        <v>2.1820524149892957E-2</v>
      </c>
      <c r="F9" s="14">
        <f t="shared" si="1"/>
        <v>4.6891285929744467E-2</v>
      </c>
      <c r="G9" s="14">
        <f t="shared" si="1"/>
        <v>0.10076718052420565</v>
      </c>
      <c r="H9" s="14">
        <f t="shared" si="1"/>
        <v>0.21654395842355997</v>
      </c>
      <c r="I9" s="14">
        <f t="shared" si="1"/>
        <v>0.46534283966078166</v>
      </c>
      <c r="J9" s="14">
        <f t="shared" si="1"/>
        <v>1</v>
      </c>
      <c r="K9" s="14">
        <f t="shared" si="1"/>
        <v>2.14895323355349</v>
      </c>
      <c r="L9" s="14">
        <f t="shared" si="1"/>
        <v>4.6180000000000003</v>
      </c>
      <c r="M9" s="14">
        <f t="shared" si="1"/>
        <v>9.9238660325500163</v>
      </c>
      <c r="N9" s="14">
        <f t="shared" si="1"/>
        <v>21.325924000000004</v>
      </c>
      <c r="O9" s="14">
        <f t="shared" si="1"/>
        <v>45.828413338315968</v>
      </c>
      <c r="P9" s="14">
        <f t="shared" si="1"/>
        <v>98.483117032000024</v>
      </c>
    </row>
    <row r="10" spans="1:20" ht="36.6" thickBot="1" x14ac:dyDescent="0.35">
      <c r="A10" s="8" t="s">
        <v>17</v>
      </c>
      <c r="B10" s="3">
        <v>0.16900634765625</v>
      </c>
      <c r="C10" s="4">
        <v>3.6539999999999999</v>
      </c>
      <c r="D10" s="14">
        <f t="shared" si="2"/>
        <v>2.0497192081211955E-2</v>
      </c>
      <c r="E10" s="14">
        <f t="shared" si="1"/>
        <v>3.9181282052330992E-2</v>
      </c>
      <c r="F10" s="14">
        <f t="shared" si="1"/>
        <v>7.4896739864748471E-2</v>
      </c>
      <c r="G10" s="14">
        <f t="shared" si="1"/>
        <v>0.14316840461921743</v>
      </c>
      <c r="H10" s="14">
        <f t="shared" si="1"/>
        <v>0.27367268746579093</v>
      </c>
      <c r="I10" s="14">
        <f t="shared" si="1"/>
        <v>0.52313735047862042</v>
      </c>
      <c r="J10" s="14">
        <f t="shared" si="1"/>
        <v>1</v>
      </c>
      <c r="K10" s="14">
        <f t="shared" si="1"/>
        <v>1.911543878648879</v>
      </c>
      <c r="L10" s="14">
        <f t="shared" si="1"/>
        <v>3.6539999999999999</v>
      </c>
      <c r="M10" s="14">
        <f t="shared" si="1"/>
        <v>6.9847813325830028</v>
      </c>
      <c r="N10" s="14">
        <f t="shared" si="1"/>
        <v>13.351716</v>
      </c>
      <c r="O10" s="14">
        <f t="shared" si="1"/>
        <v>25.522390989258287</v>
      </c>
      <c r="P10" s="14">
        <f t="shared" si="1"/>
        <v>48.787170263999997</v>
      </c>
    </row>
    <row r="11" spans="1:20" ht="36.6" thickBot="1" x14ac:dyDescent="0.35">
      <c r="A11" s="8" t="s">
        <v>18</v>
      </c>
      <c r="B11" s="3">
        <v>5.24444580078125E-2</v>
      </c>
      <c r="C11" s="4">
        <v>5.2770000000000001</v>
      </c>
      <c r="D11" s="14">
        <f t="shared" si="2"/>
        <v>6.8051659052555686E-3</v>
      </c>
      <c r="E11" s="14">
        <f t="shared" si="1"/>
        <v>1.5632637761450394E-2</v>
      </c>
      <c r="F11" s="14">
        <f t="shared" si="1"/>
        <v>3.5910860482033638E-2</v>
      </c>
      <c r="G11" s="14">
        <f t="shared" si="1"/>
        <v>8.2493429467173765E-2</v>
      </c>
      <c r="H11" s="14">
        <f t="shared" ref="E11:P32" si="3">$C11^H$1</f>
        <v>0.18950161076369149</v>
      </c>
      <c r="I11" s="14">
        <f t="shared" si="3"/>
        <v>0.43531782729827578</v>
      </c>
      <c r="J11" s="14">
        <f t="shared" si="3"/>
        <v>1</v>
      </c>
      <c r="K11" s="14">
        <f t="shared" si="3"/>
        <v>2.2971721746530016</v>
      </c>
      <c r="L11" s="14">
        <f t="shared" si="3"/>
        <v>5.2770000000000001</v>
      </c>
      <c r="M11" s="14">
        <f t="shared" si="3"/>
        <v>12.122177565643884</v>
      </c>
      <c r="N11" s="14">
        <f t="shared" si="3"/>
        <v>27.846729</v>
      </c>
      <c r="O11" s="14">
        <f t="shared" si="3"/>
        <v>63.968731013902804</v>
      </c>
      <c r="P11" s="14">
        <f t="shared" si="3"/>
        <v>146.94718893300001</v>
      </c>
    </row>
    <row r="12" spans="1:20" ht="18.600000000000001" thickBot="1" x14ac:dyDescent="0.35">
      <c r="A12" s="8" t="s">
        <v>19</v>
      </c>
      <c r="B12" s="3">
        <v>2.002777099609375</v>
      </c>
      <c r="C12" s="4">
        <v>7.0060000000000002</v>
      </c>
      <c r="D12" s="14">
        <f t="shared" si="2"/>
        <v>2.9079678521940159E-3</v>
      </c>
      <c r="E12" s="14">
        <f t="shared" si="3"/>
        <v>7.6970563768192259E-3</v>
      </c>
      <c r="F12" s="14">
        <f t="shared" si="3"/>
        <v>2.0373222772471274E-2</v>
      </c>
      <c r="G12" s="14">
        <f t="shared" si="3"/>
        <v>5.3925576975995503E-2</v>
      </c>
      <c r="H12" s="14">
        <f t="shared" si="3"/>
        <v>0.14273479874393377</v>
      </c>
      <c r="I12" s="14">
        <f t="shared" si="3"/>
        <v>0.37780259229382451</v>
      </c>
      <c r="J12" s="14">
        <f t="shared" si="3"/>
        <v>1</v>
      </c>
      <c r="K12" s="14">
        <f t="shared" si="3"/>
        <v>2.6468849616105343</v>
      </c>
      <c r="L12" s="14">
        <f t="shared" si="3"/>
        <v>7.0060000000000002</v>
      </c>
      <c r="M12" s="14">
        <f t="shared" si="3"/>
        <v>18.544076041043404</v>
      </c>
      <c r="N12" s="14">
        <f t="shared" si="3"/>
        <v>49.084036000000005</v>
      </c>
      <c r="O12" s="14">
        <f t="shared" si="3"/>
        <v>129.91979674355011</v>
      </c>
      <c r="P12" s="14">
        <f t="shared" si="3"/>
        <v>343.88275621600002</v>
      </c>
    </row>
    <row r="13" spans="1:20" ht="36.6" thickBot="1" x14ac:dyDescent="0.35">
      <c r="A13" s="8" t="s">
        <v>20</v>
      </c>
      <c r="B13" s="3">
        <v>0.50397491455078125</v>
      </c>
      <c r="C13" s="4">
        <v>8.9440000000000008</v>
      </c>
      <c r="D13" s="14">
        <f t="shared" si="2"/>
        <v>1.3976699514994192E-3</v>
      </c>
      <c r="E13" s="14">
        <f t="shared" si="3"/>
        <v>4.1799445794763052E-3</v>
      </c>
      <c r="F13" s="14">
        <f t="shared" si="3"/>
        <v>1.2500760046210807E-2</v>
      </c>
      <c r="G13" s="14">
        <f t="shared" si="3"/>
        <v>3.7385424318836055E-2</v>
      </c>
      <c r="H13" s="14">
        <f t="shared" si="3"/>
        <v>0.11180679785330946</v>
      </c>
      <c r="I13" s="14">
        <f t="shared" si="3"/>
        <v>0.33437523510766981</v>
      </c>
      <c r="J13" s="14">
        <f t="shared" si="3"/>
        <v>1</v>
      </c>
      <c r="K13" s="14">
        <f t="shared" si="3"/>
        <v>2.9906521028029993</v>
      </c>
      <c r="L13" s="14">
        <f t="shared" si="3"/>
        <v>8.9440000000000008</v>
      </c>
      <c r="M13" s="14">
        <f t="shared" si="3"/>
        <v>26.748392407470035</v>
      </c>
      <c r="N13" s="14">
        <f t="shared" si="3"/>
        <v>79.995136000000016</v>
      </c>
      <c r="O13" s="14">
        <f t="shared" si="3"/>
        <v>239.23762169241189</v>
      </c>
      <c r="P13" s="14">
        <f t="shared" si="3"/>
        <v>715.47649638400026</v>
      </c>
    </row>
    <row r="14" spans="1:20" ht="36.6" thickBot="1" x14ac:dyDescent="0.35">
      <c r="A14" s="8" t="s">
        <v>21</v>
      </c>
      <c r="B14" s="3">
        <v>1.2686080932617187</v>
      </c>
      <c r="C14" s="4">
        <v>4.2969999999999997</v>
      </c>
      <c r="D14" s="14">
        <f t="shared" si="2"/>
        <v>1.2603870692553677E-2</v>
      </c>
      <c r="E14" s="14">
        <f t="shared" si="3"/>
        <v>2.612682376408456E-2</v>
      </c>
      <c r="F14" s="14">
        <f t="shared" si="3"/>
        <v>5.4158832365903145E-2</v>
      </c>
      <c r="G14" s="14">
        <f t="shared" si="3"/>
        <v>0.11226696171427136</v>
      </c>
      <c r="H14" s="14">
        <f t="shared" si="3"/>
        <v>0.2327205026762858</v>
      </c>
      <c r="I14" s="14">
        <f t="shared" si="3"/>
        <v>0.48241113448622414</v>
      </c>
      <c r="J14" s="14">
        <f t="shared" si="3"/>
        <v>1</v>
      </c>
      <c r="K14" s="14">
        <f t="shared" si="3"/>
        <v>2.0729206448873048</v>
      </c>
      <c r="L14" s="14">
        <f t="shared" si="3"/>
        <v>4.2969999999999997</v>
      </c>
      <c r="M14" s="14">
        <f t="shared" si="3"/>
        <v>8.9073400110807501</v>
      </c>
      <c r="N14" s="14">
        <f t="shared" si="3"/>
        <v>18.464208999999997</v>
      </c>
      <c r="O14" s="14">
        <f t="shared" si="3"/>
        <v>38.274840027613983</v>
      </c>
      <c r="P14" s="14">
        <f t="shared" si="3"/>
        <v>79.340706072999978</v>
      </c>
    </row>
    <row r="15" spans="1:20" ht="54.6" thickBot="1" x14ac:dyDescent="0.35">
      <c r="A15" s="8" t="s">
        <v>22</v>
      </c>
      <c r="B15" s="3">
        <v>6.66656494140625E-2</v>
      </c>
      <c r="C15" s="4">
        <v>3.8319999999999999</v>
      </c>
      <c r="D15" s="14">
        <f t="shared" si="2"/>
        <v>1.7771475975116396E-2</v>
      </c>
      <c r="E15" s="14">
        <f t="shared" si="3"/>
        <v>3.4788543705312258E-2</v>
      </c>
      <c r="F15" s="14">
        <f t="shared" si="3"/>
        <v>6.810029593664603E-2</v>
      </c>
      <c r="G15" s="14">
        <f t="shared" si="3"/>
        <v>0.13330969947875659</v>
      </c>
      <c r="H15" s="14">
        <f t="shared" si="3"/>
        <v>0.26096033402922758</v>
      </c>
      <c r="I15" s="14">
        <f t="shared" si="3"/>
        <v>0.51084276840259524</v>
      </c>
      <c r="J15" s="14">
        <f t="shared" si="3"/>
        <v>1</v>
      </c>
      <c r="K15" s="14">
        <f t="shared" si="3"/>
        <v>1.957549488518745</v>
      </c>
      <c r="L15" s="14">
        <f t="shared" si="3"/>
        <v>3.8319999999999999</v>
      </c>
      <c r="M15" s="14">
        <f t="shared" si="3"/>
        <v>7.5013296400038296</v>
      </c>
      <c r="N15" s="14">
        <f t="shared" si="3"/>
        <v>14.684223999999999</v>
      </c>
      <c r="O15" s="14">
        <f t="shared" si="3"/>
        <v>28.74509518049468</v>
      </c>
      <c r="P15" s="14">
        <f t="shared" si="3"/>
        <v>56.269946367999992</v>
      </c>
    </row>
    <row r="16" spans="1:20" ht="36.6" thickBot="1" x14ac:dyDescent="0.35">
      <c r="A16" s="8" t="s">
        <v>23</v>
      </c>
      <c r="B16" s="3">
        <v>0.38697433471679688</v>
      </c>
      <c r="C16" s="4">
        <v>5.2850000000000001</v>
      </c>
      <c r="D16" s="14">
        <f t="shared" si="2"/>
        <v>6.7743093527470625E-3</v>
      </c>
      <c r="E16" s="14">
        <f t="shared" si="3"/>
        <v>1.5573546390835188E-2</v>
      </c>
      <c r="F16" s="14">
        <f t="shared" si="3"/>
        <v>3.5802224929268225E-2</v>
      </c>
      <c r="G16" s="14">
        <f t="shared" si="3"/>
        <v>8.2306192675564008E-2</v>
      </c>
      <c r="H16" s="14">
        <f t="shared" si="3"/>
        <v>0.1892147587511826</v>
      </c>
      <c r="I16" s="14">
        <f t="shared" si="3"/>
        <v>0.43498822829035566</v>
      </c>
      <c r="J16" s="14">
        <f t="shared" si="3"/>
        <v>1</v>
      </c>
      <c r="K16" s="14">
        <f t="shared" si="3"/>
        <v>2.29891278651453</v>
      </c>
      <c r="L16" s="14">
        <f t="shared" si="3"/>
        <v>5.2850000000000001</v>
      </c>
      <c r="M16" s="14">
        <f t="shared" si="3"/>
        <v>12.149754076729288</v>
      </c>
      <c r="N16" s="14">
        <f t="shared" si="3"/>
        <v>27.931225000000001</v>
      </c>
      <c r="O16" s="14">
        <f t="shared" si="3"/>
        <v>64.211450295514311</v>
      </c>
      <c r="P16" s="14">
        <f t="shared" si="3"/>
        <v>147.61652412500001</v>
      </c>
    </row>
    <row r="17" spans="1:16" ht="36.6" thickBot="1" x14ac:dyDescent="0.35">
      <c r="A17" s="8" t="s">
        <v>24</v>
      </c>
      <c r="B17" s="3">
        <v>5.36346435546875E-3</v>
      </c>
      <c r="C17" s="4">
        <v>4.593</v>
      </c>
      <c r="D17" s="14">
        <f t="shared" si="2"/>
        <v>1.032073587213939E-2</v>
      </c>
      <c r="E17" s="14">
        <f t="shared" si="3"/>
        <v>2.2118663748353806E-2</v>
      </c>
      <c r="F17" s="14">
        <f t="shared" si="3"/>
        <v>4.7403139860736215E-2</v>
      </c>
      <c r="G17" s="14">
        <f t="shared" si="3"/>
        <v>0.10159102259618902</v>
      </c>
      <c r="H17" s="14">
        <f t="shared" si="3"/>
        <v>0.21772262138036141</v>
      </c>
      <c r="I17" s="14">
        <f t="shared" si="3"/>
        <v>0.46660756678429621</v>
      </c>
      <c r="J17" s="14">
        <f t="shared" si="3"/>
        <v>1</v>
      </c>
      <c r="K17" s="14">
        <f t="shared" si="3"/>
        <v>2.1431285542402723</v>
      </c>
      <c r="L17" s="14">
        <f t="shared" si="3"/>
        <v>4.593</v>
      </c>
      <c r="M17" s="14">
        <f t="shared" si="3"/>
        <v>9.8433894496255707</v>
      </c>
      <c r="N17" s="14">
        <f t="shared" si="3"/>
        <v>21.095648999999998</v>
      </c>
      <c r="O17" s="14">
        <f t="shared" si="3"/>
        <v>45.21068774213024</v>
      </c>
      <c r="P17" s="14">
        <f t="shared" si="3"/>
        <v>96.892315856999986</v>
      </c>
    </row>
    <row r="18" spans="1:16" ht="36.6" thickBot="1" x14ac:dyDescent="0.35">
      <c r="A18" s="8" t="s">
        <v>25</v>
      </c>
      <c r="B18" s="3">
        <v>1.034027099609375</v>
      </c>
      <c r="C18" s="4">
        <v>4.9560000000000004</v>
      </c>
      <c r="D18" s="14">
        <f t="shared" si="2"/>
        <v>8.214972366365543E-3</v>
      </c>
      <c r="E18" s="14">
        <f t="shared" si="3"/>
        <v>1.8288233402316938E-2</v>
      </c>
      <c r="F18" s="14">
        <f t="shared" si="3"/>
        <v>4.0713403047707639E-2</v>
      </c>
      <c r="G18" s="14">
        <f t="shared" si="3"/>
        <v>9.0636484741882753E-2</v>
      </c>
      <c r="H18" s="14">
        <f t="shared" si="3"/>
        <v>0.20177562550443906</v>
      </c>
      <c r="I18" s="14">
        <f t="shared" si="3"/>
        <v>0.44919441838077084</v>
      </c>
      <c r="J18" s="14">
        <f t="shared" si="3"/>
        <v>1</v>
      </c>
      <c r="K18" s="14">
        <f t="shared" si="3"/>
        <v>2.2262075374951009</v>
      </c>
      <c r="L18" s="14">
        <f t="shared" si="3"/>
        <v>4.9560000000000004</v>
      </c>
      <c r="M18" s="14">
        <f t="shared" si="3"/>
        <v>11.033084555825718</v>
      </c>
      <c r="N18" s="14">
        <f t="shared" si="3"/>
        <v>24.561936000000003</v>
      </c>
      <c r="O18" s="14">
        <f t="shared" si="3"/>
        <v>54.679967058672268</v>
      </c>
      <c r="P18" s="14">
        <f t="shared" si="3"/>
        <v>121.72895481600003</v>
      </c>
    </row>
    <row r="19" spans="1:16" ht="54.6" thickBot="1" x14ac:dyDescent="0.35">
      <c r="A19" s="8" t="s">
        <v>26</v>
      </c>
      <c r="B19" s="3">
        <v>0.4069366455078125</v>
      </c>
      <c r="C19" s="4">
        <v>4.8029999999999999</v>
      </c>
      <c r="D19" s="14">
        <f t="shared" si="2"/>
        <v>9.0253123310083967E-3</v>
      </c>
      <c r="E19" s="14">
        <f t="shared" si="3"/>
        <v>1.977964685263181E-2</v>
      </c>
      <c r="F19" s="14">
        <f t="shared" si="3"/>
        <v>4.334857512583333E-2</v>
      </c>
      <c r="G19" s="14">
        <f t="shared" si="3"/>
        <v>9.5001643833190597E-2</v>
      </c>
      <c r="H19" s="14">
        <f t="shared" si="3"/>
        <v>0.20820320632937747</v>
      </c>
      <c r="I19" s="14">
        <f t="shared" si="3"/>
        <v>0.4562928953308143</v>
      </c>
      <c r="J19" s="14">
        <f t="shared" si="3"/>
        <v>1</v>
      </c>
      <c r="K19" s="14">
        <f t="shared" si="3"/>
        <v>2.1915747762739013</v>
      </c>
      <c r="L19" s="14">
        <f t="shared" si="3"/>
        <v>4.8029999999999999</v>
      </c>
      <c r="M19" s="14">
        <f t="shared" si="3"/>
        <v>10.526133650443544</v>
      </c>
      <c r="N19" s="14">
        <f t="shared" si="3"/>
        <v>23.068808999999998</v>
      </c>
      <c r="O19" s="14">
        <f t="shared" si="3"/>
        <v>50.557019923080354</v>
      </c>
      <c r="P19" s="14">
        <f t="shared" si="3"/>
        <v>110.79948962699999</v>
      </c>
    </row>
    <row r="20" spans="1:16" ht="36.6" thickBot="1" x14ac:dyDescent="0.35">
      <c r="A20" s="8" t="s">
        <v>27</v>
      </c>
      <c r="B20" s="3">
        <v>0.5303802490234375</v>
      </c>
      <c r="C20" s="4">
        <v>4.62</v>
      </c>
      <c r="D20" s="14">
        <f t="shared" si="2"/>
        <v>1.0140843333624578E-2</v>
      </c>
      <c r="E20" s="14">
        <f t="shared" si="3"/>
        <v>2.1796916530763825E-2</v>
      </c>
      <c r="F20" s="14">
        <f t="shared" si="3"/>
        <v>4.6850696201345549E-2</v>
      </c>
      <c r="G20" s="14">
        <f t="shared" si="3"/>
        <v>0.10070175437212889</v>
      </c>
      <c r="H20" s="14">
        <f t="shared" si="3"/>
        <v>0.21645021645021645</v>
      </c>
      <c r="I20" s="14">
        <f t="shared" si="3"/>
        <v>0.46524210519923537</v>
      </c>
      <c r="J20" s="14">
        <f t="shared" si="3"/>
        <v>1</v>
      </c>
      <c r="K20" s="14">
        <f t="shared" si="3"/>
        <v>2.1494185260204679</v>
      </c>
      <c r="L20" s="14">
        <f t="shared" si="3"/>
        <v>4.62</v>
      </c>
      <c r="M20" s="14">
        <f t="shared" si="3"/>
        <v>9.9303135902145598</v>
      </c>
      <c r="N20" s="14">
        <f t="shared" si="3"/>
        <v>21.3444</v>
      </c>
      <c r="O20" s="14">
        <f t="shared" si="3"/>
        <v>45.878048786791275</v>
      </c>
      <c r="P20" s="14">
        <f t="shared" si="3"/>
        <v>98.611128000000008</v>
      </c>
    </row>
    <row r="21" spans="1:16" ht="36.6" thickBot="1" x14ac:dyDescent="0.35">
      <c r="A21" s="8" t="s">
        <v>28</v>
      </c>
      <c r="B21" s="3">
        <v>0.1036224365234375</v>
      </c>
      <c r="C21" s="4">
        <v>4.234</v>
      </c>
      <c r="D21" s="14">
        <f t="shared" si="2"/>
        <v>1.3174903380394185E-2</v>
      </c>
      <c r="E21" s="14">
        <f t="shared" si="3"/>
        <v>2.7109584778012469E-2</v>
      </c>
      <c r="F21" s="14">
        <f t="shared" si="3"/>
        <v>5.5782540912588975E-2</v>
      </c>
      <c r="G21" s="14">
        <f t="shared" si="3"/>
        <v>0.11478198195010479</v>
      </c>
      <c r="H21" s="14">
        <f t="shared" si="3"/>
        <v>0.23618327822390175</v>
      </c>
      <c r="I21" s="14">
        <f t="shared" si="3"/>
        <v>0.48598691157674379</v>
      </c>
      <c r="J21" s="14">
        <f t="shared" si="3"/>
        <v>1</v>
      </c>
      <c r="K21" s="14">
        <f t="shared" si="3"/>
        <v>2.057668583615933</v>
      </c>
      <c r="L21" s="14">
        <f t="shared" si="3"/>
        <v>4.234</v>
      </c>
      <c r="M21" s="14">
        <f t="shared" si="3"/>
        <v>8.7121687830298615</v>
      </c>
      <c r="N21" s="14">
        <f t="shared" si="3"/>
        <v>17.926756000000001</v>
      </c>
      <c r="O21" s="14">
        <f t="shared" si="3"/>
        <v>36.887322627348432</v>
      </c>
      <c r="P21" s="14">
        <f t="shared" si="3"/>
        <v>75.901884903999999</v>
      </c>
    </row>
    <row r="22" spans="1:16" ht="36.6" thickBot="1" x14ac:dyDescent="0.35">
      <c r="A22" s="8" t="s">
        <v>29</v>
      </c>
      <c r="B22" s="3">
        <v>1.0254631042480469</v>
      </c>
      <c r="C22" s="4">
        <v>5.2409999999999997</v>
      </c>
      <c r="D22" s="14">
        <f t="shared" si="2"/>
        <v>6.9463637382038909E-3</v>
      </c>
      <c r="E22" s="14">
        <f t="shared" si="3"/>
        <v>1.5902470578195622E-2</v>
      </c>
      <c r="F22" s="14">
        <f t="shared" si="3"/>
        <v>3.6405892351926587E-2</v>
      </c>
      <c r="G22" s="14">
        <f t="shared" si="3"/>
        <v>8.3344848300323238E-2</v>
      </c>
      <c r="H22" s="14">
        <f t="shared" si="3"/>
        <v>0.19080328181644726</v>
      </c>
      <c r="I22" s="14">
        <f t="shared" si="3"/>
        <v>0.43681034994199397</v>
      </c>
      <c r="J22" s="14">
        <f t="shared" si="3"/>
        <v>1</v>
      </c>
      <c r="K22" s="14">
        <f t="shared" si="3"/>
        <v>2.2893230440459904</v>
      </c>
      <c r="L22" s="14">
        <f t="shared" si="3"/>
        <v>5.2409999999999997</v>
      </c>
      <c r="M22" s="14">
        <f t="shared" si="3"/>
        <v>11.998342073845032</v>
      </c>
      <c r="N22" s="14">
        <f t="shared" si="3"/>
        <v>27.468080999999998</v>
      </c>
      <c r="O22" s="14">
        <f t="shared" si="3"/>
        <v>62.8833108090218</v>
      </c>
      <c r="P22" s="14">
        <f t="shared" si="3"/>
        <v>143.96021252099999</v>
      </c>
    </row>
    <row r="23" spans="1:16" ht="54.6" thickBot="1" x14ac:dyDescent="0.35">
      <c r="A23" s="8" t="s">
        <v>30</v>
      </c>
      <c r="B23" s="3">
        <v>1.4444198608398437</v>
      </c>
      <c r="C23" s="4">
        <v>4.24</v>
      </c>
      <c r="D23" s="14">
        <f t="shared" si="2"/>
        <v>1.3119051297379712E-2</v>
      </c>
      <c r="E23" s="14">
        <f t="shared" si="3"/>
        <v>2.7013779991691439E-2</v>
      </c>
      <c r="F23" s="14">
        <f t="shared" si="3"/>
        <v>5.5624777500889989E-2</v>
      </c>
      <c r="G23" s="14">
        <f t="shared" si="3"/>
        <v>0.11453842716477175</v>
      </c>
      <c r="H23" s="14">
        <f t="shared" si="3"/>
        <v>0.23584905660377356</v>
      </c>
      <c r="I23" s="14">
        <f t="shared" si="3"/>
        <v>0.48564293117863211</v>
      </c>
      <c r="J23" s="14">
        <f t="shared" si="3"/>
        <v>1</v>
      </c>
      <c r="K23" s="14">
        <f t="shared" si="3"/>
        <v>2.0591260281974</v>
      </c>
      <c r="L23" s="14">
        <f t="shared" si="3"/>
        <v>4.24</v>
      </c>
      <c r="M23" s="14">
        <f t="shared" si="3"/>
        <v>8.7306943595569741</v>
      </c>
      <c r="N23" s="14">
        <f t="shared" si="3"/>
        <v>17.977600000000002</v>
      </c>
      <c r="O23" s="14">
        <f t="shared" si="3"/>
        <v>37.018144084521587</v>
      </c>
      <c r="P23" s="14">
        <f t="shared" si="3"/>
        <v>76.225024000000019</v>
      </c>
    </row>
    <row r="24" spans="1:16" ht="36.6" thickBot="1" x14ac:dyDescent="0.35">
      <c r="A24" s="8" t="s">
        <v>31</v>
      </c>
      <c r="B24" s="3">
        <v>0.13508224487304688</v>
      </c>
      <c r="C24" s="4">
        <v>4.4720000000000004</v>
      </c>
      <c r="D24" s="14">
        <f t="shared" si="2"/>
        <v>1.1181359611995354E-2</v>
      </c>
      <c r="E24" s="14">
        <f t="shared" si="3"/>
        <v>2.3645337257053183E-2</v>
      </c>
      <c r="F24" s="14">
        <f t="shared" si="3"/>
        <v>5.000304018484323E-2</v>
      </c>
      <c r="G24" s="14">
        <f t="shared" si="3"/>
        <v>0.10574194821354178</v>
      </c>
      <c r="H24" s="14">
        <f t="shared" si="3"/>
        <v>0.22361359570661893</v>
      </c>
      <c r="I24" s="14">
        <f t="shared" si="3"/>
        <v>0.47287799241095896</v>
      </c>
      <c r="J24" s="14">
        <f t="shared" si="3"/>
        <v>1</v>
      </c>
      <c r="K24" s="14">
        <f t="shared" si="3"/>
        <v>2.1147103820618085</v>
      </c>
      <c r="L24" s="14">
        <f t="shared" si="3"/>
        <v>4.4720000000000004</v>
      </c>
      <c r="M24" s="14">
        <f t="shared" si="3"/>
        <v>9.4569848285804099</v>
      </c>
      <c r="N24" s="14">
        <f t="shared" si="3"/>
        <v>19.998784000000004</v>
      </c>
      <c r="O24" s="14">
        <f t="shared" si="3"/>
        <v>42.291636153411574</v>
      </c>
      <c r="P24" s="14">
        <f t="shared" si="3"/>
        <v>89.434562048000032</v>
      </c>
    </row>
    <row r="25" spans="1:16" ht="36.6" thickBot="1" x14ac:dyDescent="0.35">
      <c r="A25" s="8" t="s">
        <v>32</v>
      </c>
      <c r="B25" s="3">
        <v>1.4468307495117187</v>
      </c>
      <c r="C25" s="4">
        <v>5.0309999999999997</v>
      </c>
      <c r="D25" s="14">
        <f t="shared" si="2"/>
        <v>7.8530262295495538E-3</v>
      </c>
      <c r="E25" s="14">
        <f t="shared" si="3"/>
        <v>1.761425205507711E-2</v>
      </c>
      <c r="F25" s="14">
        <f t="shared" si="3"/>
        <v>3.9508574960863803E-2</v>
      </c>
      <c r="G25" s="14">
        <f t="shared" si="3"/>
        <v>8.8617302089092923E-2</v>
      </c>
      <c r="H25" s="14">
        <f t="shared" si="3"/>
        <v>0.19876764062810576</v>
      </c>
      <c r="I25" s="14">
        <f t="shared" si="3"/>
        <v>0.44583364681022647</v>
      </c>
      <c r="J25" s="14">
        <f t="shared" si="3"/>
        <v>1</v>
      </c>
      <c r="K25" s="14">
        <f t="shared" si="3"/>
        <v>2.2429890771022492</v>
      </c>
      <c r="L25" s="14">
        <f t="shared" si="3"/>
        <v>5.0309999999999997</v>
      </c>
      <c r="M25" s="14">
        <f t="shared" si="3"/>
        <v>11.284478046901414</v>
      </c>
      <c r="N25" s="14">
        <f t="shared" si="3"/>
        <v>25.310960999999995</v>
      </c>
      <c r="O25" s="14">
        <f t="shared" si="3"/>
        <v>56.772209053961014</v>
      </c>
      <c r="P25" s="14">
        <f t="shared" si="3"/>
        <v>127.33944479099996</v>
      </c>
    </row>
    <row r="26" spans="1:16" ht="36.6" thickBot="1" x14ac:dyDescent="0.35">
      <c r="A26" s="8" t="s">
        <v>33</v>
      </c>
      <c r="B26" s="3">
        <v>0.9046783447265625</v>
      </c>
      <c r="C26" s="4">
        <v>3.7320000000000002</v>
      </c>
      <c r="D26" s="14">
        <f t="shared" si="2"/>
        <v>1.9238672193165791E-2</v>
      </c>
      <c r="E26" s="14">
        <f t="shared" si="3"/>
        <v>3.7166007681021233E-2</v>
      </c>
      <c r="F26" s="14">
        <f t="shared" si="3"/>
        <v>7.1798724624894741E-2</v>
      </c>
      <c r="G26" s="14">
        <f t="shared" si="3"/>
        <v>0.13870354066557131</v>
      </c>
      <c r="H26" s="14">
        <f t="shared" si="3"/>
        <v>0.26795284030010719</v>
      </c>
      <c r="I26" s="14">
        <f t="shared" si="3"/>
        <v>0.51764161376391216</v>
      </c>
      <c r="J26" s="14">
        <f t="shared" si="3"/>
        <v>1</v>
      </c>
      <c r="K26" s="14">
        <f t="shared" si="3"/>
        <v>1.93183850256692</v>
      </c>
      <c r="L26" s="14">
        <f t="shared" si="3"/>
        <v>3.7320000000000002</v>
      </c>
      <c r="M26" s="14">
        <f t="shared" si="3"/>
        <v>7.2096212915797464</v>
      </c>
      <c r="N26" s="14">
        <f t="shared" si="3"/>
        <v>13.927824000000001</v>
      </c>
      <c r="O26" s="14">
        <f t="shared" si="3"/>
        <v>26.906306660175623</v>
      </c>
      <c r="P26" s="14">
        <f t="shared" si="3"/>
        <v>51.978639168000008</v>
      </c>
    </row>
    <row r="27" spans="1:16" ht="36.6" thickBot="1" x14ac:dyDescent="0.35">
      <c r="A27" s="8" t="s">
        <v>34</v>
      </c>
      <c r="B27" s="3">
        <v>0.5724639892578125</v>
      </c>
      <c r="C27" s="4">
        <v>4.5250000000000004</v>
      </c>
      <c r="D27" s="14">
        <f t="shared" si="2"/>
        <v>1.079305150090029E-2</v>
      </c>
      <c r="E27" s="14">
        <f t="shared" si="3"/>
        <v>2.2959030296866068E-2</v>
      </c>
      <c r="F27" s="14">
        <f t="shared" si="3"/>
        <v>4.8838558041573811E-2</v>
      </c>
      <c r="G27" s="14">
        <f t="shared" si="3"/>
        <v>0.10388961209331896</v>
      </c>
      <c r="H27" s="14">
        <f t="shared" si="3"/>
        <v>0.22099447513812154</v>
      </c>
      <c r="I27" s="14">
        <f t="shared" si="3"/>
        <v>0.47010049472226845</v>
      </c>
      <c r="J27" s="14">
        <f t="shared" si="3"/>
        <v>1</v>
      </c>
      <c r="K27" s="14">
        <f t="shared" si="3"/>
        <v>2.1272047386182646</v>
      </c>
      <c r="L27" s="14">
        <f t="shared" si="3"/>
        <v>4.5250000000000004</v>
      </c>
      <c r="M27" s="14">
        <f t="shared" si="3"/>
        <v>9.6256014422476515</v>
      </c>
      <c r="N27" s="14">
        <f t="shared" si="3"/>
        <v>20.475625000000004</v>
      </c>
      <c r="O27" s="14">
        <f t="shared" si="3"/>
        <v>43.555846526170619</v>
      </c>
      <c r="P27" s="14">
        <f t="shared" si="3"/>
        <v>92.652203125000028</v>
      </c>
    </row>
    <row r="28" spans="1:16" ht="36.6" thickBot="1" x14ac:dyDescent="0.35">
      <c r="A28" s="8" t="s">
        <v>35</v>
      </c>
      <c r="B28" s="3">
        <v>8.76617431640625E-2</v>
      </c>
      <c r="C28" s="4">
        <v>5.0819999999999999</v>
      </c>
      <c r="D28" s="14">
        <f t="shared" si="2"/>
        <v>7.6189656901762427E-3</v>
      </c>
      <c r="E28" s="14">
        <f t="shared" si="3"/>
        <v>1.7175656589249706E-2</v>
      </c>
      <c r="F28" s="14">
        <f t="shared" si="3"/>
        <v>3.8719583637475664E-2</v>
      </c>
      <c r="G28" s="14">
        <f t="shared" si="3"/>
        <v>8.728668678656698E-2</v>
      </c>
      <c r="H28" s="14">
        <f t="shared" si="3"/>
        <v>0.19677292404565133</v>
      </c>
      <c r="I28" s="14">
        <f t="shared" si="3"/>
        <v>0.44359094224933326</v>
      </c>
      <c r="J28" s="14">
        <f t="shared" si="3"/>
        <v>1</v>
      </c>
      <c r="K28" s="14">
        <f t="shared" si="3"/>
        <v>2.2543291685111115</v>
      </c>
      <c r="L28" s="14">
        <f t="shared" si="3"/>
        <v>5.0819999999999999</v>
      </c>
      <c r="M28" s="14">
        <f t="shared" si="3"/>
        <v>11.456500834373466</v>
      </c>
      <c r="N28" s="14">
        <f t="shared" si="3"/>
        <v>25.826723999999999</v>
      </c>
      <c r="O28" s="14">
        <f t="shared" si="3"/>
        <v>58.221937240285939</v>
      </c>
      <c r="P28" s="14">
        <f t="shared" si="3"/>
        <v>131.25141136799999</v>
      </c>
    </row>
    <row r="29" spans="1:16" ht="36.6" thickBot="1" x14ac:dyDescent="0.35">
      <c r="A29" s="8" t="s">
        <v>36</v>
      </c>
      <c r="B29" s="3">
        <v>1.1814193725585937</v>
      </c>
      <c r="C29" s="4">
        <v>2.9409999999999998</v>
      </c>
      <c r="D29" s="14">
        <f t="shared" si="2"/>
        <v>3.9311075569051307E-2</v>
      </c>
      <c r="E29" s="14">
        <f t="shared" si="3"/>
        <v>6.7415915836734314E-2</v>
      </c>
      <c r="F29" s="14">
        <f t="shared" si="3"/>
        <v>0.11561387324857988</v>
      </c>
      <c r="G29" s="14">
        <f t="shared" si="3"/>
        <v>0.19827020847583554</v>
      </c>
      <c r="H29" s="14">
        <f t="shared" si="3"/>
        <v>0.34002040122407345</v>
      </c>
      <c r="I29" s="14">
        <f t="shared" si="3"/>
        <v>0.58311268312743247</v>
      </c>
      <c r="J29" s="14">
        <f t="shared" si="3"/>
        <v>1</v>
      </c>
      <c r="K29" s="14">
        <f t="shared" si="3"/>
        <v>1.7149344010777787</v>
      </c>
      <c r="L29" s="14">
        <f t="shared" si="3"/>
        <v>2.9409999999999998</v>
      </c>
      <c r="M29" s="14">
        <f t="shared" si="3"/>
        <v>5.0436220735697486</v>
      </c>
      <c r="N29" s="14">
        <f t="shared" si="3"/>
        <v>8.6494809999999998</v>
      </c>
      <c r="O29" s="14">
        <f t="shared" si="3"/>
        <v>14.833292518368626</v>
      </c>
      <c r="P29" s="14">
        <f t="shared" si="3"/>
        <v>25.438123620999999</v>
      </c>
    </row>
    <row r="30" spans="1:16" ht="36.6" thickBot="1" x14ac:dyDescent="0.35">
      <c r="A30" s="8" t="s">
        <v>37</v>
      </c>
      <c r="B30" s="3">
        <v>0.17494964599609375</v>
      </c>
      <c r="C30" s="4">
        <v>5.3410000000000002</v>
      </c>
      <c r="D30" s="14">
        <f t="shared" si="2"/>
        <v>6.5634512835728662E-3</v>
      </c>
      <c r="E30" s="14">
        <f t="shared" si="3"/>
        <v>1.5168532103916554E-2</v>
      </c>
      <c r="F30" s="14">
        <f t="shared" si="3"/>
        <v>3.5055393305562683E-2</v>
      </c>
      <c r="G30" s="14">
        <f t="shared" si="3"/>
        <v>8.1015129967018304E-2</v>
      </c>
      <c r="H30" s="14">
        <f t="shared" si="3"/>
        <v>0.1872308556450103</v>
      </c>
      <c r="I30" s="14">
        <f t="shared" si="3"/>
        <v>0.43270180915384476</v>
      </c>
      <c r="J30" s="14">
        <f t="shared" si="3"/>
        <v>1</v>
      </c>
      <c r="K30" s="14">
        <f t="shared" si="3"/>
        <v>2.3110603626906849</v>
      </c>
      <c r="L30" s="14">
        <f t="shared" si="3"/>
        <v>5.3410000000000002</v>
      </c>
      <c r="M30" s="14">
        <f t="shared" si="3"/>
        <v>12.343373397130948</v>
      </c>
      <c r="N30" s="14">
        <f t="shared" si="3"/>
        <v>28.526281000000001</v>
      </c>
      <c r="O30" s="14">
        <f t="shared" si="3"/>
        <v>65.925957314076385</v>
      </c>
      <c r="P30" s="14">
        <f t="shared" si="3"/>
        <v>152.35886682100002</v>
      </c>
    </row>
    <row r="31" spans="1:16" ht="36.6" thickBot="1" x14ac:dyDescent="0.35">
      <c r="A31" s="8" t="s">
        <v>38</v>
      </c>
      <c r="B31" s="3">
        <v>0.58521270751953125</v>
      </c>
      <c r="C31" s="4">
        <v>3.677</v>
      </c>
      <c r="D31" s="14">
        <f t="shared" si="2"/>
        <v>2.011495708716703E-2</v>
      </c>
      <c r="E31" s="14">
        <f t="shared" si="3"/>
        <v>3.8571446439309022E-2</v>
      </c>
      <c r="F31" s="14">
        <f t="shared" si="3"/>
        <v>7.3962697209513165E-2</v>
      </c>
      <c r="G31" s="14">
        <f t="shared" si="3"/>
        <v>0.14182720855733932</v>
      </c>
      <c r="H31" s="14">
        <f t="shared" si="3"/>
        <v>0.27196083763937995</v>
      </c>
      <c r="I31" s="14">
        <f t="shared" si="3"/>
        <v>0.52149864586533679</v>
      </c>
      <c r="J31" s="14">
        <f t="shared" si="3"/>
        <v>1</v>
      </c>
      <c r="K31" s="14">
        <f t="shared" si="3"/>
        <v>1.9175505208468433</v>
      </c>
      <c r="L31" s="14">
        <f t="shared" si="3"/>
        <v>3.677</v>
      </c>
      <c r="M31" s="14">
        <f t="shared" si="3"/>
        <v>7.0508332651538437</v>
      </c>
      <c r="N31" s="14">
        <f t="shared" si="3"/>
        <v>13.520329</v>
      </c>
      <c r="O31" s="14">
        <f t="shared" si="3"/>
        <v>25.925913915970693</v>
      </c>
      <c r="P31" s="14">
        <f t="shared" si="3"/>
        <v>49.714249733000003</v>
      </c>
    </row>
    <row r="32" spans="1:16" ht="36.6" thickBot="1" x14ac:dyDescent="0.35">
      <c r="A32" s="8" t="s">
        <v>39</v>
      </c>
      <c r="B32" s="3">
        <v>4.0802001953125E-2</v>
      </c>
      <c r="C32" s="4">
        <v>4.1749999999999998</v>
      </c>
      <c r="D32" s="14">
        <f t="shared" si="2"/>
        <v>1.3741386673388496E-2</v>
      </c>
      <c r="E32" s="14">
        <f t="shared" si="3"/>
        <v>2.8077523567422082E-2</v>
      </c>
      <c r="F32" s="14">
        <f t="shared" si="3"/>
        <v>5.7370289361396973E-2</v>
      </c>
      <c r="G32" s="14">
        <f t="shared" si="3"/>
        <v>0.11722366089398718</v>
      </c>
      <c r="H32" s="14">
        <f t="shared" si="3"/>
        <v>0.23952095808383234</v>
      </c>
      <c r="I32" s="14">
        <f t="shared" si="3"/>
        <v>0.48940878423239637</v>
      </c>
      <c r="J32" s="14">
        <f t="shared" si="3"/>
        <v>1</v>
      </c>
      <c r="K32" s="14">
        <f t="shared" ref="E32:P53" si="4">$C32^K$1</f>
        <v>2.0432816741702551</v>
      </c>
      <c r="L32" s="14">
        <f t="shared" si="4"/>
        <v>4.1749999999999998</v>
      </c>
      <c r="M32" s="14">
        <f t="shared" si="4"/>
        <v>8.5307009896608132</v>
      </c>
      <c r="N32" s="14">
        <f t="shared" si="4"/>
        <v>17.430624999999999</v>
      </c>
      <c r="O32" s="14">
        <f t="shared" si="4"/>
        <v>35.615676631833892</v>
      </c>
      <c r="P32" s="14">
        <f t="shared" si="4"/>
        <v>72.772859374999996</v>
      </c>
    </row>
    <row r="33" spans="1:16" ht="36.6" thickBot="1" x14ac:dyDescent="0.35">
      <c r="A33" s="8" t="s">
        <v>40</v>
      </c>
      <c r="B33" s="3">
        <v>0.67158889770507813</v>
      </c>
      <c r="C33" s="4">
        <v>6.3109999999999999</v>
      </c>
      <c r="D33" s="14">
        <f t="shared" si="2"/>
        <v>3.9783726396722726E-3</v>
      </c>
      <c r="E33" s="14">
        <f t="shared" si="4"/>
        <v>9.9943498916160826E-3</v>
      </c>
      <c r="F33" s="14">
        <f t="shared" si="4"/>
        <v>2.5107509728971713E-2</v>
      </c>
      <c r="G33" s="14">
        <f t="shared" si="4"/>
        <v>6.3074342165989117E-2</v>
      </c>
      <c r="H33" s="14">
        <f t="shared" si="4"/>
        <v>0.1584534938995405</v>
      </c>
      <c r="I33" s="14">
        <f t="shared" si="4"/>
        <v>0.3980621734095573</v>
      </c>
      <c r="J33" s="14">
        <f t="shared" si="4"/>
        <v>1</v>
      </c>
      <c r="K33" s="14">
        <f t="shared" si="4"/>
        <v>2.5121703763877163</v>
      </c>
      <c r="L33" s="14">
        <f t="shared" si="4"/>
        <v>6.3109999999999999</v>
      </c>
      <c r="M33" s="14">
        <f t="shared" si="4"/>
        <v>15.854307245382877</v>
      </c>
      <c r="N33" s="14">
        <f t="shared" si="4"/>
        <v>39.828721000000002</v>
      </c>
      <c r="O33" s="14">
        <f t="shared" si="4"/>
        <v>100.05653302561137</v>
      </c>
      <c r="P33" s="14">
        <f t="shared" si="4"/>
        <v>251.35905823100001</v>
      </c>
    </row>
    <row r="34" spans="1:16" ht="36.6" thickBot="1" x14ac:dyDescent="0.35">
      <c r="A34" s="8" t="s">
        <v>41</v>
      </c>
      <c r="B34" s="3">
        <v>0.1676483154296875</v>
      </c>
      <c r="C34" s="4">
        <v>4.6130000000000004</v>
      </c>
      <c r="D34" s="14">
        <f t="shared" si="2"/>
        <v>1.0187078110621051E-2</v>
      </c>
      <c r="E34" s="14">
        <f t="shared" si="4"/>
        <v>2.1879700027018868E-2</v>
      </c>
      <c r="F34" s="14">
        <f t="shared" si="4"/>
        <v>4.6992991324294908E-2</v>
      </c>
      <c r="G34" s="14">
        <f t="shared" si="4"/>
        <v>0.10093105622463806</v>
      </c>
      <c r="H34" s="14">
        <f t="shared" si="4"/>
        <v>0.21677866897897244</v>
      </c>
      <c r="I34" s="14">
        <f t="shared" si="4"/>
        <v>0.4655949623642554</v>
      </c>
      <c r="J34" s="14">
        <f t="shared" si="4"/>
        <v>1</v>
      </c>
      <c r="K34" s="14">
        <f t="shared" si="4"/>
        <v>2.1477895613863107</v>
      </c>
      <c r="L34" s="14">
        <f t="shared" si="4"/>
        <v>4.6130000000000004</v>
      </c>
      <c r="M34" s="14">
        <f t="shared" si="4"/>
        <v>9.9077532466750515</v>
      </c>
      <c r="N34" s="14">
        <f t="shared" si="4"/>
        <v>21.279769000000005</v>
      </c>
      <c r="O34" s="14">
        <f t="shared" si="4"/>
        <v>45.704465726912026</v>
      </c>
      <c r="P34" s="14">
        <f t="shared" si="4"/>
        <v>98.163574397000033</v>
      </c>
    </row>
    <row r="35" spans="1:16" ht="36.6" thickBot="1" x14ac:dyDescent="0.35">
      <c r="A35" s="8" t="s">
        <v>42</v>
      </c>
      <c r="B35" s="3">
        <v>0.5561981201171875</v>
      </c>
      <c r="C35" s="4">
        <v>5.1740000000000004</v>
      </c>
      <c r="D35" s="14">
        <f t="shared" si="2"/>
        <v>7.2197261851464018E-3</v>
      </c>
      <c r="E35" s="14">
        <f t="shared" si="4"/>
        <v>1.6422298395146764E-2</v>
      </c>
      <c r="F35" s="14">
        <f t="shared" si="4"/>
        <v>3.7354863281947481E-2</v>
      </c>
      <c r="G35" s="14">
        <f t="shared" si="4"/>
        <v>8.4968971896489373E-2</v>
      </c>
      <c r="H35" s="14">
        <f t="shared" si="4"/>
        <v>0.19327406262079627</v>
      </c>
      <c r="I35" s="14">
        <f t="shared" si="4"/>
        <v>0.43962946059243607</v>
      </c>
      <c r="J35" s="14">
        <f t="shared" si="4"/>
        <v>1</v>
      </c>
      <c r="K35" s="14">
        <f t="shared" si="4"/>
        <v>2.2746428291052641</v>
      </c>
      <c r="L35" s="14">
        <f t="shared" si="4"/>
        <v>5.1740000000000004</v>
      </c>
      <c r="M35" s="14">
        <f t="shared" si="4"/>
        <v>11.769001997790637</v>
      </c>
      <c r="N35" s="14">
        <f t="shared" si="4"/>
        <v>26.770276000000003</v>
      </c>
      <c r="O35" s="14">
        <f t="shared" si="4"/>
        <v>60.892816336568771</v>
      </c>
      <c r="P35" s="14">
        <f t="shared" si="4"/>
        <v>138.50940802400001</v>
      </c>
    </row>
    <row r="36" spans="1:16" ht="54.6" thickBot="1" x14ac:dyDescent="0.35">
      <c r="A36" s="8" t="s">
        <v>43</v>
      </c>
      <c r="B36" s="3">
        <v>1.6178131103515625E-2</v>
      </c>
      <c r="C36" s="4">
        <v>5.1029999999999998</v>
      </c>
      <c r="D36" s="14">
        <f t="shared" si="2"/>
        <v>7.5252909379393516E-3</v>
      </c>
      <c r="E36" s="14">
        <f t="shared" si="4"/>
        <v>1.6999497312695028E-2</v>
      </c>
      <c r="F36" s="14">
        <f t="shared" si="4"/>
        <v>3.8401559656304513E-2</v>
      </c>
      <c r="G36" s="14">
        <f t="shared" si="4"/>
        <v>8.674843478668276E-2</v>
      </c>
      <c r="H36" s="14">
        <f t="shared" si="4"/>
        <v>0.1959631589261219</v>
      </c>
      <c r="I36" s="14">
        <f t="shared" si="4"/>
        <v>0.44267726271644209</v>
      </c>
      <c r="J36" s="14">
        <f t="shared" si="4"/>
        <v>1</v>
      </c>
      <c r="K36" s="14">
        <f t="shared" si="4"/>
        <v>2.2589820716420039</v>
      </c>
      <c r="L36" s="14">
        <f t="shared" si="4"/>
        <v>5.1029999999999998</v>
      </c>
      <c r="M36" s="14">
        <f t="shared" si="4"/>
        <v>11.527585511589145</v>
      </c>
      <c r="N36" s="14">
        <f t="shared" si="4"/>
        <v>26.040608999999996</v>
      </c>
      <c r="O36" s="14">
        <f t="shared" si="4"/>
        <v>58.82526886563943</v>
      </c>
      <c r="P36" s="14">
        <f t="shared" si="4"/>
        <v>132.88522772699997</v>
      </c>
    </row>
    <row r="37" spans="1:16" ht="36.6" thickBot="1" x14ac:dyDescent="0.35">
      <c r="A37" s="8" t="s">
        <v>44</v>
      </c>
      <c r="B37" s="3">
        <v>0.12723541259765625</v>
      </c>
      <c r="C37" s="4">
        <v>4.8979999999999997</v>
      </c>
      <c r="D37" s="14">
        <f t="shared" si="2"/>
        <v>8.5102762459505037E-3</v>
      </c>
      <c r="E37" s="14">
        <f t="shared" si="4"/>
        <v>1.8834454574798366E-2</v>
      </c>
      <c r="F37" s="14">
        <f t="shared" si="4"/>
        <v>4.1683333052665562E-2</v>
      </c>
      <c r="G37" s="14">
        <f t="shared" si="4"/>
        <v>9.225115850736243E-2</v>
      </c>
      <c r="H37" s="14">
        <f t="shared" si="4"/>
        <v>0.20416496529195591</v>
      </c>
      <c r="I37" s="14">
        <f t="shared" si="4"/>
        <v>0.45184617436906099</v>
      </c>
      <c r="J37" s="14">
        <f t="shared" si="4"/>
        <v>1</v>
      </c>
      <c r="K37" s="14">
        <f t="shared" si="4"/>
        <v>2.213142562059661</v>
      </c>
      <c r="L37" s="14">
        <f t="shared" si="4"/>
        <v>4.8979999999999997</v>
      </c>
      <c r="M37" s="14">
        <f t="shared" si="4"/>
        <v>10.839972268968216</v>
      </c>
      <c r="N37" s="14">
        <f t="shared" si="4"/>
        <v>23.990403999999998</v>
      </c>
      <c r="O37" s="14">
        <f t="shared" si="4"/>
        <v>53.09418417340634</v>
      </c>
      <c r="P37" s="14">
        <f t="shared" si="4"/>
        <v>117.50499879199998</v>
      </c>
    </row>
    <row r="38" spans="1:16" ht="36.6" thickBot="1" x14ac:dyDescent="0.35">
      <c r="A38" s="8" t="s">
        <v>45</v>
      </c>
      <c r="B38" s="3">
        <v>0.98340988159179688</v>
      </c>
      <c r="C38" s="4">
        <v>4.3040000000000003</v>
      </c>
      <c r="D38" s="14">
        <f t="shared" si="2"/>
        <v>1.2542474075023157E-2</v>
      </c>
      <c r="E38" s="14">
        <f t="shared" si="4"/>
        <v>2.6020722032468493E-2</v>
      </c>
      <c r="F38" s="14">
        <f t="shared" si="4"/>
        <v>5.3982808418899679E-2</v>
      </c>
      <c r="G38" s="14">
        <f t="shared" si="4"/>
        <v>0.11199318762774435</v>
      </c>
      <c r="H38" s="14">
        <f t="shared" si="4"/>
        <v>0.23234200743494424</v>
      </c>
      <c r="I38" s="14">
        <f t="shared" si="4"/>
        <v>0.48201867954981187</v>
      </c>
      <c r="J38" s="14">
        <f t="shared" si="4"/>
        <v>1</v>
      </c>
      <c r="K38" s="14">
        <f t="shared" si="4"/>
        <v>2.0746083967823905</v>
      </c>
      <c r="L38" s="14">
        <f t="shared" si="4"/>
        <v>4.3040000000000003</v>
      </c>
      <c r="M38" s="14">
        <f t="shared" si="4"/>
        <v>8.9291145397514118</v>
      </c>
      <c r="N38" s="14">
        <f t="shared" si="4"/>
        <v>18.524416000000002</v>
      </c>
      <c r="O38" s="14">
        <f t="shared" si="4"/>
        <v>38.430908979090063</v>
      </c>
      <c r="P38" s="14">
        <f t="shared" si="4"/>
        <v>79.729086464000019</v>
      </c>
    </row>
    <row r="39" spans="1:16" ht="36.6" thickBot="1" x14ac:dyDescent="0.35">
      <c r="A39" s="8" t="s">
        <v>46</v>
      </c>
      <c r="B39" s="3">
        <v>1.1471633911132812</v>
      </c>
      <c r="C39" s="4">
        <v>5.6139999999999999</v>
      </c>
      <c r="D39" s="14">
        <f t="shared" si="2"/>
        <v>5.6517478153123493E-3</v>
      </c>
      <c r="E39" s="14">
        <f t="shared" si="4"/>
        <v>1.3391184055464357E-2</v>
      </c>
      <c r="F39" s="14">
        <f t="shared" si="4"/>
        <v>3.1728912235163532E-2</v>
      </c>
      <c r="G39" s="14">
        <f t="shared" si="4"/>
        <v>7.517810728737688E-2</v>
      </c>
      <c r="H39" s="14">
        <f t="shared" si="4"/>
        <v>0.17812611328820804</v>
      </c>
      <c r="I39" s="14">
        <f t="shared" si="4"/>
        <v>0.42204989431133377</v>
      </c>
      <c r="J39" s="14">
        <f t="shared" si="4"/>
        <v>1</v>
      </c>
      <c r="K39" s="14">
        <f t="shared" si="4"/>
        <v>2.3693881066638283</v>
      </c>
      <c r="L39" s="14">
        <f t="shared" si="4"/>
        <v>5.6139999999999999</v>
      </c>
      <c r="M39" s="14">
        <f t="shared" si="4"/>
        <v>13.301744830810732</v>
      </c>
      <c r="N39" s="14">
        <f t="shared" si="4"/>
        <v>31.516995999999999</v>
      </c>
      <c r="O39" s="14">
        <f t="shared" si="4"/>
        <v>74.675995480171423</v>
      </c>
      <c r="P39" s="14">
        <f t="shared" si="4"/>
        <v>176.936415544</v>
      </c>
    </row>
    <row r="40" spans="1:16" ht="36.6" thickBot="1" x14ac:dyDescent="0.35">
      <c r="A40" s="8" t="s">
        <v>47</v>
      </c>
      <c r="B40" s="3">
        <v>0.7583465576171875</v>
      </c>
      <c r="C40" s="4">
        <v>5.1879999999999997</v>
      </c>
      <c r="D40" s="14">
        <f t="shared" si="2"/>
        <v>7.1614357142370235E-3</v>
      </c>
      <c r="E40" s="14">
        <f t="shared" si="4"/>
        <v>1.6311732152218164E-2</v>
      </c>
      <c r="F40" s="14">
        <f t="shared" si="4"/>
        <v>3.7153528485461676E-2</v>
      </c>
      <c r="G40" s="14">
        <f t="shared" si="4"/>
        <v>8.4625266405707847E-2</v>
      </c>
      <c r="H40" s="14">
        <f t="shared" si="4"/>
        <v>0.19275250578257519</v>
      </c>
      <c r="I40" s="14">
        <f t="shared" si="4"/>
        <v>0.43903588211281225</v>
      </c>
      <c r="J40" s="14">
        <f t="shared" si="4"/>
        <v>1</v>
      </c>
      <c r="K40" s="14">
        <f t="shared" si="4"/>
        <v>2.2777181564012698</v>
      </c>
      <c r="L40" s="14">
        <f t="shared" si="4"/>
        <v>5.1879999999999997</v>
      </c>
      <c r="M40" s="14">
        <f t="shared" si="4"/>
        <v>11.816801795409788</v>
      </c>
      <c r="N40" s="14">
        <f t="shared" si="4"/>
        <v>26.915343999999997</v>
      </c>
      <c r="O40" s="14">
        <f t="shared" si="4"/>
        <v>61.305567714585976</v>
      </c>
      <c r="P40" s="14">
        <f t="shared" si="4"/>
        <v>139.63680467199998</v>
      </c>
    </row>
    <row r="41" spans="1:16" ht="36.6" thickBot="1" x14ac:dyDescent="0.35">
      <c r="A41" s="8" t="s">
        <v>48</v>
      </c>
      <c r="B41" s="3">
        <v>0.4989013671875</v>
      </c>
      <c r="C41" s="4">
        <v>4.7009999999999996</v>
      </c>
      <c r="D41" s="14">
        <f t="shared" si="2"/>
        <v>9.6256318315545569E-3</v>
      </c>
      <c r="E41" s="14">
        <f t="shared" si="4"/>
        <v>2.0870092408141066E-2</v>
      </c>
      <c r="F41" s="14">
        <f t="shared" si="4"/>
        <v>4.5250095240137962E-2</v>
      </c>
      <c r="G41" s="14">
        <f t="shared" si="4"/>
        <v>9.8110304410671118E-2</v>
      </c>
      <c r="H41" s="14">
        <f t="shared" si="4"/>
        <v>0.21272069772388855</v>
      </c>
      <c r="I41" s="14">
        <f t="shared" si="4"/>
        <v>0.461216541034565</v>
      </c>
      <c r="J41" s="14">
        <f t="shared" si="4"/>
        <v>1</v>
      </c>
      <c r="K41" s="14">
        <f t="shared" si="4"/>
        <v>2.1681789594034897</v>
      </c>
      <c r="L41" s="14">
        <f t="shared" si="4"/>
        <v>4.7009999999999996</v>
      </c>
      <c r="M41" s="14">
        <f t="shared" si="4"/>
        <v>10.192609288155806</v>
      </c>
      <c r="N41" s="14">
        <f t="shared" si="4"/>
        <v>22.099400999999997</v>
      </c>
      <c r="O41" s="14">
        <f t="shared" si="4"/>
        <v>47.915456263620428</v>
      </c>
      <c r="P41" s="14">
        <f t="shared" si="4"/>
        <v>103.88928410099997</v>
      </c>
    </row>
    <row r="42" spans="1:16" ht="36.6" thickBot="1" x14ac:dyDescent="0.35">
      <c r="A42" s="8" t="s">
        <v>49</v>
      </c>
      <c r="B42" s="3">
        <v>1.4464111328125</v>
      </c>
      <c r="C42" s="4">
        <v>4.5960000000000001</v>
      </c>
      <c r="D42" s="14">
        <f t="shared" si="2"/>
        <v>1.0300538743095328E-2</v>
      </c>
      <c r="E42" s="14">
        <f t="shared" si="4"/>
        <v>2.2082586991501792E-2</v>
      </c>
      <c r="F42" s="14">
        <f t="shared" si="4"/>
        <v>4.7341276063266123E-2</v>
      </c>
      <c r="G42" s="14">
        <f t="shared" si="4"/>
        <v>0.10149156981294226</v>
      </c>
      <c r="H42" s="14">
        <f t="shared" si="4"/>
        <v>0.2175805047867711</v>
      </c>
      <c r="I42" s="14">
        <f t="shared" si="4"/>
        <v>0.4664552548602825</v>
      </c>
      <c r="J42" s="14">
        <f t="shared" si="4"/>
        <v>1</v>
      </c>
      <c r="K42" s="14">
        <f t="shared" si="4"/>
        <v>2.1438283513378584</v>
      </c>
      <c r="L42" s="14">
        <f t="shared" si="4"/>
        <v>4.5960000000000001</v>
      </c>
      <c r="M42" s="14">
        <f t="shared" si="4"/>
        <v>9.8530351027487946</v>
      </c>
      <c r="N42" s="14">
        <f t="shared" si="4"/>
        <v>21.123215999999999</v>
      </c>
      <c r="O42" s="14">
        <f t="shared" si="4"/>
        <v>45.284549332233475</v>
      </c>
      <c r="P42" s="14">
        <f t="shared" si="4"/>
        <v>97.082300735999993</v>
      </c>
    </row>
    <row r="43" spans="1:16" ht="36.6" thickBot="1" x14ac:dyDescent="0.35">
      <c r="A43" s="8" t="s">
        <v>50</v>
      </c>
      <c r="B43" s="3">
        <v>0.549407958984375</v>
      </c>
      <c r="C43" s="4">
        <v>4.5640000000000001</v>
      </c>
      <c r="D43" s="14">
        <f t="shared" si="2"/>
        <v>1.0518724797375211E-2</v>
      </c>
      <c r="E43" s="14">
        <f t="shared" si="4"/>
        <v>2.2471699083521687E-2</v>
      </c>
      <c r="F43" s="14">
        <f t="shared" si="4"/>
        <v>4.8007459975220469E-2</v>
      </c>
      <c r="G43" s="14">
        <f t="shared" si="4"/>
        <v>0.10256083461719294</v>
      </c>
      <c r="H43" s="14">
        <f t="shared" si="4"/>
        <v>0.21910604732690622</v>
      </c>
      <c r="I43" s="14">
        <f t="shared" si="4"/>
        <v>0.46808764919286883</v>
      </c>
      <c r="J43" s="14">
        <f t="shared" si="4"/>
        <v>1</v>
      </c>
      <c r="K43" s="14">
        <f t="shared" si="4"/>
        <v>2.1363520309162531</v>
      </c>
      <c r="L43" s="14">
        <f t="shared" si="4"/>
        <v>4.5640000000000001</v>
      </c>
      <c r="M43" s="14">
        <f t="shared" si="4"/>
        <v>9.7503106691017845</v>
      </c>
      <c r="N43" s="14">
        <f t="shared" si="4"/>
        <v>20.830096000000001</v>
      </c>
      <c r="O43" s="14">
        <f t="shared" si="4"/>
        <v>44.500417893780529</v>
      </c>
      <c r="P43" s="14">
        <f t="shared" si="4"/>
        <v>95.068558144000008</v>
      </c>
    </row>
    <row r="44" spans="1:16" ht="36.6" thickBot="1" x14ac:dyDescent="0.35">
      <c r="A44" s="8" t="s">
        <v>51</v>
      </c>
      <c r="B44" s="3">
        <v>1.3974609375</v>
      </c>
      <c r="C44" s="4">
        <v>5.09</v>
      </c>
      <c r="D44" s="14">
        <f t="shared" si="2"/>
        <v>7.5830977271188777E-3</v>
      </c>
      <c r="E44" s="14">
        <f t="shared" si="4"/>
        <v>1.7108248276714085E-2</v>
      </c>
      <c r="F44" s="14">
        <f t="shared" si="4"/>
        <v>3.8597967431035086E-2</v>
      </c>
      <c r="G44" s="14">
        <f t="shared" si="4"/>
        <v>8.7080983728474726E-2</v>
      </c>
      <c r="H44" s="14">
        <f t="shared" si="4"/>
        <v>0.19646365422396858</v>
      </c>
      <c r="I44" s="14">
        <f t="shared" si="4"/>
        <v>0.44324220717793628</v>
      </c>
      <c r="J44" s="14">
        <f t="shared" si="4"/>
        <v>1</v>
      </c>
      <c r="K44" s="14">
        <f t="shared" si="4"/>
        <v>2.2561028345356955</v>
      </c>
      <c r="L44" s="14">
        <f t="shared" si="4"/>
        <v>5.09</v>
      </c>
      <c r="M44" s="14">
        <f t="shared" si="4"/>
        <v>11.483563427786688</v>
      </c>
      <c r="N44" s="14">
        <f t="shared" si="4"/>
        <v>25.908099999999997</v>
      </c>
      <c r="O44" s="14">
        <f t="shared" si="4"/>
        <v>58.45133784743426</v>
      </c>
      <c r="P44" s="14">
        <f t="shared" si="4"/>
        <v>131.87222899999998</v>
      </c>
    </row>
    <row r="45" spans="1:16" ht="36.6" thickBot="1" x14ac:dyDescent="0.35">
      <c r="A45" s="8" t="s">
        <v>52</v>
      </c>
      <c r="B45" s="3">
        <v>0.2250213623046875</v>
      </c>
      <c r="C45" s="4">
        <v>5.1559999999999997</v>
      </c>
      <c r="D45" s="14">
        <f t="shared" si="2"/>
        <v>7.2956043557926521E-3</v>
      </c>
      <c r="E45" s="14">
        <f t="shared" si="4"/>
        <v>1.6566002718707985E-2</v>
      </c>
      <c r="F45" s="14">
        <f t="shared" si="4"/>
        <v>3.7616136058466913E-2</v>
      </c>
      <c r="G45" s="14">
        <f t="shared" si="4"/>
        <v>8.5414310017658382E-2</v>
      </c>
      <c r="H45" s="14">
        <f t="shared" si="4"/>
        <v>0.19394879751745539</v>
      </c>
      <c r="I45" s="14">
        <f t="shared" si="4"/>
        <v>0.44039618245104645</v>
      </c>
      <c r="J45" s="14">
        <f t="shared" si="4"/>
        <v>1</v>
      </c>
      <c r="K45" s="14">
        <f t="shared" si="4"/>
        <v>2.2706827167175954</v>
      </c>
      <c r="L45" s="14">
        <f t="shared" si="4"/>
        <v>5.1559999999999997</v>
      </c>
      <c r="M45" s="14">
        <f t="shared" si="4"/>
        <v>11.707640087395918</v>
      </c>
      <c r="N45" s="14">
        <f t="shared" si="4"/>
        <v>26.584335999999997</v>
      </c>
      <c r="O45" s="14">
        <f t="shared" si="4"/>
        <v>60.364592290613359</v>
      </c>
      <c r="P45" s="14">
        <f t="shared" si="4"/>
        <v>137.06883641599998</v>
      </c>
    </row>
    <row r="46" spans="1:16" ht="36.6" thickBot="1" x14ac:dyDescent="0.35">
      <c r="A46" s="8" t="s">
        <v>53</v>
      </c>
      <c r="B46" s="3">
        <v>7.82012939453125E-2</v>
      </c>
      <c r="C46" s="4">
        <v>3.2829999999999999</v>
      </c>
      <c r="D46" s="14">
        <f t="shared" si="2"/>
        <v>2.8260988726386181E-2</v>
      </c>
      <c r="E46" s="14">
        <f t="shared" si="4"/>
        <v>5.1206228891534068E-2</v>
      </c>
      <c r="F46" s="14">
        <f t="shared" si="4"/>
        <v>9.2780825988725835E-2</v>
      </c>
      <c r="G46" s="14">
        <f t="shared" si="4"/>
        <v>0.16811004945090638</v>
      </c>
      <c r="H46" s="14">
        <f t="shared" si="4"/>
        <v>0.3045994517209869</v>
      </c>
      <c r="I46" s="14">
        <f t="shared" si="4"/>
        <v>0.55190529234732566</v>
      </c>
      <c r="J46" s="14">
        <f t="shared" si="4"/>
        <v>1</v>
      </c>
      <c r="K46" s="14">
        <f t="shared" si="4"/>
        <v>1.8119050747762697</v>
      </c>
      <c r="L46" s="14">
        <f t="shared" si="4"/>
        <v>3.2829999999999999</v>
      </c>
      <c r="M46" s="14">
        <f t="shared" si="4"/>
        <v>5.9484843604904931</v>
      </c>
      <c r="N46" s="14">
        <f t="shared" si="4"/>
        <v>10.778089</v>
      </c>
      <c r="O46" s="14">
        <f t="shared" si="4"/>
        <v>19.528874155490293</v>
      </c>
      <c r="P46" s="14">
        <f t="shared" si="4"/>
        <v>35.384466187000001</v>
      </c>
    </row>
    <row r="47" spans="1:16" ht="36.6" thickBot="1" x14ac:dyDescent="0.35">
      <c r="A47" s="8" t="s">
        <v>54</v>
      </c>
      <c r="B47" s="3">
        <v>0.10988616943359375</v>
      </c>
      <c r="C47" s="4">
        <v>3.9380000000000002</v>
      </c>
      <c r="D47" s="14">
        <f t="shared" si="2"/>
        <v>1.6374681620859238E-2</v>
      </c>
      <c r="E47" s="14">
        <f t="shared" si="4"/>
        <v>3.2494564475471617E-2</v>
      </c>
      <c r="F47" s="14">
        <f t="shared" si="4"/>
        <v>6.4483496222943679E-2</v>
      </c>
      <c r="G47" s="14">
        <f t="shared" si="4"/>
        <v>0.12796359490440729</v>
      </c>
      <c r="H47" s="14">
        <f t="shared" si="4"/>
        <v>0.25393600812595224</v>
      </c>
      <c r="I47" s="14">
        <f t="shared" si="4"/>
        <v>0.5039206367335558</v>
      </c>
      <c r="J47" s="14">
        <f t="shared" si="4"/>
        <v>1</v>
      </c>
      <c r="K47" s="14">
        <f t="shared" si="4"/>
        <v>1.9844394674567425</v>
      </c>
      <c r="L47" s="14">
        <f t="shared" si="4"/>
        <v>3.9380000000000002</v>
      </c>
      <c r="M47" s="14">
        <f t="shared" si="4"/>
        <v>7.8147226228446494</v>
      </c>
      <c r="N47" s="14">
        <f t="shared" si="4"/>
        <v>15.507844000000002</v>
      </c>
      <c r="O47" s="14">
        <f t="shared" si="4"/>
        <v>30.774377688762243</v>
      </c>
      <c r="P47" s="14">
        <f t="shared" si="4"/>
        <v>61.069889672000009</v>
      </c>
    </row>
    <row r="48" spans="1:16" ht="36.6" thickBot="1" x14ac:dyDescent="0.35">
      <c r="A48" s="8" t="s">
        <v>55</v>
      </c>
      <c r="B48" s="3">
        <v>1.4269523620605469</v>
      </c>
      <c r="C48" s="4">
        <v>4.5529999999999999</v>
      </c>
      <c r="D48" s="14">
        <f t="shared" si="2"/>
        <v>1.0595148523911756E-2</v>
      </c>
      <c r="E48" s="14">
        <f t="shared" si="4"/>
        <v>2.2607673591632359E-2</v>
      </c>
      <c r="F48" s="14">
        <f t="shared" si="4"/>
        <v>4.8239711229370229E-2</v>
      </c>
      <c r="G48" s="14">
        <f t="shared" si="4"/>
        <v>0.10293273786270217</v>
      </c>
      <c r="H48" s="14">
        <f t="shared" si="4"/>
        <v>0.21963540522732264</v>
      </c>
      <c r="I48" s="14">
        <f t="shared" si="4"/>
        <v>0.46865275548888286</v>
      </c>
      <c r="J48" s="14">
        <f t="shared" si="4"/>
        <v>1</v>
      </c>
      <c r="K48" s="14">
        <f t="shared" si="4"/>
        <v>2.1337759957408839</v>
      </c>
      <c r="L48" s="14">
        <f t="shared" si="4"/>
        <v>4.5529999999999999</v>
      </c>
      <c r="M48" s="14">
        <f t="shared" si="4"/>
        <v>9.7150821086082413</v>
      </c>
      <c r="N48" s="14">
        <f t="shared" si="4"/>
        <v>20.729808999999999</v>
      </c>
      <c r="O48" s="14">
        <f t="shared" si="4"/>
        <v>44.232768840493343</v>
      </c>
      <c r="P48" s="14">
        <f t="shared" si="4"/>
        <v>94.382820377000002</v>
      </c>
    </row>
    <row r="49" spans="1:16" ht="54.6" thickBot="1" x14ac:dyDescent="0.35">
      <c r="A49" s="8" t="s">
        <v>56</v>
      </c>
      <c r="B49" s="3">
        <v>0.4016571044921875</v>
      </c>
      <c r="C49" s="4">
        <v>4.4950000000000001</v>
      </c>
      <c r="D49" s="14">
        <f t="shared" si="2"/>
        <v>1.1010598128735909E-2</v>
      </c>
      <c r="E49" s="14">
        <f t="shared" si="4"/>
        <v>2.3344026084430883E-2</v>
      </c>
      <c r="F49" s="14">
        <f t="shared" si="4"/>
        <v>4.9492638588667912E-2</v>
      </c>
      <c r="G49" s="14">
        <f t="shared" si="4"/>
        <v>0.10493139724951682</v>
      </c>
      <c r="H49" s="14">
        <f t="shared" si="4"/>
        <v>0.22246941045606228</v>
      </c>
      <c r="I49" s="14">
        <f t="shared" si="4"/>
        <v>0.47166663063657815</v>
      </c>
      <c r="J49" s="14">
        <f t="shared" si="4"/>
        <v>1</v>
      </c>
      <c r="K49" s="14">
        <f t="shared" si="4"/>
        <v>2.1201415047114192</v>
      </c>
      <c r="L49" s="14">
        <f t="shared" si="4"/>
        <v>4.4950000000000001</v>
      </c>
      <c r="M49" s="14">
        <f t="shared" si="4"/>
        <v>9.5300360636778301</v>
      </c>
      <c r="N49" s="14">
        <f t="shared" si="4"/>
        <v>20.205025000000003</v>
      </c>
      <c r="O49" s="14">
        <f t="shared" si="4"/>
        <v>42.837512106231848</v>
      </c>
      <c r="P49" s="14">
        <f t="shared" si="4"/>
        <v>90.821587375000007</v>
      </c>
    </row>
    <row r="50" spans="1:16" ht="36.6" thickBot="1" x14ac:dyDescent="0.35">
      <c r="A50" s="8" t="s">
        <v>57</v>
      </c>
      <c r="B50" s="3">
        <v>0.36037445068359375</v>
      </c>
      <c r="C50" s="4">
        <v>4.4909999999999997</v>
      </c>
      <c r="D50" s="14">
        <f t="shared" si="2"/>
        <v>1.1040044776303692E-2</v>
      </c>
      <c r="E50" s="14">
        <f t="shared" si="4"/>
        <v>2.3396040384744424E-2</v>
      </c>
      <c r="F50" s="14">
        <f t="shared" si="4"/>
        <v>4.9580841090379878E-2</v>
      </c>
      <c r="G50" s="14">
        <f t="shared" si="4"/>
        <v>0.10507161736788721</v>
      </c>
      <c r="H50" s="14">
        <f t="shared" si="4"/>
        <v>0.22266755733689603</v>
      </c>
      <c r="I50" s="14">
        <f t="shared" si="4"/>
        <v>0.47187663359918131</v>
      </c>
      <c r="J50" s="14">
        <f t="shared" si="4"/>
        <v>1</v>
      </c>
      <c r="K50" s="14">
        <f t="shared" si="4"/>
        <v>2.1191979614939234</v>
      </c>
      <c r="L50" s="14">
        <f t="shared" si="4"/>
        <v>4.4909999999999997</v>
      </c>
      <c r="M50" s="14">
        <f t="shared" si="4"/>
        <v>9.5173180450692065</v>
      </c>
      <c r="N50" s="14">
        <f t="shared" si="4"/>
        <v>20.169080999999998</v>
      </c>
      <c r="O50" s="14">
        <f t="shared" si="4"/>
        <v>42.742275340405811</v>
      </c>
      <c r="P50" s="14">
        <f t="shared" si="4"/>
        <v>90.579342770999986</v>
      </c>
    </row>
    <row r="51" spans="1:16" ht="36.6" thickBot="1" x14ac:dyDescent="0.35">
      <c r="A51" s="8" t="s">
        <v>58</v>
      </c>
      <c r="B51" s="3">
        <v>0.67179107666015625</v>
      </c>
      <c r="C51" s="4">
        <v>4.109</v>
      </c>
      <c r="D51" s="14">
        <f t="shared" si="2"/>
        <v>1.4414234269418029E-2</v>
      </c>
      <c r="E51" s="14">
        <f t="shared" si="4"/>
        <v>2.9218616404583394E-2</v>
      </c>
      <c r="F51" s="14">
        <f t="shared" si="4"/>
        <v>5.9228088613038674E-2</v>
      </c>
      <c r="G51" s="14">
        <f t="shared" si="4"/>
        <v>0.12005929480643315</v>
      </c>
      <c r="H51" s="14">
        <f t="shared" si="4"/>
        <v>0.24336821611097592</v>
      </c>
      <c r="I51" s="14">
        <f t="shared" si="4"/>
        <v>0.49332364235963383</v>
      </c>
      <c r="J51" s="14">
        <f t="shared" si="4"/>
        <v>1</v>
      </c>
      <c r="K51" s="14">
        <f t="shared" si="4"/>
        <v>2.0270668464557353</v>
      </c>
      <c r="L51" s="14">
        <f t="shared" si="4"/>
        <v>4.109</v>
      </c>
      <c r="M51" s="14">
        <f t="shared" si="4"/>
        <v>8.3292176720866173</v>
      </c>
      <c r="N51" s="14">
        <f t="shared" si="4"/>
        <v>16.883880999999999</v>
      </c>
      <c r="O51" s="14">
        <f t="shared" si="4"/>
        <v>34.224755414603905</v>
      </c>
      <c r="P51" s="14">
        <f t="shared" si="4"/>
        <v>69.375867028999991</v>
      </c>
    </row>
    <row r="52" spans="1:16" ht="36.6" thickBot="1" x14ac:dyDescent="0.35">
      <c r="A52" s="8" t="s">
        <v>59</v>
      </c>
      <c r="B52" s="3">
        <v>2.8210830688476563</v>
      </c>
      <c r="C52" s="4">
        <v>4.4029999999999996</v>
      </c>
      <c r="D52" s="14">
        <f t="shared" si="2"/>
        <v>1.1715314279023916E-2</v>
      </c>
      <c r="E52" s="14">
        <f t="shared" si="4"/>
        <v>2.4582626707772628E-2</v>
      </c>
      <c r="F52" s="14">
        <f t="shared" si="4"/>
        <v>5.1582528770542299E-2</v>
      </c>
      <c r="G52" s="14">
        <f t="shared" si="4"/>
        <v>0.10823730539432287</v>
      </c>
      <c r="H52" s="14">
        <f t="shared" si="4"/>
        <v>0.22711787417669774</v>
      </c>
      <c r="I52" s="14">
        <f t="shared" si="4"/>
        <v>0.47656885565120355</v>
      </c>
      <c r="J52" s="14">
        <f t="shared" si="4"/>
        <v>1</v>
      </c>
      <c r="K52" s="14">
        <f t="shared" si="4"/>
        <v>2.0983326714322494</v>
      </c>
      <c r="L52" s="14">
        <f t="shared" si="4"/>
        <v>4.4029999999999996</v>
      </c>
      <c r="M52" s="14">
        <f t="shared" si="4"/>
        <v>9.2389587523161936</v>
      </c>
      <c r="N52" s="14">
        <f t="shared" si="4"/>
        <v>19.386408999999997</v>
      </c>
      <c r="O52" s="14">
        <f t="shared" si="4"/>
        <v>40.679135386448195</v>
      </c>
      <c r="P52" s="14">
        <f t="shared" si="4"/>
        <v>85.358358826999975</v>
      </c>
    </row>
    <row r="53" spans="1:16" ht="36.6" thickBot="1" x14ac:dyDescent="0.35">
      <c r="A53" s="8" t="s">
        <v>60</v>
      </c>
      <c r="B53" s="3">
        <v>0.443695068359375</v>
      </c>
      <c r="C53" s="4">
        <v>5.0309999999999997</v>
      </c>
      <c r="D53" s="14">
        <f t="shared" si="2"/>
        <v>7.8530262295495538E-3</v>
      </c>
      <c r="E53" s="14">
        <f t="shared" si="4"/>
        <v>1.761425205507711E-2</v>
      </c>
      <c r="F53" s="14">
        <f t="shared" si="4"/>
        <v>3.9508574960863803E-2</v>
      </c>
      <c r="G53" s="14">
        <f t="shared" si="4"/>
        <v>8.8617302089092923E-2</v>
      </c>
      <c r="H53" s="14">
        <f t="shared" si="4"/>
        <v>0.19876764062810576</v>
      </c>
      <c r="I53" s="14">
        <f t="shared" si="4"/>
        <v>0.44583364681022647</v>
      </c>
      <c r="J53" s="14">
        <f t="shared" si="4"/>
        <v>1</v>
      </c>
      <c r="K53" s="14">
        <f t="shared" si="4"/>
        <v>2.2429890771022492</v>
      </c>
      <c r="L53" s="14">
        <f t="shared" si="4"/>
        <v>5.0309999999999997</v>
      </c>
      <c r="M53" s="14">
        <f t="shared" si="4"/>
        <v>11.284478046901414</v>
      </c>
      <c r="N53" s="14">
        <f t="shared" ref="E53:P74" si="5">$C53^N$1</f>
        <v>25.310960999999995</v>
      </c>
      <c r="O53" s="14">
        <f t="shared" si="5"/>
        <v>56.772209053961014</v>
      </c>
      <c r="P53" s="14">
        <f t="shared" si="5"/>
        <v>127.33944479099996</v>
      </c>
    </row>
    <row r="54" spans="1:16" ht="36.6" thickBot="1" x14ac:dyDescent="0.35">
      <c r="A54" s="8" t="s">
        <v>61</v>
      </c>
      <c r="B54" s="3">
        <v>1.1234359741210937</v>
      </c>
      <c r="C54" s="4">
        <v>5.3479999999999999</v>
      </c>
      <c r="D54" s="14">
        <f t="shared" si="2"/>
        <v>6.5377122883099169E-3</v>
      </c>
      <c r="E54" s="14">
        <f t="shared" si="5"/>
        <v>1.5118945569956743E-2</v>
      </c>
      <c r="F54" s="14">
        <f t="shared" si="5"/>
        <v>3.4963685317881438E-2</v>
      </c>
      <c r="G54" s="14">
        <f t="shared" si="5"/>
        <v>8.0856120908128645E-2</v>
      </c>
      <c r="H54" s="14">
        <f t="shared" si="5"/>
        <v>0.18698578908002991</v>
      </c>
      <c r="I54" s="14">
        <f t="shared" si="5"/>
        <v>0.43241853461667196</v>
      </c>
      <c r="J54" s="14">
        <f t="shared" si="5"/>
        <v>1</v>
      </c>
      <c r="K54" s="14">
        <f t="shared" si="5"/>
        <v>2.3125743231299616</v>
      </c>
      <c r="L54" s="14">
        <f t="shared" si="5"/>
        <v>5.3479999999999999</v>
      </c>
      <c r="M54" s="14">
        <f t="shared" si="5"/>
        <v>12.367647480099034</v>
      </c>
      <c r="N54" s="14">
        <f t="shared" si="5"/>
        <v>28.601103999999999</v>
      </c>
      <c r="O54" s="14">
        <f t="shared" si="5"/>
        <v>66.142178723569614</v>
      </c>
      <c r="P54" s="14">
        <f t="shared" si="5"/>
        <v>152.958704192</v>
      </c>
    </row>
    <row r="55" spans="1:16" ht="36.6" thickBot="1" x14ac:dyDescent="0.35">
      <c r="A55" s="8" t="s">
        <v>62</v>
      </c>
      <c r="B55" s="3">
        <v>1.1701927185058594</v>
      </c>
      <c r="C55" s="4">
        <v>5.1669999999999998</v>
      </c>
      <c r="D55" s="14">
        <f t="shared" si="2"/>
        <v>7.2491087557379078E-3</v>
      </c>
      <c r="E55" s="14">
        <f t="shared" si="5"/>
        <v>1.6477975247197397E-2</v>
      </c>
      <c r="F55" s="14">
        <f t="shared" si="5"/>
        <v>3.7456144940897766E-2</v>
      </c>
      <c r="G55" s="14">
        <f t="shared" si="5"/>
        <v>8.5141698102268917E-2</v>
      </c>
      <c r="H55" s="14">
        <f t="shared" si="5"/>
        <v>0.19353590090961875</v>
      </c>
      <c r="I55" s="14">
        <f t="shared" si="5"/>
        <v>0.43992715409442362</v>
      </c>
      <c r="J55" s="14">
        <f t="shared" si="5"/>
        <v>1</v>
      </c>
      <c r="K55" s="14">
        <f t="shared" si="5"/>
        <v>2.2731036052058866</v>
      </c>
      <c r="L55" s="14">
        <f t="shared" si="5"/>
        <v>5.1669999999999998</v>
      </c>
      <c r="M55" s="14">
        <f t="shared" si="5"/>
        <v>11.74512632809882</v>
      </c>
      <c r="N55" s="14">
        <f t="shared" si="5"/>
        <v>26.697888999999996</v>
      </c>
      <c r="O55" s="14">
        <f t="shared" si="5"/>
        <v>60.687067737286576</v>
      </c>
      <c r="P55" s="14">
        <f t="shared" si="5"/>
        <v>137.94799246299996</v>
      </c>
    </row>
    <row r="56" spans="1:16" ht="36.6" thickBot="1" x14ac:dyDescent="0.35">
      <c r="A56" s="8" t="s">
        <v>63</v>
      </c>
      <c r="B56" s="3">
        <v>0.36862945556640625</v>
      </c>
      <c r="C56" s="4">
        <v>4.5659999999999998</v>
      </c>
      <c r="D56" s="14">
        <f t="shared" si="2"/>
        <v>1.050490861070414E-2</v>
      </c>
      <c r="E56" s="14">
        <f t="shared" si="5"/>
        <v>2.2447099524465899E-2</v>
      </c>
      <c r="F56" s="14">
        <f t="shared" si="5"/>
        <v>4.7965412716475107E-2</v>
      </c>
      <c r="G56" s="14">
        <f t="shared" si="5"/>
        <v>0.10249345642871129</v>
      </c>
      <c r="H56" s="14">
        <f t="shared" si="5"/>
        <v>0.21901007446342532</v>
      </c>
      <c r="I56" s="14">
        <f t="shared" si="5"/>
        <v>0.46798512205349574</v>
      </c>
      <c r="J56" s="14">
        <f t="shared" si="5"/>
        <v>1</v>
      </c>
      <c r="K56" s="14">
        <f t="shared" si="5"/>
        <v>2.1368200672962616</v>
      </c>
      <c r="L56" s="14">
        <f t="shared" si="5"/>
        <v>4.5659999999999998</v>
      </c>
      <c r="M56" s="14">
        <f t="shared" si="5"/>
        <v>9.7567204272747308</v>
      </c>
      <c r="N56" s="14">
        <f t="shared" si="5"/>
        <v>20.848355999999999</v>
      </c>
      <c r="O56" s="14">
        <f t="shared" si="5"/>
        <v>44.549185470936415</v>
      </c>
      <c r="P56" s="14">
        <f t="shared" si="5"/>
        <v>95.193593495999991</v>
      </c>
    </row>
    <row r="57" spans="1:16" ht="36.6" thickBot="1" x14ac:dyDescent="0.35">
      <c r="A57" s="8" t="s">
        <v>64</v>
      </c>
      <c r="B57" s="3">
        <v>0.864013671875</v>
      </c>
      <c r="C57" s="4">
        <v>3.6629999999999998</v>
      </c>
      <c r="D57" s="14">
        <f t="shared" si="2"/>
        <v>2.0346478039373082E-2</v>
      </c>
      <c r="E57" s="14">
        <f t="shared" si="5"/>
        <v>3.8941054102403394E-2</v>
      </c>
      <c r="F57" s="14">
        <f t="shared" si="5"/>
        <v>7.4529149058223595E-2</v>
      </c>
      <c r="G57" s="14">
        <f t="shared" si="5"/>
        <v>0.14264108117710367</v>
      </c>
      <c r="H57" s="14">
        <f t="shared" si="5"/>
        <v>0.27300027300027302</v>
      </c>
      <c r="I57" s="14">
        <f t="shared" si="5"/>
        <v>0.52249428035173073</v>
      </c>
      <c r="J57" s="14">
        <f t="shared" si="5"/>
        <v>1</v>
      </c>
      <c r="K57" s="14">
        <f t="shared" si="5"/>
        <v>1.9138965489283897</v>
      </c>
      <c r="L57" s="14">
        <f t="shared" si="5"/>
        <v>3.6629999999999998</v>
      </c>
      <c r="M57" s="14">
        <f t="shared" si="5"/>
        <v>7.0106030587246915</v>
      </c>
      <c r="N57" s="14">
        <f t="shared" si="5"/>
        <v>13.417568999999999</v>
      </c>
      <c r="O57" s="14">
        <f t="shared" si="5"/>
        <v>25.679839004108551</v>
      </c>
      <c r="P57" s="14">
        <f t="shared" si="5"/>
        <v>49.14855524699999</v>
      </c>
    </row>
    <row r="58" spans="1:16" ht="36.6" thickBot="1" x14ac:dyDescent="0.35">
      <c r="A58" s="8" t="s">
        <v>65</v>
      </c>
      <c r="B58" s="3">
        <v>0.51659393310546875</v>
      </c>
      <c r="C58" s="4">
        <v>5.5270000000000001</v>
      </c>
      <c r="D58" s="14">
        <f t="shared" si="2"/>
        <v>5.9228618958123589E-3</v>
      </c>
      <c r="E58" s="14">
        <f t="shared" si="5"/>
        <v>1.3924395125633225E-2</v>
      </c>
      <c r="F58" s="14">
        <f t="shared" si="5"/>
        <v>3.273565769815491E-2</v>
      </c>
      <c r="G58" s="14">
        <f t="shared" si="5"/>
        <v>7.6960131859374795E-2</v>
      </c>
      <c r="H58" s="14">
        <f t="shared" si="5"/>
        <v>0.1809299800977022</v>
      </c>
      <c r="I58" s="14">
        <f t="shared" si="5"/>
        <v>0.42535864878676466</v>
      </c>
      <c r="J58" s="14">
        <f t="shared" si="5"/>
        <v>1</v>
      </c>
      <c r="K58" s="14">
        <f t="shared" si="5"/>
        <v>2.3509572518444481</v>
      </c>
      <c r="L58" s="14">
        <f t="shared" si="5"/>
        <v>5.5270000000000001</v>
      </c>
      <c r="M58" s="14">
        <f t="shared" si="5"/>
        <v>12.993740730944269</v>
      </c>
      <c r="N58" s="14">
        <f t="shared" si="5"/>
        <v>30.547729</v>
      </c>
      <c r="O58" s="14">
        <f t="shared" si="5"/>
        <v>71.816405019928936</v>
      </c>
      <c r="P58" s="14">
        <f t="shared" si="5"/>
        <v>168.837298183</v>
      </c>
    </row>
    <row r="59" spans="1:16" ht="36.6" thickBot="1" x14ac:dyDescent="0.35">
      <c r="A59" s="8" t="s">
        <v>66</v>
      </c>
      <c r="B59" s="3">
        <v>1.2390670776367187</v>
      </c>
      <c r="C59" s="4">
        <v>5.9770000000000003</v>
      </c>
      <c r="D59" s="14">
        <f t="shared" si="2"/>
        <v>4.6832811722688676E-3</v>
      </c>
      <c r="E59" s="14">
        <f t="shared" si="5"/>
        <v>1.1449640754747815E-2</v>
      </c>
      <c r="F59" s="14">
        <f t="shared" si="5"/>
        <v>2.7991971566651022E-2</v>
      </c>
      <c r="G59" s="14">
        <f t="shared" si="5"/>
        <v>6.8434502791127713E-2</v>
      </c>
      <c r="H59" s="14">
        <f t="shared" si="5"/>
        <v>0.16730801405387316</v>
      </c>
      <c r="I59" s="14">
        <f t="shared" si="5"/>
        <v>0.4090330231825704</v>
      </c>
      <c r="J59" s="14">
        <f t="shared" si="5"/>
        <v>1</v>
      </c>
      <c r="K59" s="14">
        <f t="shared" si="5"/>
        <v>2.4447903795622232</v>
      </c>
      <c r="L59" s="14">
        <f t="shared" si="5"/>
        <v>5.9770000000000003</v>
      </c>
      <c r="M59" s="14">
        <f t="shared" si="5"/>
        <v>14.61251209864341</v>
      </c>
      <c r="N59" s="14">
        <f t="shared" si="5"/>
        <v>35.724529000000004</v>
      </c>
      <c r="O59" s="14">
        <f t="shared" si="5"/>
        <v>87.338984813591694</v>
      </c>
      <c r="P59" s="14">
        <f t="shared" si="5"/>
        <v>213.52550983300003</v>
      </c>
    </row>
    <row r="60" spans="1:16" ht="72.599999999999994" thickBot="1" x14ac:dyDescent="0.35">
      <c r="A60" s="8" t="s">
        <v>67</v>
      </c>
      <c r="B60" s="3">
        <v>1.009368896484375</v>
      </c>
      <c r="C60" s="4">
        <v>7.048</v>
      </c>
      <c r="D60" s="14">
        <f t="shared" si="2"/>
        <v>2.8562900946626419E-3</v>
      </c>
      <c r="E60" s="14">
        <f t="shared" si="5"/>
        <v>7.5828988258520936E-3</v>
      </c>
      <c r="F60" s="14">
        <f t="shared" si="5"/>
        <v>2.0131132587182299E-2</v>
      </c>
      <c r="G60" s="14">
        <f t="shared" si="5"/>
        <v>5.3444270924605582E-2</v>
      </c>
      <c r="H60" s="14">
        <f t="shared" si="5"/>
        <v>0.14188422247446084</v>
      </c>
      <c r="I60" s="14">
        <f t="shared" si="5"/>
        <v>0.37667522147662014</v>
      </c>
      <c r="J60" s="14">
        <f t="shared" si="5"/>
        <v>1</v>
      </c>
      <c r="K60" s="14">
        <f t="shared" si="5"/>
        <v>2.6548069609672189</v>
      </c>
      <c r="L60" s="14">
        <f t="shared" si="5"/>
        <v>7.048</v>
      </c>
      <c r="M60" s="14">
        <f t="shared" si="5"/>
        <v>18.711079460896958</v>
      </c>
      <c r="N60" s="14">
        <f t="shared" si="5"/>
        <v>49.674303999999999</v>
      </c>
      <c r="O60" s="14">
        <f t="shared" si="5"/>
        <v>131.87568804040183</v>
      </c>
      <c r="P60" s="14">
        <f t="shared" si="5"/>
        <v>350.10449459199998</v>
      </c>
    </row>
    <row r="61" spans="1:16" ht="36.6" thickBot="1" x14ac:dyDescent="0.35">
      <c r="A61" s="8" t="s">
        <v>68</v>
      </c>
      <c r="B61" s="3">
        <v>0.14532470703125</v>
      </c>
      <c r="C61" s="4">
        <v>4.4409999999999998</v>
      </c>
      <c r="D61" s="14">
        <f t="shared" si="2"/>
        <v>1.1417149305173128E-2</v>
      </c>
      <c r="E61" s="14">
        <f t="shared" si="5"/>
        <v>2.4060135401897238E-2</v>
      </c>
      <c r="F61" s="14">
        <f t="shared" si="5"/>
        <v>5.0703560064273866E-2</v>
      </c>
      <c r="G61" s="14">
        <f t="shared" si="5"/>
        <v>0.10685106131982558</v>
      </c>
      <c r="H61" s="14">
        <f t="shared" si="5"/>
        <v>0.22517451024544022</v>
      </c>
      <c r="I61" s="14">
        <f t="shared" si="5"/>
        <v>0.47452556332134543</v>
      </c>
      <c r="J61" s="14">
        <f t="shared" si="5"/>
        <v>1</v>
      </c>
      <c r="K61" s="14">
        <f t="shared" si="5"/>
        <v>2.1073680267100952</v>
      </c>
      <c r="L61" s="14">
        <f t="shared" si="5"/>
        <v>4.4409999999999998</v>
      </c>
      <c r="M61" s="14">
        <f t="shared" si="5"/>
        <v>9.3588214066195334</v>
      </c>
      <c r="N61" s="14">
        <f t="shared" si="5"/>
        <v>19.722480999999998</v>
      </c>
      <c r="O61" s="14">
        <f t="shared" si="5"/>
        <v>41.562525866797323</v>
      </c>
      <c r="P61" s="14">
        <f t="shared" si="5"/>
        <v>87.587538120999994</v>
      </c>
    </row>
    <row r="62" spans="1:16" ht="36.6" thickBot="1" x14ac:dyDescent="0.35">
      <c r="A62" s="8" t="s">
        <v>69</v>
      </c>
      <c r="B62" s="3">
        <v>1.0118789672851562</v>
      </c>
      <c r="C62" s="4">
        <v>5.0250000000000004</v>
      </c>
      <c r="D62" s="14">
        <f t="shared" si="2"/>
        <v>7.8811900744784769E-3</v>
      </c>
      <c r="E62" s="14">
        <f t="shared" si="5"/>
        <v>1.7666879007765961E-2</v>
      </c>
      <c r="F62" s="14">
        <f t="shared" si="5"/>
        <v>3.9602980124254346E-2</v>
      </c>
      <c r="G62" s="14">
        <f t="shared" si="5"/>
        <v>8.8776067014024004E-2</v>
      </c>
      <c r="H62" s="14">
        <f t="shared" si="5"/>
        <v>0.19900497512437809</v>
      </c>
      <c r="I62" s="14">
        <f t="shared" si="5"/>
        <v>0.44609973674547049</v>
      </c>
      <c r="J62" s="14">
        <f t="shared" si="5"/>
        <v>1</v>
      </c>
      <c r="K62" s="14">
        <f t="shared" si="5"/>
        <v>2.2416511771459895</v>
      </c>
      <c r="L62" s="14">
        <f t="shared" si="5"/>
        <v>5.0250000000000004</v>
      </c>
      <c r="M62" s="14">
        <f t="shared" si="5"/>
        <v>11.264297165158595</v>
      </c>
      <c r="N62" s="14">
        <f t="shared" si="5"/>
        <v>25.250625000000003</v>
      </c>
      <c r="O62" s="14">
        <f t="shared" si="5"/>
        <v>56.603093254921966</v>
      </c>
      <c r="P62" s="14">
        <f t="shared" si="5"/>
        <v>126.88439062500002</v>
      </c>
    </row>
    <row r="63" spans="1:16" ht="36.6" thickBot="1" x14ac:dyDescent="0.35">
      <c r="A63" s="8" t="s">
        <v>70</v>
      </c>
      <c r="B63" s="3">
        <v>0.57009124755859375</v>
      </c>
      <c r="C63" s="4">
        <v>4.0339999999999998</v>
      </c>
      <c r="D63" s="14">
        <f t="shared" si="2"/>
        <v>1.5233241189525038E-2</v>
      </c>
      <c r="E63" s="14">
        <f t="shared" si="5"/>
        <v>3.0595690941955682E-2</v>
      </c>
      <c r="F63" s="14">
        <f t="shared" si="5"/>
        <v>6.1450894958543993E-2</v>
      </c>
      <c r="G63" s="14">
        <f t="shared" si="5"/>
        <v>0.12342301725984919</v>
      </c>
      <c r="H63" s="14">
        <f t="shared" si="5"/>
        <v>0.2478929102627665</v>
      </c>
      <c r="I63" s="14">
        <f t="shared" si="5"/>
        <v>0.49788845162623174</v>
      </c>
      <c r="J63" s="14">
        <f t="shared" si="5"/>
        <v>1</v>
      </c>
      <c r="K63" s="14">
        <f t="shared" si="5"/>
        <v>2.0084820138602186</v>
      </c>
      <c r="L63" s="14">
        <f t="shared" si="5"/>
        <v>4.0339999999999998</v>
      </c>
      <c r="M63" s="14">
        <f t="shared" si="5"/>
        <v>8.1022164439121234</v>
      </c>
      <c r="N63" s="14">
        <f t="shared" si="5"/>
        <v>16.273156</v>
      </c>
      <c r="O63" s="14">
        <f t="shared" si="5"/>
        <v>32.684341134741501</v>
      </c>
      <c r="P63" s="14">
        <f t="shared" si="5"/>
        <v>65.645911303999995</v>
      </c>
    </row>
    <row r="64" spans="1:16" ht="36.6" thickBot="1" x14ac:dyDescent="0.35">
      <c r="A64" s="8" t="s">
        <v>71</v>
      </c>
      <c r="B64" s="3">
        <v>0.45954132080078125</v>
      </c>
      <c r="C64" s="4">
        <v>3.9020000000000001</v>
      </c>
      <c r="D64" s="14">
        <f t="shared" si="2"/>
        <v>1.683209620902586E-2</v>
      </c>
      <c r="E64" s="14">
        <f t="shared" si="5"/>
        <v>3.3249248770554206E-2</v>
      </c>
      <c r="F64" s="14">
        <f t="shared" si="5"/>
        <v>6.56788394076189E-2</v>
      </c>
      <c r="G64" s="14">
        <f t="shared" si="5"/>
        <v>0.12973856870270251</v>
      </c>
      <c r="H64" s="14">
        <f t="shared" si="5"/>
        <v>0.25627883136852897</v>
      </c>
      <c r="I64" s="14">
        <f t="shared" si="5"/>
        <v>0.5062398950779452</v>
      </c>
      <c r="J64" s="14">
        <f t="shared" si="5"/>
        <v>1</v>
      </c>
      <c r="K64" s="14">
        <f t="shared" si="5"/>
        <v>1.9753480705941422</v>
      </c>
      <c r="L64" s="14">
        <f t="shared" si="5"/>
        <v>3.9020000000000001</v>
      </c>
      <c r="M64" s="14">
        <f t="shared" si="5"/>
        <v>7.7078081714583426</v>
      </c>
      <c r="N64" s="14">
        <f t="shared" si="5"/>
        <v>15.225604000000001</v>
      </c>
      <c r="O64" s="14">
        <f t="shared" si="5"/>
        <v>30.075867485030454</v>
      </c>
      <c r="P64" s="14">
        <f t="shared" si="5"/>
        <v>59.410306808000001</v>
      </c>
    </row>
    <row r="65" spans="1:16" ht="36.6" thickBot="1" x14ac:dyDescent="0.35">
      <c r="A65" s="8" t="s">
        <v>72</v>
      </c>
      <c r="B65" s="3">
        <v>0.26271820068359375</v>
      </c>
      <c r="C65" s="4">
        <v>5.4740000000000002</v>
      </c>
      <c r="D65" s="14">
        <f t="shared" si="2"/>
        <v>6.0965707875338853E-3</v>
      </c>
      <c r="E65" s="14">
        <f t="shared" si="5"/>
        <v>1.4263891192841131E-2</v>
      </c>
      <c r="F65" s="14">
        <f t="shared" si="5"/>
        <v>3.3372628490960489E-2</v>
      </c>
      <c r="G65" s="14">
        <f t="shared" si="5"/>
        <v>7.8080540389612318E-2</v>
      </c>
      <c r="H65" s="14">
        <f t="shared" si="5"/>
        <v>0.18268176835951772</v>
      </c>
      <c r="I65" s="14">
        <f t="shared" si="5"/>
        <v>0.42741287809273804</v>
      </c>
      <c r="J65" s="14">
        <f t="shared" si="5"/>
        <v>1</v>
      </c>
      <c r="K65" s="14">
        <f t="shared" si="5"/>
        <v>2.3396580946796477</v>
      </c>
      <c r="L65" s="14">
        <f t="shared" si="5"/>
        <v>5.4740000000000002</v>
      </c>
      <c r="M65" s="14">
        <f t="shared" si="5"/>
        <v>12.807288410276398</v>
      </c>
      <c r="N65" s="14">
        <f t="shared" si="5"/>
        <v>29.964676000000001</v>
      </c>
      <c r="O65" s="14">
        <f t="shared" si="5"/>
        <v>70.107096757852972</v>
      </c>
      <c r="P65" s="14">
        <f t="shared" si="5"/>
        <v>164.026636424</v>
      </c>
    </row>
    <row r="66" spans="1:16" ht="36.6" thickBot="1" x14ac:dyDescent="0.35">
      <c r="A66" s="8" t="s">
        <v>73</v>
      </c>
      <c r="B66" s="3">
        <v>0.7570343017578125</v>
      </c>
      <c r="C66" s="4">
        <v>4.9809999999999999</v>
      </c>
      <c r="D66" s="14">
        <f t="shared" si="2"/>
        <v>8.0918975349154251E-3</v>
      </c>
      <c r="E66" s="14">
        <f t="shared" si="5"/>
        <v>1.8059621570488564E-2</v>
      </c>
      <c r="F66" s="14">
        <f t="shared" si="5"/>
        <v>4.0305741621413732E-2</v>
      </c>
      <c r="G66" s="14">
        <f t="shared" si="5"/>
        <v>8.9954975042603524E-2</v>
      </c>
      <c r="H66" s="14">
        <f t="shared" si="5"/>
        <v>0.20076289901626179</v>
      </c>
      <c r="I66" s="14">
        <f t="shared" si="5"/>
        <v>0.44806573068720823</v>
      </c>
      <c r="J66" s="14">
        <f t="shared" si="5"/>
        <v>1</v>
      </c>
      <c r="K66" s="14">
        <f t="shared" si="5"/>
        <v>2.2318154045529841</v>
      </c>
      <c r="L66" s="14">
        <f t="shared" si="5"/>
        <v>4.9809999999999999</v>
      </c>
      <c r="M66" s="14">
        <f t="shared" si="5"/>
        <v>11.116672530078414</v>
      </c>
      <c r="N66" s="14">
        <f t="shared" si="5"/>
        <v>24.810361</v>
      </c>
      <c r="O66" s="14">
        <f t="shared" si="5"/>
        <v>55.372145872320573</v>
      </c>
      <c r="P66" s="14">
        <f t="shared" si="5"/>
        <v>123.58040814099999</v>
      </c>
    </row>
    <row r="67" spans="1:16" ht="36.6" thickBot="1" x14ac:dyDescent="0.35">
      <c r="A67" s="8" t="s">
        <v>74</v>
      </c>
      <c r="B67" s="3">
        <v>1.098388671875</v>
      </c>
      <c r="C67" s="4">
        <v>5.2240000000000002</v>
      </c>
      <c r="D67" s="14">
        <f t="shared" ref="D67:P86" si="6">$C67^D$1</f>
        <v>7.0143994680861238E-3</v>
      </c>
      <c r="E67" s="14">
        <f t="shared" si="5"/>
        <v>1.6032161509495876E-2</v>
      </c>
      <c r="F67" s="14">
        <f t="shared" si="5"/>
        <v>3.6643222821281914E-2</v>
      </c>
      <c r="G67" s="14">
        <f t="shared" si="5"/>
        <v>8.3752011725606493E-2</v>
      </c>
      <c r="H67" s="14">
        <f t="shared" si="5"/>
        <v>0.19142419601837671</v>
      </c>
      <c r="I67" s="14">
        <f t="shared" si="5"/>
        <v>0.4375205092545682</v>
      </c>
      <c r="J67" s="14">
        <f t="shared" si="5"/>
        <v>1</v>
      </c>
      <c r="K67" s="14">
        <f t="shared" si="5"/>
        <v>2.2856071403458644</v>
      </c>
      <c r="L67" s="14">
        <f t="shared" si="5"/>
        <v>5.2240000000000002</v>
      </c>
      <c r="M67" s="14">
        <f t="shared" si="5"/>
        <v>11.940011701166794</v>
      </c>
      <c r="N67" s="14">
        <f t="shared" si="5"/>
        <v>27.290176000000002</v>
      </c>
      <c r="O67" s="14">
        <f t="shared" si="5"/>
        <v>62.374621126895363</v>
      </c>
      <c r="P67" s="14">
        <f t="shared" si="5"/>
        <v>142.56387942400002</v>
      </c>
    </row>
    <row r="68" spans="1:16" ht="36.6" thickBot="1" x14ac:dyDescent="0.35">
      <c r="A68" s="8" t="s">
        <v>75</v>
      </c>
      <c r="B68" s="3">
        <v>1.5351181030273437</v>
      </c>
      <c r="C68" s="4">
        <v>6.4749999999999996</v>
      </c>
      <c r="D68" s="14">
        <f t="shared" si="6"/>
        <v>3.6836696993820472E-3</v>
      </c>
      <c r="E68" s="14">
        <f t="shared" si="5"/>
        <v>9.3734737632636348E-3</v>
      </c>
      <c r="F68" s="14">
        <f t="shared" si="5"/>
        <v>2.3851761303498756E-2</v>
      </c>
      <c r="G68" s="14">
        <f t="shared" si="5"/>
        <v>6.0693242617132014E-2</v>
      </c>
      <c r="H68" s="14">
        <f t="shared" si="5"/>
        <v>0.15444015444015444</v>
      </c>
      <c r="I68" s="14">
        <f t="shared" si="5"/>
        <v>0.3929887459459297</v>
      </c>
      <c r="J68" s="14">
        <f t="shared" si="5"/>
        <v>1</v>
      </c>
      <c r="K68" s="14">
        <f t="shared" si="5"/>
        <v>2.5446021299998942</v>
      </c>
      <c r="L68" s="14">
        <f t="shared" si="5"/>
        <v>6.4749999999999996</v>
      </c>
      <c r="M68" s="14">
        <f t="shared" si="5"/>
        <v>16.476298791749311</v>
      </c>
      <c r="N68" s="14">
        <f t="shared" si="5"/>
        <v>41.925624999999997</v>
      </c>
      <c r="O68" s="14">
        <f t="shared" si="5"/>
        <v>106.68403467657676</v>
      </c>
      <c r="P68" s="14">
        <f t="shared" si="5"/>
        <v>271.46842187499999</v>
      </c>
    </row>
    <row r="69" spans="1:16" ht="36.6" thickBot="1" x14ac:dyDescent="0.35">
      <c r="A69" s="8" t="s">
        <v>76</v>
      </c>
      <c r="B69" s="3">
        <v>0.259857177734375</v>
      </c>
      <c r="C69" s="4">
        <v>4.5679999999999996</v>
      </c>
      <c r="D69" s="14">
        <f t="shared" si="6"/>
        <v>1.0491116609913968E-2</v>
      </c>
      <c r="E69" s="14">
        <f t="shared" si="5"/>
        <v>2.2422537649378776E-2</v>
      </c>
      <c r="F69" s="14">
        <f t="shared" si="5"/>
        <v>4.7923420674087003E-2</v>
      </c>
      <c r="G69" s="14">
        <f t="shared" si="5"/>
        <v>0.10242615198236225</v>
      </c>
      <c r="H69" s="14">
        <f t="shared" si="5"/>
        <v>0.21891418563922943</v>
      </c>
      <c r="I69" s="14">
        <f t="shared" si="5"/>
        <v>0.46788266225543068</v>
      </c>
      <c r="J69" s="14">
        <f t="shared" si="5"/>
        <v>1</v>
      </c>
      <c r="K69" s="14">
        <f t="shared" si="5"/>
        <v>2.1372880011828075</v>
      </c>
      <c r="L69" s="14">
        <f t="shared" si="5"/>
        <v>4.5679999999999996</v>
      </c>
      <c r="M69" s="14">
        <f t="shared" si="5"/>
        <v>9.7631315894030628</v>
      </c>
      <c r="N69" s="14">
        <f t="shared" si="5"/>
        <v>20.866623999999998</v>
      </c>
      <c r="O69" s="14">
        <f t="shared" si="5"/>
        <v>44.597985100393188</v>
      </c>
      <c r="P69" s="14">
        <f t="shared" si="5"/>
        <v>95.318738431999989</v>
      </c>
    </row>
    <row r="70" spans="1:16" ht="36.6" thickBot="1" x14ac:dyDescent="0.35">
      <c r="A70" s="8" t="s">
        <v>77</v>
      </c>
      <c r="B70" s="3">
        <v>0.1053009033203125</v>
      </c>
      <c r="C70" s="4">
        <v>5.17</v>
      </c>
      <c r="D70" s="14">
        <f t="shared" si="6"/>
        <v>7.2364967386954505E-3</v>
      </c>
      <c r="E70" s="14">
        <f t="shared" si="5"/>
        <v>1.6454081429970645E-2</v>
      </c>
      <c r="F70" s="14">
        <f t="shared" si="5"/>
        <v>3.7412688139055482E-2</v>
      </c>
      <c r="G70" s="14">
        <f t="shared" si="5"/>
        <v>8.5067600992948272E-2</v>
      </c>
      <c r="H70" s="14">
        <f t="shared" si="5"/>
        <v>0.19342359767891684</v>
      </c>
      <c r="I70" s="14">
        <f t="shared" si="5"/>
        <v>0.43979949713354249</v>
      </c>
      <c r="J70" s="14">
        <f t="shared" si="5"/>
        <v>1</v>
      </c>
      <c r="K70" s="14">
        <f t="shared" si="5"/>
        <v>2.2737634001804143</v>
      </c>
      <c r="L70" s="14">
        <f t="shared" si="5"/>
        <v>5.17</v>
      </c>
      <c r="M70" s="14">
        <f t="shared" si="5"/>
        <v>11.75535677893274</v>
      </c>
      <c r="N70" s="14">
        <f t="shared" si="5"/>
        <v>26.728899999999999</v>
      </c>
      <c r="O70" s="14">
        <f t="shared" si="5"/>
        <v>60.775194547082293</v>
      </c>
      <c r="P70" s="14">
        <f t="shared" si="5"/>
        <v>138.188413</v>
      </c>
    </row>
    <row r="71" spans="1:16" ht="36.6" thickBot="1" x14ac:dyDescent="0.35">
      <c r="A71" s="8" t="s">
        <v>78</v>
      </c>
      <c r="B71" s="3">
        <v>0.318878173828125</v>
      </c>
      <c r="C71" s="4">
        <v>4.6340000000000003</v>
      </c>
      <c r="D71" s="14">
        <f t="shared" si="6"/>
        <v>1.0049209763857255E-2</v>
      </c>
      <c r="E71" s="14">
        <f t="shared" si="5"/>
        <v>2.1632660090998301E-2</v>
      </c>
      <c r="F71" s="14">
        <f t="shared" si="5"/>
        <v>4.6568038045714528E-2</v>
      </c>
      <c r="G71" s="14">
        <f t="shared" si="5"/>
        <v>0.10024574686168618</v>
      </c>
      <c r="H71" s="14">
        <f t="shared" si="5"/>
        <v>0.21579628830384115</v>
      </c>
      <c r="I71" s="14">
        <f t="shared" si="5"/>
        <v>0.46453879095705364</v>
      </c>
      <c r="J71" s="14">
        <f t="shared" si="5"/>
        <v>1</v>
      </c>
      <c r="K71" s="14">
        <f t="shared" si="5"/>
        <v>2.1526727572949866</v>
      </c>
      <c r="L71" s="14">
        <f t="shared" si="5"/>
        <v>4.6340000000000003</v>
      </c>
      <c r="M71" s="14">
        <f t="shared" si="5"/>
        <v>9.9754855573049657</v>
      </c>
      <c r="N71" s="14">
        <f t="shared" si="5"/>
        <v>21.473956000000005</v>
      </c>
      <c r="O71" s="14">
        <f t="shared" si="5"/>
        <v>46.226400072551229</v>
      </c>
      <c r="P71" s="14">
        <f t="shared" si="5"/>
        <v>99.510312104000036</v>
      </c>
    </row>
    <row r="72" spans="1:16" ht="36.6" thickBot="1" x14ac:dyDescent="0.35">
      <c r="A72" s="8" t="s">
        <v>79</v>
      </c>
      <c r="B72" s="3">
        <v>1.6865921020507813</v>
      </c>
      <c r="C72" s="4">
        <v>4.3090000000000002</v>
      </c>
      <c r="D72" s="14">
        <f t="shared" si="6"/>
        <v>1.2498863286347583E-2</v>
      </c>
      <c r="E72" s="14">
        <f t="shared" si="5"/>
        <v>2.5945304066237688E-2</v>
      </c>
      <c r="F72" s="14">
        <f t="shared" si="5"/>
        <v>5.3857601900871743E-2</v>
      </c>
      <c r="G72" s="14">
        <f t="shared" si="5"/>
        <v>0.11179831522141818</v>
      </c>
      <c r="H72" s="14">
        <f t="shared" si="5"/>
        <v>0.23207240659085634</v>
      </c>
      <c r="I72" s="14">
        <f t="shared" si="5"/>
        <v>0.48173894028909092</v>
      </c>
      <c r="J72" s="14">
        <f t="shared" si="5"/>
        <v>1</v>
      </c>
      <c r="K72" s="14">
        <f t="shared" si="5"/>
        <v>2.0758130937056931</v>
      </c>
      <c r="L72" s="14">
        <f t="shared" si="5"/>
        <v>4.3090000000000002</v>
      </c>
      <c r="M72" s="14">
        <f t="shared" si="5"/>
        <v>8.9446786207778306</v>
      </c>
      <c r="N72" s="14">
        <f t="shared" si="5"/>
        <v>18.567481000000001</v>
      </c>
      <c r="O72" s="14">
        <f t="shared" si="5"/>
        <v>38.542620176931671</v>
      </c>
      <c r="P72" s="14">
        <f t="shared" si="5"/>
        <v>80.007275629000006</v>
      </c>
    </row>
    <row r="73" spans="1:16" ht="36.6" thickBot="1" x14ac:dyDescent="0.35">
      <c r="A73" s="8" t="s">
        <v>80</v>
      </c>
      <c r="B73" s="3">
        <v>0.32584381103515625</v>
      </c>
      <c r="C73" s="4">
        <v>4.6529999999999996</v>
      </c>
      <c r="D73" s="14">
        <f t="shared" si="6"/>
        <v>9.9266073233133783E-3</v>
      </c>
      <c r="E73" s="14">
        <f t="shared" si="5"/>
        <v>2.1412499639747971E-2</v>
      </c>
      <c r="F73" s="14">
        <f t="shared" si="5"/>
        <v>4.6188503875377145E-2</v>
      </c>
      <c r="G73" s="14">
        <f t="shared" si="5"/>
        <v>9.9632360823747296E-2</v>
      </c>
      <c r="H73" s="14">
        <f t="shared" si="5"/>
        <v>0.21491510853212983</v>
      </c>
      <c r="I73" s="14">
        <f t="shared" si="5"/>
        <v>0.46358937491289615</v>
      </c>
      <c r="J73" s="14">
        <f t="shared" si="5"/>
        <v>1</v>
      </c>
      <c r="K73" s="14">
        <f t="shared" si="5"/>
        <v>2.157081361469706</v>
      </c>
      <c r="L73" s="14">
        <f t="shared" si="5"/>
        <v>4.6529999999999996</v>
      </c>
      <c r="M73" s="14">
        <f t="shared" si="5"/>
        <v>10.036899574918541</v>
      </c>
      <c r="N73" s="14">
        <f t="shared" si="5"/>
        <v>21.650408999999996</v>
      </c>
      <c r="O73" s="14">
        <f t="shared" si="5"/>
        <v>46.701693722095968</v>
      </c>
      <c r="P73" s="14">
        <f t="shared" si="5"/>
        <v>100.73935307699998</v>
      </c>
    </row>
    <row r="74" spans="1:16" ht="36.6" thickBot="1" x14ac:dyDescent="0.35">
      <c r="A74" s="8" t="s">
        <v>81</v>
      </c>
      <c r="B74" s="3">
        <v>0.197052001953125</v>
      </c>
      <c r="C74" s="4">
        <v>5.3230000000000004</v>
      </c>
      <c r="D74" s="14">
        <f t="shared" si="6"/>
        <v>6.630260645092141E-3</v>
      </c>
      <c r="E74" s="14">
        <f t="shared" si="5"/>
        <v>1.5297090447825297E-2</v>
      </c>
      <c r="F74" s="14">
        <f t="shared" si="5"/>
        <v>3.5292877413825467E-2</v>
      </c>
      <c r="G74" s="14">
        <f t="shared" si="5"/>
        <v>8.1426412453774105E-2</v>
      </c>
      <c r="H74" s="14">
        <f t="shared" si="5"/>
        <v>0.18786398647379296</v>
      </c>
      <c r="I74" s="14">
        <f t="shared" si="5"/>
        <v>0.43343279349143959</v>
      </c>
      <c r="J74" s="14">
        <f t="shared" si="5"/>
        <v>1</v>
      </c>
      <c r="K74" s="14">
        <f t="shared" si="5"/>
        <v>2.3071627597549336</v>
      </c>
      <c r="L74" s="14">
        <f t="shared" si="5"/>
        <v>5.3230000000000004</v>
      </c>
      <c r="M74" s="14">
        <f t="shared" si="5"/>
        <v>12.281027370175511</v>
      </c>
      <c r="N74" s="14">
        <f t="shared" si="5"/>
        <v>28.334329000000004</v>
      </c>
      <c r="O74" s="14">
        <f t="shared" si="5"/>
        <v>65.37190869144429</v>
      </c>
      <c r="P74" s="14">
        <f t="shared" si="5"/>
        <v>150.82363326700002</v>
      </c>
    </row>
    <row r="75" spans="1:16" ht="36.6" thickBot="1" x14ac:dyDescent="0.35">
      <c r="A75" s="8" t="s">
        <v>82</v>
      </c>
      <c r="B75" s="3">
        <v>9.63592529296875E-3</v>
      </c>
      <c r="C75" s="4">
        <v>4.0410000000000004</v>
      </c>
      <c r="D75" s="14">
        <f t="shared" si="6"/>
        <v>1.5154215145652732E-2</v>
      </c>
      <c r="E75" s="14">
        <f t="shared" si="6"/>
        <v>3.046336498857001E-2</v>
      </c>
      <c r="F75" s="14">
        <f t="shared" si="6"/>
        <v>6.1238183403582697E-2</v>
      </c>
      <c r="G75" s="14">
        <f t="shared" si="6"/>
        <v>0.12310245791881146</v>
      </c>
      <c r="H75" s="14">
        <f t="shared" si="6"/>
        <v>0.24746349913387772</v>
      </c>
      <c r="I75" s="14">
        <f t="shared" si="6"/>
        <v>0.4974570324499169</v>
      </c>
      <c r="J75" s="14">
        <f t="shared" si="6"/>
        <v>1</v>
      </c>
      <c r="K75" s="14">
        <f t="shared" si="6"/>
        <v>2.0102238681301148</v>
      </c>
      <c r="L75" s="14">
        <f t="shared" si="6"/>
        <v>4.0410000000000004</v>
      </c>
      <c r="M75" s="14">
        <f t="shared" si="6"/>
        <v>8.123314651113791</v>
      </c>
      <c r="N75" s="14">
        <f t="shared" si="6"/>
        <v>16.329681000000004</v>
      </c>
      <c r="O75" s="14">
        <f t="shared" si="6"/>
        <v>32.82631450515084</v>
      </c>
      <c r="P75" s="14">
        <f t="shared" si="6"/>
        <v>65.988240921000028</v>
      </c>
    </row>
    <row r="76" spans="1:16" ht="36.6" thickBot="1" x14ac:dyDescent="0.35">
      <c r="A76" s="8" t="s">
        <v>83</v>
      </c>
      <c r="B76" s="3">
        <v>0.82816314697265625</v>
      </c>
      <c r="C76" s="4">
        <v>2.2440000000000002</v>
      </c>
      <c r="D76" s="14">
        <f t="shared" si="6"/>
        <v>8.8497589645665301E-2</v>
      </c>
      <c r="E76" s="14">
        <f t="shared" si="6"/>
        <v>0.13256927113482872</v>
      </c>
      <c r="F76" s="14">
        <f t="shared" si="6"/>
        <v>0.19858859116487296</v>
      </c>
      <c r="G76" s="14">
        <f t="shared" si="6"/>
        <v>0.29748544442655567</v>
      </c>
      <c r="H76" s="14">
        <f t="shared" si="6"/>
        <v>0.44563279857397498</v>
      </c>
      <c r="I76" s="14">
        <f t="shared" si="6"/>
        <v>0.66755733729319089</v>
      </c>
      <c r="J76" s="14">
        <f t="shared" si="6"/>
        <v>1</v>
      </c>
      <c r="K76" s="14">
        <f t="shared" si="6"/>
        <v>1.4979986648859205</v>
      </c>
      <c r="L76" s="14">
        <f t="shared" si="6"/>
        <v>2.2440000000000002</v>
      </c>
      <c r="M76" s="14">
        <f t="shared" si="6"/>
        <v>3.3615090040040054</v>
      </c>
      <c r="N76" s="14">
        <f t="shared" si="6"/>
        <v>5.0355360000000013</v>
      </c>
      <c r="O76" s="14">
        <f t="shared" si="6"/>
        <v>7.5432262049849887</v>
      </c>
      <c r="P76" s="14">
        <f t="shared" si="6"/>
        <v>11.299742784000005</v>
      </c>
    </row>
    <row r="77" spans="1:16" ht="36.6" thickBot="1" x14ac:dyDescent="0.35">
      <c r="A77" s="8" t="s">
        <v>84</v>
      </c>
      <c r="B77" s="3">
        <v>0.47379302978515625</v>
      </c>
      <c r="C77" s="4">
        <v>5.1559999999999997</v>
      </c>
      <c r="D77" s="14">
        <f t="shared" si="6"/>
        <v>7.2956043557926521E-3</v>
      </c>
      <c r="E77" s="14">
        <f t="shared" si="6"/>
        <v>1.6566002718707985E-2</v>
      </c>
      <c r="F77" s="14">
        <f t="shared" si="6"/>
        <v>3.7616136058466913E-2</v>
      </c>
      <c r="G77" s="14">
        <f t="shared" si="6"/>
        <v>8.5414310017658382E-2</v>
      </c>
      <c r="H77" s="14">
        <f t="shared" si="6"/>
        <v>0.19394879751745539</v>
      </c>
      <c r="I77" s="14">
        <f t="shared" si="6"/>
        <v>0.44039618245104645</v>
      </c>
      <c r="J77" s="14">
        <f t="shared" si="6"/>
        <v>1</v>
      </c>
      <c r="K77" s="14">
        <f t="shared" si="6"/>
        <v>2.2706827167175954</v>
      </c>
      <c r="L77" s="14">
        <f t="shared" si="6"/>
        <v>5.1559999999999997</v>
      </c>
      <c r="M77" s="14">
        <f t="shared" si="6"/>
        <v>11.707640087395918</v>
      </c>
      <c r="N77" s="14">
        <f t="shared" si="6"/>
        <v>26.584335999999997</v>
      </c>
      <c r="O77" s="14">
        <f t="shared" si="6"/>
        <v>60.364592290613359</v>
      </c>
      <c r="P77" s="14">
        <f t="shared" si="6"/>
        <v>137.06883641599998</v>
      </c>
    </row>
    <row r="78" spans="1:16" ht="36.6" thickBot="1" x14ac:dyDescent="0.35">
      <c r="A78" s="8" t="s">
        <v>85</v>
      </c>
      <c r="B78" s="3">
        <v>0.54505157470703125</v>
      </c>
      <c r="C78" s="4">
        <v>4.351</v>
      </c>
      <c r="D78" s="14">
        <f t="shared" si="6"/>
        <v>1.2140393125485876E-2</v>
      </c>
      <c r="E78" s="14">
        <f t="shared" si="6"/>
        <v>2.532370768558766E-2</v>
      </c>
      <c r="F78" s="14">
        <f t="shared" si="6"/>
        <v>5.2822850488989048E-2</v>
      </c>
      <c r="G78" s="14">
        <f t="shared" si="6"/>
        <v>0.11018345213999184</v>
      </c>
      <c r="H78" s="14">
        <f t="shared" si="6"/>
        <v>0.22983222247759136</v>
      </c>
      <c r="I78" s="14">
        <f t="shared" si="6"/>
        <v>0.47940820026110459</v>
      </c>
      <c r="J78" s="14">
        <f t="shared" si="6"/>
        <v>1</v>
      </c>
      <c r="K78" s="14">
        <f t="shared" si="6"/>
        <v>2.0859050793360661</v>
      </c>
      <c r="L78" s="14">
        <f t="shared" si="6"/>
        <v>4.351</v>
      </c>
      <c r="M78" s="14">
        <f t="shared" si="6"/>
        <v>9.0757730001912247</v>
      </c>
      <c r="N78" s="14">
        <f t="shared" si="6"/>
        <v>18.931201000000001</v>
      </c>
      <c r="O78" s="14">
        <f t="shared" si="6"/>
        <v>39.488688323831994</v>
      </c>
      <c r="P78" s="14">
        <f t="shared" si="6"/>
        <v>82.369655551000008</v>
      </c>
    </row>
    <row r="79" spans="1:16" ht="36.6" thickBot="1" x14ac:dyDescent="0.35">
      <c r="A79" s="8" t="s">
        <v>86</v>
      </c>
      <c r="B79" s="3">
        <v>2.1030998229980469</v>
      </c>
      <c r="C79" s="4">
        <v>5.76</v>
      </c>
      <c r="D79" s="14">
        <f t="shared" si="6"/>
        <v>5.2327808856310019E-3</v>
      </c>
      <c r="E79" s="14">
        <f t="shared" si="6"/>
        <v>1.2558674125514403E-2</v>
      </c>
      <c r="F79" s="14">
        <f t="shared" si="6"/>
        <v>3.014081790123457E-2</v>
      </c>
      <c r="G79" s="14">
        <f t="shared" si="6"/>
        <v>7.2337962962962951E-2</v>
      </c>
      <c r="H79" s="14">
        <f t="shared" si="6"/>
        <v>0.1736111111111111</v>
      </c>
      <c r="I79" s="14">
        <f t="shared" si="6"/>
        <v>0.41666666666666669</v>
      </c>
      <c r="J79" s="14">
        <f t="shared" si="6"/>
        <v>1</v>
      </c>
      <c r="K79" s="14">
        <f t="shared" si="6"/>
        <v>2.4</v>
      </c>
      <c r="L79" s="14">
        <f t="shared" si="6"/>
        <v>5.76</v>
      </c>
      <c r="M79" s="14">
        <f t="shared" si="6"/>
        <v>13.824000000000003</v>
      </c>
      <c r="N79" s="14">
        <f t="shared" si="6"/>
        <v>33.177599999999998</v>
      </c>
      <c r="O79" s="14">
        <f t="shared" si="6"/>
        <v>79.626239999999996</v>
      </c>
      <c r="P79" s="14">
        <f t="shared" si="6"/>
        <v>191.10297599999998</v>
      </c>
    </row>
    <row r="80" spans="1:16" ht="72.599999999999994" thickBot="1" x14ac:dyDescent="0.35">
      <c r="A80" s="8" t="s">
        <v>87</v>
      </c>
      <c r="B80" s="3">
        <v>0.2582550048828125</v>
      </c>
      <c r="C80" s="4">
        <v>5.7009999999999996</v>
      </c>
      <c r="D80" s="14">
        <f t="shared" si="6"/>
        <v>5.3969311411810909E-3</v>
      </c>
      <c r="E80" s="14">
        <f t="shared" si="6"/>
        <v>1.2886126710491753E-2</v>
      </c>
      <c r="F80" s="14">
        <f t="shared" si="6"/>
        <v>3.0767904435873402E-2</v>
      </c>
      <c r="G80" s="14">
        <f t="shared" si="6"/>
        <v>7.3463808376513479E-2</v>
      </c>
      <c r="H80" s="14">
        <f t="shared" si="6"/>
        <v>0.17540782318891424</v>
      </c>
      <c r="I80" s="14">
        <f t="shared" si="6"/>
        <v>0.41881717155450326</v>
      </c>
      <c r="J80" s="14">
        <f t="shared" si="6"/>
        <v>1</v>
      </c>
      <c r="K80" s="14">
        <f t="shared" si="6"/>
        <v>2.3876766950322232</v>
      </c>
      <c r="L80" s="14">
        <f t="shared" si="6"/>
        <v>5.7009999999999996</v>
      </c>
      <c r="M80" s="14">
        <f t="shared" si="6"/>
        <v>13.612144838378702</v>
      </c>
      <c r="N80" s="14">
        <f t="shared" si="6"/>
        <v>32.501400999999994</v>
      </c>
      <c r="O80" s="14">
        <f t="shared" si="6"/>
        <v>77.602837723596977</v>
      </c>
      <c r="P80" s="14">
        <f t="shared" si="6"/>
        <v>185.29048710099997</v>
      </c>
    </row>
    <row r="81" spans="1:16" ht="36.6" thickBot="1" x14ac:dyDescent="0.35">
      <c r="A81" s="8" t="s">
        <v>88</v>
      </c>
      <c r="B81" s="3">
        <v>0.39179229736328125</v>
      </c>
      <c r="C81" s="4">
        <v>4.2750000000000004</v>
      </c>
      <c r="D81" s="14">
        <f t="shared" si="6"/>
        <v>1.2799459862793787E-2</v>
      </c>
      <c r="E81" s="14">
        <f t="shared" si="6"/>
        <v>2.6464256812375742E-2</v>
      </c>
      <c r="F81" s="14">
        <f t="shared" si="6"/>
        <v>5.4717690913443445E-2</v>
      </c>
      <c r="G81" s="14">
        <f t="shared" si="6"/>
        <v>0.1131346978729063</v>
      </c>
      <c r="H81" s="14">
        <f t="shared" si="6"/>
        <v>0.23391812865497075</v>
      </c>
      <c r="I81" s="14">
        <f t="shared" si="6"/>
        <v>0.48365083340667442</v>
      </c>
      <c r="J81" s="14">
        <f t="shared" si="6"/>
        <v>1</v>
      </c>
      <c r="K81" s="14">
        <f t="shared" si="6"/>
        <v>2.0676073128135335</v>
      </c>
      <c r="L81" s="14">
        <f t="shared" si="6"/>
        <v>4.2750000000000004</v>
      </c>
      <c r="M81" s="14">
        <f t="shared" si="6"/>
        <v>8.8390212622778552</v>
      </c>
      <c r="N81" s="14">
        <f t="shared" si="6"/>
        <v>18.275625000000002</v>
      </c>
      <c r="O81" s="14">
        <f t="shared" si="6"/>
        <v>37.786815896237833</v>
      </c>
      <c r="P81" s="14">
        <f t="shared" si="6"/>
        <v>78.128296875000018</v>
      </c>
    </row>
    <row r="82" spans="1:16" ht="36.6" thickBot="1" x14ac:dyDescent="0.35">
      <c r="A82" s="8" t="s">
        <v>89</v>
      </c>
      <c r="B82" s="3">
        <v>3.2589645385742187</v>
      </c>
      <c r="C82" s="4">
        <v>3.1760000000000002</v>
      </c>
      <c r="D82" s="14">
        <f t="shared" si="6"/>
        <v>3.1214653525216952E-2</v>
      </c>
      <c r="E82" s="14">
        <f t="shared" si="6"/>
        <v>5.5628681386179768E-2</v>
      </c>
      <c r="F82" s="14">
        <f t="shared" si="6"/>
        <v>9.9137739596089042E-2</v>
      </c>
      <c r="G82" s="14">
        <f t="shared" si="6"/>
        <v>0.17667669208250691</v>
      </c>
      <c r="H82" s="14">
        <f t="shared" si="6"/>
        <v>0.31486146095717882</v>
      </c>
      <c r="I82" s="14">
        <f t="shared" si="6"/>
        <v>0.56112517405404194</v>
      </c>
      <c r="J82" s="14">
        <f t="shared" si="6"/>
        <v>1</v>
      </c>
      <c r="K82" s="14">
        <f t="shared" si="6"/>
        <v>1.7821335527956372</v>
      </c>
      <c r="L82" s="14">
        <f t="shared" si="6"/>
        <v>3.1760000000000002</v>
      </c>
      <c r="M82" s="14">
        <f t="shared" si="6"/>
        <v>5.6600561636789433</v>
      </c>
      <c r="N82" s="14">
        <f t="shared" si="6"/>
        <v>10.086976000000002</v>
      </c>
      <c r="O82" s="14">
        <f t="shared" si="6"/>
        <v>17.976338375844321</v>
      </c>
      <c r="P82" s="14">
        <f t="shared" si="6"/>
        <v>32.036235776000005</v>
      </c>
    </row>
    <row r="83" spans="1:16" ht="36.6" thickBot="1" x14ac:dyDescent="0.35">
      <c r="A83" s="8" t="s">
        <v>90</v>
      </c>
      <c r="B83" s="3">
        <v>1.0197067260742187</v>
      </c>
      <c r="C83" s="4">
        <v>5.101</v>
      </c>
      <c r="D83" s="14">
        <f t="shared" si="6"/>
        <v>7.5341459567664481E-3</v>
      </c>
      <c r="E83" s="14">
        <f t="shared" si="6"/>
        <v>1.7016165119508722E-2</v>
      </c>
      <c r="F83" s="14">
        <f t="shared" si="6"/>
        <v>3.8431678525465654E-2</v>
      </c>
      <c r="G83" s="14">
        <f t="shared" si="6"/>
        <v>8.6799458274613953E-2</v>
      </c>
      <c r="H83" s="14">
        <f t="shared" si="6"/>
        <v>0.19603999215840032</v>
      </c>
      <c r="I83" s="14">
        <f t="shared" si="6"/>
        <v>0.44276403665880582</v>
      </c>
      <c r="J83" s="14">
        <f t="shared" si="6"/>
        <v>1</v>
      </c>
      <c r="K83" s="14">
        <f t="shared" si="6"/>
        <v>2.2585393509965681</v>
      </c>
      <c r="L83" s="14">
        <f t="shared" si="6"/>
        <v>5.101</v>
      </c>
      <c r="M83" s="14">
        <f t="shared" si="6"/>
        <v>11.520809229433496</v>
      </c>
      <c r="N83" s="14">
        <f t="shared" si="6"/>
        <v>26.020201</v>
      </c>
      <c r="O83" s="14">
        <f t="shared" si="6"/>
        <v>58.767647879340231</v>
      </c>
      <c r="P83" s="14">
        <f t="shared" si="6"/>
        <v>132.72904530100001</v>
      </c>
    </row>
    <row r="84" spans="1:16" ht="54.6" thickBot="1" x14ac:dyDescent="0.35">
      <c r="A84" s="8" t="s">
        <v>91</v>
      </c>
      <c r="B84" s="3">
        <v>0.33063125610351563</v>
      </c>
      <c r="C84" s="4">
        <v>7.2569999999999997</v>
      </c>
      <c r="D84" s="14">
        <f t="shared" si="6"/>
        <v>2.6165475455442676E-3</v>
      </c>
      <c r="E84" s="14">
        <f t="shared" si="6"/>
        <v>7.0486702234241437E-3</v>
      </c>
      <c r="F84" s="14">
        <f t="shared" si="6"/>
        <v>1.8988285538014748E-2</v>
      </c>
      <c r="G84" s="14">
        <f t="shared" si="6"/>
        <v>5.1152199811389021E-2</v>
      </c>
      <c r="H84" s="14">
        <f t="shared" si="6"/>
        <v>0.13779798814937302</v>
      </c>
      <c r="I84" s="14">
        <f t="shared" si="6"/>
        <v>0.37121151403125013</v>
      </c>
      <c r="J84" s="14">
        <f t="shared" si="6"/>
        <v>1</v>
      </c>
      <c r="K84" s="14">
        <f t="shared" si="6"/>
        <v>2.6938819573247823</v>
      </c>
      <c r="L84" s="14">
        <f t="shared" si="6"/>
        <v>7.2569999999999997</v>
      </c>
      <c r="M84" s="14">
        <f t="shared" si="6"/>
        <v>19.549501364305947</v>
      </c>
      <c r="N84" s="14">
        <f t="shared" si="6"/>
        <v>52.664048999999999</v>
      </c>
      <c r="O84" s="14">
        <f t="shared" si="6"/>
        <v>141.87073140076828</v>
      </c>
      <c r="P84" s="14">
        <f t="shared" si="6"/>
        <v>382.18300359299997</v>
      </c>
    </row>
    <row r="85" spans="1:16" ht="72.599999999999994" thickBot="1" x14ac:dyDescent="0.35">
      <c r="A85" s="8" t="s">
        <v>92</v>
      </c>
      <c r="B85" s="3">
        <v>0.1066436767578125</v>
      </c>
      <c r="C85" s="4">
        <v>6.0350000000000001</v>
      </c>
      <c r="D85" s="14">
        <f t="shared" si="6"/>
        <v>4.5495472173174142E-3</v>
      </c>
      <c r="E85" s="14">
        <f t="shared" si="6"/>
        <v>1.1176525515181128E-2</v>
      </c>
      <c r="F85" s="14">
        <f t="shared" si="6"/>
        <v>2.7456517456510593E-2</v>
      </c>
      <c r="G85" s="14">
        <f t="shared" si="6"/>
        <v>6.7450331484118081E-2</v>
      </c>
      <c r="H85" s="14">
        <f t="shared" si="6"/>
        <v>0.16570008285004142</v>
      </c>
      <c r="I85" s="14">
        <f t="shared" si="6"/>
        <v>0.40706275050665269</v>
      </c>
      <c r="J85" s="14">
        <f t="shared" si="6"/>
        <v>1</v>
      </c>
      <c r="K85" s="14">
        <f t="shared" si="6"/>
        <v>2.4566236993076496</v>
      </c>
      <c r="L85" s="14">
        <f t="shared" si="6"/>
        <v>6.0350000000000001</v>
      </c>
      <c r="M85" s="14">
        <f t="shared" si="6"/>
        <v>14.825724025321668</v>
      </c>
      <c r="N85" s="14">
        <f t="shared" si="6"/>
        <v>36.421225</v>
      </c>
      <c r="O85" s="14">
        <f t="shared" si="6"/>
        <v>89.473244492816235</v>
      </c>
      <c r="P85" s="14">
        <f t="shared" si="6"/>
        <v>219.802092875</v>
      </c>
    </row>
    <row r="86" spans="1:16" ht="36.6" thickBot="1" x14ac:dyDescent="0.35">
      <c r="A86" s="8" t="s">
        <v>93</v>
      </c>
      <c r="B86" s="3">
        <v>1.3550491333007813</v>
      </c>
      <c r="C86" s="4">
        <v>5.5890000000000004</v>
      </c>
      <c r="D86" s="14">
        <f t="shared" si="6"/>
        <v>5.7279295944979288E-3</v>
      </c>
      <c r="E86" s="14">
        <f t="shared" si="6"/>
        <v>1.3541436139106763E-2</v>
      </c>
      <c r="F86" s="14">
        <f t="shared" si="6"/>
        <v>3.2013398503648927E-2</v>
      </c>
      <c r="G86" s="14">
        <f t="shared" si="6"/>
        <v>7.5683086581467662E-2</v>
      </c>
      <c r="H86" s="14">
        <f t="shared" si="6"/>
        <v>0.1789228842368939</v>
      </c>
      <c r="I86" s="14">
        <f t="shared" si="6"/>
        <v>0.42299277090382276</v>
      </c>
      <c r="J86" s="14">
        <f t="shared" si="6"/>
        <v>1</v>
      </c>
      <c r="K86" s="14">
        <f t="shared" si="6"/>
        <v>2.3641065965814656</v>
      </c>
      <c r="L86" s="14">
        <f t="shared" si="6"/>
        <v>5.5890000000000004</v>
      </c>
      <c r="M86" s="14">
        <f t="shared" si="6"/>
        <v>13.212991768293811</v>
      </c>
      <c r="N86" s="14">
        <f t="shared" si="6"/>
        <v>31.236921000000006</v>
      </c>
      <c r="O86" s="14">
        <f t="shared" si="6"/>
        <v>73.847410992994071</v>
      </c>
      <c r="P86" s="14">
        <f t="shared" si="6"/>
        <v>174.58315146900006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6"/>
  <sheetViews>
    <sheetView workbookViewId="0">
      <selection activeCell="C2" sqref="C2"/>
    </sheetView>
  </sheetViews>
  <sheetFormatPr defaultRowHeight="14.4" x14ac:dyDescent="0.3"/>
  <sheetData>
    <row r="1" spans="1:87" ht="21.6" thickBot="1" x14ac:dyDescent="0.35">
      <c r="A1" s="2" t="s">
        <v>2</v>
      </c>
      <c r="B1" s="15" t="s">
        <v>105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  <c r="BU1" s="15">
        <v>71</v>
      </c>
      <c r="BV1" s="15">
        <v>72</v>
      </c>
      <c r="BW1" s="15">
        <v>73</v>
      </c>
      <c r="BX1" s="15">
        <v>74</v>
      </c>
      <c r="BY1" s="15">
        <v>75</v>
      </c>
      <c r="BZ1" s="15">
        <v>76</v>
      </c>
      <c r="CA1" s="15">
        <v>77</v>
      </c>
      <c r="CB1" s="15">
        <v>78</v>
      </c>
      <c r="CC1" s="15">
        <v>79</v>
      </c>
      <c r="CD1" s="15">
        <v>80</v>
      </c>
      <c r="CE1" s="15">
        <v>81</v>
      </c>
      <c r="CF1" s="15">
        <v>82</v>
      </c>
      <c r="CG1" s="15">
        <v>83</v>
      </c>
      <c r="CH1" s="15">
        <v>84</v>
      </c>
      <c r="CI1" s="15">
        <v>85</v>
      </c>
    </row>
    <row r="2" spans="1:87" ht="21.6" thickBot="1" x14ac:dyDescent="0.35">
      <c r="A2" s="4">
        <v>4.3940000000000001</v>
      </c>
      <c r="B2" s="15">
        <v>1</v>
      </c>
      <c r="C2">
        <f>IF($B2=C$1,1/$A2^2,0)</f>
        <v>5.1794052758250844E-2</v>
      </c>
      <c r="D2">
        <f t="shared" ref="D2:BO5" si="0">IF($B2=D$1,1/$A2^2,0)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ref="BP2:CI14" si="1">IF($B2=BP$1,1/$A2^2,0)</f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  <c r="BU2">
        <f t="shared" si="1"/>
        <v>0</v>
      </c>
      <c r="BV2">
        <f t="shared" si="1"/>
        <v>0</v>
      </c>
      <c r="BW2">
        <f t="shared" si="1"/>
        <v>0</v>
      </c>
      <c r="BX2">
        <f t="shared" si="1"/>
        <v>0</v>
      </c>
      <c r="BY2">
        <f t="shared" si="1"/>
        <v>0</v>
      </c>
      <c r="BZ2">
        <f t="shared" si="1"/>
        <v>0</v>
      </c>
      <c r="CA2">
        <f t="shared" si="1"/>
        <v>0</v>
      </c>
      <c r="CB2">
        <f t="shared" si="1"/>
        <v>0</v>
      </c>
      <c r="CC2">
        <f t="shared" si="1"/>
        <v>0</v>
      </c>
      <c r="CD2">
        <f t="shared" si="1"/>
        <v>0</v>
      </c>
      <c r="CE2">
        <f t="shared" si="1"/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</row>
    <row r="3" spans="1:87" ht="21.6" thickBot="1" x14ac:dyDescent="0.35">
      <c r="A3" s="4">
        <v>5.6079999999999997</v>
      </c>
      <c r="B3" s="15">
        <v>2</v>
      </c>
      <c r="C3">
        <f t="shared" ref="C3:R25" si="2">IF($B3=C$1,1/$A3^2,0)</f>
        <v>0</v>
      </c>
      <c r="D3">
        <f t="shared" si="0"/>
        <v>3.1796842090268444E-2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1"/>
        <v>0</v>
      </c>
      <c r="CD3">
        <f t="shared" si="1"/>
        <v>0</v>
      </c>
      <c r="CE3">
        <f t="shared" si="1"/>
        <v>0</v>
      </c>
      <c r="CF3">
        <f t="shared" si="1"/>
        <v>0</v>
      </c>
      <c r="CG3">
        <f t="shared" si="1"/>
        <v>0</v>
      </c>
      <c r="CH3">
        <f t="shared" si="1"/>
        <v>0</v>
      </c>
      <c r="CI3">
        <f t="shared" si="1"/>
        <v>0</v>
      </c>
    </row>
    <row r="4" spans="1:87" ht="21.6" thickBot="1" x14ac:dyDescent="0.35">
      <c r="A4" s="4">
        <v>5.35</v>
      </c>
      <c r="B4" s="15">
        <v>3</v>
      </c>
      <c r="C4">
        <f t="shared" si="2"/>
        <v>0</v>
      </c>
      <c r="D4">
        <f t="shared" si="0"/>
        <v>0</v>
      </c>
      <c r="E4">
        <f t="shared" si="0"/>
        <v>3.4937549130928475E-2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1"/>
        <v>0</v>
      </c>
      <c r="BQ4">
        <f t="shared" si="1"/>
        <v>0</v>
      </c>
      <c r="BR4">
        <f t="shared" si="1"/>
        <v>0</v>
      </c>
      <c r="BS4">
        <f t="shared" si="1"/>
        <v>0</v>
      </c>
      <c r="BT4">
        <f t="shared" si="1"/>
        <v>0</v>
      </c>
      <c r="BU4">
        <f t="shared" si="1"/>
        <v>0</v>
      </c>
      <c r="BV4">
        <f t="shared" si="1"/>
        <v>0</v>
      </c>
      <c r="BW4">
        <f t="shared" si="1"/>
        <v>0</v>
      </c>
      <c r="BX4">
        <f t="shared" si="1"/>
        <v>0</v>
      </c>
      <c r="BY4">
        <f t="shared" si="1"/>
        <v>0</v>
      </c>
      <c r="BZ4">
        <f t="shared" si="1"/>
        <v>0</v>
      </c>
      <c r="CA4">
        <f t="shared" si="1"/>
        <v>0</v>
      </c>
      <c r="CB4">
        <f t="shared" si="1"/>
        <v>0</v>
      </c>
      <c r="CC4">
        <f t="shared" si="1"/>
        <v>0</v>
      </c>
      <c r="CD4">
        <f t="shared" si="1"/>
        <v>0</v>
      </c>
      <c r="CE4">
        <f t="shared" si="1"/>
        <v>0</v>
      </c>
      <c r="CF4">
        <f t="shared" si="1"/>
        <v>0</v>
      </c>
      <c r="CG4">
        <f t="shared" si="1"/>
        <v>0</v>
      </c>
      <c r="CH4">
        <f t="shared" si="1"/>
        <v>0</v>
      </c>
      <c r="CI4">
        <f t="shared" si="1"/>
        <v>0</v>
      </c>
    </row>
    <row r="5" spans="1:87" ht="21.6" thickBot="1" x14ac:dyDescent="0.35">
      <c r="A5" s="4">
        <v>6.2679999999999998</v>
      </c>
      <c r="B5" s="15">
        <v>4</v>
      </c>
      <c r="C5">
        <f t="shared" si="2"/>
        <v>0</v>
      </c>
      <c r="D5">
        <f t="shared" si="0"/>
        <v>0</v>
      </c>
      <c r="E5">
        <f t="shared" si="0"/>
        <v>0</v>
      </c>
      <c r="F5">
        <f t="shared" si="0"/>
        <v>2.54531785725776E-2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si="0"/>
        <v>0</v>
      </c>
      <c r="BO5">
        <f t="shared" ref="D5:BO9" si="3">IF($B5=BO$1,1/$A5^2,0)</f>
        <v>0</v>
      </c>
      <c r="BP5">
        <f t="shared" si="1"/>
        <v>0</v>
      </c>
      <c r="BQ5">
        <f t="shared" si="1"/>
        <v>0</v>
      </c>
      <c r="BR5">
        <f t="shared" si="1"/>
        <v>0</v>
      </c>
      <c r="BS5">
        <f t="shared" si="1"/>
        <v>0</v>
      </c>
      <c r="BT5">
        <f t="shared" si="1"/>
        <v>0</v>
      </c>
      <c r="BU5">
        <f t="shared" si="1"/>
        <v>0</v>
      </c>
      <c r="BV5">
        <f t="shared" si="1"/>
        <v>0</v>
      </c>
      <c r="BW5">
        <f t="shared" si="1"/>
        <v>0</v>
      </c>
      <c r="BX5">
        <f t="shared" si="1"/>
        <v>0</v>
      </c>
      <c r="BY5">
        <f t="shared" si="1"/>
        <v>0</v>
      </c>
      <c r="BZ5">
        <f t="shared" si="1"/>
        <v>0</v>
      </c>
      <c r="CA5">
        <f t="shared" si="1"/>
        <v>0</v>
      </c>
      <c r="CB5">
        <f t="shared" si="1"/>
        <v>0</v>
      </c>
      <c r="CC5">
        <f t="shared" si="1"/>
        <v>0</v>
      </c>
      <c r="CD5">
        <f t="shared" si="1"/>
        <v>0</v>
      </c>
      <c r="CE5">
        <f t="shared" si="1"/>
        <v>0</v>
      </c>
      <c r="CF5">
        <f t="shared" si="1"/>
        <v>0</v>
      </c>
      <c r="CG5">
        <f t="shared" si="1"/>
        <v>0</v>
      </c>
      <c r="CH5">
        <f t="shared" si="1"/>
        <v>0</v>
      </c>
      <c r="CI5">
        <f t="shared" si="1"/>
        <v>0</v>
      </c>
    </row>
    <row r="6" spans="1:87" ht="21.6" thickBot="1" x14ac:dyDescent="0.35">
      <c r="A6" s="4">
        <v>4.0720000000000001</v>
      </c>
      <c r="B6" s="15">
        <v>5</v>
      </c>
      <c r="C6">
        <f t="shared" si="2"/>
        <v>0</v>
      </c>
      <c r="D6">
        <f t="shared" si="3"/>
        <v>0</v>
      </c>
      <c r="E6">
        <f t="shared" si="3"/>
        <v>0</v>
      </c>
      <c r="F6">
        <f t="shared" si="3"/>
        <v>0</v>
      </c>
      <c r="G6">
        <f t="shared" si="3"/>
        <v>6.0309324110992317E-2</v>
      </c>
      <c r="H6">
        <f t="shared" si="3"/>
        <v>0</v>
      </c>
      <c r="I6">
        <f t="shared" si="3"/>
        <v>0</v>
      </c>
      <c r="J6">
        <f t="shared" si="3"/>
        <v>0</v>
      </c>
      <c r="K6">
        <f t="shared" si="3"/>
        <v>0</v>
      </c>
      <c r="L6">
        <f t="shared" si="3"/>
        <v>0</v>
      </c>
      <c r="M6">
        <f t="shared" si="3"/>
        <v>0</v>
      </c>
      <c r="N6">
        <f t="shared" si="3"/>
        <v>0</v>
      </c>
      <c r="O6">
        <f t="shared" si="3"/>
        <v>0</v>
      </c>
      <c r="P6">
        <f t="shared" si="3"/>
        <v>0</v>
      </c>
      <c r="Q6">
        <f t="shared" si="3"/>
        <v>0</v>
      </c>
      <c r="R6">
        <f t="shared" si="3"/>
        <v>0</v>
      </c>
      <c r="S6">
        <f t="shared" si="3"/>
        <v>0</v>
      </c>
      <c r="T6">
        <f t="shared" si="3"/>
        <v>0</v>
      </c>
      <c r="U6">
        <f t="shared" si="3"/>
        <v>0</v>
      </c>
      <c r="V6">
        <f t="shared" si="3"/>
        <v>0</v>
      </c>
      <c r="W6">
        <f t="shared" si="3"/>
        <v>0</v>
      </c>
      <c r="X6">
        <f t="shared" si="3"/>
        <v>0</v>
      </c>
      <c r="Y6">
        <f t="shared" si="3"/>
        <v>0</v>
      </c>
      <c r="Z6">
        <f t="shared" si="3"/>
        <v>0</v>
      </c>
      <c r="AA6">
        <f t="shared" si="3"/>
        <v>0</v>
      </c>
      <c r="AB6">
        <f t="shared" si="3"/>
        <v>0</v>
      </c>
      <c r="AC6">
        <f t="shared" si="3"/>
        <v>0</v>
      </c>
      <c r="AD6">
        <f t="shared" si="3"/>
        <v>0</v>
      </c>
      <c r="AE6">
        <f t="shared" si="3"/>
        <v>0</v>
      </c>
      <c r="AF6">
        <f t="shared" si="3"/>
        <v>0</v>
      </c>
      <c r="AG6">
        <f t="shared" si="3"/>
        <v>0</v>
      </c>
      <c r="AH6">
        <f t="shared" si="3"/>
        <v>0</v>
      </c>
      <c r="AI6">
        <f t="shared" si="3"/>
        <v>0</v>
      </c>
      <c r="AJ6">
        <f t="shared" si="3"/>
        <v>0</v>
      </c>
      <c r="AK6">
        <f t="shared" si="3"/>
        <v>0</v>
      </c>
      <c r="AL6">
        <f t="shared" si="3"/>
        <v>0</v>
      </c>
      <c r="AM6">
        <f t="shared" si="3"/>
        <v>0</v>
      </c>
      <c r="AN6">
        <f t="shared" si="3"/>
        <v>0</v>
      </c>
      <c r="AO6">
        <f t="shared" si="3"/>
        <v>0</v>
      </c>
      <c r="AP6">
        <f t="shared" si="3"/>
        <v>0</v>
      </c>
      <c r="AQ6">
        <f t="shared" si="3"/>
        <v>0</v>
      </c>
      <c r="AR6">
        <f t="shared" si="3"/>
        <v>0</v>
      </c>
      <c r="AS6">
        <f t="shared" si="3"/>
        <v>0</v>
      </c>
      <c r="AT6">
        <f t="shared" si="3"/>
        <v>0</v>
      </c>
      <c r="AU6">
        <f t="shared" si="3"/>
        <v>0</v>
      </c>
      <c r="AV6">
        <f t="shared" si="3"/>
        <v>0</v>
      </c>
      <c r="AW6">
        <f t="shared" si="3"/>
        <v>0</v>
      </c>
      <c r="AX6">
        <f t="shared" si="3"/>
        <v>0</v>
      </c>
      <c r="AY6">
        <f t="shared" si="3"/>
        <v>0</v>
      </c>
      <c r="AZ6">
        <f t="shared" si="3"/>
        <v>0</v>
      </c>
      <c r="BA6">
        <f t="shared" si="3"/>
        <v>0</v>
      </c>
      <c r="BB6">
        <f t="shared" si="3"/>
        <v>0</v>
      </c>
      <c r="BC6">
        <f t="shared" si="3"/>
        <v>0</v>
      </c>
      <c r="BD6">
        <f t="shared" si="3"/>
        <v>0</v>
      </c>
      <c r="BE6">
        <f t="shared" si="3"/>
        <v>0</v>
      </c>
      <c r="BF6">
        <f t="shared" si="3"/>
        <v>0</v>
      </c>
      <c r="BG6">
        <f t="shared" si="3"/>
        <v>0</v>
      </c>
      <c r="BH6">
        <f t="shared" si="3"/>
        <v>0</v>
      </c>
      <c r="BI6">
        <f t="shared" si="3"/>
        <v>0</v>
      </c>
      <c r="BJ6">
        <f t="shared" si="3"/>
        <v>0</v>
      </c>
      <c r="BK6">
        <f t="shared" si="3"/>
        <v>0</v>
      </c>
      <c r="BL6">
        <f t="shared" si="3"/>
        <v>0</v>
      </c>
      <c r="BM6">
        <f t="shared" si="3"/>
        <v>0</v>
      </c>
      <c r="BN6">
        <f t="shared" si="3"/>
        <v>0</v>
      </c>
      <c r="BO6">
        <f t="shared" si="3"/>
        <v>0</v>
      </c>
      <c r="BP6">
        <f t="shared" si="1"/>
        <v>0</v>
      </c>
      <c r="BQ6">
        <f t="shared" si="1"/>
        <v>0</v>
      </c>
      <c r="BR6">
        <f t="shared" si="1"/>
        <v>0</v>
      </c>
      <c r="BS6">
        <f t="shared" si="1"/>
        <v>0</v>
      </c>
      <c r="BT6">
        <f t="shared" si="1"/>
        <v>0</v>
      </c>
      <c r="BU6">
        <f t="shared" si="1"/>
        <v>0</v>
      </c>
      <c r="BV6">
        <f t="shared" si="1"/>
        <v>0</v>
      </c>
      <c r="BW6">
        <f t="shared" si="1"/>
        <v>0</v>
      </c>
      <c r="BX6">
        <f t="shared" si="1"/>
        <v>0</v>
      </c>
      <c r="BY6">
        <f t="shared" si="1"/>
        <v>0</v>
      </c>
      <c r="BZ6">
        <f t="shared" si="1"/>
        <v>0</v>
      </c>
      <c r="CA6">
        <f t="shared" si="1"/>
        <v>0</v>
      </c>
      <c r="CB6">
        <f t="shared" si="1"/>
        <v>0</v>
      </c>
      <c r="CC6">
        <f t="shared" si="1"/>
        <v>0</v>
      </c>
      <c r="CD6">
        <f t="shared" si="1"/>
        <v>0</v>
      </c>
      <c r="CE6">
        <f t="shared" si="1"/>
        <v>0</v>
      </c>
      <c r="CF6">
        <f t="shared" si="1"/>
        <v>0</v>
      </c>
      <c r="CG6">
        <f t="shared" si="1"/>
        <v>0</v>
      </c>
      <c r="CH6">
        <f t="shared" si="1"/>
        <v>0</v>
      </c>
      <c r="CI6">
        <f t="shared" si="1"/>
        <v>0</v>
      </c>
    </row>
    <row r="7" spans="1:87" ht="21.6" thickBot="1" x14ac:dyDescent="0.35">
      <c r="A7" s="4">
        <v>4.1040000000000001</v>
      </c>
      <c r="B7" s="15">
        <v>6</v>
      </c>
      <c r="C7">
        <f t="shared" si="2"/>
        <v>0</v>
      </c>
      <c r="D7">
        <f t="shared" si="3"/>
        <v>0</v>
      </c>
      <c r="E7">
        <f t="shared" si="3"/>
        <v>0</v>
      </c>
      <c r="F7">
        <f t="shared" si="3"/>
        <v>0</v>
      </c>
      <c r="G7">
        <f t="shared" si="3"/>
        <v>0</v>
      </c>
      <c r="H7">
        <f t="shared" si="3"/>
        <v>5.9372494480732917E-2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  <c r="AG7">
        <f t="shared" si="3"/>
        <v>0</v>
      </c>
      <c r="AH7">
        <f t="shared" si="3"/>
        <v>0</v>
      </c>
      <c r="AI7">
        <f t="shared" si="3"/>
        <v>0</v>
      </c>
      <c r="AJ7">
        <f t="shared" si="3"/>
        <v>0</v>
      </c>
      <c r="AK7">
        <f t="shared" si="3"/>
        <v>0</v>
      </c>
      <c r="AL7">
        <f t="shared" si="3"/>
        <v>0</v>
      </c>
      <c r="AM7">
        <f t="shared" si="3"/>
        <v>0</v>
      </c>
      <c r="AN7">
        <f t="shared" si="3"/>
        <v>0</v>
      </c>
      <c r="AO7">
        <f t="shared" si="3"/>
        <v>0</v>
      </c>
      <c r="AP7">
        <f t="shared" si="3"/>
        <v>0</v>
      </c>
      <c r="AQ7">
        <f t="shared" si="3"/>
        <v>0</v>
      </c>
      <c r="AR7">
        <f t="shared" si="3"/>
        <v>0</v>
      </c>
      <c r="AS7">
        <f t="shared" si="3"/>
        <v>0</v>
      </c>
      <c r="AT7">
        <f t="shared" si="3"/>
        <v>0</v>
      </c>
      <c r="AU7">
        <f t="shared" si="3"/>
        <v>0</v>
      </c>
      <c r="AV7">
        <f t="shared" si="3"/>
        <v>0</v>
      </c>
      <c r="AW7">
        <f t="shared" si="3"/>
        <v>0</v>
      </c>
      <c r="AX7">
        <f t="shared" si="3"/>
        <v>0</v>
      </c>
      <c r="AY7">
        <f t="shared" si="3"/>
        <v>0</v>
      </c>
      <c r="AZ7">
        <f t="shared" si="3"/>
        <v>0</v>
      </c>
      <c r="BA7">
        <f t="shared" si="3"/>
        <v>0</v>
      </c>
      <c r="BB7">
        <f t="shared" si="3"/>
        <v>0</v>
      </c>
      <c r="BC7">
        <f t="shared" si="3"/>
        <v>0</v>
      </c>
      <c r="BD7">
        <f t="shared" si="3"/>
        <v>0</v>
      </c>
      <c r="BE7">
        <f t="shared" si="3"/>
        <v>0</v>
      </c>
      <c r="BF7">
        <f t="shared" si="3"/>
        <v>0</v>
      </c>
      <c r="BG7">
        <f t="shared" si="3"/>
        <v>0</v>
      </c>
      <c r="BH7">
        <f t="shared" si="3"/>
        <v>0</v>
      </c>
      <c r="BI7">
        <f t="shared" si="3"/>
        <v>0</v>
      </c>
      <c r="BJ7">
        <f t="shared" si="3"/>
        <v>0</v>
      </c>
      <c r="BK7">
        <f t="shared" si="3"/>
        <v>0</v>
      </c>
      <c r="BL7">
        <f t="shared" si="3"/>
        <v>0</v>
      </c>
      <c r="BM7">
        <f t="shared" si="3"/>
        <v>0</v>
      </c>
      <c r="BN7">
        <f t="shared" si="3"/>
        <v>0</v>
      </c>
      <c r="BO7">
        <f t="shared" si="3"/>
        <v>0</v>
      </c>
      <c r="BP7">
        <f t="shared" si="1"/>
        <v>0</v>
      </c>
      <c r="BQ7">
        <f t="shared" si="1"/>
        <v>0</v>
      </c>
      <c r="BR7">
        <f t="shared" si="1"/>
        <v>0</v>
      </c>
      <c r="BS7">
        <f t="shared" si="1"/>
        <v>0</v>
      </c>
      <c r="BT7">
        <f t="shared" si="1"/>
        <v>0</v>
      </c>
      <c r="BU7">
        <f t="shared" si="1"/>
        <v>0</v>
      </c>
      <c r="BV7">
        <f t="shared" si="1"/>
        <v>0</v>
      </c>
      <c r="BW7">
        <f t="shared" si="1"/>
        <v>0</v>
      </c>
      <c r="BX7">
        <f t="shared" si="1"/>
        <v>0</v>
      </c>
      <c r="BY7">
        <f t="shared" si="1"/>
        <v>0</v>
      </c>
      <c r="BZ7">
        <f t="shared" si="1"/>
        <v>0</v>
      </c>
      <c r="CA7">
        <f t="shared" si="1"/>
        <v>0</v>
      </c>
      <c r="CB7">
        <f t="shared" si="1"/>
        <v>0</v>
      </c>
      <c r="CC7">
        <f t="shared" si="1"/>
        <v>0</v>
      </c>
      <c r="CD7">
        <f t="shared" si="1"/>
        <v>0</v>
      </c>
      <c r="CE7">
        <f t="shared" si="1"/>
        <v>0</v>
      </c>
      <c r="CF7">
        <f t="shared" si="1"/>
        <v>0</v>
      </c>
      <c r="CG7">
        <f t="shared" si="1"/>
        <v>0</v>
      </c>
      <c r="CH7">
        <f t="shared" si="1"/>
        <v>0</v>
      </c>
      <c r="CI7">
        <f t="shared" si="1"/>
        <v>0</v>
      </c>
    </row>
    <row r="8" spans="1:87" ht="21.6" thickBot="1" x14ac:dyDescent="0.35">
      <c r="A8" s="4">
        <v>3.7029999999999998</v>
      </c>
      <c r="B8" s="15">
        <v>7</v>
      </c>
      <c r="C8">
        <f t="shared" si="2"/>
        <v>0</v>
      </c>
      <c r="D8">
        <f t="shared" si="3"/>
        <v>0</v>
      </c>
      <c r="E8">
        <f t="shared" si="3"/>
        <v>0</v>
      </c>
      <c r="F8">
        <f t="shared" si="3"/>
        <v>0</v>
      </c>
      <c r="G8">
        <f t="shared" si="3"/>
        <v>0</v>
      </c>
      <c r="H8">
        <f t="shared" si="3"/>
        <v>0</v>
      </c>
      <c r="I8">
        <f t="shared" si="3"/>
        <v>7.2927709897070564E-2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  <c r="AG8">
        <f t="shared" si="3"/>
        <v>0</v>
      </c>
      <c r="AH8">
        <f t="shared" si="3"/>
        <v>0</v>
      </c>
      <c r="AI8">
        <f t="shared" si="3"/>
        <v>0</v>
      </c>
      <c r="AJ8">
        <f t="shared" si="3"/>
        <v>0</v>
      </c>
      <c r="AK8">
        <f t="shared" si="3"/>
        <v>0</v>
      </c>
      <c r="AL8">
        <f t="shared" si="3"/>
        <v>0</v>
      </c>
      <c r="AM8">
        <f t="shared" si="3"/>
        <v>0</v>
      </c>
      <c r="AN8">
        <f t="shared" si="3"/>
        <v>0</v>
      </c>
      <c r="AO8">
        <f t="shared" si="3"/>
        <v>0</v>
      </c>
      <c r="AP8">
        <f t="shared" si="3"/>
        <v>0</v>
      </c>
      <c r="AQ8">
        <f t="shared" si="3"/>
        <v>0</v>
      </c>
      <c r="AR8">
        <f t="shared" si="3"/>
        <v>0</v>
      </c>
      <c r="AS8">
        <f t="shared" si="3"/>
        <v>0</v>
      </c>
      <c r="AT8">
        <f t="shared" si="3"/>
        <v>0</v>
      </c>
      <c r="AU8">
        <f t="shared" si="3"/>
        <v>0</v>
      </c>
      <c r="AV8">
        <f t="shared" si="3"/>
        <v>0</v>
      </c>
      <c r="AW8">
        <f t="shared" si="3"/>
        <v>0</v>
      </c>
      <c r="AX8">
        <f t="shared" si="3"/>
        <v>0</v>
      </c>
      <c r="AY8">
        <f t="shared" si="3"/>
        <v>0</v>
      </c>
      <c r="AZ8">
        <f t="shared" si="3"/>
        <v>0</v>
      </c>
      <c r="BA8">
        <f t="shared" si="3"/>
        <v>0</v>
      </c>
      <c r="BB8">
        <f t="shared" si="3"/>
        <v>0</v>
      </c>
      <c r="BC8">
        <f t="shared" si="3"/>
        <v>0</v>
      </c>
      <c r="BD8">
        <f t="shared" si="3"/>
        <v>0</v>
      </c>
      <c r="BE8">
        <f t="shared" si="3"/>
        <v>0</v>
      </c>
      <c r="BF8">
        <f t="shared" si="3"/>
        <v>0</v>
      </c>
      <c r="BG8">
        <f t="shared" si="3"/>
        <v>0</v>
      </c>
      <c r="BH8">
        <f t="shared" si="3"/>
        <v>0</v>
      </c>
      <c r="BI8">
        <f t="shared" si="3"/>
        <v>0</v>
      </c>
      <c r="BJ8">
        <f t="shared" si="3"/>
        <v>0</v>
      </c>
      <c r="BK8">
        <f t="shared" si="3"/>
        <v>0</v>
      </c>
      <c r="BL8">
        <f t="shared" si="3"/>
        <v>0</v>
      </c>
      <c r="BM8">
        <f t="shared" si="3"/>
        <v>0</v>
      </c>
      <c r="BN8">
        <f t="shared" si="3"/>
        <v>0</v>
      </c>
      <c r="BO8">
        <f t="shared" si="3"/>
        <v>0</v>
      </c>
      <c r="BP8">
        <f t="shared" si="1"/>
        <v>0</v>
      </c>
      <c r="BQ8">
        <f t="shared" si="1"/>
        <v>0</v>
      </c>
      <c r="BR8">
        <f t="shared" si="1"/>
        <v>0</v>
      </c>
      <c r="BS8">
        <f t="shared" si="1"/>
        <v>0</v>
      </c>
      <c r="BT8">
        <f t="shared" si="1"/>
        <v>0</v>
      </c>
      <c r="BU8">
        <f t="shared" si="1"/>
        <v>0</v>
      </c>
      <c r="BV8">
        <f t="shared" si="1"/>
        <v>0</v>
      </c>
      <c r="BW8">
        <f t="shared" si="1"/>
        <v>0</v>
      </c>
      <c r="BX8">
        <f t="shared" si="1"/>
        <v>0</v>
      </c>
      <c r="BY8">
        <f t="shared" si="1"/>
        <v>0</v>
      </c>
      <c r="BZ8">
        <f t="shared" si="1"/>
        <v>0</v>
      </c>
      <c r="CA8">
        <f t="shared" si="1"/>
        <v>0</v>
      </c>
      <c r="CB8">
        <f t="shared" si="1"/>
        <v>0</v>
      </c>
      <c r="CC8">
        <f t="shared" si="1"/>
        <v>0</v>
      </c>
      <c r="CD8">
        <f t="shared" si="1"/>
        <v>0</v>
      </c>
      <c r="CE8">
        <f t="shared" si="1"/>
        <v>0</v>
      </c>
      <c r="CF8">
        <f t="shared" si="1"/>
        <v>0</v>
      </c>
      <c r="CG8">
        <f t="shared" si="1"/>
        <v>0</v>
      </c>
      <c r="CH8">
        <f t="shared" si="1"/>
        <v>0</v>
      </c>
      <c r="CI8">
        <f t="shared" si="1"/>
        <v>0</v>
      </c>
    </row>
    <row r="9" spans="1:87" ht="21.6" thickBot="1" x14ac:dyDescent="0.35">
      <c r="A9" s="4">
        <v>4.6180000000000003</v>
      </c>
      <c r="B9" s="15">
        <v>8</v>
      </c>
      <c r="C9">
        <f t="shared" si="2"/>
        <v>0</v>
      </c>
      <c r="D9">
        <f t="shared" si="3"/>
        <v>0</v>
      </c>
      <c r="E9">
        <f t="shared" si="3"/>
        <v>0</v>
      </c>
      <c r="F9">
        <f t="shared" si="3"/>
        <v>0</v>
      </c>
      <c r="G9">
        <f t="shared" si="3"/>
        <v>0</v>
      </c>
      <c r="H9">
        <f t="shared" si="3"/>
        <v>0</v>
      </c>
      <c r="I9">
        <f t="shared" si="3"/>
        <v>0</v>
      </c>
      <c r="J9">
        <f t="shared" si="3"/>
        <v>4.6891285929744467E-2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  <c r="AG9">
        <f t="shared" si="3"/>
        <v>0</v>
      </c>
      <c r="AH9">
        <f t="shared" si="3"/>
        <v>0</v>
      </c>
      <c r="AI9">
        <f t="shared" si="3"/>
        <v>0</v>
      </c>
      <c r="AJ9">
        <f t="shared" si="3"/>
        <v>0</v>
      </c>
      <c r="AK9">
        <f t="shared" si="3"/>
        <v>0</v>
      </c>
      <c r="AL9">
        <f t="shared" si="3"/>
        <v>0</v>
      </c>
      <c r="AM9">
        <f t="shared" si="3"/>
        <v>0</v>
      </c>
      <c r="AN9">
        <f t="shared" si="3"/>
        <v>0</v>
      </c>
      <c r="AO9">
        <f t="shared" si="3"/>
        <v>0</v>
      </c>
      <c r="AP9">
        <f t="shared" si="3"/>
        <v>0</v>
      </c>
      <c r="AQ9">
        <f t="shared" si="3"/>
        <v>0</v>
      </c>
      <c r="AR9">
        <f t="shared" si="3"/>
        <v>0</v>
      </c>
      <c r="AS9">
        <f t="shared" si="3"/>
        <v>0</v>
      </c>
      <c r="AT9">
        <f t="shared" si="3"/>
        <v>0</v>
      </c>
      <c r="AU9">
        <f t="shared" si="3"/>
        <v>0</v>
      </c>
      <c r="AV9">
        <f t="shared" si="3"/>
        <v>0</v>
      </c>
      <c r="AW9">
        <f t="shared" si="3"/>
        <v>0</v>
      </c>
      <c r="AX9">
        <f t="shared" si="3"/>
        <v>0</v>
      </c>
      <c r="AY9">
        <f t="shared" si="3"/>
        <v>0</v>
      </c>
      <c r="AZ9">
        <f t="shared" si="3"/>
        <v>0</v>
      </c>
      <c r="BA9">
        <f t="shared" si="3"/>
        <v>0</v>
      </c>
      <c r="BB9">
        <f t="shared" si="3"/>
        <v>0</v>
      </c>
      <c r="BC9">
        <f t="shared" si="3"/>
        <v>0</v>
      </c>
      <c r="BD9">
        <f t="shared" si="3"/>
        <v>0</v>
      </c>
      <c r="BE9">
        <f t="shared" si="3"/>
        <v>0</v>
      </c>
      <c r="BF9">
        <f t="shared" si="3"/>
        <v>0</v>
      </c>
      <c r="BG9">
        <f t="shared" si="3"/>
        <v>0</v>
      </c>
      <c r="BH9">
        <f t="shared" si="3"/>
        <v>0</v>
      </c>
      <c r="BI9">
        <f t="shared" si="3"/>
        <v>0</v>
      </c>
      <c r="BJ9">
        <f t="shared" si="3"/>
        <v>0</v>
      </c>
      <c r="BK9">
        <f t="shared" si="3"/>
        <v>0</v>
      </c>
      <c r="BL9">
        <f t="shared" si="3"/>
        <v>0</v>
      </c>
      <c r="BM9">
        <f t="shared" si="3"/>
        <v>0</v>
      </c>
      <c r="BN9">
        <f t="shared" ref="BN9:CC31" si="4">IF($B9=BN$1,1/$A9^2,0)</f>
        <v>0</v>
      </c>
      <c r="BO9">
        <f t="shared" si="4"/>
        <v>0</v>
      </c>
      <c r="BP9">
        <f t="shared" si="1"/>
        <v>0</v>
      </c>
      <c r="BQ9">
        <f t="shared" si="1"/>
        <v>0</v>
      </c>
      <c r="BR9">
        <f t="shared" si="1"/>
        <v>0</v>
      </c>
      <c r="BS9">
        <f t="shared" si="1"/>
        <v>0</v>
      </c>
      <c r="BT9">
        <f t="shared" si="1"/>
        <v>0</v>
      </c>
      <c r="BU9">
        <f t="shared" si="1"/>
        <v>0</v>
      </c>
      <c r="BV9">
        <f t="shared" si="1"/>
        <v>0</v>
      </c>
      <c r="BW9">
        <f t="shared" si="1"/>
        <v>0</v>
      </c>
      <c r="BX9">
        <f t="shared" si="1"/>
        <v>0</v>
      </c>
      <c r="BY9">
        <f t="shared" si="1"/>
        <v>0</v>
      </c>
      <c r="BZ9">
        <f t="shared" si="1"/>
        <v>0</v>
      </c>
      <c r="CA9">
        <f t="shared" si="1"/>
        <v>0</v>
      </c>
      <c r="CB9">
        <f t="shared" si="1"/>
        <v>0</v>
      </c>
      <c r="CC9">
        <f t="shared" si="1"/>
        <v>0</v>
      </c>
      <c r="CD9">
        <f t="shared" si="1"/>
        <v>0</v>
      </c>
      <c r="CE9">
        <f t="shared" si="1"/>
        <v>0</v>
      </c>
      <c r="CF9">
        <f t="shared" si="1"/>
        <v>0</v>
      </c>
      <c r="CG9">
        <f t="shared" si="1"/>
        <v>0</v>
      </c>
      <c r="CH9">
        <f t="shared" si="1"/>
        <v>0</v>
      </c>
      <c r="CI9">
        <f t="shared" si="1"/>
        <v>0</v>
      </c>
    </row>
    <row r="10" spans="1:87" ht="21.6" thickBot="1" x14ac:dyDescent="0.35">
      <c r="A10" s="4">
        <v>3.6539999999999999</v>
      </c>
      <c r="B10" s="15">
        <v>9</v>
      </c>
      <c r="C10">
        <f t="shared" si="2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7.4896739864748471E-2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ref="S10:AH26" si="5">IF($B10=S$1,1/$A10^2,0)</f>
        <v>0</v>
      </c>
      <c r="T10">
        <f t="shared" si="5"/>
        <v>0</v>
      </c>
      <c r="U10">
        <f t="shared" si="5"/>
        <v>0</v>
      </c>
      <c r="V10">
        <f t="shared" si="5"/>
        <v>0</v>
      </c>
      <c r="W10">
        <f t="shared" si="5"/>
        <v>0</v>
      </c>
      <c r="X10">
        <f t="shared" si="5"/>
        <v>0</v>
      </c>
      <c r="Y10">
        <f t="shared" si="5"/>
        <v>0</v>
      </c>
      <c r="Z10">
        <f t="shared" si="5"/>
        <v>0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0</v>
      </c>
      <c r="AF10">
        <f t="shared" si="5"/>
        <v>0</v>
      </c>
      <c r="AG10">
        <f t="shared" si="5"/>
        <v>0</v>
      </c>
      <c r="AH10">
        <f t="shared" si="5"/>
        <v>0</v>
      </c>
      <c r="AI10">
        <f t="shared" ref="AI10:AX25" si="6">IF($B10=AI$1,1/$A10^2,0)</f>
        <v>0</v>
      </c>
      <c r="AJ10">
        <f t="shared" si="6"/>
        <v>0</v>
      </c>
      <c r="AK10">
        <f t="shared" si="6"/>
        <v>0</v>
      </c>
      <c r="AL10">
        <f t="shared" si="6"/>
        <v>0</v>
      </c>
      <c r="AM10">
        <f t="shared" si="6"/>
        <v>0</v>
      </c>
      <c r="AN10">
        <f t="shared" si="6"/>
        <v>0</v>
      </c>
      <c r="AO10">
        <f t="shared" si="6"/>
        <v>0</v>
      </c>
      <c r="AP10">
        <f t="shared" si="6"/>
        <v>0</v>
      </c>
      <c r="AQ10">
        <f t="shared" si="6"/>
        <v>0</v>
      </c>
      <c r="AR10">
        <f t="shared" si="6"/>
        <v>0</v>
      </c>
      <c r="AS10">
        <f t="shared" si="6"/>
        <v>0</v>
      </c>
      <c r="AT10">
        <f t="shared" si="6"/>
        <v>0</v>
      </c>
      <c r="AU10">
        <f t="shared" si="6"/>
        <v>0</v>
      </c>
      <c r="AV10">
        <f t="shared" si="6"/>
        <v>0</v>
      </c>
      <c r="AW10">
        <f t="shared" si="6"/>
        <v>0</v>
      </c>
      <c r="AX10">
        <f t="shared" si="6"/>
        <v>0</v>
      </c>
      <c r="AY10">
        <f t="shared" ref="AY10:BN39" si="7">IF($B10=AY$1,1/$A10^2,0)</f>
        <v>0</v>
      </c>
      <c r="AZ10">
        <f t="shared" si="7"/>
        <v>0</v>
      </c>
      <c r="BA10">
        <f t="shared" si="7"/>
        <v>0</v>
      </c>
      <c r="BB10">
        <f t="shared" si="7"/>
        <v>0</v>
      </c>
      <c r="BC10">
        <f t="shared" si="7"/>
        <v>0</v>
      </c>
      <c r="BD10">
        <f t="shared" si="7"/>
        <v>0</v>
      </c>
      <c r="BE10">
        <f t="shared" si="7"/>
        <v>0</v>
      </c>
      <c r="BF10">
        <f t="shared" si="7"/>
        <v>0</v>
      </c>
      <c r="BG10">
        <f t="shared" si="7"/>
        <v>0</v>
      </c>
      <c r="BH10">
        <f t="shared" si="7"/>
        <v>0</v>
      </c>
      <c r="BI10">
        <f t="shared" si="7"/>
        <v>0</v>
      </c>
      <c r="BJ10">
        <f t="shared" si="7"/>
        <v>0</v>
      </c>
      <c r="BK10">
        <f t="shared" si="7"/>
        <v>0</v>
      </c>
      <c r="BL10">
        <f t="shared" si="7"/>
        <v>0</v>
      </c>
      <c r="BM10">
        <f t="shared" si="7"/>
        <v>0</v>
      </c>
      <c r="BN10">
        <f t="shared" si="7"/>
        <v>0</v>
      </c>
      <c r="BO10">
        <f t="shared" si="4"/>
        <v>0</v>
      </c>
      <c r="BP10">
        <f t="shared" si="1"/>
        <v>0</v>
      </c>
      <c r="BQ10">
        <f t="shared" si="1"/>
        <v>0</v>
      </c>
      <c r="BR10">
        <f t="shared" si="1"/>
        <v>0</v>
      </c>
      <c r="BS10">
        <f t="shared" si="1"/>
        <v>0</v>
      </c>
      <c r="BT10">
        <f t="shared" si="1"/>
        <v>0</v>
      </c>
      <c r="BU10">
        <f t="shared" si="1"/>
        <v>0</v>
      </c>
      <c r="BV10">
        <f t="shared" si="1"/>
        <v>0</v>
      </c>
      <c r="BW10">
        <f t="shared" si="1"/>
        <v>0</v>
      </c>
      <c r="BX10">
        <f t="shared" si="1"/>
        <v>0</v>
      </c>
      <c r="BY10">
        <f t="shared" si="1"/>
        <v>0</v>
      </c>
      <c r="BZ10">
        <f t="shared" si="1"/>
        <v>0</v>
      </c>
      <c r="CA10">
        <f t="shared" si="1"/>
        <v>0</v>
      </c>
      <c r="CB10">
        <f t="shared" si="1"/>
        <v>0</v>
      </c>
      <c r="CC10">
        <f t="shared" si="1"/>
        <v>0</v>
      </c>
      <c r="CD10">
        <f t="shared" si="1"/>
        <v>0</v>
      </c>
      <c r="CE10">
        <f t="shared" si="1"/>
        <v>0</v>
      </c>
      <c r="CF10">
        <f t="shared" si="1"/>
        <v>0</v>
      </c>
      <c r="CG10">
        <f t="shared" si="1"/>
        <v>0</v>
      </c>
      <c r="CH10">
        <f t="shared" si="1"/>
        <v>0</v>
      </c>
      <c r="CI10">
        <f t="shared" si="1"/>
        <v>0</v>
      </c>
    </row>
    <row r="11" spans="1:87" ht="21.6" thickBot="1" x14ac:dyDescent="0.35">
      <c r="A11" s="4">
        <v>5.2770000000000001</v>
      </c>
      <c r="B11" s="15">
        <v>10</v>
      </c>
      <c r="C11">
        <f t="shared" si="2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3.5910860482033638E-2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5"/>
        <v>0</v>
      </c>
      <c r="T11">
        <f t="shared" si="5"/>
        <v>0</v>
      </c>
      <c r="U11">
        <f t="shared" si="5"/>
        <v>0</v>
      </c>
      <c r="V11">
        <f t="shared" si="5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6"/>
        <v>0</v>
      </c>
      <c r="AJ11">
        <f t="shared" si="6"/>
        <v>0</v>
      </c>
      <c r="AK11">
        <f t="shared" si="6"/>
        <v>0</v>
      </c>
      <c r="AL11">
        <f t="shared" si="6"/>
        <v>0</v>
      </c>
      <c r="AM11">
        <f t="shared" si="6"/>
        <v>0</v>
      </c>
      <c r="AN11">
        <f t="shared" si="6"/>
        <v>0</v>
      </c>
      <c r="AO11">
        <f t="shared" si="6"/>
        <v>0</v>
      </c>
      <c r="AP11">
        <f t="shared" si="6"/>
        <v>0</v>
      </c>
      <c r="AQ11">
        <f t="shared" si="6"/>
        <v>0</v>
      </c>
      <c r="AR11">
        <f t="shared" si="6"/>
        <v>0</v>
      </c>
      <c r="AS11">
        <f t="shared" si="6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6"/>
        <v>0</v>
      </c>
      <c r="AY11">
        <f t="shared" si="7"/>
        <v>0</v>
      </c>
      <c r="AZ11">
        <f t="shared" si="7"/>
        <v>0</v>
      </c>
      <c r="BA11">
        <f t="shared" si="7"/>
        <v>0</v>
      </c>
      <c r="BB11">
        <f t="shared" si="7"/>
        <v>0</v>
      </c>
      <c r="BC11">
        <f t="shared" si="7"/>
        <v>0</v>
      </c>
      <c r="BD11">
        <f t="shared" si="7"/>
        <v>0</v>
      </c>
      <c r="BE11">
        <f t="shared" si="7"/>
        <v>0</v>
      </c>
      <c r="BF11">
        <f t="shared" si="7"/>
        <v>0</v>
      </c>
      <c r="BG11">
        <f t="shared" si="7"/>
        <v>0</v>
      </c>
      <c r="BH11">
        <f t="shared" si="7"/>
        <v>0</v>
      </c>
      <c r="BI11">
        <f t="shared" si="7"/>
        <v>0</v>
      </c>
      <c r="BJ11">
        <f t="shared" si="7"/>
        <v>0</v>
      </c>
      <c r="BK11">
        <f t="shared" si="7"/>
        <v>0</v>
      </c>
      <c r="BL11">
        <f t="shared" si="7"/>
        <v>0</v>
      </c>
      <c r="BM11">
        <f t="shared" si="7"/>
        <v>0</v>
      </c>
      <c r="BN11">
        <f t="shared" si="7"/>
        <v>0</v>
      </c>
      <c r="BO11">
        <f t="shared" si="4"/>
        <v>0</v>
      </c>
      <c r="BP11">
        <f t="shared" si="1"/>
        <v>0</v>
      </c>
      <c r="BQ11">
        <f t="shared" si="1"/>
        <v>0</v>
      </c>
      <c r="BR11">
        <f t="shared" si="1"/>
        <v>0</v>
      </c>
      <c r="BS11">
        <f t="shared" si="1"/>
        <v>0</v>
      </c>
      <c r="BT11">
        <f t="shared" si="1"/>
        <v>0</v>
      </c>
      <c r="BU11">
        <f t="shared" si="1"/>
        <v>0</v>
      </c>
      <c r="BV11">
        <f t="shared" si="1"/>
        <v>0</v>
      </c>
      <c r="BW11">
        <f t="shared" si="1"/>
        <v>0</v>
      </c>
      <c r="BX11">
        <f t="shared" si="1"/>
        <v>0</v>
      </c>
      <c r="BY11">
        <f t="shared" si="1"/>
        <v>0</v>
      </c>
      <c r="BZ11">
        <f t="shared" si="1"/>
        <v>0</v>
      </c>
      <c r="CA11">
        <f t="shared" si="1"/>
        <v>0</v>
      </c>
      <c r="CB11">
        <f t="shared" si="1"/>
        <v>0</v>
      </c>
      <c r="CC11">
        <f t="shared" si="1"/>
        <v>0</v>
      </c>
      <c r="CD11">
        <f t="shared" si="1"/>
        <v>0</v>
      </c>
      <c r="CE11">
        <f t="shared" si="1"/>
        <v>0</v>
      </c>
      <c r="CF11">
        <f t="shared" si="1"/>
        <v>0</v>
      </c>
      <c r="CG11">
        <f t="shared" si="1"/>
        <v>0</v>
      </c>
      <c r="CH11">
        <f t="shared" si="1"/>
        <v>0</v>
      </c>
      <c r="CI11">
        <f t="shared" si="1"/>
        <v>0</v>
      </c>
    </row>
    <row r="12" spans="1:87" ht="21.6" thickBot="1" x14ac:dyDescent="0.35">
      <c r="A12" s="4">
        <v>7.0060000000000002</v>
      </c>
      <c r="B12" s="15">
        <v>11</v>
      </c>
      <c r="C12">
        <f t="shared" si="2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2.0373222772471274E-2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5"/>
        <v>0</v>
      </c>
      <c r="T12">
        <f t="shared" si="5"/>
        <v>0</v>
      </c>
      <c r="U12">
        <f t="shared" si="5"/>
        <v>0</v>
      </c>
      <c r="V12">
        <f t="shared" si="5"/>
        <v>0</v>
      </c>
      <c r="W12">
        <f t="shared" si="5"/>
        <v>0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0</v>
      </c>
      <c r="AH12">
        <f t="shared" si="5"/>
        <v>0</v>
      </c>
      <c r="AI12">
        <f t="shared" si="6"/>
        <v>0</v>
      </c>
      <c r="AJ12">
        <f t="shared" si="6"/>
        <v>0</v>
      </c>
      <c r="AK12">
        <f t="shared" si="6"/>
        <v>0</v>
      </c>
      <c r="AL12">
        <f t="shared" si="6"/>
        <v>0</v>
      </c>
      <c r="AM12">
        <f t="shared" si="6"/>
        <v>0</v>
      </c>
      <c r="AN12">
        <f t="shared" si="6"/>
        <v>0</v>
      </c>
      <c r="AO12">
        <f t="shared" si="6"/>
        <v>0</v>
      </c>
      <c r="AP12">
        <f t="shared" si="6"/>
        <v>0</v>
      </c>
      <c r="AQ12">
        <f t="shared" si="6"/>
        <v>0</v>
      </c>
      <c r="AR12">
        <f t="shared" si="6"/>
        <v>0</v>
      </c>
      <c r="AS12">
        <f t="shared" si="6"/>
        <v>0</v>
      </c>
      <c r="AT12">
        <f t="shared" si="6"/>
        <v>0</v>
      </c>
      <c r="AU12">
        <f t="shared" si="6"/>
        <v>0</v>
      </c>
      <c r="AV12">
        <f t="shared" si="6"/>
        <v>0</v>
      </c>
      <c r="AW12">
        <f t="shared" si="6"/>
        <v>0</v>
      </c>
      <c r="AX12">
        <f t="shared" si="6"/>
        <v>0</v>
      </c>
      <c r="AY12">
        <f t="shared" si="7"/>
        <v>0</v>
      </c>
      <c r="AZ12">
        <f t="shared" si="7"/>
        <v>0</v>
      </c>
      <c r="BA12">
        <f t="shared" si="7"/>
        <v>0</v>
      </c>
      <c r="BB12">
        <f t="shared" si="7"/>
        <v>0</v>
      </c>
      <c r="BC12">
        <f t="shared" si="7"/>
        <v>0</v>
      </c>
      <c r="BD12">
        <f t="shared" si="7"/>
        <v>0</v>
      </c>
      <c r="BE12">
        <f t="shared" si="7"/>
        <v>0</v>
      </c>
      <c r="BF12">
        <f t="shared" si="7"/>
        <v>0</v>
      </c>
      <c r="BG12">
        <f t="shared" si="7"/>
        <v>0</v>
      </c>
      <c r="BH12">
        <f t="shared" si="7"/>
        <v>0</v>
      </c>
      <c r="BI12">
        <f t="shared" si="7"/>
        <v>0</v>
      </c>
      <c r="BJ12">
        <f t="shared" si="7"/>
        <v>0</v>
      </c>
      <c r="BK12">
        <f t="shared" si="7"/>
        <v>0</v>
      </c>
      <c r="BL12">
        <f t="shared" si="7"/>
        <v>0</v>
      </c>
      <c r="BM12">
        <f t="shared" si="7"/>
        <v>0</v>
      </c>
      <c r="BN12">
        <f t="shared" si="7"/>
        <v>0</v>
      </c>
      <c r="BO12">
        <f t="shared" si="4"/>
        <v>0</v>
      </c>
      <c r="BP12">
        <f t="shared" si="1"/>
        <v>0</v>
      </c>
      <c r="BQ12">
        <f t="shared" si="1"/>
        <v>0</v>
      </c>
      <c r="BR12">
        <f t="shared" si="1"/>
        <v>0</v>
      </c>
      <c r="BS12">
        <f t="shared" si="1"/>
        <v>0</v>
      </c>
      <c r="BT12">
        <f t="shared" si="1"/>
        <v>0</v>
      </c>
      <c r="BU12">
        <f t="shared" si="1"/>
        <v>0</v>
      </c>
      <c r="BV12">
        <f t="shared" si="1"/>
        <v>0</v>
      </c>
      <c r="BW12">
        <f t="shared" si="1"/>
        <v>0</v>
      </c>
      <c r="BX12">
        <f t="shared" si="1"/>
        <v>0</v>
      </c>
      <c r="BY12">
        <f t="shared" si="1"/>
        <v>0</v>
      </c>
      <c r="BZ12">
        <f t="shared" si="1"/>
        <v>0</v>
      </c>
      <c r="CA12">
        <f t="shared" si="1"/>
        <v>0</v>
      </c>
      <c r="CB12">
        <f t="shared" si="1"/>
        <v>0</v>
      </c>
      <c r="CC12">
        <f t="shared" si="1"/>
        <v>0</v>
      </c>
      <c r="CD12">
        <f t="shared" si="1"/>
        <v>0</v>
      </c>
      <c r="CE12">
        <f t="shared" si="1"/>
        <v>0</v>
      </c>
      <c r="CF12">
        <f t="shared" si="1"/>
        <v>0</v>
      </c>
      <c r="CG12">
        <f t="shared" si="1"/>
        <v>0</v>
      </c>
      <c r="CH12">
        <f t="shared" si="1"/>
        <v>0</v>
      </c>
      <c r="CI12">
        <f t="shared" si="1"/>
        <v>0</v>
      </c>
    </row>
    <row r="13" spans="1:87" ht="21.6" thickBot="1" x14ac:dyDescent="0.35">
      <c r="A13" s="4">
        <v>8.9440000000000008</v>
      </c>
      <c r="B13" s="15">
        <v>12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1.2500760046210807E-2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  <c r="AI13">
        <f t="shared" si="6"/>
        <v>0</v>
      </c>
      <c r="AJ13">
        <f t="shared" si="6"/>
        <v>0</v>
      </c>
      <c r="AK13">
        <f t="shared" si="6"/>
        <v>0</v>
      </c>
      <c r="AL13">
        <f t="shared" si="6"/>
        <v>0</v>
      </c>
      <c r="AM13">
        <f t="shared" si="6"/>
        <v>0</v>
      </c>
      <c r="AN13">
        <f t="shared" si="6"/>
        <v>0</v>
      </c>
      <c r="AO13">
        <f t="shared" si="6"/>
        <v>0</v>
      </c>
      <c r="AP13">
        <f t="shared" si="6"/>
        <v>0</v>
      </c>
      <c r="AQ13">
        <f t="shared" si="6"/>
        <v>0</v>
      </c>
      <c r="AR13">
        <f t="shared" si="6"/>
        <v>0</v>
      </c>
      <c r="AS13">
        <f t="shared" si="6"/>
        <v>0</v>
      </c>
      <c r="AT13">
        <f t="shared" si="6"/>
        <v>0</v>
      </c>
      <c r="AU13">
        <f t="shared" si="6"/>
        <v>0</v>
      </c>
      <c r="AV13">
        <f t="shared" si="6"/>
        <v>0</v>
      </c>
      <c r="AW13">
        <f t="shared" si="6"/>
        <v>0</v>
      </c>
      <c r="AX13">
        <f t="shared" si="6"/>
        <v>0</v>
      </c>
      <c r="AY13">
        <f t="shared" si="7"/>
        <v>0</v>
      </c>
      <c r="AZ13">
        <f t="shared" si="7"/>
        <v>0</v>
      </c>
      <c r="BA13">
        <f t="shared" si="7"/>
        <v>0</v>
      </c>
      <c r="BB13">
        <f t="shared" si="7"/>
        <v>0</v>
      </c>
      <c r="BC13">
        <f t="shared" si="7"/>
        <v>0</v>
      </c>
      <c r="BD13">
        <f t="shared" si="7"/>
        <v>0</v>
      </c>
      <c r="BE13">
        <f t="shared" si="7"/>
        <v>0</v>
      </c>
      <c r="BF13">
        <f t="shared" si="7"/>
        <v>0</v>
      </c>
      <c r="BG13">
        <f t="shared" si="7"/>
        <v>0</v>
      </c>
      <c r="BH13">
        <f t="shared" si="7"/>
        <v>0</v>
      </c>
      <c r="BI13">
        <f t="shared" si="7"/>
        <v>0</v>
      </c>
      <c r="BJ13">
        <f t="shared" si="7"/>
        <v>0</v>
      </c>
      <c r="BK13">
        <f t="shared" si="7"/>
        <v>0</v>
      </c>
      <c r="BL13">
        <f t="shared" si="7"/>
        <v>0</v>
      </c>
      <c r="BM13">
        <f t="shared" si="7"/>
        <v>0</v>
      </c>
      <c r="BN13">
        <f t="shared" si="7"/>
        <v>0</v>
      </c>
      <c r="BO13">
        <f t="shared" si="4"/>
        <v>0</v>
      </c>
      <c r="BP13">
        <f t="shared" si="1"/>
        <v>0</v>
      </c>
      <c r="BQ13">
        <f t="shared" si="1"/>
        <v>0</v>
      </c>
      <c r="BR13">
        <f t="shared" si="1"/>
        <v>0</v>
      </c>
      <c r="BS13">
        <f t="shared" si="1"/>
        <v>0</v>
      </c>
      <c r="BT13">
        <f t="shared" si="1"/>
        <v>0</v>
      </c>
      <c r="BU13">
        <f t="shared" si="1"/>
        <v>0</v>
      </c>
      <c r="BV13">
        <f t="shared" si="1"/>
        <v>0</v>
      </c>
      <c r="BW13">
        <f t="shared" si="1"/>
        <v>0</v>
      </c>
      <c r="BX13">
        <f t="shared" si="1"/>
        <v>0</v>
      </c>
      <c r="BY13">
        <f t="shared" si="1"/>
        <v>0</v>
      </c>
      <c r="BZ13">
        <f t="shared" si="1"/>
        <v>0</v>
      </c>
      <c r="CA13">
        <f t="shared" si="1"/>
        <v>0</v>
      </c>
      <c r="CB13">
        <f t="shared" si="1"/>
        <v>0</v>
      </c>
      <c r="CC13">
        <f t="shared" si="1"/>
        <v>0</v>
      </c>
      <c r="CD13">
        <f t="shared" si="1"/>
        <v>0</v>
      </c>
      <c r="CE13">
        <f t="shared" si="1"/>
        <v>0</v>
      </c>
      <c r="CF13">
        <f t="shared" si="1"/>
        <v>0</v>
      </c>
      <c r="CG13">
        <f t="shared" si="1"/>
        <v>0</v>
      </c>
      <c r="CH13">
        <f t="shared" si="1"/>
        <v>0</v>
      </c>
      <c r="CI13">
        <f t="shared" si="1"/>
        <v>0</v>
      </c>
    </row>
    <row r="14" spans="1:87" ht="21.6" thickBot="1" x14ac:dyDescent="0.35">
      <c r="A14" s="4">
        <v>4.2969999999999997</v>
      </c>
      <c r="B14" s="15">
        <v>13</v>
      </c>
      <c r="C14">
        <f t="shared" si="2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5.4158832365903145E-2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5"/>
        <v>0</v>
      </c>
      <c r="T14">
        <f t="shared" si="5"/>
        <v>0</v>
      </c>
      <c r="U14">
        <f t="shared" si="5"/>
        <v>0</v>
      </c>
      <c r="V14">
        <f t="shared" si="5"/>
        <v>0</v>
      </c>
      <c r="W14">
        <f t="shared" si="5"/>
        <v>0</v>
      </c>
      <c r="X14">
        <f t="shared" si="5"/>
        <v>0</v>
      </c>
      <c r="Y14">
        <f t="shared" si="5"/>
        <v>0</v>
      </c>
      <c r="Z14">
        <f t="shared" si="5"/>
        <v>0</v>
      </c>
      <c r="AA14">
        <f t="shared" si="5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0</v>
      </c>
      <c r="AF14">
        <f t="shared" si="5"/>
        <v>0</v>
      </c>
      <c r="AG14">
        <f t="shared" si="5"/>
        <v>0</v>
      </c>
      <c r="AH14">
        <f t="shared" si="5"/>
        <v>0</v>
      </c>
      <c r="AI14">
        <f t="shared" si="6"/>
        <v>0</v>
      </c>
      <c r="AJ14">
        <f t="shared" si="6"/>
        <v>0</v>
      </c>
      <c r="AK14">
        <f t="shared" si="6"/>
        <v>0</v>
      </c>
      <c r="AL14">
        <f t="shared" si="6"/>
        <v>0</v>
      </c>
      <c r="AM14">
        <f t="shared" si="6"/>
        <v>0</v>
      </c>
      <c r="AN14">
        <f t="shared" si="6"/>
        <v>0</v>
      </c>
      <c r="AO14">
        <f t="shared" si="6"/>
        <v>0</v>
      </c>
      <c r="AP14">
        <f t="shared" si="6"/>
        <v>0</v>
      </c>
      <c r="AQ14">
        <f t="shared" si="6"/>
        <v>0</v>
      </c>
      <c r="AR14">
        <f t="shared" si="6"/>
        <v>0</v>
      </c>
      <c r="AS14">
        <f t="shared" si="6"/>
        <v>0</v>
      </c>
      <c r="AT14">
        <f t="shared" si="6"/>
        <v>0</v>
      </c>
      <c r="AU14">
        <f t="shared" si="6"/>
        <v>0</v>
      </c>
      <c r="AV14">
        <f t="shared" si="6"/>
        <v>0</v>
      </c>
      <c r="AW14">
        <f t="shared" si="6"/>
        <v>0</v>
      </c>
      <c r="AX14">
        <f t="shared" si="6"/>
        <v>0</v>
      </c>
      <c r="AY14">
        <f t="shared" si="7"/>
        <v>0</v>
      </c>
      <c r="AZ14">
        <f t="shared" si="7"/>
        <v>0</v>
      </c>
      <c r="BA14">
        <f t="shared" si="7"/>
        <v>0</v>
      </c>
      <c r="BB14">
        <f t="shared" si="7"/>
        <v>0</v>
      </c>
      <c r="BC14">
        <f t="shared" si="7"/>
        <v>0</v>
      </c>
      <c r="BD14">
        <f t="shared" si="7"/>
        <v>0</v>
      </c>
      <c r="BE14">
        <f t="shared" si="7"/>
        <v>0</v>
      </c>
      <c r="BF14">
        <f t="shared" si="7"/>
        <v>0</v>
      </c>
      <c r="BG14">
        <f t="shared" si="7"/>
        <v>0</v>
      </c>
      <c r="BH14">
        <f t="shared" si="7"/>
        <v>0</v>
      </c>
      <c r="BI14">
        <f t="shared" si="7"/>
        <v>0</v>
      </c>
      <c r="BJ14">
        <f t="shared" si="7"/>
        <v>0</v>
      </c>
      <c r="BK14">
        <f t="shared" si="7"/>
        <v>0</v>
      </c>
      <c r="BL14">
        <f t="shared" si="7"/>
        <v>0</v>
      </c>
      <c r="BM14">
        <f t="shared" si="7"/>
        <v>0</v>
      </c>
      <c r="BN14">
        <f t="shared" si="7"/>
        <v>0</v>
      </c>
      <c r="BO14">
        <f t="shared" si="4"/>
        <v>0</v>
      </c>
      <c r="BP14">
        <f t="shared" si="1"/>
        <v>0</v>
      </c>
      <c r="BQ14">
        <f t="shared" si="1"/>
        <v>0</v>
      </c>
      <c r="BR14">
        <f t="shared" si="1"/>
        <v>0</v>
      </c>
      <c r="BS14">
        <f t="shared" si="1"/>
        <v>0</v>
      </c>
      <c r="BT14">
        <f t="shared" si="1"/>
        <v>0</v>
      </c>
      <c r="BU14">
        <f t="shared" si="1"/>
        <v>0</v>
      </c>
      <c r="BV14">
        <f t="shared" si="1"/>
        <v>0</v>
      </c>
      <c r="BW14">
        <f t="shared" si="1"/>
        <v>0</v>
      </c>
      <c r="BX14">
        <f t="shared" si="1"/>
        <v>0</v>
      </c>
      <c r="BY14">
        <f t="shared" si="1"/>
        <v>0</v>
      </c>
      <c r="BZ14">
        <f t="shared" si="1"/>
        <v>0</v>
      </c>
      <c r="CA14">
        <f t="shared" si="1"/>
        <v>0</v>
      </c>
      <c r="CB14">
        <f t="shared" si="1"/>
        <v>0</v>
      </c>
      <c r="CC14">
        <f t="shared" si="1"/>
        <v>0</v>
      </c>
      <c r="CD14">
        <f t="shared" si="1"/>
        <v>0</v>
      </c>
      <c r="CE14">
        <f t="shared" ref="CE14:CI14" si="8">IF($B14=CE$1,1/$A14^2,0)</f>
        <v>0</v>
      </c>
      <c r="CF14">
        <f t="shared" si="8"/>
        <v>0</v>
      </c>
      <c r="CG14">
        <f t="shared" si="8"/>
        <v>0</v>
      </c>
      <c r="CH14">
        <f t="shared" si="8"/>
        <v>0</v>
      </c>
      <c r="CI14">
        <f t="shared" si="8"/>
        <v>0</v>
      </c>
    </row>
    <row r="15" spans="1:87" ht="21.6" thickBot="1" x14ac:dyDescent="0.35">
      <c r="A15" s="4">
        <v>3.8319999999999999</v>
      </c>
      <c r="B15" s="15">
        <v>14</v>
      </c>
      <c r="C15">
        <f t="shared" si="2"/>
        <v>0</v>
      </c>
      <c r="D15">
        <f t="shared" si="2"/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6.810029593664603E-2</v>
      </c>
      <c r="Q15">
        <f t="shared" si="2"/>
        <v>0</v>
      </c>
      <c r="R15">
        <f t="shared" si="2"/>
        <v>0</v>
      </c>
      <c r="S15">
        <f t="shared" si="5"/>
        <v>0</v>
      </c>
      <c r="T15">
        <f t="shared" si="5"/>
        <v>0</v>
      </c>
      <c r="U15">
        <f t="shared" si="5"/>
        <v>0</v>
      </c>
      <c r="V15">
        <f t="shared" si="5"/>
        <v>0</v>
      </c>
      <c r="W15">
        <f t="shared" si="5"/>
        <v>0</v>
      </c>
      <c r="X15">
        <f t="shared" si="5"/>
        <v>0</v>
      </c>
      <c r="Y15">
        <f t="shared" si="5"/>
        <v>0</v>
      </c>
      <c r="Z15">
        <f t="shared" si="5"/>
        <v>0</v>
      </c>
      <c r="AA15">
        <f t="shared" si="5"/>
        <v>0</v>
      </c>
      <c r="AB15">
        <f t="shared" si="5"/>
        <v>0</v>
      </c>
      <c r="AC15">
        <f t="shared" si="5"/>
        <v>0</v>
      </c>
      <c r="AD15">
        <f t="shared" si="5"/>
        <v>0</v>
      </c>
      <c r="AE15">
        <f t="shared" si="5"/>
        <v>0</v>
      </c>
      <c r="AF15">
        <f t="shared" si="5"/>
        <v>0</v>
      </c>
      <c r="AG15">
        <f t="shared" si="5"/>
        <v>0</v>
      </c>
      <c r="AH15">
        <f t="shared" si="5"/>
        <v>0</v>
      </c>
      <c r="AI15">
        <f t="shared" si="6"/>
        <v>0</v>
      </c>
      <c r="AJ15">
        <f t="shared" si="6"/>
        <v>0</v>
      </c>
      <c r="AK15">
        <f t="shared" si="6"/>
        <v>0</v>
      </c>
      <c r="AL15">
        <f t="shared" si="6"/>
        <v>0</v>
      </c>
      <c r="AM15">
        <f t="shared" si="6"/>
        <v>0</v>
      </c>
      <c r="AN15">
        <f t="shared" si="6"/>
        <v>0</v>
      </c>
      <c r="AO15">
        <f t="shared" si="6"/>
        <v>0</v>
      </c>
      <c r="AP15">
        <f t="shared" si="6"/>
        <v>0</v>
      </c>
      <c r="AQ15">
        <f t="shared" si="6"/>
        <v>0</v>
      </c>
      <c r="AR15">
        <f t="shared" si="6"/>
        <v>0</v>
      </c>
      <c r="AS15">
        <f t="shared" si="6"/>
        <v>0</v>
      </c>
      <c r="AT15">
        <f t="shared" si="6"/>
        <v>0</v>
      </c>
      <c r="AU15">
        <f t="shared" si="6"/>
        <v>0</v>
      </c>
      <c r="AV15">
        <f t="shared" si="6"/>
        <v>0</v>
      </c>
      <c r="AW15">
        <f t="shared" si="6"/>
        <v>0</v>
      </c>
      <c r="AX15">
        <f t="shared" si="6"/>
        <v>0</v>
      </c>
      <c r="AY15">
        <f t="shared" si="7"/>
        <v>0</v>
      </c>
      <c r="AZ15">
        <f t="shared" si="7"/>
        <v>0</v>
      </c>
      <c r="BA15">
        <f t="shared" si="7"/>
        <v>0</v>
      </c>
      <c r="BB15">
        <f t="shared" si="7"/>
        <v>0</v>
      </c>
      <c r="BC15">
        <f t="shared" si="7"/>
        <v>0</v>
      </c>
      <c r="BD15">
        <f t="shared" si="7"/>
        <v>0</v>
      </c>
      <c r="BE15">
        <f t="shared" si="7"/>
        <v>0</v>
      </c>
      <c r="BF15">
        <f t="shared" si="7"/>
        <v>0</v>
      </c>
      <c r="BG15">
        <f t="shared" si="7"/>
        <v>0</v>
      </c>
      <c r="BH15">
        <f t="shared" si="7"/>
        <v>0</v>
      </c>
      <c r="BI15">
        <f t="shared" si="7"/>
        <v>0</v>
      </c>
      <c r="BJ15">
        <f t="shared" si="7"/>
        <v>0</v>
      </c>
      <c r="BK15">
        <f t="shared" si="7"/>
        <v>0</v>
      </c>
      <c r="BL15">
        <f t="shared" si="7"/>
        <v>0</v>
      </c>
      <c r="BM15">
        <f t="shared" si="7"/>
        <v>0</v>
      </c>
      <c r="BN15">
        <f t="shared" si="7"/>
        <v>0</v>
      </c>
      <c r="BO15">
        <f t="shared" si="4"/>
        <v>0</v>
      </c>
      <c r="BP15">
        <f t="shared" si="4"/>
        <v>0</v>
      </c>
      <c r="BQ15">
        <f t="shared" si="4"/>
        <v>0</v>
      </c>
      <c r="BR15">
        <f t="shared" si="4"/>
        <v>0</v>
      </c>
      <c r="BS15">
        <f t="shared" si="4"/>
        <v>0</v>
      </c>
      <c r="BT15">
        <f t="shared" si="4"/>
        <v>0</v>
      </c>
      <c r="BU15">
        <f t="shared" si="4"/>
        <v>0</v>
      </c>
      <c r="BV15">
        <f t="shared" si="4"/>
        <v>0</v>
      </c>
      <c r="BW15">
        <f t="shared" si="4"/>
        <v>0</v>
      </c>
      <c r="BX15">
        <f t="shared" si="4"/>
        <v>0</v>
      </c>
      <c r="BY15">
        <f t="shared" si="4"/>
        <v>0</v>
      </c>
      <c r="BZ15">
        <f t="shared" si="4"/>
        <v>0</v>
      </c>
      <c r="CA15">
        <f t="shared" si="4"/>
        <v>0</v>
      </c>
      <c r="CB15">
        <f t="shared" si="4"/>
        <v>0</v>
      </c>
      <c r="CC15">
        <f t="shared" si="4"/>
        <v>0</v>
      </c>
      <c r="CD15">
        <f t="shared" ref="CD15:CI30" si="9">IF($B15=CD$1,1/$A15^2,0)</f>
        <v>0</v>
      </c>
      <c r="CE15">
        <f t="shared" si="9"/>
        <v>0</v>
      </c>
      <c r="CF15">
        <f t="shared" si="9"/>
        <v>0</v>
      </c>
      <c r="CG15">
        <f t="shared" si="9"/>
        <v>0</v>
      </c>
      <c r="CH15">
        <f t="shared" si="9"/>
        <v>0</v>
      </c>
      <c r="CI15">
        <f t="shared" si="9"/>
        <v>0</v>
      </c>
    </row>
    <row r="16" spans="1:87" ht="21.6" thickBot="1" x14ac:dyDescent="0.35">
      <c r="A16" s="4">
        <v>5.2850000000000001</v>
      </c>
      <c r="B16" s="15">
        <v>15</v>
      </c>
      <c r="C16">
        <f t="shared" si="2"/>
        <v>0</v>
      </c>
      <c r="D16">
        <f t="shared" si="2"/>
        <v>0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0</v>
      </c>
      <c r="Q16">
        <f t="shared" si="2"/>
        <v>3.5802224929268225E-2</v>
      </c>
      <c r="R16">
        <f t="shared" si="2"/>
        <v>0</v>
      </c>
      <c r="S16">
        <f t="shared" si="5"/>
        <v>0</v>
      </c>
      <c r="T16">
        <f t="shared" si="5"/>
        <v>0</v>
      </c>
      <c r="U16">
        <f t="shared" si="5"/>
        <v>0</v>
      </c>
      <c r="V16">
        <f t="shared" si="5"/>
        <v>0</v>
      </c>
      <c r="W16">
        <f t="shared" si="5"/>
        <v>0</v>
      </c>
      <c r="X16">
        <f t="shared" si="5"/>
        <v>0</v>
      </c>
      <c r="Y16">
        <f t="shared" si="5"/>
        <v>0</v>
      </c>
      <c r="Z16">
        <f t="shared" si="5"/>
        <v>0</v>
      </c>
      <c r="AA16">
        <f t="shared" si="5"/>
        <v>0</v>
      </c>
      <c r="AB16">
        <f t="shared" si="5"/>
        <v>0</v>
      </c>
      <c r="AC16">
        <f t="shared" si="5"/>
        <v>0</v>
      </c>
      <c r="AD16">
        <f t="shared" si="5"/>
        <v>0</v>
      </c>
      <c r="AE16">
        <f t="shared" si="5"/>
        <v>0</v>
      </c>
      <c r="AF16">
        <f t="shared" si="5"/>
        <v>0</v>
      </c>
      <c r="AG16">
        <f t="shared" si="5"/>
        <v>0</v>
      </c>
      <c r="AH16">
        <f t="shared" si="5"/>
        <v>0</v>
      </c>
      <c r="AI16">
        <f t="shared" si="6"/>
        <v>0</v>
      </c>
      <c r="AJ16">
        <f t="shared" si="6"/>
        <v>0</v>
      </c>
      <c r="AK16">
        <f t="shared" si="6"/>
        <v>0</v>
      </c>
      <c r="AL16">
        <f t="shared" si="6"/>
        <v>0</v>
      </c>
      <c r="AM16">
        <f t="shared" si="6"/>
        <v>0</v>
      </c>
      <c r="AN16">
        <f t="shared" si="6"/>
        <v>0</v>
      </c>
      <c r="AO16">
        <f t="shared" si="6"/>
        <v>0</v>
      </c>
      <c r="AP16">
        <f t="shared" si="6"/>
        <v>0</v>
      </c>
      <c r="AQ16">
        <f t="shared" si="6"/>
        <v>0</v>
      </c>
      <c r="AR16">
        <f t="shared" si="6"/>
        <v>0</v>
      </c>
      <c r="AS16">
        <f t="shared" si="6"/>
        <v>0</v>
      </c>
      <c r="AT16">
        <f t="shared" si="6"/>
        <v>0</v>
      </c>
      <c r="AU16">
        <f t="shared" si="6"/>
        <v>0</v>
      </c>
      <c r="AV16">
        <f t="shared" si="6"/>
        <v>0</v>
      </c>
      <c r="AW16">
        <f t="shared" si="6"/>
        <v>0</v>
      </c>
      <c r="AX16">
        <f t="shared" si="6"/>
        <v>0</v>
      </c>
      <c r="AY16">
        <f t="shared" si="7"/>
        <v>0</v>
      </c>
      <c r="AZ16">
        <f t="shared" si="7"/>
        <v>0</v>
      </c>
      <c r="BA16">
        <f t="shared" si="7"/>
        <v>0</v>
      </c>
      <c r="BB16">
        <f t="shared" si="7"/>
        <v>0</v>
      </c>
      <c r="BC16">
        <f t="shared" si="7"/>
        <v>0</v>
      </c>
      <c r="BD16">
        <f t="shared" si="7"/>
        <v>0</v>
      </c>
      <c r="BE16">
        <f t="shared" si="7"/>
        <v>0</v>
      </c>
      <c r="BF16">
        <f t="shared" si="7"/>
        <v>0</v>
      </c>
      <c r="BG16">
        <f t="shared" si="7"/>
        <v>0</v>
      </c>
      <c r="BH16">
        <f t="shared" si="7"/>
        <v>0</v>
      </c>
      <c r="BI16">
        <f t="shared" si="7"/>
        <v>0</v>
      </c>
      <c r="BJ16">
        <f t="shared" si="7"/>
        <v>0</v>
      </c>
      <c r="BK16">
        <f t="shared" si="7"/>
        <v>0</v>
      </c>
      <c r="BL16">
        <f t="shared" si="7"/>
        <v>0</v>
      </c>
      <c r="BM16">
        <f t="shared" si="7"/>
        <v>0</v>
      </c>
      <c r="BN16">
        <f t="shared" si="7"/>
        <v>0</v>
      </c>
      <c r="BO16">
        <f t="shared" si="4"/>
        <v>0</v>
      </c>
      <c r="BP16">
        <f t="shared" si="4"/>
        <v>0</v>
      </c>
      <c r="BQ16">
        <f t="shared" si="4"/>
        <v>0</v>
      </c>
      <c r="BR16">
        <f t="shared" si="4"/>
        <v>0</v>
      </c>
      <c r="BS16">
        <f t="shared" si="4"/>
        <v>0</v>
      </c>
      <c r="BT16">
        <f t="shared" si="4"/>
        <v>0</v>
      </c>
      <c r="BU16">
        <f t="shared" si="4"/>
        <v>0</v>
      </c>
      <c r="BV16">
        <f t="shared" si="4"/>
        <v>0</v>
      </c>
      <c r="BW16">
        <f t="shared" si="4"/>
        <v>0</v>
      </c>
      <c r="BX16">
        <f t="shared" si="4"/>
        <v>0</v>
      </c>
      <c r="BY16">
        <f t="shared" si="4"/>
        <v>0</v>
      </c>
      <c r="BZ16">
        <f t="shared" si="4"/>
        <v>0</v>
      </c>
      <c r="CA16">
        <f t="shared" si="4"/>
        <v>0</v>
      </c>
      <c r="CB16">
        <f t="shared" si="4"/>
        <v>0</v>
      </c>
      <c r="CC16">
        <f t="shared" si="4"/>
        <v>0</v>
      </c>
      <c r="CD16">
        <f t="shared" si="9"/>
        <v>0</v>
      </c>
      <c r="CE16">
        <f t="shared" si="9"/>
        <v>0</v>
      </c>
      <c r="CF16">
        <f t="shared" si="9"/>
        <v>0</v>
      </c>
      <c r="CG16">
        <f t="shared" si="9"/>
        <v>0</v>
      </c>
      <c r="CH16">
        <f t="shared" si="9"/>
        <v>0</v>
      </c>
      <c r="CI16">
        <f t="shared" si="9"/>
        <v>0</v>
      </c>
    </row>
    <row r="17" spans="1:87" ht="21.6" thickBot="1" x14ac:dyDescent="0.35">
      <c r="A17" s="4">
        <v>4.593</v>
      </c>
      <c r="B17" s="15">
        <v>16</v>
      </c>
      <c r="C17">
        <f t="shared" si="2"/>
        <v>0</v>
      </c>
      <c r="D17">
        <f t="shared" si="2"/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0</v>
      </c>
      <c r="R17">
        <f t="shared" si="2"/>
        <v>4.7403139860736215E-2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6"/>
        <v>0</v>
      </c>
      <c r="AJ17">
        <f t="shared" si="6"/>
        <v>0</v>
      </c>
      <c r="AK17">
        <f t="shared" si="6"/>
        <v>0</v>
      </c>
      <c r="AL17">
        <f t="shared" si="6"/>
        <v>0</v>
      </c>
      <c r="AM17">
        <f t="shared" si="6"/>
        <v>0</v>
      </c>
      <c r="AN17">
        <f t="shared" si="6"/>
        <v>0</v>
      </c>
      <c r="AO17">
        <f t="shared" si="6"/>
        <v>0</v>
      </c>
      <c r="AP17">
        <f t="shared" si="6"/>
        <v>0</v>
      </c>
      <c r="AQ17">
        <f t="shared" si="6"/>
        <v>0</v>
      </c>
      <c r="AR17">
        <f t="shared" si="6"/>
        <v>0</v>
      </c>
      <c r="AS17">
        <f t="shared" si="6"/>
        <v>0</v>
      </c>
      <c r="AT17">
        <f t="shared" si="6"/>
        <v>0</v>
      </c>
      <c r="AU17">
        <f t="shared" si="6"/>
        <v>0</v>
      </c>
      <c r="AV17">
        <f t="shared" si="6"/>
        <v>0</v>
      </c>
      <c r="AW17">
        <f t="shared" si="6"/>
        <v>0</v>
      </c>
      <c r="AX17">
        <f t="shared" si="6"/>
        <v>0</v>
      </c>
      <c r="AY17">
        <f t="shared" si="7"/>
        <v>0</v>
      </c>
      <c r="AZ17">
        <f t="shared" si="7"/>
        <v>0</v>
      </c>
      <c r="BA17">
        <f t="shared" si="7"/>
        <v>0</v>
      </c>
      <c r="BB17">
        <f t="shared" si="7"/>
        <v>0</v>
      </c>
      <c r="BC17">
        <f t="shared" si="7"/>
        <v>0</v>
      </c>
      <c r="BD17">
        <f t="shared" si="7"/>
        <v>0</v>
      </c>
      <c r="BE17">
        <f t="shared" si="7"/>
        <v>0</v>
      </c>
      <c r="BF17">
        <f t="shared" si="7"/>
        <v>0</v>
      </c>
      <c r="BG17">
        <f t="shared" si="7"/>
        <v>0</v>
      </c>
      <c r="BH17">
        <f t="shared" si="7"/>
        <v>0</v>
      </c>
      <c r="BI17">
        <f t="shared" si="7"/>
        <v>0</v>
      </c>
      <c r="BJ17">
        <f t="shared" si="7"/>
        <v>0</v>
      </c>
      <c r="BK17">
        <f t="shared" si="7"/>
        <v>0</v>
      </c>
      <c r="BL17">
        <f t="shared" si="7"/>
        <v>0</v>
      </c>
      <c r="BM17">
        <f t="shared" si="7"/>
        <v>0</v>
      </c>
      <c r="BN17">
        <f t="shared" si="7"/>
        <v>0</v>
      </c>
      <c r="BO17">
        <f t="shared" si="4"/>
        <v>0</v>
      </c>
      <c r="BP17">
        <f t="shared" si="4"/>
        <v>0</v>
      </c>
      <c r="BQ17">
        <f t="shared" si="4"/>
        <v>0</v>
      </c>
      <c r="BR17">
        <f t="shared" si="4"/>
        <v>0</v>
      </c>
      <c r="BS17">
        <f t="shared" si="4"/>
        <v>0</v>
      </c>
      <c r="BT17">
        <f t="shared" si="4"/>
        <v>0</v>
      </c>
      <c r="BU17">
        <f t="shared" si="4"/>
        <v>0</v>
      </c>
      <c r="BV17">
        <f t="shared" si="4"/>
        <v>0</v>
      </c>
      <c r="BW17">
        <f t="shared" si="4"/>
        <v>0</v>
      </c>
      <c r="BX17">
        <f t="shared" si="4"/>
        <v>0</v>
      </c>
      <c r="BY17">
        <f t="shared" si="4"/>
        <v>0</v>
      </c>
      <c r="BZ17">
        <f t="shared" si="4"/>
        <v>0</v>
      </c>
      <c r="CA17">
        <f t="shared" si="4"/>
        <v>0</v>
      </c>
      <c r="CB17">
        <f t="shared" si="4"/>
        <v>0</v>
      </c>
      <c r="CC17">
        <f t="shared" si="4"/>
        <v>0</v>
      </c>
      <c r="CD17">
        <f t="shared" si="9"/>
        <v>0</v>
      </c>
      <c r="CE17">
        <f t="shared" si="9"/>
        <v>0</v>
      </c>
      <c r="CF17">
        <f t="shared" si="9"/>
        <v>0</v>
      </c>
      <c r="CG17">
        <f t="shared" si="9"/>
        <v>0</v>
      </c>
      <c r="CH17">
        <f t="shared" si="9"/>
        <v>0</v>
      </c>
      <c r="CI17">
        <f t="shared" si="9"/>
        <v>0</v>
      </c>
    </row>
    <row r="18" spans="1:87" ht="21.6" thickBot="1" x14ac:dyDescent="0.35">
      <c r="A18" s="4">
        <v>4.9560000000000004</v>
      </c>
      <c r="B18" s="15">
        <v>17</v>
      </c>
      <c r="C18">
        <f t="shared" si="2"/>
        <v>0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5"/>
        <v>4.0713403047707639E-2</v>
      </c>
      <c r="T18">
        <f t="shared" si="5"/>
        <v>0</v>
      </c>
      <c r="U18">
        <f t="shared" si="5"/>
        <v>0</v>
      </c>
      <c r="V18">
        <f t="shared" si="5"/>
        <v>0</v>
      </c>
      <c r="W18">
        <f t="shared" si="5"/>
        <v>0</v>
      </c>
      <c r="X18">
        <f t="shared" si="5"/>
        <v>0</v>
      </c>
      <c r="Y18">
        <f t="shared" si="5"/>
        <v>0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0</v>
      </c>
      <c r="AD18">
        <f t="shared" si="5"/>
        <v>0</v>
      </c>
      <c r="AE18">
        <f t="shared" si="5"/>
        <v>0</v>
      </c>
      <c r="AF18">
        <f t="shared" si="5"/>
        <v>0</v>
      </c>
      <c r="AG18">
        <f t="shared" si="5"/>
        <v>0</v>
      </c>
      <c r="AH18">
        <f t="shared" si="5"/>
        <v>0</v>
      </c>
      <c r="AI18">
        <f t="shared" si="6"/>
        <v>0</v>
      </c>
      <c r="AJ18">
        <f t="shared" si="6"/>
        <v>0</v>
      </c>
      <c r="AK18">
        <f t="shared" si="6"/>
        <v>0</v>
      </c>
      <c r="AL18">
        <f t="shared" si="6"/>
        <v>0</v>
      </c>
      <c r="AM18">
        <f t="shared" si="6"/>
        <v>0</v>
      </c>
      <c r="AN18">
        <f t="shared" si="6"/>
        <v>0</v>
      </c>
      <c r="AO18">
        <f t="shared" si="6"/>
        <v>0</v>
      </c>
      <c r="AP18">
        <f t="shared" si="6"/>
        <v>0</v>
      </c>
      <c r="AQ18">
        <f t="shared" si="6"/>
        <v>0</v>
      </c>
      <c r="AR18">
        <f t="shared" si="6"/>
        <v>0</v>
      </c>
      <c r="AS18">
        <f t="shared" si="6"/>
        <v>0</v>
      </c>
      <c r="AT18">
        <f t="shared" si="6"/>
        <v>0</v>
      </c>
      <c r="AU18">
        <f t="shared" si="6"/>
        <v>0</v>
      </c>
      <c r="AV18">
        <f t="shared" si="6"/>
        <v>0</v>
      </c>
      <c r="AW18">
        <f t="shared" si="6"/>
        <v>0</v>
      </c>
      <c r="AX18">
        <f t="shared" si="6"/>
        <v>0</v>
      </c>
      <c r="AY18">
        <f t="shared" si="7"/>
        <v>0</v>
      </c>
      <c r="AZ18">
        <f t="shared" si="7"/>
        <v>0</v>
      </c>
      <c r="BA18">
        <f t="shared" si="7"/>
        <v>0</v>
      </c>
      <c r="BB18">
        <f t="shared" si="7"/>
        <v>0</v>
      </c>
      <c r="BC18">
        <f t="shared" si="7"/>
        <v>0</v>
      </c>
      <c r="BD18">
        <f t="shared" si="7"/>
        <v>0</v>
      </c>
      <c r="BE18">
        <f t="shared" si="7"/>
        <v>0</v>
      </c>
      <c r="BF18">
        <f t="shared" si="7"/>
        <v>0</v>
      </c>
      <c r="BG18">
        <f t="shared" si="7"/>
        <v>0</v>
      </c>
      <c r="BH18">
        <f t="shared" si="7"/>
        <v>0</v>
      </c>
      <c r="BI18">
        <f t="shared" si="7"/>
        <v>0</v>
      </c>
      <c r="BJ18">
        <f t="shared" si="7"/>
        <v>0</v>
      </c>
      <c r="BK18">
        <f t="shared" si="7"/>
        <v>0</v>
      </c>
      <c r="BL18">
        <f t="shared" si="7"/>
        <v>0</v>
      </c>
      <c r="BM18">
        <f t="shared" si="7"/>
        <v>0</v>
      </c>
      <c r="BN18">
        <f t="shared" si="7"/>
        <v>0</v>
      </c>
      <c r="BO18">
        <f t="shared" si="4"/>
        <v>0</v>
      </c>
      <c r="BP18">
        <f t="shared" si="4"/>
        <v>0</v>
      </c>
      <c r="BQ18">
        <f t="shared" si="4"/>
        <v>0</v>
      </c>
      <c r="BR18">
        <f t="shared" si="4"/>
        <v>0</v>
      </c>
      <c r="BS18">
        <f t="shared" si="4"/>
        <v>0</v>
      </c>
      <c r="BT18">
        <f t="shared" si="4"/>
        <v>0</v>
      </c>
      <c r="BU18">
        <f t="shared" si="4"/>
        <v>0</v>
      </c>
      <c r="BV18">
        <f t="shared" si="4"/>
        <v>0</v>
      </c>
      <c r="BW18">
        <f t="shared" si="4"/>
        <v>0</v>
      </c>
      <c r="BX18">
        <f t="shared" si="4"/>
        <v>0</v>
      </c>
      <c r="BY18">
        <f t="shared" si="4"/>
        <v>0</v>
      </c>
      <c r="BZ18">
        <f t="shared" si="4"/>
        <v>0</v>
      </c>
      <c r="CA18">
        <f t="shared" si="4"/>
        <v>0</v>
      </c>
      <c r="CB18">
        <f t="shared" si="4"/>
        <v>0</v>
      </c>
      <c r="CC18">
        <f t="shared" si="4"/>
        <v>0</v>
      </c>
      <c r="CD18">
        <f t="shared" si="9"/>
        <v>0</v>
      </c>
      <c r="CE18">
        <f t="shared" si="9"/>
        <v>0</v>
      </c>
      <c r="CF18">
        <f t="shared" si="9"/>
        <v>0</v>
      </c>
      <c r="CG18">
        <f t="shared" si="9"/>
        <v>0</v>
      </c>
      <c r="CH18">
        <f t="shared" si="9"/>
        <v>0</v>
      </c>
      <c r="CI18">
        <f t="shared" si="9"/>
        <v>0</v>
      </c>
    </row>
    <row r="19" spans="1:87" ht="21.6" thickBot="1" x14ac:dyDescent="0.35">
      <c r="A19" s="4">
        <v>4.8029999999999999</v>
      </c>
      <c r="B19" s="15">
        <v>18</v>
      </c>
      <c r="C19">
        <f t="shared" si="2"/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5"/>
        <v>0</v>
      </c>
      <c r="T19">
        <f t="shared" si="5"/>
        <v>4.334857512583333E-2</v>
      </c>
      <c r="U19">
        <f t="shared" si="5"/>
        <v>0</v>
      </c>
      <c r="V19">
        <f t="shared" si="5"/>
        <v>0</v>
      </c>
      <c r="W19">
        <f t="shared" si="5"/>
        <v>0</v>
      </c>
      <c r="X19">
        <f t="shared" si="5"/>
        <v>0</v>
      </c>
      <c r="Y19">
        <f t="shared" si="5"/>
        <v>0</v>
      </c>
      <c r="Z19">
        <f t="shared" si="5"/>
        <v>0</v>
      </c>
      <c r="AA19">
        <f t="shared" si="5"/>
        <v>0</v>
      </c>
      <c r="AB19">
        <f t="shared" si="5"/>
        <v>0</v>
      </c>
      <c r="AC19">
        <f t="shared" si="5"/>
        <v>0</v>
      </c>
      <c r="AD19">
        <f t="shared" si="5"/>
        <v>0</v>
      </c>
      <c r="AE19">
        <f t="shared" si="5"/>
        <v>0</v>
      </c>
      <c r="AF19">
        <f t="shared" si="5"/>
        <v>0</v>
      </c>
      <c r="AG19">
        <f t="shared" si="5"/>
        <v>0</v>
      </c>
      <c r="AH19">
        <f t="shared" si="5"/>
        <v>0</v>
      </c>
      <c r="AI19">
        <f t="shared" si="6"/>
        <v>0</v>
      </c>
      <c r="AJ19">
        <f t="shared" si="6"/>
        <v>0</v>
      </c>
      <c r="AK19">
        <f t="shared" si="6"/>
        <v>0</v>
      </c>
      <c r="AL19">
        <f t="shared" si="6"/>
        <v>0</v>
      </c>
      <c r="AM19">
        <f t="shared" si="6"/>
        <v>0</v>
      </c>
      <c r="AN19">
        <f t="shared" si="6"/>
        <v>0</v>
      </c>
      <c r="AO19">
        <f t="shared" si="6"/>
        <v>0</v>
      </c>
      <c r="AP19">
        <f t="shared" si="6"/>
        <v>0</v>
      </c>
      <c r="AQ19">
        <f t="shared" si="6"/>
        <v>0</v>
      </c>
      <c r="AR19">
        <f t="shared" si="6"/>
        <v>0</v>
      </c>
      <c r="AS19">
        <f t="shared" si="6"/>
        <v>0</v>
      </c>
      <c r="AT19">
        <f t="shared" si="6"/>
        <v>0</v>
      </c>
      <c r="AU19">
        <f t="shared" si="6"/>
        <v>0</v>
      </c>
      <c r="AV19">
        <f t="shared" si="6"/>
        <v>0</v>
      </c>
      <c r="AW19">
        <f t="shared" si="6"/>
        <v>0</v>
      </c>
      <c r="AX19">
        <f t="shared" si="6"/>
        <v>0</v>
      </c>
      <c r="AY19">
        <f t="shared" si="7"/>
        <v>0</v>
      </c>
      <c r="AZ19">
        <f t="shared" si="7"/>
        <v>0</v>
      </c>
      <c r="BA19">
        <f t="shared" si="7"/>
        <v>0</v>
      </c>
      <c r="BB19">
        <f t="shared" si="7"/>
        <v>0</v>
      </c>
      <c r="BC19">
        <f t="shared" si="7"/>
        <v>0</v>
      </c>
      <c r="BD19">
        <f t="shared" si="7"/>
        <v>0</v>
      </c>
      <c r="BE19">
        <f t="shared" si="7"/>
        <v>0</v>
      </c>
      <c r="BF19">
        <f t="shared" si="7"/>
        <v>0</v>
      </c>
      <c r="BG19">
        <f t="shared" si="7"/>
        <v>0</v>
      </c>
      <c r="BH19">
        <f t="shared" si="7"/>
        <v>0</v>
      </c>
      <c r="BI19">
        <f t="shared" si="7"/>
        <v>0</v>
      </c>
      <c r="BJ19">
        <f t="shared" si="7"/>
        <v>0</v>
      </c>
      <c r="BK19">
        <f t="shared" si="7"/>
        <v>0</v>
      </c>
      <c r="BL19">
        <f t="shared" si="7"/>
        <v>0</v>
      </c>
      <c r="BM19">
        <f t="shared" si="7"/>
        <v>0</v>
      </c>
      <c r="BN19">
        <f t="shared" si="7"/>
        <v>0</v>
      </c>
      <c r="BO19">
        <f t="shared" si="4"/>
        <v>0</v>
      </c>
      <c r="BP19">
        <f t="shared" si="4"/>
        <v>0</v>
      </c>
      <c r="BQ19">
        <f t="shared" si="4"/>
        <v>0</v>
      </c>
      <c r="BR19">
        <f t="shared" si="4"/>
        <v>0</v>
      </c>
      <c r="BS19">
        <f t="shared" si="4"/>
        <v>0</v>
      </c>
      <c r="BT19">
        <f t="shared" si="4"/>
        <v>0</v>
      </c>
      <c r="BU19">
        <f t="shared" si="4"/>
        <v>0</v>
      </c>
      <c r="BV19">
        <f t="shared" si="4"/>
        <v>0</v>
      </c>
      <c r="BW19">
        <f t="shared" si="4"/>
        <v>0</v>
      </c>
      <c r="BX19">
        <f t="shared" si="4"/>
        <v>0</v>
      </c>
      <c r="BY19">
        <f t="shared" si="4"/>
        <v>0</v>
      </c>
      <c r="BZ19">
        <f t="shared" si="4"/>
        <v>0</v>
      </c>
      <c r="CA19">
        <f t="shared" si="4"/>
        <v>0</v>
      </c>
      <c r="CB19">
        <f t="shared" si="4"/>
        <v>0</v>
      </c>
      <c r="CC19">
        <f t="shared" si="4"/>
        <v>0</v>
      </c>
      <c r="CD19">
        <f t="shared" si="9"/>
        <v>0</v>
      </c>
      <c r="CE19">
        <f t="shared" si="9"/>
        <v>0</v>
      </c>
      <c r="CF19">
        <f t="shared" si="9"/>
        <v>0</v>
      </c>
      <c r="CG19">
        <f t="shared" si="9"/>
        <v>0</v>
      </c>
      <c r="CH19">
        <f t="shared" si="9"/>
        <v>0</v>
      </c>
      <c r="CI19">
        <f t="shared" si="9"/>
        <v>0</v>
      </c>
    </row>
    <row r="20" spans="1:87" ht="21.6" thickBot="1" x14ac:dyDescent="0.35">
      <c r="A20" s="4">
        <v>4.62</v>
      </c>
      <c r="B20" s="15">
        <v>19</v>
      </c>
      <c r="C20">
        <f t="shared" si="2"/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2"/>
        <v>0</v>
      </c>
      <c r="S20">
        <f t="shared" si="5"/>
        <v>0</v>
      </c>
      <c r="T20">
        <f t="shared" si="5"/>
        <v>0</v>
      </c>
      <c r="U20">
        <f t="shared" si="5"/>
        <v>4.6850696201345549E-2</v>
      </c>
      <c r="V20">
        <f t="shared" si="5"/>
        <v>0</v>
      </c>
      <c r="W20">
        <f t="shared" si="5"/>
        <v>0</v>
      </c>
      <c r="X20">
        <f t="shared" si="5"/>
        <v>0</v>
      </c>
      <c r="Y20">
        <f t="shared" si="5"/>
        <v>0</v>
      </c>
      <c r="Z20">
        <f t="shared" si="5"/>
        <v>0</v>
      </c>
      <c r="AA20">
        <f t="shared" si="5"/>
        <v>0</v>
      </c>
      <c r="AB20">
        <f t="shared" si="5"/>
        <v>0</v>
      </c>
      <c r="AC20">
        <f t="shared" si="5"/>
        <v>0</v>
      </c>
      <c r="AD20">
        <f t="shared" si="5"/>
        <v>0</v>
      </c>
      <c r="AE20">
        <f t="shared" si="5"/>
        <v>0</v>
      </c>
      <c r="AF20">
        <f t="shared" si="5"/>
        <v>0</v>
      </c>
      <c r="AG20">
        <f t="shared" si="5"/>
        <v>0</v>
      </c>
      <c r="AH20">
        <f t="shared" si="5"/>
        <v>0</v>
      </c>
      <c r="AI20">
        <f t="shared" si="6"/>
        <v>0</v>
      </c>
      <c r="AJ20">
        <f t="shared" si="6"/>
        <v>0</v>
      </c>
      <c r="AK20">
        <f t="shared" si="6"/>
        <v>0</v>
      </c>
      <c r="AL20">
        <f t="shared" si="6"/>
        <v>0</v>
      </c>
      <c r="AM20">
        <f t="shared" si="6"/>
        <v>0</v>
      </c>
      <c r="AN20">
        <f t="shared" si="6"/>
        <v>0</v>
      </c>
      <c r="AO20">
        <f t="shared" si="6"/>
        <v>0</v>
      </c>
      <c r="AP20">
        <f t="shared" si="6"/>
        <v>0</v>
      </c>
      <c r="AQ20">
        <f t="shared" si="6"/>
        <v>0</v>
      </c>
      <c r="AR20">
        <f t="shared" si="6"/>
        <v>0</v>
      </c>
      <c r="AS20">
        <f t="shared" si="6"/>
        <v>0</v>
      </c>
      <c r="AT20">
        <f t="shared" si="6"/>
        <v>0</v>
      </c>
      <c r="AU20">
        <f t="shared" si="6"/>
        <v>0</v>
      </c>
      <c r="AV20">
        <f t="shared" si="6"/>
        <v>0</v>
      </c>
      <c r="AW20">
        <f t="shared" si="6"/>
        <v>0</v>
      </c>
      <c r="AX20">
        <f t="shared" si="6"/>
        <v>0</v>
      </c>
      <c r="AY20">
        <f t="shared" si="7"/>
        <v>0</v>
      </c>
      <c r="AZ20">
        <f t="shared" si="7"/>
        <v>0</v>
      </c>
      <c r="BA20">
        <f t="shared" si="7"/>
        <v>0</v>
      </c>
      <c r="BB20">
        <f t="shared" si="7"/>
        <v>0</v>
      </c>
      <c r="BC20">
        <f t="shared" si="7"/>
        <v>0</v>
      </c>
      <c r="BD20">
        <f t="shared" si="7"/>
        <v>0</v>
      </c>
      <c r="BE20">
        <f t="shared" si="7"/>
        <v>0</v>
      </c>
      <c r="BF20">
        <f t="shared" si="7"/>
        <v>0</v>
      </c>
      <c r="BG20">
        <f t="shared" si="7"/>
        <v>0</v>
      </c>
      <c r="BH20">
        <f t="shared" si="7"/>
        <v>0</v>
      </c>
      <c r="BI20">
        <f t="shared" si="7"/>
        <v>0</v>
      </c>
      <c r="BJ20">
        <f t="shared" si="7"/>
        <v>0</v>
      </c>
      <c r="BK20">
        <f t="shared" si="7"/>
        <v>0</v>
      </c>
      <c r="BL20">
        <f t="shared" si="7"/>
        <v>0</v>
      </c>
      <c r="BM20">
        <f t="shared" si="7"/>
        <v>0</v>
      </c>
      <c r="BN20">
        <f t="shared" si="7"/>
        <v>0</v>
      </c>
      <c r="BO20">
        <f t="shared" si="4"/>
        <v>0</v>
      </c>
      <c r="BP20">
        <f t="shared" si="4"/>
        <v>0</v>
      </c>
      <c r="BQ20">
        <f t="shared" si="4"/>
        <v>0</v>
      </c>
      <c r="BR20">
        <f t="shared" si="4"/>
        <v>0</v>
      </c>
      <c r="BS20">
        <f t="shared" si="4"/>
        <v>0</v>
      </c>
      <c r="BT20">
        <f t="shared" si="4"/>
        <v>0</v>
      </c>
      <c r="BU20">
        <f t="shared" si="4"/>
        <v>0</v>
      </c>
      <c r="BV20">
        <f t="shared" si="4"/>
        <v>0</v>
      </c>
      <c r="BW20">
        <f t="shared" si="4"/>
        <v>0</v>
      </c>
      <c r="BX20">
        <f t="shared" si="4"/>
        <v>0</v>
      </c>
      <c r="BY20">
        <f t="shared" si="4"/>
        <v>0</v>
      </c>
      <c r="BZ20">
        <f t="shared" si="4"/>
        <v>0</v>
      </c>
      <c r="CA20">
        <f t="shared" si="4"/>
        <v>0</v>
      </c>
      <c r="CB20">
        <f t="shared" si="4"/>
        <v>0</v>
      </c>
      <c r="CC20">
        <f t="shared" si="4"/>
        <v>0</v>
      </c>
      <c r="CD20">
        <f t="shared" si="9"/>
        <v>0</v>
      </c>
      <c r="CE20">
        <f t="shared" si="9"/>
        <v>0</v>
      </c>
      <c r="CF20">
        <f t="shared" si="9"/>
        <v>0</v>
      </c>
      <c r="CG20">
        <f t="shared" si="9"/>
        <v>0</v>
      </c>
      <c r="CH20">
        <f t="shared" si="9"/>
        <v>0</v>
      </c>
      <c r="CI20">
        <f t="shared" si="9"/>
        <v>0</v>
      </c>
    </row>
    <row r="21" spans="1:87" ht="21.6" thickBot="1" x14ac:dyDescent="0.35">
      <c r="A21" s="4">
        <v>4.234</v>
      </c>
      <c r="B21" s="15">
        <v>20</v>
      </c>
      <c r="C21">
        <f t="shared" si="2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0</v>
      </c>
      <c r="Q21">
        <f t="shared" si="2"/>
        <v>0</v>
      </c>
      <c r="R21">
        <f t="shared" si="2"/>
        <v>0</v>
      </c>
      <c r="S21">
        <f t="shared" si="5"/>
        <v>0</v>
      </c>
      <c r="T21">
        <f t="shared" si="5"/>
        <v>0</v>
      </c>
      <c r="U21">
        <f t="shared" si="5"/>
        <v>0</v>
      </c>
      <c r="V21">
        <f t="shared" si="5"/>
        <v>5.5782540912588975E-2</v>
      </c>
      <c r="W21">
        <f t="shared" si="5"/>
        <v>0</v>
      </c>
      <c r="X21">
        <f t="shared" si="5"/>
        <v>0</v>
      </c>
      <c r="Y21">
        <f t="shared" si="5"/>
        <v>0</v>
      </c>
      <c r="Z21">
        <f t="shared" si="5"/>
        <v>0</v>
      </c>
      <c r="AA21">
        <f t="shared" si="5"/>
        <v>0</v>
      </c>
      <c r="AB21">
        <f t="shared" si="5"/>
        <v>0</v>
      </c>
      <c r="AC21">
        <f t="shared" si="5"/>
        <v>0</v>
      </c>
      <c r="AD21">
        <f t="shared" si="5"/>
        <v>0</v>
      </c>
      <c r="AE21">
        <f t="shared" si="5"/>
        <v>0</v>
      </c>
      <c r="AF21">
        <f t="shared" si="5"/>
        <v>0</v>
      </c>
      <c r="AG21">
        <f t="shared" si="5"/>
        <v>0</v>
      </c>
      <c r="AH21">
        <f t="shared" si="5"/>
        <v>0</v>
      </c>
      <c r="AI21">
        <f t="shared" si="6"/>
        <v>0</v>
      </c>
      <c r="AJ21">
        <f t="shared" si="6"/>
        <v>0</v>
      </c>
      <c r="AK21">
        <f t="shared" si="6"/>
        <v>0</v>
      </c>
      <c r="AL21">
        <f t="shared" si="6"/>
        <v>0</v>
      </c>
      <c r="AM21">
        <f t="shared" si="6"/>
        <v>0</v>
      </c>
      <c r="AN21">
        <f t="shared" si="6"/>
        <v>0</v>
      </c>
      <c r="AO21">
        <f t="shared" si="6"/>
        <v>0</v>
      </c>
      <c r="AP21">
        <f t="shared" si="6"/>
        <v>0</v>
      </c>
      <c r="AQ21">
        <f t="shared" si="6"/>
        <v>0</v>
      </c>
      <c r="AR21">
        <f t="shared" si="6"/>
        <v>0</v>
      </c>
      <c r="AS21">
        <f t="shared" si="6"/>
        <v>0</v>
      </c>
      <c r="AT21">
        <f t="shared" si="6"/>
        <v>0</v>
      </c>
      <c r="AU21">
        <f t="shared" si="6"/>
        <v>0</v>
      </c>
      <c r="AV21">
        <f t="shared" si="6"/>
        <v>0</v>
      </c>
      <c r="AW21">
        <f t="shared" si="6"/>
        <v>0</v>
      </c>
      <c r="AX21">
        <f t="shared" si="6"/>
        <v>0</v>
      </c>
      <c r="AY21">
        <f t="shared" si="7"/>
        <v>0</v>
      </c>
      <c r="AZ21">
        <f t="shared" si="7"/>
        <v>0</v>
      </c>
      <c r="BA21">
        <f t="shared" si="7"/>
        <v>0</v>
      </c>
      <c r="BB21">
        <f t="shared" si="7"/>
        <v>0</v>
      </c>
      <c r="BC21">
        <f t="shared" si="7"/>
        <v>0</v>
      </c>
      <c r="BD21">
        <f t="shared" si="7"/>
        <v>0</v>
      </c>
      <c r="BE21">
        <f t="shared" si="7"/>
        <v>0</v>
      </c>
      <c r="BF21">
        <f t="shared" si="7"/>
        <v>0</v>
      </c>
      <c r="BG21">
        <f t="shared" si="7"/>
        <v>0</v>
      </c>
      <c r="BH21">
        <f t="shared" si="7"/>
        <v>0</v>
      </c>
      <c r="BI21">
        <f t="shared" si="7"/>
        <v>0</v>
      </c>
      <c r="BJ21">
        <f t="shared" si="7"/>
        <v>0</v>
      </c>
      <c r="BK21">
        <f t="shared" si="7"/>
        <v>0</v>
      </c>
      <c r="BL21">
        <f t="shared" si="7"/>
        <v>0</v>
      </c>
      <c r="BM21">
        <f t="shared" si="7"/>
        <v>0</v>
      </c>
      <c r="BN21">
        <f t="shared" si="7"/>
        <v>0</v>
      </c>
      <c r="BO21">
        <f t="shared" si="4"/>
        <v>0</v>
      </c>
      <c r="BP21">
        <f t="shared" si="4"/>
        <v>0</v>
      </c>
      <c r="BQ21">
        <f t="shared" si="4"/>
        <v>0</v>
      </c>
      <c r="BR21">
        <f t="shared" si="4"/>
        <v>0</v>
      </c>
      <c r="BS21">
        <f t="shared" si="4"/>
        <v>0</v>
      </c>
      <c r="BT21">
        <f t="shared" si="4"/>
        <v>0</v>
      </c>
      <c r="BU21">
        <f t="shared" si="4"/>
        <v>0</v>
      </c>
      <c r="BV21">
        <f t="shared" si="4"/>
        <v>0</v>
      </c>
      <c r="BW21">
        <f t="shared" si="4"/>
        <v>0</v>
      </c>
      <c r="BX21">
        <f t="shared" si="4"/>
        <v>0</v>
      </c>
      <c r="BY21">
        <f t="shared" si="4"/>
        <v>0</v>
      </c>
      <c r="BZ21">
        <f t="shared" si="4"/>
        <v>0</v>
      </c>
      <c r="CA21">
        <f t="shared" si="4"/>
        <v>0</v>
      </c>
      <c r="CB21">
        <f t="shared" si="4"/>
        <v>0</v>
      </c>
      <c r="CC21">
        <f t="shared" si="4"/>
        <v>0</v>
      </c>
      <c r="CD21">
        <f t="shared" si="9"/>
        <v>0</v>
      </c>
      <c r="CE21">
        <f t="shared" si="9"/>
        <v>0</v>
      </c>
      <c r="CF21">
        <f t="shared" si="9"/>
        <v>0</v>
      </c>
      <c r="CG21">
        <f t="shared" si="9"/>
        <v>0</v>
      </c>
      <c r="CH21">
        <f t="shared" si="9"/>
        <v>0</v>
      </c>
      <c r="CI21">
        <f t="shared" si="9"/>
        <v>0</v>
      </c>
    </row>
    <row r="22" spans="1:87" ht="21.6" thickBot="1" x14ac:dyDescent="0.35">
      <c r="A22" s="4">
        <v>5.2409999999999997</v>
      </c>
      <c r="B22" s="15">
        <v>21</v>
      </c>
      <c r="C22">
        <f t="shared" si="2"/>
        <v>0</v>
      </c>
      <c r="D22">
        <f t="shared" si="2"/>
        <v>0</v>
      </c>
      <c r="E22">
        <f t="shared" si="2"/>
        <v>0</v>
      </c>
      <c r="F22">
        <f t="shared" si="2"/>
        <v>0</v>
      </c>
      <c r="G22">
        <f t="shared" si="2"/>
        <v>0</v>
      </c>
      <c r="H22">
        <f t="shared" si="2"/>
        <v>0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0</v>
      </c>
      <c r="R22">
        <f t="shared" si="2"/>
        <v>0</v>
      </c>
      <c r="S22">
        <f t="shared" si="5"/>
        <v>0</v>
      </c>
      <c r="T22">
        <f t="shared" si="5"/>
        <v>0</v>
      </c>
      <c r="U22">
        <f t="shared" si="5"/>
        <v>0</v>
      </c>
      <c r="V22">
        <f t="shared" si="5"/>
        <v>0</v>
      </c>
      <c r="W22">
        <f t="shared" si="5"/>
        <v>3.6405892351926587E-2</v>
      </c>
      <c r="X22">
        <f t="shared" si="5"/>
        <v>0</v>
      </c>
      <c r="Y22">
        <f t="shared" si="5"/>
        <v>0</v>
      </c>
      <c r="Z22">
        <f t="shared" si="5"/>
        <v>0</v>
      </c>
      <c r="AA22">
        <f t="shared" si="5"/>
        <v>0</v>
      </c>
      <c r="AB22">
        <f t="shared" si="5"/>
        <v>0</v>
      </c>
      <c r="AC22">
        <f t="shared" si="5"/>
        <v>0</v>
      </c>
      <c r="AD22">
        <f t="shared" si="5"/>
        <v>0</v>
      </c>
      <c r="AE22">
        <f t="shared" si="5"/>
        <v>0</v>
      </c>
      <c r="AF22">
        <f t="shared" si="5"/>
        <v>0</v>
      </c>
      <c r="AG22">
        <f t="shared" si="5"/>
        <v>0</v>
      </c>
      <c r="AH22">
        <f t="shared" si="5"/>
        <v>0</v>
      </c>
      <c r="AI22">
        <f t="shared" si="6"/>
        <v>0</v>
      </c>
      <c r="AJ22">
        <f t="shared" si="6"/>
        <v>0</v>
      </c>
      <c r="AK22">
        <f t="shared" si="6"/>
        <v>0</v>
      </c>
      <c r="AL22">
        <f t="shared" si="6"/>
        <v>0</v>
      </c>
      <c r="AM22">
        <f t="shared" si="6"/>
        <v>0</v>
      </c>
      <c r="AN22">
        <f t="shared" si="6"/>
        <v>0</v>
      </c>
      <c r="AO22">
        <f t="shared" si="6"/>
        <v>0</v>
      </c>
      <c r="AP22">
        <f t="shared" si="6"/>
        <v>0</v>
      </c>
      <c r="AQ22">
        <f t="shared" si="6"/>
        <v>0</v>
      </c>
      <c r="AR22">
        <f t="shared" si="6"/>
        <v>0</v>
      </c>
      <c r="AS22">
        <f t="shared" si="6"/>
        <v>0</v>
      </c>
      <c r="AT22">
        <f t="shared" si="6"/>
        <v>0</v>
      </c>
      <c r="AU22">
        <f t="shared" si="6"/>
        <v>0</v>
      </c>
      <c r="AV22">
        <f t="shared" si="6"/>
        <v>0</v>
      </c>
      <c r="AW22">
        <f t="shared" si="6"/>
        <v>0</v>
      </c>
      <c r="AX22">
        <f t="shared" si="6"/>
        <v>0</v>
      </c>
      <c r="AY22">
        <f t="shared" si="7"/>
        <v>0</v>
      </c>
      <c r="AZ22">
        <f t="shared" si="7"/>
        <v>0</v>
      </c>
      <c r="BA22">
        <f t="shared" si="7"/>
        <v>0</v>
      </c>
      <c r="BB22">
        <f t="shared" si="7"/>
        <v>0</v>
      </c>
      <c r="BC22">
        <f t="shared" si="7"/>
        <v>0</v>
      </c>
      <c r="BD22">
        <f t="shared" si="7"/>
        <v>0</v>
      </c>
      <c r="BE22">
        <f t="shared" si="7"/>
        <v>0</v>
      </c>
      <c r="BF22">
        <f t="shared" si="7"/>
        <v>0</v>
      </c>
      <c r="BG22">
        <f t="shared" si="7"/>
        <v>0</v>
      </c>
      <c r="BH22">
        <f t="shared" si="7"/>
        <v>0</v>
      </c>
      <c r="BI22">
        <f t="shared" si="7"/>
        <v>0</v>
      </c>
      <c r="BJ22">
        <f t="shared" si="7"/>
        <v>0</v>
      </c>
      <c r="BK22">
        <f t="shared" si="7"/>
        <v>0</v>
      </c>
      <c r="BL22">
        <f t="shared" si="7"/>
        <v>0</v>
      </c>
      <c r="BM22">
        <f t="shared" si="7"/>
        <v>0</v>
      </c>
      <c r="BN22">
        <f t="shared" si="7"/>
        <v>0</v>
      </c>
      <c r="BO22">
        <f t="shared" si="4"/>
        <v>0</v>
      </c>
      <c r="BP22">
        <f t="shared" si="4"/>
        <v>0</v>
      </c>
      <c r="BQ22">
        <f t="shared" si="4"/>
        <v>0</v>
      </c>
      <c r="BR22">
        <f t="shared" si="4"/>
        <v>0</v>
      </c>
      <c r="BS22">
        <f t="shared" si="4"/>
        <v>0</v>
      </c>
      <c r="BT22">
        <f t="shared" si="4"/>
        <v>0</v>
      </c>
      <c r="BU22">
        <f t="shared" si="4"/>
        <v>0</v>
      </c>
      <c r="BV22">
        <f t="shared" si="4"/>
        <v>0</v>
      </c>
      <c r="BW22">
        <f t="shared" si="4"/>
        <v>0</v>
      </c>
      <c r="BX22">
        <f t="shared" si="4"/>
        <v>0</v>
      </c>
      <c r="BY22">
        <f t="shared" si="4"/>
        <v>0</v>
      </c>
      <c r="BZ22">
        <f t="shared" si="4"/>
        <v>0</v>
      </c>
      <c r="CA22">
        <f t="shared" si="4"/>
        <v>0</v>
      </c>
      <c r="CB22">
        <f t="shared" si="4"/>
        <v>0</v>
      </c>
      <c r="CC22">
        <f t="shared" si="4"/>
        <v>0</v>
      </c>
      <c r="CD22">
        <f t="shared" si="9"/>
        <v>0</v>
      </c>
      <c r="CE22">
        <f t="shared" si="9"/>
        <v>0</v>
      </c>
      <c r="CF22">
        <f t="shared" si="9"/>
        <v>0</v>
      </c>
      <c r="CG22">
        <f t="shared" si="9"/>
        <v>0</v>
      </c>
      <c r="CH22">
        <f t="shared" si="9"/>
        <v>0</v>
      </c>
      <c r="CI22">
        <f t="shared" si="9"/>
        <v>0</v>
      </c>
    </row>
    <row r="23" spans="1:87" ht="21.6" thickBot="1" x14ac:dyDescent="0.35">
      <c r="A23" s="4">
        <v>4.24</v>
      </c>
      <c r="B23" s="15">
        <v>22</v>
      </c>
      <c r="C23">
        <f t="shared" si="2"/>
        <v>0</v>
      </c>
      <c r="D23">
        <f t="shared" si="2"/>
        <v>0</v>
      </c>
      <c r="E23">
        <f t="shared" si="2"/>
        <v>0</v>
      </c>
      <c r="F23">
        <f t="shared" si="2"/>
        <v>0</v>
      </c>
      <c r="G23">
        <f t="shared" si="2"/>
        <v>0</v>
      </c>
      <c r="H23">
        <f t="shared" si="2"/>
        <v>0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0</v>
      </c>
      <c r="S23">
        <f t="shared" si="5"/>
        <v>0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0</v>
      </c>
      <c r="X23">
        <f t="shared" si="5"/>
        <v>5.5624777500889989E-2</v>
      </c>
      <c r="Y23">
        <f t="shared" si="5"/>
        <v>0</v>
      </c>
      <c r="Z23">
        <f t="shared" si="5"/>
        <v>0</v>
      </c>
      <c r="AA23">
        <f t="shared" si="5"/>
        <v>0</v>
      </c>
      <c r="AB23">
        <f t="shared" si="5"/>
        <v>0</v>
      </c>
      <c r="AC23">
        <f t="shared" si="5"/>
        <v>0</v>
      </c>
      <c r="AD23">
        <f t="shared" si="5"/>
        <v>0</v>
      </c>
      <c r="AE23">
        <f t="shared" si="5"/>
        <v>0</v>
      </c>
      <c r="AF23">
        <f t="shared" si="5"/>
        <v>0</v>
      </c>
      <c r="AG23">
        <f t="shared" si="5"/>
        <v>0</v>
      </c>
      <c r="AH23">
        <f t="shared" si="5"/>
        <v>0</v>
      </c>
      <c r="AI23">
        <f t="shared" si="6"/>
        <v>0</v>
      </c>
      <c r="AJ23">
        <f t="shared" si="6"/>
        <v>0</v>
      </c>
      <c r="AK23">
        <f t="shared" si="6"/>
        <v>0</v>
      </c>
      <c r="AL23">
        <f t="shared" si="6"/>
        <v>0</v>
      </c>
      <c r="AM23">
        <f t="shared" si="6"/>
        <v>0</v>
      </c>
      <c r="AN23">
        <f t="shared" si="6"/>
        <v>0</v>
      </c>
      <c r="AO23">
        <f t="shared" si="6"/>
        <v>0</v>
      </c>
      <c r="AP23">
        <f t="shared" si="6"/>
        <v>0</v>
      </c>
      <c r="AQ23">
        <f t="shared" si="6"/>
        <v>0</v>
      </c>
      <c r="AR23">
        <f t="shared" si="6"/>
        <v>0</v>
      </c>
      <c r="AS23">
        <f t="shared" si="6"/>
        <v>0</v>
      </c>
      <c r="AT23">
        <f t="shared" si="6"/>
        <v>0</v>
      </c>
      <c r="AU23">
        <f t="shared" si="6"/>
        <v>0</v>
      </c>
      <c r="AV23">
        <f t="shared" si="6"/>
        <v>0</v>
      </c>
      <c r="AW23">
        <f t="shared" si="6"/>
        <v>0</v>
      </c>
      <c r="AX23">
        <f t="shared" si="6"/>
        <v>0</v>
      </c>
      <c r="AY23">
        <f t="shared" si="7"/>
        <v>0</v>
      </c>
      <c r="AZ23">
        <f t="shared" si="7"/>
        <v>0</v>
      </c>
      <c r="BA23">
        <f t="shared" si="7"/>
        <v>0</v>
      </c>
      <c r="BB23">
        <f t="shared" si="7"/>
        <v>0</v>
      </c>
      <c r="BC23">
        <f t="shared" si="7"/>
        <v>0</v>
      </c>
      <c r="BD23">
        <f t="shared" si="7"/>
        <v>0</v>
      </c>
      <c r="BE23">
        <f t="shared" si="7"/>
        <v>0</v>
      </c>
      <c r="BF23">
        <f t="shared" si="7"/>
        <v>0</v>
      </c>
      <c r="BG23">
        <f t="shared" si="7"/>
        <v>0</v>
      </c>
      <c r="BH23">
        <f t="shared" si="7"/>
        <v>0</v>
      </c>
      <c r="BI23">
        <f t="shared" si="7"/>
        <v>0</v>
      </c>
      <c r="BJ23">
        <f t="shared" si="7"/>
        <v>0</v>
      </c>
      <c r="BK23">
        <f t="shared" si="7"/>
        <v>0</v>
      </c>
      <c r="BL23">
        <f t="shared" si="7"/>
        <v>0</v>
      </c>
      <c r="BM23">
        <f t="shared" si="7"/>
        <v>0</v>
      </c>
      <c r="BN23">
        <f t="shared" si="7"/>
        <v>0</v>
      </c>
      <c r="BO23">
        <f t="shared" si="4"/>
        <v>0</v>
      </c>
      <c r="BP23">
        <f t="shared" si="4"/>
        <v>0</v>
      </c>
      <c r="BQ23">
        <f t="shared" si="4"/>
        <v>0</v>
      </c>
      <c r="BR23">
        <f t="shared" si="4"/>
        <v>0</v>
      </c>
      <c r="BS23">
        <f t="shared" si="4"/>
        <v>0</v>
      </c>
      <c r="BT23">
        <f t="shared" si="4"/>
        <v>0</v>
      </c>
      <c r="BU23">
        <f t="shared" si="4"/>
        <v>0</v>
      </c>
      <c r="BV23">
        <f t="shared" si="4"/>
        <v>0</v>
      </c>
      <c r="BW23">
        <f t="shared" si="4"/>
        <v>0</v>
      </c>
      <c r="BX23">
        <f t="shared" si="4"/>
        <v>0</v>
      </c>
      <c r="BY23">
        <f t="shared" si="4"/>
        <v>0</v>
      </c>
      <c r="BZ23">
        <f t="shared" si="4"/>
        <v>0</v>
      </c>
      <c r="CA23">
        <f t="shared" si="4"/>
        <v>0</v>
      </c>
      <c r="CB23">
        <f t="shared" si="4"/>
        <v>0</v>
      </c>
      <c r="CC23">
        <f t="shared" si="4"/>
        <v>0</v>
      </c>
      <c r="CD23">
        <f t="shared" si="9"/>
        <v>0</v>
      </c>
      <c r="CE23">
        <f t="shared" si="9"/>
        <v>0</v>
      </c>
      <c r="CF23">
        <f t="shared" si="9"/>
        <v>0</v>
      </c>
      <c r="CG23">
        <f t="shared" si="9"/>
        <v>0</v>
      </c>
      <c r="CH23">
        <f t="shared" si="9"/>
        <v>0</v>
      </c>
      <c r="CI23">
        <f t="shared" si="9"/>
        <v>0</v>
      </c>
    </row>
    <row r="24" spans="1:87" ht="21.6" thickBot="1" x14ac:dyDescent="0.35">
      <c r="A24" s="4">
        <v>4.4720000000000004</v>
      </c>
      <c r="B24" s="15">
        <v>23</v>
      </c>
      <c r="C24">
        <f t="shared" si="2"/>
        <v>0</v>
      </c>
      <c r="D24">
        <f t="shared" si="2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5"/>
        <v>0</v>
      </c>
      <c r="T24">
        <f t="shared" si="5"/>
        <v>0</v>
      </c>
      <c r="U24">
        <f t="shared" si="5"/>
        <v>0</v>
      </c>
      <c r="V24">
        <f t="shared" si="5"/>
        <v>0</v>
      </c>
      <c r="W24">
        <f t="shared" si="5"/>
        <v>0</v>
      </c>
      <c r="X24">
        <f t="shared" si="5"/>
        <v>0</v>
      </c>
      <c r="Y24">
        <f t="shared" si="5"/>
        <v>5.000304018484323E-2</v>
      </c>
      <c r="Z24">
        <f t="shared" si="5"/>
        <v>0</v>
      </c>
      <c r="AA24">
        <f t="shared" si="5"/>
        <v>0</v>
      </c>
      <c r="AB24">
        <f t="shared" si="5"/>
        <v>0</v>
      </c>
      <c r="AC24">
        <f t="shared" si="5"/>
        <v>0</v>
      </c>
      <c r="AD24">
        <f t="shared" si="5"/>
        <v>0</v>
      </c>
      <c r="AE24">
        <f t="shared" si="5"/>
        <v>0</v>
      </c>
      <c r="AF24">
        <f t="shared" si="5"/>
        <v>0</v>
      </c>
      <c r="AG24">
        <f t="shared" si="5"/>
        <v>0</v>
      </c>
      <c r="AH24">
        <f t="shared" si="5"/>
        <v>0</v>
      </c>
      <c r="AI24">
        <f t="shared" si="6"/>
        <v>0</v>
      </c>
      <c r="AJ24">
        <f t="shared" si="6"/>
        <v>0</v>
      </c>
      <c r="AK24">
        <f t="shared" si="6"/>
        <v>0</v>
      </c>
      <c r="AL24">
        <f t="shared" si="6"/>
        <v>0</v>
      </c>
      <c r="AM24">
        <f t="shared" si="6"/>
        <v>0</v>
      </c>
      <c r="AN24">
        <f t="shared" si="6"/>
        <v>0</v>
      </c>
      <c r="AO24">
        <f t="shared" si="6"/>
        <v>0</v>
      </c>
      <c r="AP24">
        <f t="shared" si="6"/>
        <v>0</v>
      </c>
      <c r="AQ24">
        <f t="shared" si="6"/>
        <v>0</v>
      </c>
      <c r="AR24">
        <f t="shared" si="6"/>
        <v>0</v>
      </c>
      <c r="AS24">
        <f t="shared" si="6"/>
        <v>0</v>
      </c>
      <c r="AT24">
        <f t="shared" si="6"/>
        <v>0</v>
      </c>
      <c r="AU24">
        <f t="shared" si="6"/>
        <v>0</v>
      </c>
      <c r="AV24">
        <f t="shared" si="6"/>
        <v>0</v>
      </c>
      <c r="AW24">
        <f t="shared" si="6"/>
        <v>0</v>
      </c>
      <c r="AX24">
        <f t="shared" si="6"/>
        <v>0</v>
      </c>
      <c r="AY24">
        <f t="shared" si="7"/>
        <v>0</v>
      </c>
      <c r="AZ24">
        <f t="shared" si="7"/>
        <v>0</v>
      </c>
      <c r="BA24">
        <f t="shared" si="7"/>
        <v>0</v>
      </c>
      <c r="BB24">
        <f t="shared" si="7"/>
        <v>0</v>
      </c>
      <c r="BC24">
        <f t="shared" si="7"/>
        <v>0</v>
      </c>
      <c r="BD24">
        <f t="shared" si="7"/>
        <v>0</v>
      </c>
      <c r="BE24">
        <f t="shared" si="7"/>
        <v>0</v>
      </c>
      <c r="BF24">
        <f t="shared" si="7"/>
        <v>0</v>
      </c>
      <c r="BG24">
        <f t="shared" si="7"/>
        <v>0</v>
      </c>
      <c r="BH24">
        <f t="shared" si="7"/>
        <v>0</v>
      </c>
      <c r="BI24">
        <f t="shared" si="7"/>
        <v>0</v>
      </c>
      <c r="BJ24">
        <f t="shared" si="7"/>
        <v>0</v>
      </c>
      <c r="BK24">
        <f t="shared" si="7"/>
        <v>0</v>
      </c>
      <c r="BL24">
        <f t="shared" si="7"/>
        <v>0</v>
      </c>
      <c r="BM24">
        <f t="shared" si="7"/>
        <v>0</v>
      </c>
      <c r="BN24">
        <f t="shared" si="7"/>
        <v>0</v>
      </c>
      <c r="BO24">
        <f t="shared" si="4"/>
        <v>0</v>
      </c>
      <c r="BP24">
        <f t="shared" si="4"/>
        <v>0</v>
      </c>
      <c r="BQ24">
        <f t="shared" si="4"/>
        <v>0</v>
      </c>
      <c r="BR24">
        <f t="shared" si="4"/>
        <v>0</v>
      </c>
      <c r="BS24">
        <f t="shared" si="4"/>
        <v>0</v>
      </c>
      <c r="BT24">
        <f t="shared" si="4"/>
        <v>0</v>
      </c>
      <c r="BU24">
        <f t="shared" si="4"/>
        <v>0</v>
      </c>
      <c r="BV24">
        <f t="shared" si="4"/>
        <v>0</v>
      </c>
      <c r="BW24">
        <f t="shared" si="4"/>
        <v>0</v>
      </c>
      <c r="BX24">
        <f t="shared" si="4"/>
        <v>0</v>
      </c>
      <c r="BY24">
        <f t="shared" si="4"/>
        <v>0</v>
      </c>
      <c r="BZ24">
        <f t="shared" si="4"/>
        <v>0</v>
      </c>
      <c r="CA24">
        <f t="shared" si="4"/>
        <v>0</v>
      </c>
      <c r="CB24">
        <f t="shared" si="4"/>
        <v>0</v>
      </c>
      <c r="CC24">
        <f t="shared" si="4"/>
        <v>0</v>
      </c>
      <c r="CD24">
        <f t="shared" si="9"/>
        <v>0</v>
      </c>
      <c r="CE24">
        <f t="shared" si="9"/>
        <v>0</v>
      </c>
      <c r="CF24">
        <f t="shared" si="9"/>
        <v>0</v>
      </c>
      <c r="CG24">
        <f t="shared" si="9"/>
        <v>0</v>
      </c>
      <c r="CH24">
        <f t="shared" si="9"/>
        <v>0</v>
      </c>
      <c r="CI24">
        <f t="shared" si="9"/>
        <v>0</v>
      </c>
    </row>
    <row r="25" spans="1:87" ht="21.6" thickBot="1" x14ac:dyDescent="0.35">
      <c r="A25" s="4">
        <v>5.0309999999999997</v>
      </c>
      <c r="B25" s="15">
        <v>24</v>
      </c>
      <c r="C25">
        <f t="shared" si="2"/>
        <v>0</v>
      </c>
      <c r="D25">
        <f t="shared" si="2"/>
        <v>0</v>
      </c>
      <c r="E25">
        <f t="shared" si="2"/>
        <v>0</v>
      </c>
      <c r="F25">
        <f t="shared" si="2"/>
        <v>0</v>
      </c>
      <c r="G25">
        <f t="shared" si="2"/>
        <v>0</v>
      </c>
      <c r="H25">
        <f t="shared" si="2"/>
        <v>0</v>
      </c>
      <c r="I25">
        <f t="shared" si="2"/>
        <v>0</v>
      </c>
      <c r="J25">
        <f t="shared" si="2"/>
        <v>0</v>
      </c>
      <c r="K25">
        <f t="shared" ref="K25:Z40" si="10">IF($B25=K$1,1/$A25^2,0)</f>
        <v>0</v>
      </c>
      <c r="L25">
        <f t="shared" si="10"/>
        <v>0</v>
      </c>
      <c r="M25">
        <f t="shared" si="10"/>
        <v>0</v>
      </c>
      <c r="N25">
        <f t="shared" si="10"/>
        <v>0</v>
      </c>
      <c r="O25">
        <f t="shared" si="10"/>
        <v>0</v>
      </c>
      <c r="P25">
        <f t="shared" si="10"/>
        <v>0</v>
      </c>
      <c r="Q25">
        <f t="shared" si="10"/>
        <v>0</v>
      </c>
      <c r="R25">
        <f t="shared" si="10"/>
        <v>0</v>
      </c>
      <c r="S25">
        <f t="shared" si="10"/>
        <v>0</v>
      </c>
      <c r="T25">
        <f t="shared" si="10"/>
        <v>0</v>
      </c>
      <c r="U25">
        <f t="shared" si="10"/>
        <v>0</v>
      </c>
      <c r="V25">
        <f t="shared" si="10"/>
        <v>0</v>
      </c>
      <c r="W25">
        <f t="shared" si="10"/>
        <v>0</v>
      </c>
      <c r="X25">
        <f t="shared" si="10"/>
        <v>0</v>
      </c>
      <c r="Y25">
        <f t="shared" si="10"/>
        <v>0</v>
      </c>
      <c r="Z25">
        <f t="shared" si="10"/>
        <v>3.9508574960863803E-2</v>
      </c>
      <c r="AA25">
        <f t="shared" si="5"/>
        <v>0</v>
      </c>
      <c r="AB25">
        <f t="shared" si="5"/>
        <v>0</v>
      </c>
      <c r="AC25">
        <f t="shared" si="5"/>
        <v>0</v>
      </c>
      <c r="AD25">
        <f t="shared" si="5"/>
        <v>0</v>
      </c>
      <c r="AE25">
        <f t="shared" si="5"/>
        <v>0</v>
      </c>
      <c r="AF25">
        <f t="shared" si="5"/>
        <v>0</v>
      </c>
      <c r="AG25">
        <f t="shared" si="5"/>
        <v>0</v>
      </c>
      <c r="AH25">
        <f t="shared" si="5"/>
        <v>0</v>
      </c>
      <c r="AI25">
        <f t="shared" si="6"/>
        <v>0</v>
      </c>
      <c r="AJ25">
        <f t="shared" si="6"/>
        <v>0</v>
      </c>
      <c r="AK25">
        <f t="shared" si="6"/>
        <v>0</v>
      </c>
      <c r="AL25">
        <f t="shared" si="6"/>
        <v>0</v>
      </c>
      <c r="AM25">
        <f t="shared" si="6"/>
        <v>0</v>
      </c>
      <c r="AN25">
        <f t="shared" si="6"/>
        <v>0</v>
      </c>
      <c r="AO25">
        <f t="shared" si="6"/>
        <v>0</v>
      </c>
      <c r="AP25">
        <f t="shared" si="6"/>
        <v>0</v>
      </c>
      <c r="AQ25">
        <f t="shared" si="6"/>
        <v>0</v>
      </c>
      <c r="AR25">
        <f t="shared" si="6"/>
        <v>0</v>
      </c>
      <c r="AS25">
        <f t="shared" si="6"/>
        <v>0</v>
      </c>
      <c r="AT25">
        <f t="shared" si="6"/>
        <v>0</v>
      </c>
      <c r="AU25">
        <f t="shared" si="6"/>
        <v>0</v>
      </c>
      <c r="AV25">
        <f t="shared" si="6"/>
        <v>0</v>
      </c>
      <c r="AW25">
        <f t="shared" si="6"/>
        <v>0</v>
      </c>
      <c r="AX25">
        <f t="shared" ref="AX25:BM40" si="11">IF($B25=AX$1,1/$A25^2,0)</f>
        <v>0</v>
      </c>
      <c r="AY25">
        <f t="shared" si="11"/>
        <v>0</v>
      </c>
      <c r="AZ25">
        <f t="shared" si="11"/>
        <v>0</v>
      </c>
      <c r="BA25">
        <f t="shared" si="11"/>
        <v>0</v>
      </c>
      <c r="BB25">
        <f t="shared" si="11"/>
        <v>0</v>
      </c>
      <c r="BC25">
        <f t="shared" si="11"/>
        <v>0</v>
      </c>
      <c r="BD25">
        <f t="shared" si="11"/>
        <v>0</v>
      </c>
      <c r="BE25">
        <f t="shared" si="11"/>
        <v>0</v>
      </c>
      <c r="BF25">
        <f t="shared" si="11"/>
        <v>0</v>
      </c>
      <c r="BG25">
        <f t="shared" si="11"/>
        <v>0</v>
      </c>
      <c r="BH25">
        <f t="shared" si="11"/>
        <v>0</v>
      </c>
      <c r="BI25">
        <f t="shared" si="11"/>
        <v>0</v>
      </c>
      <c r="BJ25">
        <f t="shared" si="11"/>
        <v>0</v>
      </c>
      <c r="BK25">
        <f t="shared" si="11"/>
        <v>0</v>
      </c>
      <c r="BL25">
        <f t="shared" si="11"/>
        <v>0</v>
      </c>
      <c r="BM25">
        <f t="shared" si="11"/>
        <v>0</v>
      </c>
      <c r="BN25">
        <f t="shared" si="7"/>
        <v>0</v>
      </c>
      <c r="BO25">
        <f t="shared" si="4"/>
        <v>0</v>
      </c>
      <c r="BP25">
        <f t="shared" si="4"/>
        <v>0</v>
      </c>
      <c r="BQ25">
        <f t="shared" si="4"/>
        <v>0</v>
      </c>
      <c r="BR25">
        <f t="shared" si="4"/>
        <v>0</v>
      </c>
      <c r="BS25">
        <f t="shared" si="4"/>
        <v>0</v>
      </c>
      <c r="BT25">
        <f t="shared" si="4"/>
        <v>0</v>
      </c>
      <c r="BU25">
        <f t="shared" si="4"/>
        <v>0</v>
      </c>
      <c r="BV25">
        <f t="shared" si="4"/>
        <v>0</v>
      </c>
      <c r="BW25">
        <f t="shared" si="4"/>
        <v>0</v>
      </c>
      <c r="BX25">
        <f t="shared" si="4"/>
        <v>0</v>
      </c>
      <c r="BY25">
        <f t="shared" si="4"/>
        <v>0</v>
      </c>
      <c r="BZ25">
        <f t="shared" si="4"/>
        <v>0</v>
      </c>
      <c r="CA25">
        <f t="shared" si="4"/>
        <v>0</v>
      </c>
      <c r="CB25">
        <f t="shared" si="4"/>
        <v>0</v>
      </c>
      <c r="CC25">
        <f t="shared" si="4"/>
        <v>0</v>
      </c>
      <c r="CD25">
        <f t="shared" si="9"/>
        <v>0</v>
      </c>
      <c r="CE25">
        <f t="shared" si="9"/>
        <v>0</v>
      </c>
      <c r="CF25">
        <f t="shared" si="9"/>
        <v>0</v>
      </c>
      <c r="CG25">
        <f t="shared" si="9"/>
        <v>0</v>
      </c>
      <c r="CH25">
        <f t="shared" si="9"/>
        <v>0</v>
      </c>
      <c r="CI25">
        <f t="shared" si="9"/>
        <v>0</v>
      </c>
    </row>
    <row r="26" spans="1:87" ht="21.6" thickBot="1" x14ac:dyDescent="0.35">
      <c r="A26" s="4">
        <v>3.7320000000000002</v>
      </c>
      <c r="B26" s="15">
        <v>25</v>
      </c>
      <c r="C26">
        <f t="shared" ref="C26:R41" si="12">IF($B26=C$1,1/$A26^2,0)</f>
        <v>0</v>
      </c>
      <c r="D26">
        <f t="shared" si="12"/>
        <v>0</v>
      </c>
      <c r="E26">
        <f t="shared" si="12"/>
        <v>0</v>
      </c>
      <c r="F26">
        <f t="shared" si="12"/>
        <v>0</v>
      </c>
      <c r="G26">
        <f t="shared" si="12"/>
        <v>0</v>
      </c>
      <c r="H26">
        <f t="shared" si="12"/>
        <v>0</v>
      </c>
      <c r="I26">
        <f t="shared" si="12"/>
        <v>0</v>
      </c>
      <c r="J26">
        <f t="shared" si="12"/>
        <v>0</v>
      </c>
      <c r="K26">
        <f t="shared" si="12"/>
        <v>0</v>
      </c>
      <c r="L26">
        <f t="shared" si="12"/>
        <v>0</v>
      </c>
      <c r="M26">
        <f t="shared" si="12"/>
        <v>0</v>
      </c>
      <c r="N26">
        <f t="shared" si="12"/>
        <v>0</v>
      </c>
      <c r="O26">
        <f t="shared" si="12"/>
        <v>0</v>
      </c>
      <c r="P26">
        <f t="shared" si="12"/>
        <v>0</v>
      </c>
      <c r="Q26">
        <f t="shared" si="12"/>
        <v>0</v>
      </c>
      <c r="R26">
        <f t="shared" si="12"/>
        <v>0</v>
      </c>
      <c r="S26">
        <f t="shared" si="10"/>
        <v>0</v>
      </c>
      <c r="T26">
        <f t="shared" si="10"/>
        <v>0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5"/>
        <v>7.1798724624894741E-2</v>
      </c>
      <c r="AB26">
        <f t="shared" si="5"/>
        <v>0</v>
      </c>
      <c r="AC26">
        <f t="shared" si="5"/>
        <v>0</v>
      </c>
      <c r="AD26">
        <f t="shared" si="5"/>
        <v>0</v>
      </c>
      <c r="AE26">
        <f t="shared" si="5"/>
        <v>0</v>
      </c>
      <c r="AF26">
        <f t="shared" si="5"/>
        <v>0</v>
      </c>
      <c r="AG26">
        <f t="shared" si="5"/>
        <v>0</v>
      </c>
      <c r="AH26">
        <f t="shared" ref="AH26:AW43" si="13">IF($B26=AH$1,1/$A26^2,0)</f>
        <v>0</v>
      </c>
      <c r="AI26">
        <f t="shared" si="13"/>
        <v>0</v>
      </c>
      <c r="AJ26">
        <f t="shared" si="13"/>
        <v>0</v>
      </c>
      <c r="AK26">
        <f t="shared" si="13"/>
        <v>0</v>
      </c>
      <c r="AL26">
        <f t="shared" si="13"/>
        <v>0</v>
      </c>
      <c r="AM26">
        <f t="shared" si="13"/>
        <v>0</v>
      </c>
      <c r="AN26">
        <f t="shared" si="13"/>
        <v>0</v>
      </c>
      <c r="AO26">
        <f t="shared" si="13"/>
        <v>0</v>
      </c>
      <c r="AP26">
        <f t="shared" si="13"/>
        <v>0</v>
      </c>
      <c r="AQ26">
        <f t="shared" si="13"/>
        <v>0</v>
      </c>
      <c r="AR26">
        <f t="shared" si="13"/>
        <v>0</v>
      </c>
      <c r="AS26">
        <f t="shared" si="13"/>
        <v>0</v>
      </c>
      <c r="AT26">
        <f t="shared" si="13"/>
        <v>0</v>
      </c>
      <c r="AU26">
        <f t="shared" si="13"/>
        <v>0</v>
      </c>
      <c r="AV26">
        <f t="shared" si="13"/>
        <v>0</v>
      </c>
      <c r="AW26">
        <f t="shared" si="13"/>
        <v>0</v>
      </c>
      <c r="AX26">
        <f t="shared" si="11"/>
        <v>0</v>
      </c>
      <c r="AY26">
        <f t="shared" si="11"/>
        <v>0</v>
      </c>
      <c r="AZ26">
        <f t="shared" si="11"/>
        <v>0</v>
      </c>
      <c r="BA26">
        <f t="shared" si="11"/>
        <v>0</v>
      </c>
      <c r="BB26">
        <f t="shared" si="11"/>
        <v>0</v>
      </c>
      <c r="BC26">
        <f t="shared" si="11"/>
        <v>0</v>
      </c>
      <c r="BD26">
        <f t="shared" si="11"/>
        <v>0</v>
      </c>
      <c r="BE26">
        <f t="shared" si="11"/>
        <v>0</v>
      </c>
      <c r="BF26">
        <f t="shared" si="11"/>
        <v>0</v>
      </c>
      <c r="BG26">
        <f t="shared" si="11"/>
        <v>0</v>
      </c>
      <c r="BH26">
        <f t="shared" si="11"/>
        <v>0</v>
      </c>
      <c r="BI26">
        <f t="shared" si="11"/>
        <v>0</v>
      </c>
      <c r="BJ26">
        <f t="shared" si="11"/>
        <v>0</v>
      </c>
      <c r="BK26">
        <f t="shared" si="11"/>
        <v>0</v>
      </c>
      <c r="BL26">
        <f t="shared" si="11"/>
        <v>0</v>
      </c>
      <c r="BM26">
        <f t="shared" si="11"/>
        <v>0</v>
      </c>
      <c r="BN26">
        <f t="shared" si="7"/>
        <v>0</v>
      </c>
      <c r="BO26">
        <f t="shared" si="4"/>
        <v>0</v>
      </c>
      <c r="BP26">
        <f t="shared" si="4"/>
        <v>0</v>
      </c>
      <c r="BQ26">
        <f t="shared" si="4"/>
        <v>0</v>
      </c>
      <c r="BR26">
        <f t="shared" si="4"/>
        <v>0</v>
      </c>
      <c r="BS26">
        <f t="shared" si="4"/>
        <v>0</v>
      </c>
      <c r="BT26">
        <f t="shared" si="4"/>
        <v>0</v>
      </c>
      <c r="BU26">
        <f t="shared" si="4"/>
        <v>0</v>
      </c>
      <c r="BV26">
        <f t="shared" si="4"/>
        <v>0</v>
      </c>
      <c r="BW26">
        <f t="shared" si="4"/>
        <v>0</v>
      </c>
      <c r="BX26">
        <f t="shared" si="4"/>
        <v>0</v>
      </c>
      <c r="BY26">
        <f t="shared" si="4"/>
        <v>0</v>
      </c>
      <c r="BZ26">
        <f t="shared" si="4"/>
        <v>0</v>
      </c>
      <c r="CA26">
        <f t="shared" si="4"/>
        <v>0</v>
      </c>
      <c r="CB26">
        <f t="shared" si="4"/>
        <v>0</v>
      </c>
      <c r="CC26">
        <f t="shared" si="4"/>
        <v>0</v>
      </c>
      <c r="CD26">
        <f t="shared" si="9"/>
        <v>0</v>
      </c>
      <c r="CE26">
        <f t="shared" si="9"/>
        <v>0</v>
      </c>
      <c r="CF26">
        <f t="shared" si="9"/>
        <v>0</v>
      </c>
      <c r="CG26">
        <f t="shared" si="9"/>
        <v>0</v>
      </c>
      <c r="CH26">
        <f t="shared" si="9"/>
        <v>0</v>
      </c>
      <c r="CI26">
        <f t="shared" si="9"/>
        <v>0</v>
      </c>
    </row>
    <row r="27" spans="1:87" ht="21.6" thickBot="1" x14ac:dyDescent="0.35">
      <c r="A27" s="4">
        <v>4.5250000000000004</v>
      </c>
      <c r="B27" s="15">
        <v>26</v>
      </c>
      <c r="C27">
        <f t="shared" si="12"/>
        <v>0</v>
      </c>
      <c r="D27">
        <f t="shared" si="12"/>
        <v>0</v>
      </c>
      <c r="E27">
        <f t="shared" si="12"/>
        <v>0</v>
      </c>
      <c r="F27">
        <f t="shared" si="12"/>
        <v>0</v>
      </c>
      <c r="G27">
        <f t="shared" si="12"/>
        <v>0</v>
      </c>
      <c r="H27">
        <f t="shared" si="12"/>
        <v>0</v>
      </c>
      <c r="I27">
        <f t="shared" si="12"/>
        <v>0</v>
      </c>
      <c r="J27">
        <f t="shared" si="12"/>
        <v>0</v>
      </c>
      <c r="K27">
        <f t="shared" si="12"/>
        <v>0</v>
      </c>
      <c r="L27">
        <f t="shared" si="12"/>
        <v>0</v>
      </c>
      <c r="M27">
        <f t="shared" si="12"/>
        <v>0</v>
      </c>
      <c r="N27">
        <f t="shared" si="12"/>
        <v>0</v>
      </c>
      <c r="O27">
        <f t="shared" si="12"/>
        <v>0</v>
      </c>
      <c r="P27">
        <f t="shared" si="12"/>
        <v>0</v>
      </c>
      <c r="Q27">
        <f t="shared" si="12"/>
        <v>0</v>
      </c>
      <c r="R27">
        <f t="shared" si="12"/>
        <v>0</v>
      </c>
      <c r="S27">
        <f t="shared" si="10"/>
        <v>0</v>
      </c>
      <c r="T27">
        <f t="shared" si="10"/>
        <v>0</v>
      </c>
      <c r="U27">
        <f t="shared" si="10"/>
        <v>0</v>
      </c>
      <c r="V27">
        <f t="shared" si="10"/>
        <v>0</v>
      </c>
      <c r="W27">
        <f t="shared" si="10"/>
        <v>0</v>
      </c>
      <c r="X27">
        <f t="shared" si="10"/>
        <v>0</v>
      </c>
      <c r="Y27">
        <f t="shared" si="10"/>
        <v>0</v>
      </c>
      <c r="Z27">
        <f t="shared" si="10"/>
        <v>0</v>
      </c>
      <c r="AA27">
        <f t="shared" ref="AA27:AP44" si="14">IF($B27=AA$1,1/$A27^2,0)</f>
        <v>0</v>
      </c>
      <c r="AB27">
        <f t="shared" si="14"/>
        <v>4.8838558041573811E-2</v>
      </c>
      <c r="AC27">
        <f t="shared" si="14"/>
        <v>0</v>
      </c>
      <c r="AD27">
        <f t="shared" si="14"/>
        <v>0</v>
      </c>
      <c r="AE27">
        <f t="shared" si="14"/>
        <v>0</v>
      </c>
      <c r="AF27">
        <f t="shared" si="14"/>
        <v>0</v>
      </c>
      <c r="AG27">
        <f t="shared" si="14"/>
        <v>0</v>
      </c>
      <c r="AH27">
        <f t="shared" si="14"/>
        <v>0</v>
      </c>
      <c r="AI27">
        <f t="shared" si="14"/>
        <v>0</v>
      </c>
      <c r="AJ27">
        <f t="shared" si="14"/>
        <v>0</v>
      </c>
      <c r="AK27">
        <f t="shared" si="14"/>
        <v>0</v>
      </c>
      <c r="AL27">
        <f t="shared" si="14"/>
        <v>0</v>
      </c>
      <c r="AM27">
        <f t="shared" si="14"/>
        <v>0</v>
      </c>
      <c r="AN27">
        <f t="shared" si="14"/>
        <v>0</v>
      </c>
      <c r="AO27">
        <f t="shared" si="14"/>
        <v>0</v>
      </c>
      <c r="AP27">
        <f t="shared" si="14"/>
        <v>0</v>
      </c>
      <c r="AQ27">
        <f t="shared" si="13"/>
        <v>0</v>
      </c>
      <c r="AR27">
        <f t="shared" si="13"/>
        <v>0</v>
      </c>
      <c r="AS27">
        <f t="shared" si="13"/>
        <v>0</v>
      </c>
      <c r="AT27">
        <f t="shared" si="13"/>
        <v>0</v>
      </c>
      <c r="AU27">
        <f t="shared" si="13"/>
        <v>0</v>
      </c>
      <c r="AV27">
        <f t="shared" si="13"/>
        <v>0</v>
      </c>
      <c r="AW27">
        <f t="shared" si="13"/>
        <v>0</v>
      </c>
      <c r="AX27">
        <f t="shared" si="11"/>
        <v>0</v>
      </c>
      <c r="AY27">
        <f t="shared" si="11"/>
        <v>0</v>
      </c>
      <c r="AZ27">
        <f t="shared" si="11"/>
        <v>0</v>
      </c>
      <c r="BA27">
        <f t="shared" si="11"/>
        <v>0</v>
      </c>
      <c r="BB27">
        <f t="shared" si="11"/>
        <v>0</v>
      </c>
      <c r="BC27">
        <f t="shared" si="11"/>
        <v>0</v>
      </c>
      <c r="BD27">
        <f t="shared" si="11"/>
        <v>0</v>
      </c>
      <c r="BE27">
        <f t="shared" si="11"/>
        <v>0</v>
      </c>
      <c r="BF27">
        <f t="shared" si="11"/>
        <v>0</v>
      </c>
      <c r="BG27">
        <f t="shared" si="11"/>
        <v>0</v>
      </c>
      <c r="BH27">
        <f t="shared" si="11"/>
        <v>0</v>
      </c>
      <c r="BI27">
        <f t="shared" si="11"/>
        <v>0</v>
      </c>
      <c r="BJ27">
        <f t="shared" si="11"/>
        <v>0</v>
      </c>
      <c r="BK27">
        <f t="shared" si="11"/>
        <v>0</v>
      </c>
      <c r="BL27">
        <f t="shared" si="11"/>
        <v>0</v>
      </c>
      <c r="BM27">
        <f t="shared" si="11"/>
        <v>0</v>
      </c>
      <c r="BN27">
        <f t="shared" si="7"/>
        <v>0</v>
      </c>
      <c r="BO27">
        <f t="shared" si="4"/>
        <v>0</v>
      </c>
      <c r="BP27">
        <f t="shared" si="4"/>
        <v>0</v>
      </c>
      <c r="BQ27">
        <f t="shared" si="4"/>
        <v>0</v>
      </c>
      <c r="BR27">
        <f t="shared" si="4"/>
        <v>0</v>
      </c>
      <c r="BS27">
        <f t="shared" si="4"/>
        <v>0</v>
      </c>
      <c r="BT27">
        <f t="shared" si="4"/>
        <v>0</v>
      </c>
      <c r="BU27">
        <f t="shared" si="4"/>
        <v>0</v>
      </c>
      <c r="BV27">
        <f t="shared" si="4"/>
        <v>0</v>
      </c>
      <c r="BW27">
        <f t="shared" si="4"/>
        <v>0</v>
      </c>
      <c r="BX27">
        <f t="shared" si="4"/>
        <v>0</v>
      </c>
      <c r="BY27">
        <f t="shared" si="4"/>
        <v>0</v>
      </c>
      <c r="BZ27">
        <f t="shared" si="4"/>
        <v>0</v>
      </c>
      <c r="CA27">
        <f t="shared" si="4"/>
        <v>0</v>
      </c>
      <c r="CB27">
        <f t="shared" si="4"/>
        <v>0</v>
      </c>
      <c r="CC27">
        <f t="shared" si="4"/>
        <v>0</v>
      </c>
      <c r="CD27">
        <f t="shared" si="9"/>
        <v>0</v>
      </c>
      <c r="CE27">
        <f t="shared" si="9"/>
        <v>0</v>
      </c>
      <c r="CF27">
        <f t="shared" si="9"/>
        <v>0</v>
      </c>
      <c r="CG27">
        <f t="shared" si="9"/>
        <v>0</v>
      </c>
      <c r="CH27">
        <f t="shared" si="9"/>
        <v>0</v>
      </c>
      <c r="CI27">
        <f t="shared" si="9"/>
        <v>0</v>
      </c>
    </row>
    <row r="28" spans="1:87" ht="21.6" thickBot="1" x14ac:dyDescent="0.35">
      <c r="A28" s="4">
        <v>5.0819999999999999</v>
      </c>
      <c r="B28" s="15">
        <v>27</v>
      </c>
      <c r="C28">
        <f t="shared" si="12"/>
        <v>0</v>
      </c>
      <c r="D28">
        <f t="shared" si="12"/>
        <v>0</v>
      </c>
      <c r="E28">
        <f t="shared" si="12"/>
        <v>0</v>
      </c>
      <c r="F28">
        <f t="shared" si="12"/>
        <v>0</v>
      </c>
      <c r="G28">
        <f t="shared" si="12"/>
        <v>0</v>
      </c>
      <c r="H28">
        <f t="shared" si="12"/>
        <v>0</v>
      </c>
      <c r="I28">
        <f t="shared" si="12"/>
        <v>0</v>
      </c>
      <c r="J28">
        <f t="shared" si="12"/>
        <v>0</v>
      </c>
      <c r="K28">
        <f t="shared" si="12"/>
        <v>0</v>
      </c>
      <c r="L28">
        <f t="shared" si="12"/>
        <v>0</v>
      </c>
      <c r="M28">
        <f t="shared" si="12"/>
        <v>0</v>
      </c>
      <c r="N28">
        <f t="shared" si="12"/>
        <v>0</v>
      </c>
      <c r="O28">
        <f t="shared" si="12"/>
        <v>0</v>
      </c>
      <c r="P28">
        <f t="shared" si="12"/>
        <v>0</v>
      </c>
      <c r="Q28">
        <f t="shared" si="12"/>
        <v>0</v>
      </c>
      <c r="R28">
        <f t="shared" si="12"/>
        <v>0</v>
      </c>
      <c r="S28">
        <f t="shared" si="10"/>
        <v>0</v>
      </c>
      <c r="T28">
        <f t="shared" si="10"/>
        <v>0</v>
      </c>
      <c r="U28">
        <f t="shared" si="10"/>
        <v>0</v>
      </c>
      <c r="V28">
        <f t="shared" si="10"/>
        <v>0</v>
      </c>
      <c r="W28">
        <f t="shared" si="10"/>
        <v>0</v>
      </c>
      <c r="X28">
        <f t="shared" si="10"/>
        <v>0</v>
      </c>
      <c r="Y28">
        <f t="shared" si="10"/>
        <v>0</v>
      </c>
      <c r="Z28">
        <f t="shared" si="10"/>
        <v>0</v>
      </c>
      <c r="AA28">
        <f t="shared" si="14"/>
        <v>0</v>
      </c>
      <c r="AB28">
        <f t="shared" si="14"/>
        <v>0</v>
      </c>
      <c r="AC28">
        <f t="shared" si="14"/>
        <v>3.8719583637475664E-2</v>
      </c>
      <c r="AD28">
        <f t="shared" si="14"/>
        <v>0</v>
      </c>
      <c r="AE28">
        <f t="shared" si="14"/>
        <v>0</v>
      </c>
      <c r="AF28">
        <f t="shared" si="14"/>
        <v>0</v>
      </c>
      <c r="AG28">
        <f t="shared" si="14"/>
        <v>0</v>
      </c>
      <c r="AH28">
        <f t="shared" si="14"/>
        <v>0</v>
      </c>
      <c r="AI28">
        <f t="shared" si="14"/>
        <v>0</v>
      </c>
      <c r="AJ28">
        <f t="shared" si="14"/>
        <v>0</v>
      </c>
      <c r="AK28">
        <f t="shared" si="14"/>
        <v>0</v>
      </c>
      <c r="AL28">
        <f t="shared" si="14"/>
        <v>0</v>
      </c>
      <c r="AM28">
        <f t="shared" si="14"/>
        <v>0</v>
      </c>
      <c r="AN28">
        <f t="shared" si="14"/>
        <v>0</v>
      </c>
      <c r="AO28">
        <f t="shared" si="14"/>
        <v>0</v>
      </c>
      <c r="AP28">
        <f t="shared" si="14"/>
        <v>0</v>
      </c>
      <c r="AQ28">
        <f t="shared" si="13"/>
        <v>0</v>
      </c>
      <c r="AR28">
        <f t="shared" si="13"/>
        <v>0</v>
      </c>
      <c r="AS28">
        <f t="shared" si="13"/>
        <v>0</v>
      </c>
      <c r="AT28">
        <f t="shared" si="13"/>
        <v>0</v>
      </c>
      <c r="AU28">
        <f t="shared" si="13"/>
        <v>0</v>
      </c>
      <c r="AV28">
        <f t="shared" si="13"/>
        <v>0</v>
      </c>
      <c r="AW28">
        <f t="shared" si="13"/>
        <v>0</v>
      </c>
      <c r="AX28">
        <f t="shared" si="11"/>
        <v>0</v>
      </c>
      <c r="AY28">
        <f t="shared" si="11"/>
        <v>0</v>
      </c>
      <c r="AZ28">
        <f t="shared" si="11"/>
        <v>0</v>
      </c>
      <c r="BA28">
        <f t="shared" si="11"/>
        <v>0</v>
      </c>
      <c r="BB28">
        <f t="shared" si="11"/>
        <v>0</v>
      </c>
      <c r="BC28">
        <f t="shared" si="11"/>
        <v>0</v>
      </c>
      <c r="BD28">
        <f t="shared" si="11"/>
        <v>0</v>
      </c>
      <c r="BE28">
        <f t="shared" si="11"/>
        <v>0</v>
      </c>
      <c r="BF28">
        <f t="shared" si="11"/>
        <v>0</v>
      </c>
      <c r="BG28">
        <f t="shared" si="11"/>
        <v>0</v>
      </c>
      <c r="BH28">
        <f t="shared" si="11"/>
        <v>0</v>
      </c>
      <c r="BI28">
        <f t="shared" si="11"/>
        <v>0</v>
      </c>
      <c r="BJ28">
        <f t="shared" si="11"/>
        <v>0</v>
      </c>
      <c r="BK28">
        <f t="shared" si="11"/>
        <v>0</v>
      </c>
      <c r="BL28">
        <f t="shared" si="11"/>
        <v>0</v>
      </c>
      <c r="BM28">
        <f t="shared" si="11"/>
        <v>0</v>
      </c>
      <c r="BN28">
        <f t="shared" si="7"/>
        <v>0</v>
      </c>
      <c r="BO28">
        <f t="shared" si="4"/>
        <v>0</v>
      </c>
      <c r="BP28">
        <f t="shared" si="4"/>
        <v>0</v>
      </c>
      <c r="BQ28">
        <f t="shared" si="4"/>
        <v>0</v>
      </c>
      <c r="BR28">
        <f t="shared" si="4"/>
        <v>0</v>
      </c>
      <c r="BS28">
        <f t="shared" si="4"/>
        <v>0</v>
      </c>
      <c r="BT28">
        <f t="shared" si="4"/>
        <v>0</v>
      </c>
      <c r="BU28">
        <f t="shared" si="4"/>
        <v>0</v>
      </c>
      <c r="BV28">
        <f t="shared" si="4"/>
        <v>0</v>
      </c>
      <c r="BW28">
        <f t="shared" si="4"/>
        <v>0</v>
      </c>
      <c r="BX28">
        <f t="shared" si="4"/>
        <v>0</v>
      </c>
      <c r="BY28">
        <f t="shared" si="4"/>
        <v>0</v>
      </c>
      <c r="BZ28">
        <f t="shared" si="4"/>
        <v>0</v>
      </c>
      <c r="CA28">
        <f t="shared" si="4"/>
        <v>0</v>
      </c>
      <c r="CB28">
        <f t="shared" si="4"/>
        <v>0</v>
      </c>
      <c r="CC28">
        <f t="shared" si="4"/>
        <v>0</v>
      </c>
      <c r="CD28">
        <f t="shared" si="9"/>
        <v>0</v>
      </c>
      <c r="CE28">
        <f t="shared" si="9"/>
        <v>0</v>
      </c>
      <c r="CF28">
        <f t="shared" si="9"/>
        <v>0</v>
      </c>
      <c r="CG28">
        <f t="shared" si="9"/>
        <v>0</v>
      </c>
      <c r="CH28">
        <f t="shared" si="9"/>
        <v>0</v>
      </c>
      <c r="CI28">
        <f t="shared" si="9"/>
        <v>0</v>
      </c>
    </row>
    <row r="29" spans="1:87" ht="21.6" thickBot="1" x14ac:dyDescent="0.35">
      <c r="A29" s="4">
        <v>2.9409999999999998</v>
      </c>
      <c r="B29" s="15">
        <v>28</v>
      </c>
      <c r="C29">
        <f t="shared" si="12"/>
        <v>0</v>
      </c>
      <c r="D29">
        <f t="shared" si="12"/>
        <v>0</v>
      </c>
      <c r="E29">
        <f t="shared" si="12"/>
        <v>0</v>
      </c>
      <c r="F29">
        <f t="shared" si="12"/>
        <v>0</v>
      </c>
      <c r="G29">
        <f t="shared" si="12"/>
        <v>0</v>
      </c>
      <c r="H29">
        <f t="shared" si="12"/>
        <v>0</v>
      </c>
      <c r="I29">
        <f t="shared" si="12"/>
        <v>0</v>
      </c>
      <c r="J29">
        <f t="shared" si="12"/>
        <v>0</v>
      </c>
      <c r="K29">
        <f t="shared" si="12"/>
        <v>0</v>
      </c>
      <c r="L29">
        <f t="shared" si="12"/>
        <v>0</v>
      </c>
      <c r="M29">
        <f t="shared" si="12"/>
        <v>0</v>
      </c>
      <c r="N29">
        <f t="shared" si="12"/>
        <v>0</v>
      </c>
      <c r="O29">
        <f t="shared" si="12"/>
        <v>0</v>
      </c>
      <c r="P29">
        <f t="shared" si="12"/>
        <v>0</v>
      </c>
      <c r="Q29">
        <f t="shared" si="12"/>
        <v>0</v>
      </c>
      <c r="R29">
        <f t="shared" si="12"/>
        <v>0</v>
      </c>
      <c r="S29">
        <f t="shared" si="10"/>
        <v>0</v>
      </c>
      <c r="T29">
        <f t="shared" si="10"/>
        <v>0</v>
      </c>
      <c r="U29">
        <f t="shared" si="10"/>
        <v>0</v>
      </c>
      <c r="V29">
        <f t="shared" si="10"/>
        <v>0</v>
      </c>
      <c r="W29">
        <f t="shared" si="10"/>
        <v>0</v>
      </c>
      <c r="X29">
        <f t="shared" si="10"/>
        <v>0</v>
      </c>
      <c r="Y29">
        <f t="shared" si="10"/>
        <v>0</v>
      </c>
      <c r="Z29">
        <f t="shared" si="10"/>
        <v>0</v>
      </c>
      <c r="AA29">
        <f t="shared" si="14"/>
        <v>0</v>
      </c>
      <c r="AB29">
        <f t="shared" si="14"/>
        <v>0</v>
      </c>
      <c r="AC29">
        <f t="shared" si="14"/>
        <v>0</v>
      </c>
      <c r="AD29">
        <f t="shared" si="14"/>
        <v>0.11561387324857988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4"/>
        <v>0</v>
      </c>
      <c r="AI29">
        <f t="shared" si="14"/>
        <v>0</v>
      </c>
      <c r="AJ29">
        <f t="shared" si="14"/>
        <v>0</v>
      </c>
      <c r="AK29">
        <f t="shared" si="14"/>
        <v>0</v>
      </c>
      <c r="AL29">
        <f t="shared" si="14"/>
        <v>0</v>
      </c>
      <c r="AM29">
        <f t="shared" si="14"/>
        <v>0</v>
      </c>
      <c r="AN29">
        <f t="shared" si="14"/>
        <v>0</v>
      </c>
      <c r="AO29">
        <f t="shared" si="14"/>
        <v>0</v>
      </c>
      <c r="AP29">
        <f t="shared" si="14"/>
        <v>0</v>
      </c>
      <c r="AQ29">
        <f t="shared" si="13"/>
        <v>0</v>
      </c>
      <c r="AR29">
        <f t="shared" si="13"/>
        <v>0</v>
      </c>
      <c r="AS29">
        <f t="shared" si="13"/>
        <v>0</v>
      </c>
      <c r="AT29">
        <f t="shared" si="13"/>
        <v>0</v>
      </c>
      <c r="AU29">
        <f t="shared" si="13"/>
        <v>0</v>
      </c>
      <c r="AV29">
        <f t="shared" si="13"/>
        <v>0</v>
      </c>
      <c r="AW29">
        <f t="shared" si="13"/>
        <v>0</v>
      </c>
      <c r="AX29">
        <f t="shared" si="11"/>
        <v>0</v>
      </c>
      <c r="AY29">
        <f t="shared" si="11"/>
        <v>0</v>
      </c>
      <c r="AZ29">
        <f t="shared" si="11"/>
        <v>0</v>
      </c>
      <c r="BA29">
        <f t="shared" si="11"/>
        <v>0</v>
      </c>
      <c r="BB29">
        <f t="shared" si="11"/>
        <v>0</v>
      </c>
      <c r="BC29">
        <f t="shared" si="11"/>
        <v>0</v>
      </c>
      <c r="BD29">
        <f t="shared" si="11"/>
        <v>0</v>
      </c>
      <c r="BE29">
        <f t="shared" si="11"/>
        <v>0</v>
      </c>
      <c r="BF29">
        <f t="shared" si="11"/>
        <v>0</v>
      </c>
      <c r="BG29">
        <f t="shared" si="11"/>
        <v>0</v>
      </c>
      <c r="BH29">
        <f t="shared" si="11"/>
        <v>0</v>
      </c>
      <c r="BI29">
        <f t="shared" si="11"/>
        <v>0</v>
      </c>
      <c r="BJ29">
        <f t="shared" si="11"/>
        <v>0</v>
      </c>
      <c r="BK29">
        <f t="shared" si="11"/>
        <v>0</v>
      </c>
      <c r="BL29">
        <f t="shared" si="11"/>
        <v>0</v>
      </c>
      <c r="BM29">
        <f t="shared" si="11"/>
        <v>0</v>
      </c>
      <c r="BN29">
        <f t="shared" si="7"/>
        <v>0</v>
      </c>
      <c r="BO29">
        <f t="shared" si="4"/>
        <v>0</v>
      </c>
      <c r="BP29">
        <f t="shared" si="4"/>
        <v>0</v>
      </c>
      <c r="BQ29">
        <f t="shared" si="4"/>
        <v>0</v>
      </c>
      <c r="BR29">
        <f t="shared" si="4"/>
        <v>0</v>
      </c>
      <c r="BS29">
        <f t="shared" si="4"/>
        <v>0</v>
      </c>
      <c r="BT29">
        <f t="shared" si="4"/>
        <v>0</v>
      </c>
      <c r="BU29">
        <f t="shared" si="4"/>
        <v>0</v>
      </c>
      <c r="BV29">
        <f t="shared" si="4"/>
        <v>0</v>
      </c>
      <c r="BW29">
        <f t="shared" si="4"/>
        <v>0</v>
      </c>
      <c r="BX29">
        <f t="shared" si="4"/>
        <v>0</v>
      </c>
      <c r="BY29">
        <f t="shared" si="4"/>
        <v>0</v>
      </c>
      <c r="BZ29">
        <f t="shared" si="4"/>
        <v>0</v>
      </c>
      <c r="CA29">
        <f t="shared" si="4"/>
        <v>0</v>
      </c>
      <c r="CB29">
        <f t="shared" si="4"/>
        <v>0</v>
      </c>
      <c r="CC29">
        <f t="shared" si="4"/>
        <v>0</v>
      </c>
      <c r="CD29">
        <f t="shared" si="9"/>
        <v>0</v>
      </c>
      <c r="CE29">
        <f t="shared" si="9"/>
        <v>0</v>
      </c>
      <c r="CF29">
        <f t="shared" si="9"/>
        <v>0</v>
      </c>
      <c r="CG29">
        <f t="shared" si="9"/>
        <v>0</v>
      </c>
      <c r="CH29">
        <f t="shared" si="9"/>
        <v>0</v>
      </c>
      <c r="CI29">
        <f t="shared" si="9"/>
        <v>0</v>
      </c>
    </row>
    <row r="30" spans="1:87" ht="21.6" thickBot="1" x14ac:dyDescent="0.35">
      <c r="A30" s="4">
        <v>5.3410000000000002</v>
      </c>
      <c r="B30" s="15">
        <v>29</v>
      </c>
      <c r="C30">
        <f t="shared" si="12"/>
        <v>0</v>
      </c>
      <c r="D30">
        <f t="shared" si="12"/>
        <v>0</v>
      </c>
      <c r="E30">
        <f t="shared" si="12"/>
        <v>0</v>
      </c>
      <c r="F30">
        <f t="shared" si="12"/>
        <v>0</v>
      </c>
      <c r="G30">
        <f t="shared" si="12"/>
        <v>0</v>
      </c>
      <c r="H30">
        <f t="shared" si="12"/>
        <v>0</v>
      </c>
      <c r="I30">
        <f t="shared" si="12"/>
        <v>0</v>
      </c>
      <c r="J30">
        <f t="shared" si="12"/>
        <v>0</v>
      </c>
      <c r="K30">
        <f t="shared" si="12"/>
        <v>0</v>
      </c>
      <c r="L30">
        <f t="shared" si="12"/>
        <v>0</v>
      </c>
      <c r="M30">
        <f t="shared" si="12"/>
        <v>0</v>
      </c>
      <c r="N30">
        <f t="shared" si="12"/>
        <v>0</v>
      </c>
      <c r="O30">
        <f t="shared" si="12"/>
        <v>0</v>
      </c>
      <c r="P30">
        <f t="shared" si="12"/>
        <v>0</v>
      </c>
      <c r="Q30">
        <f t="shared" si="12"/>
        <v>0</v>
      </c>
      <c r="R30">
        <f t="shared" si="12"/>
        <v>0</v>
      </c>
      <c r="S30">
        <f t="shared" si="10"/>
        <v>0</v>
      </c>
      <c r="T30">
        <f t="shared" si="10"/>
        <v>0</v>
      </c>
      <c r="U30">
        <f t="shared" si="10"/>
        <v>0</v>
      </c>
      <c r="V30">
        <f t="shared" si="10"/>
        <v>0</v>
      </c>
      <c r="W30">
        <f t="shared" si="10"/>
        <v>0</v>
      </c>
      <c r="X30">
        <f t="shared" si="10"/>
        <v>0</v>
      </c>
      <c r="Y30">
        <f t="shared" si="10"/>
        <v>0</v>
      </c>
      <c r="Z30">
        <f t="shared" si="10"/>
        <v>0</v>
      </c>
      <c r="AA30">
        <f t="shared" si="14"/>
        <v>0</v>
      </c>
      <c r="AB30">
        <f t="shared" si="14"/>
        <v>0</v>
      </c>
      <c r="AC30">
        <f t="shared" si="14"/>
        <v>0</v>
      </c>
      <c r="AD30">
        <f t="shared" si="14"/>
        <v>0</v>
      </c>
      <c r="AE30">
        <f t="shared" si="14"/>
        <v>3.5055393305562683E-2</v>
      </c>
      <c r="AF30">
        <f t="shared" si="14"/>
        <v>0</v>
      </c>
      <c r="AG30">
        <f t="shared" si="14"/>
        <v>0</v>
      </c>
      <c r="AH30">
        <f t="shared" si="14"/>
        <v>0</v>
      </c>
      <c r="AI30">
        <f t="shared" si="14"/>
        <v>0</v>
      </c>
      <c r="AJ30">
        <f t="shared" si="14"/>
        <v>0</v>
      </c>
      <c r="AK30">
        <f t="shared" si="14"/>
        <v>0</v>
      </c>
      <c r="AL30">
        <f t="shared" si="14"/>
        <v>0</v>
      </c>
      <c r="AM30">
        <f t="shared" si="14"/>
        <v>0</v>
      </c>
      <c r="AN30">
        <f t="shared" si="14"/>
        <v>0</v>
      </c>
      <c r="AO30">
        <f t="shared" si="14"/>
        <v>0</v>
      </c>
      <c r="AP30">
        <f t="shared" si="14"/>
        <v>0</v>
      </c>
      <c r="AQ30">
        <f t="shared" si="13"/>
        <v>0</v>
      </c>
      <c r="AR30">
        <f t="shared" si="13"/>
        <v>0</v>
      </c>
      <c r="AS30">
        <f t="shared" si="13"/>
        <v>0</v>
      </c>
      <c r="AT30">
        <f t="shared" si="13"/>
        <v>0</v>
      </c>
      <c r="AU30">
        <f t="shared" si="13"/>
        <v>0</v>
      </c>
      <c r="AV30">
        <f t="shared" si="13"/>
        <v>0</v>
      </c>
      <c r="AW30">
        <f t="shared" si="13"/>
        <v>0</v>
      </c>
      <c r="AX30">
        <f t="shared" si="11"/>
        <v>0</v>
      </c>
      <c r="AY30">
        <f t="shared" si="11"/>
        <v>0</v>
      </c>
      <c r="AZ30">
        <f t="shared" si="11"/>
        <v>0</v>
      </c>
      <c r="BA30">
        <f t="shared" si="11"/>
        <v>0</v>
      </c>
      <c r="BB30">
        <f t="shared" si="11"/>
        <v>0</v>
      </c>
      <c r="BC30">
        <f t="shared" si="11"/>
        <v>0</v>
      </c>
      <c r="BD30">
        <f t="shared" si="11"/>
        <v>0</v>
      </c>
      <c r="BE30">
        <f t="shared" si="11"/>
        <v>0</v>
      </c>
      <c r="BF30">
        <f t="shared" si="11"/>
        <v>0</v>
      </c>
      <c r="BG30">
        <f t="shared" si="11"/>
        <v>0</v>
      </c>
      <c r="BH30">
        <f t="shared" si="11"/>
        <v>0</v>
      </c>
      <c r="BI30">
        <f t="shared" si="11"/>
        <v>0</v>
      </c>
      <c r="BJ30">
        <f t="shared" si="11"/>
        <v>0</v>
      </c>
      <c r="BK30">
        <f t="shared" si="11"/>
        <v>0</v>
      </c>
      <c r="BL30">
        <f t="shared" si="11"/>
        <v>0</v>
      </c>
      <c r="BM30">
        <f t="shared" si="11"/>
        <v>0</v>
      </c>
      <c r="BN30">
        <f t="shared" si="7"/>
        <v>0</v>
      </c>
      <c r="BO30">
        <f t="shared" si="4"/>
        <v>0</v>
      </c>
      <c r="BP30">
        <f t="shared" si="4"/>
        <v>0</v>
      </c>
      <c r="BQ30">
        <f t="shared" si="4"/>
        <v>0</v>
      </c>
      <c r="BR30">
        <f t="shared" si="4"/>
        <v>0</v>
      </c>
      <c r="BS30">
        <f t="shared" si="4"/>
        <v>0</v>
      </c>
      <c r="BT30">
        <f t="shared" si="4"/>
        <v>0</v>
      </c>
      <c r="BU30">
        <f t="shared" si="4"/>
        <v>0</v>
      </c>
      <c r="BV30">
        <f t="shared" si="4"/>
        <v>0</v>
      </c>
      <c r="BW30">
        <f t="shared" si="4"/>
        <v>0</v>
      </c>
      <c r="BX30">
        <f t="shared" si="4"/>
        <v>0</v>
      </c>
      <c r="BY30">
        <f t="shared" si="4"/>
        <v>0</v>
      </c>
      <c r="BZ30">
        <f t="shared" si="4"/>
        <v>0</v>
      </c>
      <c r="CA30">
        <f t="shared" si="4"/>
        <v>0</v>
      </c>
      <c r="CB30">
        <f t="shared" si="4"/>
        <v>0</v>
      </c>
      <c r="CC30">
        <f t="shared" si="4"/>
        <v>0</v>
      </c>
      <c r="CD30">
        <f t="shared" si="9"/>
        <v>0</v>
      </c>
      <c r="CE30">
        <f t="shared" si="9"/>
        <v>0</v>
      </c>
      <c r="CF30">
        <f t="shared" si="9"/>
        <v>0</v>
      </c>
      <c r="CG30">
        <f t="shared" si="9"/>
        <v>0</v>
      </c>
      <c r="CH30">
        <f t="shared" si="9"/>
        <v>0</v>
      </c>
      <c r="CI30">
        <f t="shared" si="9"/>
        <v>0</v>
      </c>
    </row>
    <row r="31" spans="1:87" ht="21.6" thickBot="1" x14ac:dyDescent="0.35">
      <c r="A31" s="4">
        <v>3.677</v>
      </c>
      <c r="B31" s="15">
        <v>30</v>
      </c>
      <c r="C31">
        <f t="shared" si="12"/>
        <v>0</v>
      </c>
      <c r="D31">
        <f t="shared" si="12"/>
        <v>0</v>
      </c>
      <c r="E31">
        <f t="shared" si="12"/>
        <v>0</v>
      </c>
      <c r="F31">
        <f t="shared" si="12"/>
        <v>0</v>
      </c>
      <c r="G31">
        <f t="shared" si="12"/>
        <v>0</v>
      </c>
      <c r="H31">
        <f t="shared" si="12"/>
        <v>0</v>
      </c>
      <c r="I31">
        <f t="shared" si="12"/>
        <v>0</v>
      </c>
      <c r="J31">
        <f t="shared" si="12"/>
        <v>0</v>
      </c>
      <c r="K31">
        <f t="shared" si="12"/>
        <v>0</v>
      </c>
      <c r="L31">
        <f t="shared" si="12"/>
        <v>0</v>
      </c>
      <c r="M31">
        <f t="shared" si="12"/>
        <v>0</v>
      </c>
      <c r="N31">
        <f t="shared" si="12"/>
        <v>0</v>
      </c>
      <c r="O31">
        <f t="shared" si="12"/>
        <v>0</v>
      </c>
      <c r="P31">
        <f t="shared" si="12"/>
        <v>0</v>
      </c>
      <c r="Q31">
        <f t="shared" si="12"/>
        <v>0</v>
      </c>
      <c r="R31">
        <f t="shared" si="12"/>
        <v>0</v>
      </c>
      <c r="S31">
        <f t="shared" si="10"/>
        <v>0</v>
      </c>
      <c r="T31">
        <f t="shared" si="10"/>
        <v>0</v>
      </c>
      <c r="U31">
        <f t="shared" si="10"/>
        <v>0</v>
      </c>
      <c r="V31">
        <f t="shared" si="10"/>
        <v>0</v>
      </c>
      <c r="W31">
        <f t="shared" si="10"/>
        <v>0</v>
      </c>
      <c r="X31">
        <f t="shared" si="10"/>
        <v>0</v>
      </c>
      <c r="Y31">
        <f t="shared" si="10"/>
        <v>0</v>
      </c>
      <c r="Z31">
        <f t="shared" si="10"/>
        <v>0</v>
      </c>
      <c r="AA31">
        <f t="shared" si="14"/>
        <v>0</v>
      </c>
      <c r="AB31">
        <f t="shared" si="14"/>
        <v>0</v>
      </c>
      <c r="AC31">
        <f t="shared" si="14"/>
        <v>0</v>
      </c>
      <c r="AD31">
        <f t="shared" si="14"/>
        <v>0</v>
      </c>
      <c r="AE31">
        <f t="shared" si="14"/>
        <v>0</v>
      </c>
      <c r="AF31">
        <f t="shared" si="14"/>
        <v>7.3962697209513165E-2</v>
      </c>
      <c r="AG31">
        <f t="shared" si="14"/>
        <v>0</v>
      </c>
      <c r="AH31">
        <f t="shared" si="14"/>
        <v>0</v>
      </c>
      <c r="AI31">
        <f t="shared" si="14"/>
        <v>0</v>
      </c>
      <c r="AJ31">
        <f t="shared" si="14"/>
        <v>0</v>
      </c>
      <c r="AK31">
        <f t="shared" si="14"/>
        <v>0</v>
      </c>
      <c r="AL31">
        <f t="shared" si="14"/>
        <v>0</v>
      </c>
      <c r="AM31">
        <f t="shared" si="14"/>
        <v>0</v>
      </c>
      <c r="AN31">
        <f t="shared" si="14"/>
        <v>0</v>
      </c>
      <c r="AO31">
        <f t="shared" si="14"/>
        <v>0</v>
      </c>
      <c r="AP31">
        <f t="shared" si="14"/>
        <v>0</v>
      </c>
      <c r="AQ31">
        <f t="shared" si="13"/>
        <v>0</v>
      </c>
      <c r="AR31">
        <f t="shared" si="13"/>
        <v>0</v>
      </c>
      <c r="AS31">
        <f t="shared" si="13"/>
        <v>0</v>
      </c>
      <c r="AT31">
        <f t="shared" si="13"/>
        <v>0</v>
      </c>
      <c r="AU31">
        <f t="shared" si="13"/>
        <v>0</v>
      </c>
      <c r="AV31">
        <f t="shared" si="13"/>
        <v>0</v>
      </c>
      <c r="AW31">
        <f t="shared" si="13"/>
        <v>0</v>
      </c>
      <c r="AX31">
        <f t="shared" si="11"/>
        <v>0</v>
      </c>
      <c r="AY31">
        <f t="shared" si="11"/>
        <v>0</v>
      </c>
      <c r="AZ31">
        <f t="shared" si="11"/>
        <v>0</v>
      </c>
      <c r="BA31">
        <f t="shared" si="11"/>
        <v>0</v>
      </c>
      <c r="BB31">
        <f t="shared" si="11"/>
        <v>0</v>
      </c>
      <c r="BC31">
        <f t="shared" si="11"/>
        <v>0</v>
      </c>
      <c r="BD31">
        <f t="shared" si="11"/>
        <v>0</v>
      </c>
      <c r="BE31">
        <f t="shared" si="11"/>
        <v>0</v>
      </c>
      <c r="BF31">
        <f t="shared" si="11"/>
        <v>0</v>
      </c>
      <c r="BG31">
        <f t="shared" si="11"/>
        <v>0</v>
      </c>
      <c r="BH31">
        <f t="shared" si="11"/>
        <v>0</v>
      </c>
      <c r="BI31">
        <f t="shared" si="11"/>
        <v>0</v>
      </c>
      <c r="BJ31">
        <f t="shared" si="11"/>
        <v>0</v>
      </c>
      <c r="BK31">
        <f t="shared" si="11"/>
        <v>0</v>
      </c>
      <c r="BL31">
        <f t="shared" si="11"/>
        <v>0</v>
      </c>
      <c r="BM31">
        <f t="shared" si="11"/>
        <v>0</v>
      </c>
      <c r="BN31">
        <f t="shared" si="7"/>
        <v>0</v>
      </c>
      <c r="BO31">
        <f t="shared" si="4"/>
        <v>0</v>
      </c>
      <c r="BP31">
        <f t="shared" si="4"/>
        <v>0</v>
      </c>
      <c r="BQ31">
        <f t="shared" si="4"/>
        <v>0</v>
      </c>
      <c r="BR31">
        <f t="shared" si="4"/>
        <v>0</v>
      </c>
      <c r="BS31">
        <f t="shared" si="4"/>
        <v>0</v>
      </c>
      <c r="BT31">
        <f t="shared" si="4"/>
        <v>0</v>
      </c>
      <c r="BU31">
        <f t="shared" si="4"/>
        <v>0</v>
      </c>
      <c r="BV31">
        <f t="shared" si="4"/>
        <v>0</v>
      </c>
      <c r="BW31">
        <f t="shared" ref="BW31:CI47" si="15">IF($B31=BW$1,1/$A31^2,0)</f>
        <v>0</v>
      </c>
      <c r="BX31">
        <f t="shared" si="15"/>
        <v>0</v>
      </c>
      <c r="BY31">
        <f t="shared" si="15"/>
        <v>0</v>
      </c>
      <c r="BZ31">
        <f t="shared" si="15"/>
        <v>0</v>
      </c>
      <c r="CA31">
        <f t="shared" si="15"/>
        <v>0</v>
      </c>
      <c r="CB31">
        <f t="shared" si="15"/>
        <v>0</v>
      </c>
      <c r="CC31">
        <f t="shared" si="15"/>
        <v>0</v>
      </c>
      <c r="CD31">
        <f t="shared" si="15"/>
        <v>0</v>
      </c>
      <c r="CE31">
        <f t="shared" si="15"/>
        <v>0</v>
      </c>
      <c r="CF31">
        <f t="shared" si="15"/>
        <v>0</v>
      </c>
      <c r="CG31">
        <f t="shared" si="15"/>
        <v>0</v>
      </c>
      <c r="CH31">
        <f t="shared" si="15"/>
        <v>0</v>
      </c>
      <c r="CI31">
        <f t="shared" si="15"/>
        <v>0</v>
      </c>
    </row>
    <row r="32" spans="1:87" ht="21.6" thickBot="1" x14ac:dyDescent="0.35">
      <c r="A32" s="4">
        <v>4.1749999999999998</v>
      </c>
      <c r="B32" s="15">
        <v>31</v>
      </c>
      <c r="C32">
        <f t="shared" si="12"/>
        <v>0</v>
      </c>
      <c r="D32">
        <f t="shared" si="12"/>
        <v>0</v>
      </c>
      <c r="E32">
        <f t="shared" si="12"/>
        <v>0</v>
      </c>
      <c r="F32">
        <f t="shared" si="12"/>
        <v>0</v>
      </c>
      <c r="G32">
        <f t="shared" si="12"/>
        <v>0</v>
      </c>
      <c r="H32">
        <f t="shared" si="12"/>
        <v>0</v>
      </c>
      <c r="I32">
        <f t="shared" si="12"/>
        <v>0</v>
      </c>
      <c r="J32">
        <f t="shared" si="12"/>
        <v>0</v>
      </c>
      <c r="K32">
        <f t="shared" si="12"/>
        <v>0</v>
      </c>
      <c r="L32">
        <f t="shared" si="12"/>
        <v>0</v>
      </c>
      <c r="M32">
        <f t="shared" si="12"/>
        <v>0</v>
      </c>
      <c r="N32">
        <f t="shared" si="12"/>
        <v>0</v>
      </c>
      <c r="O32">
        <f t="shared" si="12"/>
        <v>0</v>
      </c>
      <c r="P32">
        <f t="shared" si="12"/>
        <v>0</v>
      </c>
      <c r="Q32">
        <f t="shared" si="12"/>
        <v>0</v>
      </c>
      <c r="R32">
        <f t="shared" si="12"/>
        <v>0</v>
      </c>
      <c r="S32">
        <f t="shared" si="10"/>
        <v>0</v>
      </c>
      <c r="T32">
        <f t="shared" si="10"/>
        <v>0</v>
      </c>
      <c r="U32">
        <f t="shared" si="10"/>
        <v>0</v>
      </c>
      <c r="V32">
        <f t="shared" si="10"/>
        <v>0</v>
      </c>
      <c r="W32">
        <f t="shared" si="10"/>
        <v>0</v>
      </c>
      <c r="X32">
        <f t="shared" si="10"/>
        <v>0</v>
      </c>
      <c r="Y32">
        <f t="shared" si="10"/>
        <v>0</v>
      </c>
      <c r="Z32">
        <f t="shared" si="10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  <c r="AF32">
        <f t="shared" si="14"/>
        <v>0</v>
      </c>
      <c r="AG32">
        <f t="shared" si="14"/>
        <v>5.7370289361396973E-2</v>
      </c>
      <c r="AH32">
        <f t="shared" si="14"/>
        <v>0</v>
      </c>
      <c r="AI32">
        <f t="shared" si="14"/>
        <v>0</v>
      </c>
      <c r="AJ32">
        <f t="shared" si="14"/>
        <v>0</v>
      </c>
      <c r="AK32">
        <f t="shared" si="14"/>
        <v>0</v>
      </c>
      <c r="AL32">
        <f t="shared" si="14"/>
        <v>0</v>
      </c>
      <c r="AM32">
        <f t="shared" si="14"/>
        <v>0</v>
      </c>
      <c r="AN32">
        <f t="shared" si="14"/>
        <v>0</v>
      </c>
      <c r="AO32">
        <f t="shared" si="14"/>
        <v>0</v>
      </c>
      <c r="AP32">
        <f t="shared" si="14"/>
        <v>0</v>
      </c>
      <c r="AQ32">
        <f t="shared" si="13"/>
        <v>0</v>
      </c>
      <c r="AR32">
        <f t="shared" si="13"/>
        <v>0</v>
      </c>
      <c r="AS32">
        <f t="shared" si="13"/>
        <v>0</v>
      </c>
      <c r="AT32">
        <f t="shared" si="13"/>
        <v>0</v>
      </c>
      <c r="AU32">
        <f t="shared" si="13"/>
        <v>0</v>
      </c>
      <c r="AV32">
        <f t="shared" si="13"/>
        <v>0</v>
      </c>
      <c r="AW32">
        <f t="shared" si="13"/>
        <v>0</v>
      </c>
      <c r="AX32">
        <f t="shared" si="11"/>
        <v>0</v>
      </c>
      <c r="AY32">
        <f t="shared" si="11"/>
        <v>0</v>
      </c>
      <c r="AZ32">
        <f t="shared" si="11"/>
        <v>0</v>
      </c>
      <c r="BA32">
        <f t="shared" si="11"/>
        <v>0</v>
      </c>
      <c r="BB32">
        <f t="shared" si="11"/>
        <v>0</v>
      </c>
      <c r="BC32">
        <f t="shared" si="11"/>
        <v>0</v>
      </c>
      <c r="BD32">
        <f t="shared" si="11"/>
        <v>0</v>
      </c>
      <c r="BE32">
        <f t="shared" si="11"/>
        <v>0</v>
      </c>
      <c r="BF32">
        <f t="shared" si="11"/>
        <v>0</v>
      </c>
      <c r="BG32">
        <f t="shared" si="11"/>
        <v>0</v>
      </c>
      <c r="BH32">
        <f t="shared" si="11"/>
        <v>0</v>
      </c>
      <c r="BI32">
        <f t="shared" si="11"/>
        <v>0</v>
      </c>
      <c r="BJ32">
        <f t="shared" si="11"/>
        <v>0</v>
      </c>
      <c r="BK32">
        <f t="shared" si="11"/>
        <v>0</v>
      </c>
      <c r="BL32">
        <f t="shared" si="11"/>
        <v>0</v>
      </c>
      <c r="BM32">
        <f t="shared" si="11"/>
        <v>0</v>
      </c>
      <c r="BN32">
        <f t="shared" si="7"/>
        <v>0</v>
      </c>
      <c r="BO32">
        <f t="shared" ref="BO32:CD48" si="16">IF($B32=BO$1,1/$A32^2,0)</f>
        <v>0</v>
      </c>
      <c r="BP32">
        <f t="shared" si="16"/>
        <v>0</v>
      </c>
      <c r="BQ32">
        <f t="shared" si="16"/>
        <v>0</v>
      </c>
      <c r="BR32">
        <f t="shared" si="16"/>
        <v>0</v>
      </c>
      <c r="BS32">
        <f t="shared" si="16"/>
        <v>0</v>
      </c>
      <c r="BT32">
        <f t="shared" si="16"/>
        <v>0</v>
      </c>
      <c r="BU32">
        <f t="shared" si="16"/>
        <v>0</v>
      </c>
      <c r="BV32">
        <f t="shared" si="16"/>
        <v>0</v>
      </c>
      <c r="BW32">
        <f t="shared" si="16"/>
        <v>0</v>
      </c>
      <c r="BX32">
        <f t="shared" si="16"/>
        <v>0</v>
      </c>
      <c r="BY32">
        <f t="shared" si="16"/>
        <v>0</v>
      </c>
      <c r="BZ32">
        <f t="shared" si="16"/>
        <v>0</v>
      </c>
      <c r="CA32">
        <f t="shared" si="16"/>
        <v>0</v>
      </c>
      <c r="CB32">
        <f t="shared" si="16"/>
        <v>0</v>
      </c>
      <c r="CC32">
        <f t="shared" si="16"/>
        <v>0</v>
      </c>
      <c r="CD32">
        <f t="shared" si="16"/>
        <v>0</v>
      </c>
      <c r="CE32">
        <f t="shared" si="15"/>
        <v>0</v>
      </c>
      <c r="CF32">
        <f t="shared" si="15"/>
        <v>0</v>
      </c>
      <c r="CG32">
        <f t="shared" si="15"/>
        <v>0</v>
      </c>
      <c r="CH32">
        <f t="shared" si="15"/>
        <v>0</v>
      </c>
      <c r="CI32">
        <f t="shared" si="15"/>
        <v>0</v>
      </c>
    </row>
    <row r="33" spans="1:87" ht="21.6" thickBot="1" x14ac:dyDescent="0.35">
      <c r="A33" s="4">
        <v>6.3109999999999999</v>
      </c>
      <c r="B33" s="15">
        <v>32</v>
      </c>
      <c r="C33">
        <f t="shared" si="12"/>
        <v>0</v>
      </c>
      <c r="D33">
        <f t="shared" si="12"/>
        <v>0</v>
      </c>
      <c r="E33">
        <f t="shared" si="12"/>
        <v>0</v>
      </c>
      <c r="F33">
        <f t="shared" si="12"/>
        <v>0</v>
      </c>
      <c r="G33">
        <f t="shared" si="12"/>
        <v>0</v>
      </c>
      <c r="H33">
        <f t="shared" si="12"/>
        <v>0</v>
      </c>
      <c r="I33">
        <f t="shared" si="12"/>
        <v>0</v>
      </c>
      <c r="J33">
        <f t="shared" si="12"/>
        <v>0</v>
      </c>
      <c r="K33">
        <f t="shared" si="12"/>
        <v>0</v>
      </c>
      <c r="L33">
        <f t="shared" si="12"/>
        <v>0</v>
      </c>
      <c r="M33">
        <f t="shared" si="12"/>
        <v>0</v>
      </c>
      <c r="N33">
        <f t="shared" si="12"/>
        <v>0</v>
      </c>
      <c r="O33">
        <f t="shared" si="12"/>
        <v>0</v>
      </c>
      <c r="P33">
        <f t="shared" si="12"/>
        <v>0</v>
      </c>
      <c r="Q33">
        <f t="shared" si="12"/>
        <v>0</v>
      </c>
      <c r="R33">
        <f t="shared" si="12"/>
        <v>0</v>
      </c>
      <c r="S33">
        <f t="shared" si="10"/>
        <v>0</v>
      </c>
      <c r="T33">
        <f t="shared" si="10"/>
        <v>0</v>
      </c>
      <c r="U33">
        <f t="shared" si="10"/>
        <v>0</v>
      </c>
      <c r="V33">
        <f t="shared" si="10"/>
        <v>0</v>
      </c>
      <c r="W33">
        <f t="shared" si="10"/>
        <v>0</v>
      </c>
      <c r="X33">
        <f t="shared" si="10"/>
        <v>0</v>
      </c>
      <c r="Y33">
        <f t="shared" si="10"/>
        <v>0</v>
      </c>
      <c r="Z33">
        <f t="shared" si="10"/>
        <v>0</v>
      </c>
      <c r="AA33">
        <f t="shared" si="14"/>
        <v>0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0</v>
      </c>
      <c r="AH33">
        <f t="shared" si="14"/>
        <v>2.5107509728971713E-2</v>
      </c>
      <c r="AI33">
        <f t="shared" si="14"/>
        <v>0</v>
      </c>
      <c r="AJ33">
        <f t="shared" si="14"/>
        <v>0</v>
      </c>
      <c r="AK33">
        <f t="shared" si="14"/>
        <v>0</v>
      </c>
      <c r="AL33">
        <f t="shared" si="14"/>
        <v>0</v>
      </c>
      <c r="AM33">
        <f t="shared" si="14"/>
        <v>0</v>
      </c>
      <c r="AN33">
        <f t="shared" si="14"/>
        <v>0</v>
      </c>
      <c r="AO33">
        <f t="shared" si="14"/>
        <v>0</v>
      </c>
      <c r="AP33">
        <f t="shared" si="14"/>
        <v>0</v>
      </c>
      <c r="AQ33">
        <f t="shared" si="13"/>
        <v>0</v>
      </c>
      <c r="AR33">
        <f t="shared" si="13"/>
        <v>0</v>
      </c>
      <c r="AS33">
        <f t="shared" si="13"/>
        <v>0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1"/>
        <v>0</v>
      </c>
      <c r="AY33">
        <f t="shared" si="11"/>
        <v>0</v>
      </c>
      <c r="AZ33">
        <f t="shared" si="11"/>
        <v>0</v>
      </c>
      <c r="BA33">
        <f t="shared" si="11"/>
        <v>0</v>
      </c>
      <c r="BB33">
        <f t="shared" si="11"/>
        <v>0</v>
      </c>
      <c r="BC33">
        <f t="shared" si="11"/>
        <v>0</v>
      </c>
      <c r="BD33">
        <f t="shared" si="11"/>
        <v>0</v>
      </c>
      <c r="BE33">
        <f t="shared" si="11"/>
        <v>0</v>
      </c>
      <c r="BF33">
        <f t="shared" si="11"/>
        <v>0</v>
      </c>
      <c r="BG33">
        <f t="shared" si="11"/>
        <v>0</v>
      </c>
      <c r="BH33">
        <f t="shared" si="11"/>
        <v>0</v>
      </c>
      <c r="BI33">
        <f t="shared" si="11"/>
        <v>0</v>
      </c>
      <c r="BJ33">
        <f t="shared" si="11"/>
        <v>0</v>
      </c>
      <c r="BK33">
        <f t="shared" si="11"/>
        <v>0</v>
      </c>
      <c r="BL33">
        <f t="shared" si="11"/>
        <v>0</v>
      </c>
      <c r="BM33">
        <f t="shared" si="11"/>
        <v>0</v>
      </c>
      <c r="BN33">
        <f t="shared" si="7"/>
        <v>0</v>
      </c>
      <c r="BO33">
        <f t="shared" si="16"/>
        <v>0</v>
      </c>
      <c r="BP33">
        <f t="shared" si="16"/>
        <v>0</v>
      </c>
      <c r="BQ33">
        <f t="shared" si="16"/>
        <v>0</v>
      </c>
      <c r="BR33">
        <f t="shared" si="16"/>
        <v>0</v>
      </c>
      <c r="BS33">
        <f t="shared" si="16"/>
        <v>0</v>
      </c>
      <c r="BT33">
        <f t="shared" si="16"/>
        <v>0</v>
      </c>
      <c r="BU33">
        <f t="shared" si="16"/>
        <v>0</v>
      </c>
      <c r="BV33">
        <f t="shared" si="16"/>
        <v>0</v>
      </c>
      <c r="BW33">
        <f t="shared" si="16"/>
        <v>0</v>
      </c>
      <c r="BX33">
        <f t="shared" si="16"/>
        <v>0</v>
      </c>
      <c r="BY33">
        <f t="shared" si="16"/>
        <v>0</v>
      </c>
      <c r="BZ33">
        <f t="shared" si="16"/>
        <v>0</v>
      </c>
      <c r="CA33">
        <f t="shared" si="16"/>
        <v>0</v>
      </c>
      <c r="CB33">
        <f t="shared" si="16"/>
        <v>0</v>
      </c>
      <c r="CC33">
        <f t="shared" si="16"/>
        <v>0</v>
      </c>
      <c r="CD33">
        <f t="shared" si="16"/>
        <v>0</v>
      </c>
      <c r="CE33">
        <f t="shared" si="15"/>
        <v>0</v>
      </c>
      <c r="CF33">
        <f t="shared" si="15"/>
        <v>0</v>
      </c>
      <c r="CG33">
        <f t="shared" si="15"/>
        <v>0</v>
      </c>
      <c r="CH33">
        <f t="shared" si="15"/>
        <v>0</v>
      </c>
      <c r="CI33">
        <f t="shared" si="15"/>
        <v>0</v>
      </c>
    </row>
    <row r="34" spans="1:87" ht="21.6" thickBot="1" x14ac:dyDescent="0.35">
      <c r="A34" s="4">
        <v>4.6130000000000004</v>
      </c>
      <c r="B34" s="15">
        <v>33</v>
      </c>
      <c r="C34">
        <f t="shared" si="12"/>
        <v>0</v>
      </c>
      <c r="D34">
        <f t="shared" si="12"/>
        <v>0</v>
      </c>
      <c r="E34">
        <f t="shared" si="12"/>
        <v>0</v>
      </c>
      <c r="F34">
        <f t="shared" si="12"/>
        <v>0</v>
      </c>
      <c r="G34">
        <f t="shared" si="12"/>
        <v>0</v>
      </c>
      <c r="H34">
        <f t="shared" si="12"/>
        <v>0</v>
      </c>
      <c r="I34">
        <f t="shared" si="12"/>
        <v>0</v>
      </c>
      <c r="J34">
        <f t="shared" si="12"/>
        <v>0</v>
      </c>
      <c r="K34">
        <f t="shared" si="12"/>
        <v>0</v>
      </c>
      <c r="L34">
        <f t="shared" si="12"/>
        <v>0</v>
      </c>
      <c r="M34">
        <f t="shared" si="12"/>
        <v>0</v>
      </c>
      <c r="N34">
        <f t="shared" si="12"/>
        <v>0</v>
      </c>
      <c r="O34">
        <f t="shared" si="12"/>
        <v>0</v>
      </c>
      <c r="P34">
        <f t="shared" si="12"/>
        <v>0</v>
      </c>
      <c r="Q34">
        <f t="shared" si="12"/>
        <v>0</v>
      </c>
      <c r="R34">
        <f t="shared" si="12"/>
        <v>0</v>
      </c>
      <c r="S34">
        <f t="shared" si="10"/>
        <v>0</v>
      </c>
      <c r="T34">
        <f t="shared" si="10"/>
        <v>0</v>
      </c>
      <c r="U34">
        <f t="shared" si="10"/>
        <v>0</v>
      </c>
      <c r="V34">
        <f t="shared" si="10"/>
        <v>0</v>
      </c>
      <c r="W34">
        <f t="shared" si="10"/>
        <v>0</v>
      </c>
      <c r="X34">
        <f t="shared" si="10"/>
        <v>0</v>
      </c>
      <c r="Y34">
        <f t="shared" si="10"/>
        <v>0</v>
      </c>
      <c r="Z34">
        <f t="shared" si="10"/>
        <v>0</v>
      </c>
      <c r="AA34">
        <f t="shared" si="14"/>
        <v>0</v>
      </c>
      <c r="AB34">
        <f t="shared" si="14"/>
        <v>0</v>
      </c>
      <c r="AC34">
        <f t="shared" si="14"/>
        <v>0</v>
      </c>
      <c r="AD34">
        <f t="shared" si="14"/>
        <v>0</v>
      </c>
      <c r="AE34">
        <f t="shared" si="14"/>
        <v>0</v>
      </c>
      <c r="AF34">
        <f t="shared" si="14"/>
        <v>0</v>
      </c>
      <c r="AG34">
        <f t="shared" si="14"/>
        <v>0</v>
      </c>
      <c r="AH34">
        <f t="shared" si="14"/>
        <v>0</v>
      </c>
      <c r="AI34">
        <f t="shared" si="14"/>
        <v>4.6992991324294908E-2</v>
      </c>
      <c r="AJ34">
        <f t="shared" si="14"/>
        <v>0</v>
      </c>
      <c r="AK34">
        <f t="shared" si="14"/>
        <v>0</v>
      </c>
      <c r="AL34">
        <f t="shared" si="14"/>
        <v>0</v>
      </c>
      <c r="AM34">
        <f t="shared" si="14"/>
        <v>0</v>
      </c>
      <c r="AN34">
        <f t="shared" si="14"/>
        <v>0</v>
      </c>
      <c r="AO34">
        <f t="shared" si="14"/>
        <v>0</v>
      </c>
      <c r="AP34">
        <f t="shared" si="14"/>
        <v>0</v>
      </c>
      <c r="AQ34">
        <f t="shared" si="13"/>
        <v>0</v>
      </c>
      <c r="AR34">
        <f t="shared" si="13"/>
        <v>0</v>
      </c>
      <c r="AS34">
        <f t="shared" si="13"/>
        <v>0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1"/>
        <v>0</v>
      </c>
      <c r="AY34">
        <f t="shared" si="11"/>
        <v>0</v>
      </c>
      <c r="AZ34">
        <f t="shared" si="11"/>
        <v>0</v>
      </c>
      <c r="BA34">
        <f t="shared" si="11"/>
        <v>0</v>
      </c>
      <c r="BB34">
        <f t="shared" si="11"/>
        <v>0</v>
      </c>
      <c r="BC34">
        <f t="shared" si="11"/>
        <v>0</v>
      </c>
      <c r="BD34">
        <f t="shared" si="11"/>
        <v>0</v>
      </c>
      <c r="BE34">
        <f t="shared" si="11"/>
        <v>0</v>
      </c>
      <c r="BF34">
        <f t="shared" si="11"/>
        <v>0</v>
      </c>
      <c r="BG34">
        <f t="shared" si="11"/>
        <v>0</v>
      </c>
      <c r="BH34">
        <f t="shared" si="11"/>
        <v>0</v>
      </c>
      <c r="BI34">
        <f t="shared" si="11"/>
        <v>0</v>
      </c>
      <c r="BJ34">
        <f t="shared" si="11"/>
        <v>0</v>
      </c>
      <c r="BK34">
        <f t="shared" si="11"/>
        <v>0</v>
      </c>
      <c r="BL34">
        <f t="shared" si="11"/>
        <v>0</v>
      </c>
      <c r="BM34">
        <f t="shared" si="11"/>
        <v>0</v>
      </c>
      <c r="BN34">
        <f t="shared" si="7"/>
        <v>0</v>
      </c>
      <c r="BO34">
        <f t="shared" si="16"/>
        <v>0</v>
      </c>
      <c r="BP34">
        <f t="shared" si="16"/>
        <v>0</v>
      </c>
      <c r="BQ34">
        <f t="shared" si="16"/>
        <v>0</v>
      </c>
      <c r="BR34">
        <f t="shared" si="16"/>
        <v>0</v>
      </c>
      <c r="BS34">
        <f t="shared" si="16"/>
        <v>0</v>
      </c>
      <c r="BT34">
        <f t="shared" si="16"/>
        <v>0</v>
      </c>
      <c r="BU34">
        <f t="shared" si="16"/>
        <v>0</v>
      </c>
      <c r="BV34">
        <f t="shared" si="16"/>
        <v>0</v>
      </c>
      <c r="BW34">
        <f t="shared" si="16"/>
        <v>0</v>
      </c>
      <c r="BX34">
        <f t="shared" si="16"/>
        <v>0</v>
      </c>
      <c r="BY34">
        <f t="shared" si="16"/>
        <v>0</v>
      </c>
      <c r="BZ34">
        <f t="shared" si="16"/>
        <v>0</v>
      </c>
      <c r="CA34">
        <f t="shared" si="16"/>
        <v>0</v>
      </c>
      <c r="CB34">
        <f t="shared" si="16"/>
        <v>0</v>
      </c>
      <c r="CC34">
        <f t="shared" si="16"/>
        <v>0</v>
      </c>
      <c r="CD34">
        <f t="shared" si="16"/>
        <v>0</v>
      </c>
      <c r="CE34">
        <f t="shared" si="15"/>
        <v>0</v>
      </c>
      <c r="CF34">
        <f t="shared" si="15"/>
        <v>0</v>
      </c>
      <c r="CG34">
        <f t="shared" si="15"/>
        <v>0</v>
      </c>
      <c r="CH34">
        <f t="shared" si="15"/>
        <v>0</v>
      </c>
      <c r="CI34">
        <f t="shared" si="15"/>
        <v>0</v>
      </c>
    </row>
    <row r="35" spans="1:87" ht="21.6" thickBot="1" x14ac:dyDescent="0.35">
      <c r="A35" s="4">
        <v>5.1740000000000004</v>
      </c>
      <c r="B35" s="15">
        <v>34</v>
      </c>
      <c r="C35">
        <f t="shared" si="12"/>
        <v>0</v>
      </c>
      <c r="D35">
        <f t="shared" si="12"/>
        <v>0</v>
      </c>
      <c r="E35">
        <f t="shared" si="12"/>
        <v>0</v>
      </c>
      <c r="F35">
        <f t="shared" si="12"/>
        <v>0</v>
      </c>
      <c r="G35">
        <f t="shared" si="12"/>
        <v>0</v>
      </c>
      <c r="H35">
        <f t="shared" si="12"/>
        <v>0</v>
      </c>
      <c r="I35">
        <f t="shared" si="12"/>
        <v>0</v>
      </c>
      <c r="J35">
        <f t="shared" si="12"/>
        <v>0</v>
      </c>
      <c r="K35">
        <f t="shared" si="12"/>
        <v>0</v>
      </c>
      <c r="L35">
        <f t="shared" si="12"/>
        <v>0</v>
      </c>
      <c r="M35">
        <f t="shared" si="12"/>
        <v>0</v>
      </c>
      <c r="N35">
        <f t="shared" si="12"/>
        <v>0</v>
      </c>
      <c r="O35">
        <f t="shared" si="12"/>
        <v>0</v>
      </c>
      <c r="P35">
        <f t="shared" si="12"/>
        <v>0</v>
      </c>
      <c r="Q35">
        <f t="shared" si="12"/>
        <v>0</v>
      </c>
      <c r="R35">
        <f t="shared" si="12"/>
        <v>0</v>
      </c>
      <c r="S35">
        <f t="shared" si="10"/>
        <v>0</v>
      </c>
      <c r="T35">
        <f t="shared" si="10"/>
        <v>0</v>
      </c>
      <c r="U35">
        <f t="shared" si="10"/>
        <v>0</v>
      </c>
      <c r="V35">
        <f t="shared" si="10"/>
        <v>0</v>
      </c>
      <c r="W35">
        <f t="shared" si="10"/>
        <v>0</v>
      </c>
      <c r="X35">
        <f t="shared" si="10"/>
        <v>0</v>
      </c>
      <c r="Y35">
        <f t="shared" si="10"/>
        <v>0</v>
      </c>
      <c r="Z35">
        <f t="shared" si="10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D35">
        <f t="shared" si="14"/>
        <v>0</v>
      </c>
      <c r="AE35">
        <f t="shared" si="14"/>
        <v>0</v>
      </c>
      <c r="AF35">
        <f t="shared" si="14"/>
        <v>0</v>
      </c>
      <c r="AG35">
        <f t="shared" si="14"/>
        <v>0</v>
      </c>
      <c r="AH35">
        <f t="shared" si="14"/>
        <v>0</v>
      </c>
      <c r="AI35">
        <f t="shared" si="14"/>
        <v>0</v>
      </c>
      <c r="AJ35">
        <f t="shared" si="14"/>
        <v>3.7354863281947481E-2</v>
      </c>
      <c r="AK35">
        <f t="shared" si="14"/>
        <v>0</v>
      </c>
      <c r="AL35">
        <f t="shared" si="14"/>
        <v>0</v>
      </c>
      <c r="AM35">
        <f t="shared" si="14"/>
        <v>0</v>
      </c>
      <c r="AN35">
        <f t="shared" si="14"/>
        <v>0</v>
      </c>
      <c r="AO35">
        <f t="shared" si="14"/>
        <v>0</v>
      </c>
      <c r="AP35">
        <f t="shared" si="14"/>
        <v>0</v>
      </c>
      <c r="AQ35">
        <f t="shared" si="13"/>
        <v>0</v>
      </c>
      <c r="AR35">
        <f t="shared" si="13"/>
        <v>0</v>
      </c>
      <c r="AS35">
        <f t="shared" si="13"/>
        <v>0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1"/>
        <v>0</v>
      </c>
      <c r="AY35">
        <f t="shared" si="11"/>
        <v>0</v>
      </c>
      <c r="AZ35">
        <f t="shared" si="11"/>
        <v>0</v>
      </c>
      <c r="BA35">
        <f t="shared" si="11"/>
        <v>0</v>
      </c>
      <c r="BB35">
        <f t="shared" si="11"/>
        <v>0</v>
      </c>
      <c r="BC35">
        <f t="shared" si="11"/>
        <v>0</v>
      </c>
      <c r="BD35">
        <f t="shared" si="11"/>
        <v>0</v>
      </c>
      <c r="BE35">
        <f t="shared" si="11"/>
        <v>0</v>
      </c>
      <c r="BF35">
        <f t="shared" si="11"/>
        <v>0</v>
      </c>
      <c r="BG35">
        <f t="shared" si="11"/>
        <v>0</v>
      </c>
      <c r="BH35">
        <f t="shared" si="11"/>
        <v>0</v>
      </c>
      <c r="BI35">
        <f t="shared" si="11"/>
        <v>0</v>
      </c>
      <c r="BJ35">
        <f t="shared" si="11"/>
        <v>0</v>
      </c>
      <c r="BK35">
        <f t="shared" si="11"/>
        <v>0</v>
      </c>
      <c r="BL35">
        <f t="shared" si="11"/>
        <v>0</v>
      </c>
      <c r="BM35">
        <f t="shared" si="11"/>
        <v>0</v>
      </c>
      <c r="BN35">
        <f t="shared" si="7"/>
        <v>0</v>
      </c>
      <c r="BO35">
        <f t="shared" si="16"/>
        <v>0</v>
      </c>
      <c r="BP35">
        <f t="shared" si="16"/>
        <v>0</v>
      </c>
      <c r="BQ35">
        <f t="shared" si="16"/>
        <v>0</v>
      </c>
      <c r="BR35">
        <f t="shared" si="16"/>
        <v>0</v>
      </c>
      <c r="BS35">
        <f t="shared" si="16"/>
        <v>0</v>
      </c>
      <c r="BT35">
        <f t="shared" si="16"/>
        <v>0</v>
      </c>
      <c r="BU35">
        <f t="shared" si="16"/>
        <v>0</v>
      </c>
      <c r="BV35">
        <f t="shared" si="16"/>
        <v>0</v>
      </c>
      <c r="BW35">
        <f t="shared" si="16"/>
        <v>0</v>
      </c>
      <c r="BX35">
        <f t="shared" si="16"/>
        <v>0</v>
      </c>
      <c r="BY35">
        <f t="shared" si="16"/>
        <v>0</v>
      </c>
      <c r="BZ35">
        <f t="shared" si="16"/>
        <v>0</v>
      </c>
      <c r="CA35">
        <f t="shared" si="16"/>
        <v>0</v>
      </c>
      <c r="CB35">
        <f t="shared" si="16"/>
        <v>0</v>
      </c>
      <c r="CC35">
        <f t="shared" si="16"/>
        <v>0</v>
      </c>
      <c r="CD35">
        <f t="shared" si="16"/>
        <v>0</v>
      </c>
      <c r="CE35">
        <f t="shared" si="15"/>
        <v>0</v>
      </c>
      <c r="CF35">
        <f t="shared" si="15"/>
        <v>0</v>
      </c>
      <c r="CG35">
        <f t="shared" si="15"/>
        <v>0</v>
      </c>
      <c r="CH35">
        <f t="shared" si="15"/>
        <v>0</v>
      </c>
      <c r="CI35">
        <f t="shared" si="15"/>
        <v>0</v>
      </c>
    </row>
    <row r="36" spans="1:87" ht="21.6" thickBot="1" x14ac:dyDescent="0.35">
      <c r="A36" s="4">
        <v>5.1029999999999998</v>
      </c>
      <c r="B36" s="15">
        <v>35</v>
      </c>
      <c r="C36">
        <f t="shared" si="12"/>
        <v>0</v>
      </c>
      <c r="D36">
        <f t="shared" si="12"/>
        <v>0</v>
      </c>
      <c r="E36">
        <f t="shared" si="12"/>
        <v>0</v>
      </c>
      <c r="F36">
        <f t="shared" si="12"/>
        <v>0</v>
      </c>
      <c r="G36">
        <f t="shared" si="12"/>
        <v>0</v>
      </c>
      <c r="H36">
        <f t="shared" si="12"/>
        <v>0</v>
      </c>
      <c r="I36">
        <f t="shared" si="12"/>
        <v>0</v>
      </c>
      <c r="J36">
        <f t="shared" si="12"/>
        <v>0</v>
      </c>
      <c r="K36">
        <f t="shared" si="12"/>
        <v>0</v>
      </c>
      <c r="L36">
        <f t="shared" si="12"/>
        <v>0</v>
      </c>
      <c r="M36">
        <f t="shared" si="12"/>
        <v>0</v>
      </c>
      <c r="N36">
        <f t="shared" si="12"/>
        <v>0</v>
      </c>
      <c r="O36">
        <f t="shared" si="12"/>
        <v>0</v>
      </c>
      <c r="P36">
        <f t="shared" si="12"/>
        <v>0</v>
      </c>
      <c r="Q36">
        <f t="shared" si="12"/>
        <v>0</v>
      </c>
      <c r="R36">
        <f t="shared" si="12"/>
        <v>0</v>
      </c>
      <c r="S36">
        <f t="shared" si="10"/>
        <v>0</v>
      </c>
      <c r="T36">
        <f t="shared" si="10"/>
        <v>0</v>
      </c>
      <c r="U36">
        <f t="shared" si="10"/>
        <v>0</v>
      </c>
      <c r="V36">
        <f t="shared" si="10"/>
        <v>0</v>
      </c>
      <c r="W36">
        <f t="shared" si="10"/>
        <v>0</v>
      </c>
      <c r="X36">
        <f t="shared" si="10"/>
        <v>0</v>
      </c>
      <c r="Y36">
        <f t="shared" si="10"/>
        <v>0</v>
      </c>
      <c r="Z36">
        <f t="shared" si="10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D36">
        <f t="shared" si="14"/>
        <v>0</v>
      </c>
      <c r="AE36">
        <f t="shared" si="14"/>
        <v>0</v>
      </c>
      <c r="AF36">
        <f t="shared" si="14"/>
        <v>0</v>
      </c>
      <c r="AG36">
        <f t="shared" si="14"/>
        <v>0</v>
      </c>
      <c r="AH36">
        <f t="shared" si="14"/>
        <v>0</v>
      </c>
      <c r="AI36">
        <f t="shared" si="14"/>
        <v>0</v>
      </c>
      <c r="AJ36">
        <f t="shared" si="14"/>
        <v>0</v>
      </c>
      <c r="AK36">
        <f t="shared" si="14"/>
        <v>3.8401559656304513E-2</v>
      </c>
      <c r="AL36">
        <f t="shared" si="14"/>
        <v>0</v>
      </c>
      <c r="AM36">
        <f t="shared" si="14"/>
        <v>0</v>
      </c>
      <c r="AN36">
        <f t="shared" si="14"/>
        <v>0</v>
      </c>
      <c r="AO36">
        <f t="shared" si="14"/>
        <v>0</v>
      </c>
      <c r="AP36">
        <f t="shared" si="14"/>
        <v>0</v>
      </c>
      <c r="AQ36">
        <f t="shared" si="13"/>
        <v>0</v>
      </c>
      <c r="AR36">
        <f t="shared" si="13"/>
        <v>0</v>
      </c>
      <c r="AS36">
        <f t="shared" si="13"/>
        <v>0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1"/>
        <v>0</v>
      </c>
      <c r="AY36">
        <f t="shared" si="11"/>
        <v>0</v>
      </c>
      <c r="AZ36">
        <f t="shared" si="11"/>
        <v>0</v>
      </c>
      <c r="BA36">
        <f t="shared" si="11"/>
        <v>0</v>
      </c>
      <c r="BB36">
        <f t="shared" si="11"/>
        <v>0</v>
      </c>
      <c r="BC36">
        <f t="shared" si="11"/>
        <v>0</v>
      </c>
      <c r="BD36">
        <f t="shared" si="11"/>
        <v>0</v>
      </c>
      <c r="BE36">
        <f t="shared" si="11"/>
        <v>0</v>
      </c>
      <c r="BF36">
        <f t="shared" si="11"/>
        <v>0</v>
      </c>
      <c r="BG36">
        <f t="shared" si="11"/>
        <v>0</v>
      </c>
      <c r="BH36">
        <f t="shared" si="11"/>
        <v>0</v>
      </c>
      <c r="BI36">
        <f t="shared" si="11"/>
        <v>0</v>
      </c>
      <c r="BJ36">
        <f t="shared" si="11"/>
        <v>0</v>
      </c>
      <c r="BK36">
        <f t="shared" si="11"/>
        <v>0</v>
      </c>
      <c r="BL36">
        <f t="shared" si="11"/>
        <v>0</v>
      </c>
      <c r="BM36">
        <f t="shared" si="11"/>
        <v>0</v>
      </c>
      <c r="BN36">
        <f t="shared" si="7"/>
        <v>0</v>
      </c>
      <c r="BO36">
        <f t="shared" si="16"/>
        <v>0</v>
      </c>
      <c r="BP36">
        <f t="shared" si="16"/>
        <v>0</v>
      </c>
      <c r="BQ36">
        <f t="shared" si="16"/>
        <v>0</v>
      </c>
      <c r="BR36">
        <f t="shared" si="16"/>
        <v>0</v>
      </c>
      <c r="BS36">
        <f t="shared" si="16"/>
        <v>0</v>
      </c>
      <c r="BT36">
        <f t="shared" si="16"/>
        <v>0</v>
      </c>
      <c r="BU36">
        <f t="shared" si="16"/>
        <v>0</v>
      </c>
      <c r="BV36">
        <f t="shared" si="16"/>
        <v>0</v>
      </c>
      <c r="BW36">
        <f t="shared" si="16"/>
        <v>0</v>
      </c>
      <c r="BX36">
        <f t="shared" si="16"/>
        <v>0</v>
      </c>
      <c r="BY36">
        <f t="shared" si="16"/>
        <v>0</v>
      </c>
      <c r="BZ36">
        <f t="shared" si="16"/>
        <v>0</v>
      </c>
      <c r="CA36">
        <f t="shared" si="16"/>
        <v>0</v>
      </c>
      <c r="CB36">
        <f t="shared" si="16"/>
        <v>0</v>
      </c>
      <c r="CC36">
        <f t="shared" si="16"/>
        <v>0</v>
      </c>
      <c r="CD36">
        <f t="shared" si="16"/>
        <v>0</v>
      </c>
      <c r="CE36">
        <f t="shared" si="15"/>
        <v>0</v>
      </c>
      <c r="CF36">
        <f t="shared" si="15"/>
        <v>0</v>
      </c>
      <c r="CG36">
        <f t="shared" si="15"/>
        <v>0</v>
      </c>
      <c r="CH36">
        <f t="shared" si="15"/>
        <v>0</v>
      </c>
      <c r="CI36">
        <f t="shared" si="15"/>
        <v>0</v>
      </c>
    </row>
    <row r="37" spans="1:87" ht="21.6" thickBot="1" x14ac:dyDescent="0.35">
      <c r="A37" s="4">
        <v>4.8979999999999997</v>
      </c>
      <c r="B37" s="15">
        <v>36</v>
      </c>
      <c r="C37">
        <f t="shared" si="12"/>
        <v>0</v>
      </c>
      <c r="D37">
        <f t="shared" si="12"/>
        <v>0</v>
      </c>
      <c r="E37">
        <f t="shared" si="12"/>
        <v>0</v>
      </c>
      <c r="F37">
        <f t="shared" si="12"/>
        <v>0</v>
      </c>
      <c r="G37">
        <f t="shared" si="12"/>
        <v>0</v>
      </c>
      <c r="H37">
        <f t="shared" si="12"/>
        <v>0</v>
      </c>
      <c r="I37">
        <f t="shared" si="12"/>
        <v>0</v>
      </c>
      <c r="J37">
        <f t="shared" si="12"/>
        <v>0</v>
      </c>
      <c r="K37">
        <f t="shared" si="12"/>
        <v>0</v>
      </c>
      <c r="L37">
        <f t="shared" si="12"/>
        <v>0</v>
      </c>
      <c r="M37">
        <f t="shared" si="12"/>
        <v>0</v>
      </c>
      <c r="N37">
        <f t="shared" si="12"/>
        <v>0</v>
      </c>
      <c r="O37">
        <f t="shared" si="12"/>
        <v>0</v>
      </c>
      <c r="P37">
        <f t="shared" si="12"/>
        <v>0</v>
      </c>
      <c r="Q37">
        <f t="shared" si="12"/>
        <v>0</v>
      </c>
      <c r="R37">
        <f t="shared" si="12"/>
        <v>0</v>
      </c>
      <c r="S37">
        <f t="shared" si="10"/>
        <v>0</v>
      </c>
      <c r="T37">
        <f t="shared" si="10"/>
        <v>0</v>
      </c>
      <c r="U37">
        <f t="shared" si="10"/>
        <v>0</v>
      </c>
      <c r="V37">
        <f t="shared" si="10"/>
        <v>0</v>
      </c>
      <c r="W37">
        <f t="shared" si="10"/>
        <v>0</v>
      </c>
      <c r="X37">
        <f t="shared" si="10"/>
        <v>0</v>
      </c>
      <c r="Y37">
        <f t="shared" si="10"/>
        <v>0</v>
      </c>
      <c r="Z37">
        <f t="shared" si="10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D37">
        <f t="shared" si="14"/>
        <v>0</v>
      </c>
      <c r="AE37">
        <f t="shared" si="14"/>
        <v>0</v>
      </c>
      <c r="AF37">
        <f t="shared" si="14"/>
        <v>0</v>
      </c>
      <c r="AG37">
        <f t="shared" si="14"/>
        <v>0</v>
      </c>
      <c r="AH37">
        <f t="shared" si="14"/>
        <v>0</v>
      </c>
      <c r="AI37">
        <f t="shared" si="14"/>
        <v>0</v>
      </c>
      <c r="AJ37">
        <f t="shared" si="14"/>
        <v>0</v>
      </c>
      <c r="AK37">
        <f t="shared" si="14"/>
        <v>0</v>
      </c>
      <c r="AL37">
        <f t="shared" si="14"/>
        <v>4.1683333052665562E-2</v>
      </c>
      <c r="AM37">
        <f t="shared" si="14"/>
        <v>0</v>
      </c>
      <c r="AN37">
        <f t="shared" si="14"/>
        <v>0</v>
      </c>
      <c r="AO37">
        <f t="shared" si="14"/>
        <v>0</v>
      </c>
      <c r="AP37">
        <f t="shared" si="14"/>
        <v>0</v>
      </c>
      <c r="AQ37">
        <f t="shared" si="13"/>
        <v>0</v>
      </c>
      <c r="AR37">
        <f t="shared" si="13"/>
        <v>0</v>
      </c>
      <c r="AS37">
        <f t="shared" si="13"/>
        <v>0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1"/>
        <v>0</v>
      </c>
      <c r="AY37">
        <f t="shared" si="11"/>
        <v>0</v>
      </c>
      <c r="AZ37">
        <f t="shared" si="11"/>
        <v>0</v>
      </c>
      <c r="BA37">
        <f t="shared" si="11"/>
        <v>0</v>
      </c>
      <c r="BB37">
        <f t="shared" si="11"/>
        <v>0</v>
      </c>
      <c r="BC37">
        <f t="shared" si="11"/>
        <v>0</v>
      </c>
      <c r="BD37">
        <f t="shared" si="11"/>
        <v>0</v>
      </c>
      <c r="BE37">
        <f t="shared" si="11"/>
        <v>0</v>
      </c>
      <c r="BF37">
        <f t="shared" si="11"/>
        <v>0</v>
      </c>
      <c r="BG37">
        <f t="shared" si="11"/>
        <v>0</v>
      </c>
      <c r="BH37">
        <f t="shared" si="11"/>
        <v>0</v>
      </c>
      <c r="BI37">
        <f t="shared" si="11"/>
        <v>0</v>
      </c>
      <c r="BJ37">
        <f t="shared" si="11"/>
        <v>0</v>
      </c>
      <c r="BK37">
        <f t="shared" si="11"/>
        <v>0</v>
      </c>
      <c r="BL37">
        <f t="shared" si="11"/>
        <v>0</v>
      </c>
      <c r="BM37">
        <f t="shared" si="11"/>
        <v>0</v>
      </c>
      <c r="BN37">
        <f t="shared" si="7"/>
        <v>0</v>
      </c>
      <c r="BO37">
        <f t="shared" si="16"/>
        <v>0</v>
      </c>
      <c r="BP37">
        <f t="shared" si="16"/>
        <v>0</v>
      </c>
      <c r="BQ37">
        <f t="shared" si="16"/>
        <v>0</v>
      </c>
      <c r="BR37">
        <f t="shared" si="16"/>
        <v>0</v>
      </c>
      <c r="BS37">
        <f t="shared" si="16"/>
        <v>0</v>
      </c>
      <c r="BT37">
        <f t="shared" si="16"/>
        <v>0</v>
      </c>
      <c r="BU37">
        <f t="shared" si="16"/>
        <v>0</v>
      </c>
      <c r="BV37">
        <f t="shared" si="16"/>
        <v>0</v>
      </c>
      <c r="BW37">
        <f t="shared" si="16"/>
        <v>0</v>
      </c>
      <c r="BX37">
        <f t="shared" si="16"/>
        <v>0</v>
      </c>
      <c r="BY37">
        <f t="shared" si="16"/>
        <v>0</v>
      </c>
      <c r="BZ37">
        <f t="shared" si="16"/>
        <v>0</v>
      </c>
      <c r="CA37">
        <f t="shared" si="16"/>
        <v>0</v>
      </c>
      <c r="CB37">
        <f t="shared" si="16"/>
        <v>0</v>
      </c>
      <c r="CC37">
        <f t="shared" si="16"/>
        <v>0</v>
      </c>
      <c r="CD37">
        <f t="shared" si="16"/>
        <v>0</v>
      </c>
      <c r="CE37">
        <f t="shared" si="15"/>
        <v>0</v>
      </c>
      <c r="CF37">
        <f t="shared" si="15"/>
        <v>0</v>
      </c>
      <c r="CG37">
        <f t="shared" si="15"/>
        <v>0</v>
      </c>
      <c r="CH37">
        <f t="shared" si="15"/>
        <v>0</v>
      </c>
      <c r="CI37">
        <f t="shared" si="15"/>
        <v>0</v>
      </c>
    </row>
    <row r="38" spans="1:87" ht="21.6" thickBot="1" x14ac:dyDescent="0.35">
      <c r="A38" s="4">
        <v>4.3040000000000003</v>
      </c>
      <c r="B38" s="15">
        <v>37</v>
      </c>
      <c r="C38">
        <f t="shared" si="12"/>
        <v>0</v>
      </c>
      <c r="D38">
        <f t="shared" si="12"/>
        <v>0</v>
      </c>
      <c r="E38">
        <f t="shared" si="12"/>
        <v>0</v>
      </c>
      <c r="F38">
        <f t="shared" si="12"/>
        <v>0</v>
      </c>
      <c r="G38">
        <f t="shared" si="12"/>
        <v>0</v>
      </c>
      <c r="H38">
        <f t="shared" si="12"/>
        <v>0</v>
      </c>
      <c r="I38">
        <f t="shared" si="12"/>
        <v>0</v>
      </c>
      <c r="J38">
        <f t="shared" si="12"/>
        <v>0</v>
      </c>
      <c r="K38">
        <f t="shared" si="12"/>
        <v>0</v>
      </c>
      <c r="L38">
        <f t="shared" si="12"/>
        <v>0</v>
      </c>
      <c r="M38">
        <f t="shared" si="12"/>
        <v>0</v>
      </c>
      <c r="N38">
        <f t="shared" si="12"/>
        <v>0</v>
      </c>
      <c r="O38">
        <f t="shared" si="12"/>
        <v>0</v>
      </c>
      <c r="P38">
        <f t="shared" si="12"/>
        <v>0</v>
      </c>
      <c r="Q38">
        <f t="shared" si="12"/>
        <v>0</v>
      </c>
      <c r="R38">
        <f t="shared" si="12"/>
        <v>0</v>
      </c>
      <c r="S38">
        <f t="shared" si="10"/>
        <v>0</v>
      </c>
      <c r="T38">
        <f t="shared" si="10"/>
        <v>0</v>
      </c>
      <c r="U38">
        <f t="shared" si="10"/>
        <v>0</v>
      </c>
      <c r="V38">
        <f t="shared" si="10"/>
        <v>0</v>
      </c>
      <c r="W38">
        <f t="shared" si="10"/>
        <v>0</v>
      </c>
      <c r="X38">
        <f t="shared" si="10"/>
        <v>0</v>
      </c>
      <c r="Y38">
        <f t="shared" si="10"/>
        <v>0</v>
      </c>
      <c r="Z38">
        <f t="shared" si="10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D38">
        <f t="shared" si="14"/>
        <v>0</v>
      </c>
      <c r="AE38">
        <f t="shared" si="14"/>
        <v>0</v>
      </c>
      <c r="AF38">
        <f t="shared" si="14"/>
        <v>0</v>
      </c>
      <c r="AG38">
        <f t="shared" si="14"/>
        <v>0</v>
      </c>
      <c r="AH38">
        <f t="shared" si="14"/>
        <v>0</v>
      </c>
      <c r="AI38">
        <f t="shared" si="14"/>
        <v>0</v>
      </c>
      <c r="AJ38">
        <f t="shared" si="14"/>
        <v>0</v>
      </c>
      <c r="AK38">
        <f t="shared" si="14"/>
        <v>0</v>
      </c>
      <c r="AL38">
        <f t="shared" si="14"/>
        <v>0</v>
      </c>
      <c r="AM38">
        <f t="shared" si="14"/>
        <v>5.3982808418899679E-2</v>
      </c>
      <c r="AN38">
        <f t="shared" si="14"/>
        <v>0</v>
      </c>
      <c r="AO38">
        <f t="shared" si="14"/>
        <v>0</v>
      </c>
      <c r="AP38">
        <f t="shared" si="14"/>
        <v>0</v>
      </c>
      <c r="AQ38">
        <f t="shared" si="13"/>
        <v>0</v>
      </c>
      <c r="AR38">
        <f t="shared" si="13"/>
        <v>0</v>
      </c>
      <c r="AS38">
        <f t="shared" si="13"/>
        <v>0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si="13"/>
        <v>0</v>
      </c>
      <c r="AX38">
        <f t="shared" si="11"/>
        <v>0</v>
      </c>
      <c r="AY38">
        <f t="shared" si="11"/>
        <v>0</v>
      </c>
      <c r="AZ38">
        <f t="shared" si="11"/>
        <v>0</v>
      </c>
      <c r="BA38">
        <f t="shared" si="11"/>
        <v>0</v>
      </c>
      <c r="BB38">
        <f t="shared" si="11"/>
        <v>0</v>
      </c>
      <c r="BC38">
        <f t="shared" si="11"/>
        <v>0</v>
      </c>
      <c r="BD38">
        <f t="shared" si="11"/>
        <v>0</v>
      </c>
      <c r="BE38">
        <f t="shared" si="11"/>
        <v>0</v>
      </c>
      <c r="BF38">
        <f t="shared" si="11"/>
        <v>0</v>
      </c>
      <c r="BG38">
        <f t="shared" si="11"/>
        <v>0</v>
      </c>
      <c r="BH38">
        <f t="shared" si="11"/>
        <v>0</v>
      </c>
      <c r="BI38">
        <f t="shared" si="11"/>
        <v>0</v>
      </c>
      <c r="BJ38">
        <f t="shared" si="11"/>
        <v>0</v>
      </c>
      <c r="BK38">
        <f t="shared" si="11"/>
        <v>0</v>
      </c>
      <c r="BL38">
        <f t="shared" si="11"/>
        <v>0</v>
      </c>
      <c r="BM38">
        <f t="shared" si="11"/>
        <v>0</v>
      </c>
      <c r="BN38">
        <f t="shared" si="7"/>
        <v>0</v>
      </c>
      <c r="BO38">
        <f t="shared" si="16"/>
        <v>0</v>
      </c>
      <c r="BP38">
        <f t="shared" si="16"/>
        <v>0</v>
      </c>
      <c r="BQ38">
        <f t="shared" si="16"/>
        <v>0</v>
      </c>
      <c r="BR38">
        <f t="shared" si="16"/>
        <v>0</v>
      </c>
      <c r="BS38">
        <f t="shared" si="16"/>
        <v>0</v>
      </c>
      <c r="BT38">
        <f t="shared" si="16"/>
        <v>0</v>
      </c>
      <c r="BU38">
        <f t="shared" si="16"/>
        <v>0</v>
      </c>
      <c r="BV38">
        <f t="shared" si="16"/>
        <v>0</v>
      </c>
      <c r="BW38">
        <f t="shared" si="16"/>
        <v>0</v>
      </c>
      <c r="BX38">
        <f t="shared" si="16"/>
        <v>0</v>
      </c>
      <c r="BY38">
        <f t="shared" si="16"/>
        <v>0</v>
      </c>
      <c r="BZ38">
        <f t="shared" si="16"/>
        <v>0</v>
      </c>
      <c r="CA38">
        <f t="shared" si="16"/>
        <v>0</v>
      </c>
      <c r="CB38">
        <f t="shared" si="16"/>
        <v>0</v>
      </c>
      <c r="CC38">
        <f t="shared" si="16"/>
        <v>0</v>
      </c>
      <c r="CD38">
        <f t="shared" si="16"/>
        <v>0</v>
      </c>
      <c r="CE38">
        <f t="shared" si="15"/>
        <v>0</v>
      </c>
      <c r="CF38">
        <f t="shared" si="15"/>
        <v>0</v>
      </c>
      <c r="CG38">
        <f t="shared" si="15"/>
        <v>0</v>
      </c>
      <c r="CH38">
        <f t="shared" si="15"/>
        <v>0</v>
      </c>
      <c r="CI38">
        <f t="shared" si="15"/>
        <v>0</v>
      </c>
    </row>
    <row r="39" spans="1:87" ht="21.6" thickBot="1" x14ac:dyDescent="0.35">
      <c r="A39" s="4">
        <v>5.6139999999999999</v>
      </c>
      <c r="B39" s="15">
        <v>38</v>
      </c>
      <c r="C39">
        <f t="shared" si="12"/>
        <v>0</v>
      </c>
      <c r="D39">
        <f t="shared" si="12"/>
        <v>0</v>
      </c>
      <c r="E39">
        <f t="shared" si="12"/>
        <v>0</v>
      </c>
      <c r="F39">
        <f t="shared" si="12"/>
        <v>0</v>
      </c>
      <c r="G39">
        <f t="shared" si="12"/>
        <v>0</v>
      </c>
      <c r="H39">
        <f t="shared" si="12"/>
        <v>0</v>
      </c>
      <c r="I39">
        <f t="shared" si="12"/>
        <v>0</v>
      </c>
      <c r="J39">
        <f t="shared" si="12"/>
        <v>0</v>
      </c>
      <c r="K39">
        <f t="shared" si="12"/>
        <v>0</v>
      </c>
      <c r="L39">
        <f t="shared" si="12"/>
        <v>0</v>
      </c>
      <c r="M39">
        <f t="shared" si="12"/>
        <v>0</v>
      </c>
      <c r="N39">
        <f t="shared" si="12"/>
        <v>0</v>
      </c>
      <c r="O39">
        <f t="shared" si="12"/>
        <v>0</v>
      </c>
      <c r="P39">
        <f t="shared" si="12"/>
        <v>0</v>
      </c>
      <c r="Q39">
        <f t="shared" si="12"/>
        <v>0</v>
      </c>
      <c r="R39">
        <f t="shared" si="12"/>
        <v>0</v>
      </c>
      <c r="S39">
        <f t="shared" si="10"/>
        <v>0</v>
      </c>
      <c r="T39">
        <f t="shared" si="10"/>
        <v>0</v>
      </c>
      <c r="U39">
        <f t="shared" si="10"/>
        <v>0</v>
      </c>
      <c r="V39">
        <f t="shared" si="10"/>
        <v>0</v>
      </c>
      <c r="W39">
        <f t="shared" si="10"/>
        <v>0</v>
      </c>
      <c r="X39">
        <f t="shared" si="10"/>
        <v>0</v>
      </c>
      <c r="Y39">
        <f t="shared" si="10"/>
        <v>0</v>
      </c>
      <c r="Z39">
        <f t="shared" si="10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4"/>
        <v>0</v>
      </c>
      <c r="AI39">
        <f t="shared" si="14"/>
        <v>0</v>
      </c>
      <c r="AJ39">
        <f t="shared" si="14"/>
        <v>0</v>
      </c>
      <c r="AK39">
        <f t="shared" si="14"/>
        <v>0</v>
      </c>
      <c r="AL39">
        <f t="shared" si="14"/>
        <v>0</v>
      </c>
      <c r="AM39">
        <f t="shared" si="14"/>
        <v>0</v>
      </c>
      <c r="AN39">
        <f t="shared" si="14"/>
        <v>3.1728912235163532E-2</v>
      </c>
      <c r="AO39">
        <f t="shared" si="14"/>
        <v>0</v>
      </c>
      <c r="AP39">
        <f t="shared" si="14"/>
        <v>0</v>
      </c>
      <c r="AQ39">
        <f t="shared" si="13"/>
        <v>0</v>
      </c>
      <c r="AR39">
        <f t="shared" si="13"/>
        <v>0</v>
      </c>
      <c r="AS39">
        <f t="shared" si="13"/>
        <v>0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1"/>
        <v>0</v>
      </c>
      <c r="AY39">
        <f t="shared" si="11"/>
        <v>0</v>
      </c>
      <c r="AZ39">
        <f t="shared" si="11"/>
        <v>0</v>
      </c>
      <c r="BA39">
        <f t="shared" si="11"/>
        <v>0</v>
      </c>
      <c r="BB39">
        <f t="shared" si="11"/>
        <v>0</v>
      </c>
      <c r="BC39">
        <f t="shared" si="11"/>
        <v>0</v>
      </c>
      <c r="BD39">
        <f t="shared" si="11"/>
        <v>0</v>
      </c>
      <c r="BE39">
        <f t="shared" si="11"/>
        <v>0</v>
      </c>
      <c r="BF39">
        <f t="shared" si="11"/>
        <v>0</v>
      </c>
      <c r="BG39">
        <f t="shared" si="11"/>
        <v>0</v>
      </c>
      <c r="BH39">
        <f t="shared" si="11"/>
        <v>0</v>
      </c>
      <c r="BI39">
        <f t="shared" si="11"/>
        <v>0</v>
      </c>
      <c r="BJ39">
        <f t="shared" si="11"/>
        <v>0</v>
      </c>
      <c r="BK39">
        <f t="shared" si="11"/>
        <v>0</v>
      </c>
      <c r="BL39">
        <f t="shared" si="11"/>
        <v>0</v>
      </c>
      <c r="BM39">
        <f t="shared" si="11"/>
        <v>0</v>
      </c>
      <c r="BN39">
        <f t="shared" si="7"/>
        <v>0</v>
      </c>
      <c r="BO39">
        <f t="shared" si="16"/>
        <v>0</v>
      </c>
      <c r="BP39">
        <f t="shared" si="16"/>
        <v>0</v>
      </c>
      <c r="BQ39">
        <f t="shared" si="16"/>
        <v>0</v>
      </c>
      <c r="BR39">
        <f t="shared" si="16"/>
        <v>0</v>
      </c>
      <c r="BS39">
        <f t="shared" si="16"/>
        <v>0</v>
      </c>
      <c r="BT39">
        <f t="shared" si="16"/>
        <v>0</v>
      </c>
      <c r="BU39">
        <f t="shared" si="16"/>
        <v>0</v>
      </c>
      <c r="BV39">
        <f t="shared" si="16"/>
        <v>0</v>
      </c>
      <c r="BW39">
        <f t="shared" si="16"/>
        <v>0</v>
      </c>
      <c r="BX39">
        <f t="shared" si="16"/>
        <v>0</v>
      </c>
      <c r="BY39">
        <f t="shared" si="16"/>
        <v>0</v>
      </c>
      <c r="BZ39">
        <f t="shared" si="16"/>
        <v>0</v>
      </c>
      <c r="CA39">
        <f t="shared" si="16"/>
        <v>0</v>
      </c>
      <c r="CB39">
        <f t="shared" si="16"/>
        <v>0</v>
      </c>
      <c r="CC39">
        <f t="shared" si="16"/>
        <v>0</v>
      </c>
      <c r="CD39">
        <f t="shared" si="16"/>
        <v>0</v>
      </c>
      <c r="CE39">
        <f t="shared" si="15"/>
        <v>0</v>
      </c>
      <c r="CF39">
        <f t="shared" si="15"/>
        <v>0</v>
      </c>
      <c r="CG39">
        <f t="shared" si="15"/>
        <v>0</v>
      </c>
      <c r="CH39">
        <f t="shared" si="15"/>
        <v>0</v>
      </c>
      <c r="CI39">
        <f t="shared" si="15"/>
        <v>0</v>
      </c>
    </row>
    <row r="40" spans="1:87" ht="21.6" thickBot="1" x14ac:dyDescent="0.35">
      <c r="A40" s="4">
        <v>5.1879999999999997</v>
      </c>
      <c r="B40" s="15">
        <v>39</v>
      </c>
      <c r="C40">
        <f t="shared" si="12"/>
        <v>0</v>
      </c>
      <c r="D40">
        <f t="shared" si="12"/>
        <v>0</v>
      </c>
      <c r="E40">
        <f t="shared" si="12"/>
        <v>0</v>
      </c>
      <c r="F40">
        <f t="shared" si="12"/>
        <v>0</v>
      </c>
      <c r="G40">
        <f t="shared" si="12"/>
        <v>0</v>
      </c>
      <c r="H40">
        <f t="shared" si="12"/>
        <v>0</v>
      </c>
      <c r="I40">
        <f t="shared" si="12"/>
        <v>0</v>
      </c>
      <c r="J40">
        <f t="shared" si="12"/>
        <v>0</v>
      </c>
      <c r="K40">
        <f t="shared" si="12"/>
        <v>0</v>
      </c>
      <c r="L40">
        <f t="shared" si="12"/>
        <v>0</v>
      </c>
      <c r="M40">
        <f t="shared" si="12"/>
        <v>0</v>
      </c>
      <c r="N40">
        <f t="shared" si="12"/>
        <v>0</v>
      </c>
      <c r="O40">
        <f t="shared" si="12"/>
        <v>0</v>
      </c>
      <c r="P40">
        <f t="shared" si="12"/>
        <v>0</v>
      </c>
      <c r="Q40">
        <f t="shared" si="12"/>
        <v>0</v>
      </c>
      <c r="R40">
        <f t="shared" si="12"/>
        <v>0</v>
      </c>
      <c r="S40">
        <f t="shared" si="10"/>
        <v>0</v>
      </c>
      <c r="T40">
        <f t="shared" si="10"/>
        <v>0</v>
      </c>
      <c r="U40">
        <f t="shared" si="10"/>
        <v>0</v>
      </c>
      <c r="V40">
        <f t="shared" si="10"/>
        <v>0</v>
      </c>
      <c r="W40">
        <f t="shared" si="10"/>
        <v>0</v>
      </c>
      <c r="X40">
        <f t="shared" si="10"/>
        <v>0</v>
      </c>
      <c r="Y40">
        <f t="shared" si="10"/>
        <v>0</v>
      </c>
      <c r="Z40">
        <f t="shared" si="10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D40">
        <f t="shared" si="14"/>
        <v>0</v>
      </c>
      <c r="AE40">
        <f t="shared" si="14"/>
        <v>0</v>
      </c>
      <c r="AF40">
        <f t="shared" si="14"/>
        <v>0</v>
      </c>
      <c r="AG40">
        <f t="shared" si="14"/>
        <v>0</v>
      </c>
      <c r="AH40">
        <f t="shared" si="14"/>
        <v>0</v>
      </c>
      <c r="AI40">
        <f t="shared" si="14"/>
        <v>0</v>
      </c>
      <c r="AJ40">
        <f t="shared" si="14"/>
        <v>0</v>
      </c>
      <c r="AK40">
        <f t="shared" si="14"/>
        <v>0</v>
      </c>
      <c r="AL40">
        <f t="shared" si="14"/>
        <v>0</v>
      </c>
      <c r="AM40">
        <f t="shared" si="14"/>
        <v>0</v>
      </c>
      <c r="AN40">
        <f t="shared" si="14"/>
        <v>0</v>
      </c>
      <c r="AO40">
        <f t="shared" si="14"/>
        <v>3.7153528485461676E-2</v>
      </c>
      <c r="AP40">
        <f t="shared" si="14"/>
        <v>0</v>
      </c>
      <c r="AQ40">
        <f t="shared" si="13"/>
        <v>0</v>
      </c>
      <c r="AR40">
        <f t="shared" si="13"/>
        <v>0</v>
      </c>
      <c r="AS40">
        <f t="shared" si="13"/>
        <v>0</v>
      </c>
      <c r="AT40">
        <f t="shared" si="13"/>
        <v>0</v>
      </c>
      <c r="AU40">
        <f t="shared" si="13"/>
        <v>0</v>
      </c>
      <c r="AV40">
        <f t="shared" si="13"/>
        <v>0</v>
      </c>
      <c r="AW40">
        <f t="shared" si="13"/>
        <v>0</v>
      </c>
      <c r="AX40">
        <f t="shared" si="11"/>
        <v>0</v>
      </c>
      <c r="AY40">
        <f t="shared" si="11"/>
        <v>0</v>
      </c>
      <c r="AZ40">
        <f t="shared" si="11"/>
        <v>0</v>
      </c>
      <c r="BA40">
        <f t="shared" si="11"/>
        <v>0</v>
      </c>
      <c r="BB40">
        <f t="shared" si="11"/>
        <v>0</v>
      </c>
      <c r="BC40">
        <f t="shared" si="11"/>
        <v>0</v>
      </c>
      <c r="BD40">
        <f t="shared" si="11"/>
        <v>0</v>
      </c>
      <c r="BE40">
        <f t="shared" si="11"/>
        <v>0</v>
      </c>
      <c r="BF40">
        <f t="shared" si="11"/>
        <v>0</v>
      </c>
      <c r="BG40">
        <f t="shared" si="11"/>
        <v>0</v>
      </c>
      <c r="BH40">
        <f t="shared" si="11"/>
        <v>0</v>
      </c>
      <c r="BI40">
        <f t="shared" si="11"/>
        <v>0</v>
      </c>
      <c r="BJ40">
        <f t="shared" si="11"/>
        <v>0</v>
      </c>
      <c r="BK40">
        <f t="shared" si="11"/>
        <v>0</v>
      </c>
      <c r="BL40">
        <f t="shared" si="11"/>
        <v>0</v>
      </c>
      <c r="BM40">
        <f t="shared" ref="BM40:CB64" si="17">IF($B40=BM$1,1/$A40^2,0)</f>
        <v>0</v>
      </c>
      <c r="BN40">
        <f t="shared" si="17"/>
        <v>0</v>
      </c>
      <c r="BO40">
        <f t="shared" si="17"/>
        <v>0</v>
      </c>
      <c r="BP40">
        <f t="shared" si="16"/>
        <v>0</v>
      </c>
      <c r="BQ40">
        <f t="shared" si="16"/>
        <v>0</v>
      </c>
      <c r="BR40">
        <f t="shared" si="16"/>
        <v>0</v>
      </c>
      <c r="BS40">
        <f t="shared" si="16"/>
        <v>0</v>
      </c>
      <c r="BT40">
        <f t="shared" si="16"/>
        <v>0</v>
      </c>
      <c r="BU40">
        <f t="shared" si="16"/>
        <v>0</v>
      </c>
      <c r="BV40">
        <f t="shared" si="16"/>
        <v>0</v>
      </c>
      <c r="BW40">
        <f t="shared" si="16"/>
        <v>0</v>
      </c>
      <c r="BX40">
        <f t="shared" si="16"/>
        <v>0</v>
      </c>
      <c r="BY40">
        <f t="shared" si="16"/>
        <v>0</v>
      </c>
      <c r="BZ40">
        <f t="shared" si="16"/>
        <v>0</v>
      </c>
      <c r="CA40">
        <f t="shared" si="16"/>
        <v>0</v>
      </c>
      <c r="CB40">
        <f t="shared" si="16"/>
        <v>0</v>
      </c>
      <c r="CC40">
        <f t="shared" si="16"/>
        <v>0</v>
      </c>
      <c r="CD40">
        <f t="shared" si="16"/>
        <v>0</v>
      </c>
      <c r="CE40">
        <f t="shared" si="15"/>
        <v>0</v>
      </c>
      <c r="CF40">
        <f t="shared" si="15"/>
        <v>0</v>
      </c>
      <c r="CG40">
        <f t="shared" si="15"/>
        <v>0</v>
      </c>
      <c r="CH40">
        <f t="shared" si="15"/>
        <v>0</v>
      </c>
      <c r="CI40">
        <f t="shared" si="15"/>
        <v>0</v>
      </c>
    </row>
    <row r="41" spans="1:87" ht="21.6" thickBot="1" x14ac:dyDescent="0.35">
      <c r="A41" s="4">
        <v>4.7009999999999996</v>
      </c>
      <c r="B41" s="15">
        <v>40</v>
      </c>
      <c r="C41">
        <f t="shared" si="12"/>
        <v>0</v>
      </c>
      <c r="D41">
        <f t="shared" si="12"/>
        <v>0</v>
      </c>
      <c r="E41">
        <f t="shared" si="12"/>
        <v>0</v>
      </c>
      <c r="F41">
        <f t="shared" si="12"/>
        <v>0</v>
      </c>
      <c r="G41">
        <f t="shared" si="12"/>
        <v>0</v>
      </c>
      <c r="H41">
        <f t="shared" si="12"/>
        <v>0</v>
      </c>
      <c r="I41">
        <f t="shared" si="12"/>
        <v>0</v>
      </c>
      <c r="J41">
        <f t="shared" si="12"/>
        <v>0</v>
      </c>
      <c r="K41">
        <f t="shared" si="12"/>
        <v>0</v>
      </c>
      <c r="L41">
        <f t="shared" si="12"/>
        <v>0</v>
      </c>
      <c r="M41">
        <f t="shared" si="12"/>
        <v>0</v>
      </c>
      <c r="N41">
        <f t="shared" si="12"/>
        <v>0</v>
      </c>
      <c r="O41">
        <f t="shared" si="12"/>
        <v>0</v>
      </c>
      <c r="P41">
        <f t="shared" si="12"/>
        <v>0</v>
      </c>
      <c r="Q41">
        <f t="shared" si="12"/>
        <v>0</v>
      </c>
      <c r="R41">
        <f t="shared" ref="R41:AG56" si="18">IF($B41=R$1,1/$A41^2,0)</f>
        <v>0</v>
      </c>
      <c r="S41">
        <f t="shared" si="18"/>
        <v>0</v>
      </c>
      <c r="T41">
        <f t="shared" si="18"/>
        <v>0</v>
      </c>
      <c r="U41">
        <f t="shared" si="18"/>
        <v>0</v>
      </c>
      <c r="V41">
        <f t="shared" si="18"/>
        <v>0</v>
      </c>
      <c r="W41">
        <f t="shared" si="18"/>
        <v>0</v>
      </c>
      <c r="X41">
        <f t="shared" si="18"/>
        <v>0</v>
      </c>
      <c r="Y41">
        <f t="shared" si="18"/>
        <v>0</v>
      </c>
      <c r="Z41">
        <f t="shared" si="18"/>
        <v>0</v>
      </c>
      <c r="AA41">
        <f t="shared" si="18"/>
        <v>0</v>
      </c>
      <c r="AB41">
        <f t="shared" si="18"/>
        <v>0</v>
      </c>
      <c r="AC41">
        <f t="shared" si="18"/>
        <v>0</v>
      </c>
      <c r="AD41">
        <f t="shared" si="18"/>
        <v>0</v>
      </c>
      <c r="AE41">
        <f t="shared" si="18"/>
        <v>0</v>
      </c>
      <c r="AF41">
        <f t="shared" si="18"/>
        <v>0</v>
      </c>
      <c r="AG41">
        <f t="shared" si="18"/>
        <v>0</v>
      </c>
      <c r="AH41">
        <f t="shared" si="14"/>
        <v>0</v>
      </c>
      <c r="AI41">
        <f t="shared" si="14"/>
        <v>0</v>
      </c>
      <c r="AJ41">
        <f t="shared" si="14"/>
        <v>0</v>
      </c>
      <c r="AK41">
        <f t="shared" si="14"/>
        <v>0</v>
      </c>
      <c r="AL41">
        <f t="shared" si="14"/>
        <v>0</v>
      </c>
      <c r="AM41">
        <f t="shared" si="14"/>
        <v>0</v>
      </c>
      <c r="AN41">
        <f t="shared" si="14"/>
        <v>0</v>
      </c>
      <c r="AO41">
        <f t="shared" si="14"/>
        <v>0</v>
      </c>
      <c r="AP41">
        <f t="shared" si="14"/>
        <v>4.5250095240137962E-2</v>
      </c>
      <c r="AQ41">
        <f t="shared" si="13"/>
        <v>0</v>
      </c>
      <c r="AR41">
        <f t="shared" si="13"/>
        <v>0</v>
      </c>
      <c r="AS41">
        <f t="shared" si="13"/>
        <v>0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0</v>
      </c>
      <c r="AX41">
        <f t="shared" ref="AX41:BM74" si="19">IF($B41=AX$1,1/$A41^2,0)</f>
        <v>0</v>
      </c>
      <c r="AY41">
        <f t="shared" si="19"/>
        <v>0</v>
      </c>
      <c r="AZ41">
        <f t="shared" si="19"/>
        <v>0</v>
      </c>
      <c r="BA41">
        <f t="shared" si="19"/>
        <v>0</v>
      </c>
      <c r="BB41">
        <f t="shared" si="19"/>
        <v>0</v>
      </c>
      <c r="BC41">
        <f t="shared" si="19"/>
        <v>0</v>
      </c>
      <c r="BD41">
        <f t="shared" si="19"/>
        <v>0</v>
      </c>
      <c r="BE41">
        <f t="shared" si="19"/>
        <v>0</v>
      </c>
      <c r="BF41">
        <f t="shared" si="19"/>
        <v>0</v>
      </c>
      <c r="BG41">
        <f t="shared" si="19"/>
        <v>0</v>
      </c>
      <c r="BH41">
        <f t="shared" si="19"/>
        <v>0</v>
      </c>
      <c r="BI41">
        <f t="shared" si="19"/>
        <v>0</v>
      </c>
      <c r="BJ41">
        <f t="shared" si="19"/>
        <v>0</v>
      </c>
      <c r="BK41">
        <f t="shared" si="19"/>
        <v>0</v>
      </c>
      <c r="BL41">
        <f t="shared" si="19"/>
        <v>0</v>
      </c>
      <c r="BM41">
        <f t="shared" si="19"/>
        <v>0</v>
      </c>
      <c r="BN41">
        <f t="shared" si="17"/>
        <v>0</v>
      </c>
      <c r="BO41">
        <f t="shared" si="17"/>
        <v>0</v>
      </c>
      <c r="BP41">
        <f t="shared" si="16"/>
        <v>0</v>
      </c>
      <c r="BQ41">
        <f t="shared" si="16"/>
        <v>0</v>
      </c>
      <c r="BR41">
        <f t="shared" si="16"/>
        <v>0</v>
      </c>
      <c r="BS41">
        <f t="shared" si="16"/>
        <v>0</v>
      </c>
      <c r="BT41">
        <f t="shared" si="16"/>
        <v>0</v>
      </c>
      <c r="BU41">
        <f t="shared" si="16"/>
        <v>0</v>
      </c>
      <c r="BV41">
        <f t="shared" si="16"/>
        <v>0</v>
      </c>
      <c r="BW41">
        <f t="shared" si="16"/>
        <v>0</v>
      </c>
      <c r="BX41">
        <f t="shared" si="16"/>
        <v>0</v>
      </c>
      <c r="BY41">
        <f t="shared" si="16"/>
        <v>0</v>
      </c>
      <c r="BZ41">
        <f t="shared" si="16"/>
        <v>0</v>
      </c>
      <c r="CA41">
        <f t="shared" si="16"/>
        <v>0</v>
      </c>
      <c r="CB41">
        <f t="shared" si="16"/>
        <v>0</v>
      </c>
      <c r="CC41">
        <f t="shared" si="16"/>
        <v>0</v>
      </c>
      <c r="CD41">
        <f t="shared" si="16"/>
        <v>0</v>
      </c>
      <c r="CE41">
        <f t="shared" si="15"/>
        <v>0</v>
      </c>
      <c r="CF41">
        <f t="shared" si="15"/>
        <v>0</v>
      </c>
      <c r="CG41">
        <f t="shared" si="15"/>
        <v>0</v>
      </c>
      <c r="CH41">
        <f t="shared" si="15"/>
        <v>0</v>
      </c>
      <c r="CI41">
        <f t="shared" si="15"/>
        <v>0</v>
      </c>
    </row>
    <row r="42" spans="1:87" ht="21.6" thickBot="1" x14ac:dyDescent="0.35">
      <c r="A42" s="4">
        <v>4.5960000000000001</v>
      </c>
      <c r="B42" s="15">
        <v>41</v>
      </c>
      <c r="C42">
        <f t="shared" ref="C42:R57" si="20">IF($B42=C$1,1/$A42^2,0)</f>
        <v>0</v>
      </c>
      <c r="D42">
        <f t="shared" si="20"/>
        <v>0</v>
      </c>
      <c r="E42">
        <f t="shared" si="20"/>
        <v>0</v>
      </c>
      <c r="F42">
        <f t="shared" si="20"/>
        <v>0</v>
      </c>
      <c r="G42">
        <f t="shared" si="20"/>
        <v>0</v>
      </c>
      <c r="H42">
        <f t="shared" si="20"/>
        <v>0</v>
      </c>
      <c r="I42">
        <f t="shared" si="20"/>
        <v>0</v>
      </c>
      <c r="J42">
        <f t="shared" si="20"/>
        <v>0</v>
      </c>
      <c r="K42">
        <f t="shared" si="20"/>
        <v>0</v>
      </c>
      <c r="L42">
        <f t="shared" si="20"/>
        <v>0</v>
      </c>
      <c r="M42">
        <f t="shared" si="20"/>
        <v>0</v>
      </c>
      <c r="N42">
        <f t="shared" si="20"/>
        <v>0</v>
      </c>
      <c r="O42">
        <f t="shared" si="20"/>
        <v>0</v>
      </c>
      <c r="P42">
        <f t="shared" si="20"/>
        <v>0</v>
      </c>
      <c r="Q42">
        <f t="shared" si="20"/>
        <v>0</v>
      </c>
      <c r="R42">
        <f t="shared" si="20"/>
        <v>0</v>
      </c>
      <c r="S42">
        <f t="shared" si="18"/>
        <v>0</v>
      </c>
      <c r="T42">
        <f t="shared" si="18"/>
        <v>0</v>
      </c>
      <c r="U42">
        <f t="shared" si="18"/>
        <v>0</v>
      </c>
      <c r="V42">
        <f t="shared" si="18"/>
        <v>0</v>
      </c>
      <c r="W42">
        <f t="shared" si="18"/>
        <v>0</v>
      </c>
      <c r="X42">
        <f t="shared" si="18"/>
        <v>0</v>
      </c>
      <c r="Y42">
        <f t="shared" si="18"/>
        <v>0</v>
      </c>
      <c r="Z42">
        <f t="shared" si="18"/>
        <v>0</v>
      </c>
      <c r="AA42">
        <f t="shared" si="18"/>
        <v>0</v>
      </c>
      <c r="AB42">
        <f t="shared" si="18"/>
        <v>0</v>
      </c>
      <c r="AC42">
        <f t="shared" si="18"/>
        <v>0</v>
      </c>
      <c r="AD42">
        <f t="shared" si="18"/>
        <v>0</v>
      </c>
      <c r="AE42">
        <f t="shared" si="18"/>
        <v>0</v>
      </c>
      <c r="AF42">
        <f t="shared" si="18"/>
        <v>0</v>
      </c>
      <c r="AG42">
        <f t="shared" si="18"/>
        <v>0</v>
      </c>
      <c r="AH42">
        <f t="shared" si="14"/>
        <v>0</v>
      </c>
      <c r="AI42">
        <f t="shared" si="14"/>
        <v>0</v>
      </c>
      <c r="AJ42">
        <f t="shared" si="14"/>
        <v>0</v>
      </c>
      <c r="AK42">
        <f t="shared" si="14"/>
        <v>0</v>
      </c>
      <c r="AL42">
        <f t="shared" si="14"/>
        <v>0</v>
      </c>
      <c r="AM42">
        <f t="shared" si="14"/>
        <v>0</v>
      </c>
      <c r="AN42">
        <f t="shared" si="14"/>
        <v>0</v>
      </c>
      <c r="AO42">
        <f t="shared" si="14"/>
        <v>0</v>
      </c>
      <c r="AP42">
        <f t="shared" si="14"/>
        <v>0</v>
      </c>
      <c r="AQ42">
        <f t="shared" si="13"/>
        <v>4.7341276063266123E-2</v>
      </c>
      <c r="AR42">
        <f t="shared" si="13"/>
        <v>0</v>
      </c>
      <c r="AS42">
        <f t="shared" si="13"/>
        <v>0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9"/>
        <v>0</v>
      </c>
      <c r="AY42">
        <f t="shared" si="19"/>
        <v>0</v>
      </c>
      <c r="AZ42">
        <f t="shared" si="19"/>
        <v>0</v>
      </c>
      <c r="BA42">
        <f t="shared" si="19"/>
        <v>0</v>
      </c>
      <c r="BB42">
        <f t="shared" si="19"/>
        <v>0</v>
      </c>
      <c r="BC42">
        <f t="shared" si="19"/>
        <v>0</v>
      </c>
      <c r="BD42">
        <f t="shared" si="19"/>
        <v>0</v>
      </c>
      <c r="BE42">
        <f t="shared" si="19"/>
        <v>0</v>
      </c>
      <c r="BF42">
        <f t="shared" si="19"/>
        <v>0</v>
      </c>
      <c r="BG42">
        <f t="shared" si="19"/>
        <v>0</v>
      </c>
      <c r="BH42">
        <f t="shared" si="19"/>
        <v>0</v>
      </c>
      <c r="BI42">
        <f t="shared" si="19"/>
        <v>0</v>
      </c>
      <c r="BJ42">
        <f t="shared" si="19"/>
        <v>0</v>
      </c>
      <c r="BK42">
        <f t="shared" si="19"/>
        <v>0</v>
      </c>
      <c r="BL42">
        <f t="shared" si="19"/>
        <v>0</v>
      </c>
      <c r="BM42">
        <f t="shared" si="19"/>
        <v>0</v>
      </c>
      <c r="BN42">
        <f t="shared" si="17"/>
        <v>0</v>
      </c>
      <c r="BO42">
        <f t="shared" si="17"/>
        <v>0</v>
      </c>
      <c r="BP42">
        <f t="shared" si="16"/>
        <v>0</v>
      </c>
      <c r="BQ42">
        <f t="shared" si="16"/>
        <v>0</v>
      </c>
      <c r="BR42">
        <f t="shared" si="16"/>
        <v>0</v>
      </c>
      <c r="BS42">
        <f t="shared" si="16"/>
        <v>0</v>
      </c>
      <c r="BT42">
        <f t="shared" si="16"/>
        <v>0</v>
      </c>
      <c r="BU42">
        <f t="shared" si="16"/>
        <v>0</v>
      </c>
      <c r="BV42">
        <f t="shared" si="16"/>
        <v>0</v>
      </c>
      <c r="BW42">
        <f t="shared" si="16"/>
        <v>0</v>
      </c>
      <c r="BX42">
        <f t="shared" si="16"/>
        <v>0</v>
      </c>
      <c r="BY42">
        <f t="shared" si="16"/>
        <v>0</v>
      </c>
      <c r="BZ42">
        <f t="shared" si="16"/>
        <v>0</v>
      </c>
      <c r="CA42">
        <f t="shared" si="16"/>
        <v>0</v>
      </c>
      <c r="CB42">
        <f t="shared" si="16"/>
        <v>0</v>
      </c>
      <c r="CC42">
        <f t="shared" si="16"/>
        <v>0</v>
      </c>
      <c r="CD42">
        <f t="shared" si="16"/>
        <v>0</v>
      </c>
      <c r="CE42">
        <f t="shared" si="15"/>
        <v>0</v>
      </c>
      <c r="CF42">
        <f t="shared" si="15"/>
        <v>0</v>
      </c>
      <c r="CG42">
        <f t="shared" si="15"/>
        <v>0</v>
      </c>
      <c r="CH42">
        <f t="shared" si="15"/>
        <v>0</v>
      </c>
      <c r="CI42">
        <f t="shared" si="15"/>
        <v>0</v>
      </c>
    </row>
    <row r="43" spans="1:87" ht="21.6" thickBot="1" x14ac:dyDescent="0.35">
      <c r="A43" s="4">
        <v>4.5640000000000001</v>
      </c>
      <c r="B43" s="15">
        <v>42</v>
      </c>
      <c r="C43">
        <f t="shared" si="20"/>
        <v>0</v>
      </c>
      <c r="D43">
        <f t="shared" si="20"/>
        <v>0</v>
      </c>
      <c r="E43">
        <f t="shared" si="20"/>
        <v>0</v>
      </c>
      <c r="F43">
        <f t="shared" si="20"/>
        <v>0</v>
      </c>
      <c r="G43">
        <f t="shared" si="20"/>
        <v>0</v>
      </c>
      <c r="H43">
        <f t="shared" si="20"/>
        <v>0</v>
      </c>
      <c r="I43">
        <f t="shared" si="20"/>
        <v>0</v>
      </c>
      <c r="J43">
        <f t="shared" si="20"/>
        <v>0</v>
      </c>
      <c r="K43">
        <f t="shared" si="20"/>
        <v>0</v>
      </c>
      <c r="L43">
        <f t="shared" si="20"/>
        <v>0</v>
      </c>
      <c r="M43">
        <f t="shared" si="20"/>
        <v>0</v>
      </c>
      <c r="N43">
        <f t="shared" si="20"/>
        <v>0</v>
      </c>
      <c r="O43">
        <f t="shared" si="20"/>
        <v>0</v>
      </c>
      <c r="P43">
        <f t="shared" si="20"/>
        <v>0</v>
      </c>
      <c r="Q43">
        <f t="shared" si="20"/>
        <v>0</v>
      </c>
      <c r="R43">
        <f t="shared" si="20"/>
        <v>0</v>
      </c>
      <c r="S43">
        <f t="shared" si="18"/>
        <v>0</v>
      </c>
      <c r="T43">
        <f t="shared" si="18"/>
        <v>0</v>
      </c>
      <c r="U43">
        <f t="shared" si="18"/>
        <v>0</v>
      </c>
      <c r="V43">
        <f t="shared" si="18"/>
        <v>0</v>
      </c>
      <c r="W43">
        <f t="shared" si="18"/>
        <v>0</v>
      </c>
      <c r="X43">
        <f t="shared" si="18"/>
        <v>0</v>
      </c>
      <c r="Y43">
        <f t="shared" si="18"/>
        <v>0</v>
      </c>
      <c r="Z43">
        <f t="shared" si="18"/>
        <v>0</v>
      </c>
      <c r="AA43">
        <f t="shared" si="18"/>
        <v>0</v>
      </c>
      <c r="AB43">
        <f t="shared" si="18"/>
        <v>0</v>
      </c>
      <c r="AC43">
        <f t="shared" si="18"/>
        <v>0</v>
      </c>
      <c r="AD43">
        <f t="shared" si="18"/>
        <v>0</v>
      </c>
      <c r="AE43">
        <f t="shared" si="18"/>
        <v>0</v>
      </c>
      <c r="AF43">
        <f t="shared" si="18"/>
        <v>0</v>
      </c>
      <c r="AG43">
        <f t="shared" si="18"/>
        <v>0</v>
      </c>
      <c r="AH43">
        <f t="shared" si="14"/>
        <v>0</v>
      </c>
      <c r="AI43">
        <f t="shared" si="14"/>
        <v>0</v>
      </c>
      <c r="AJ43">
        <f t="shared" si="14"/>
        <v>0</v>
      </c>
      <c r="AK43">
        <f t="shared" si="14"/>
        <v>0</v>
      </c>
      <c r="AL43">
        <f t="shared" si="14"/>
        <v>0</v>
      </c>
      <c r="AM43">
        <f t="shared" si="14"/>
        <v>0</v>
      </c>
      <c r="AN43">
        <f t="shared" si="14"/>
        <v>0</v>
      </c>
      <c r="AO43">
        <f t="shared" si="14"/>
        <v>0</v>
      </c>
      <c r="AP43">
        <f t="shared" si="14"/>
        <v>0</v>
      </c>
      <c r="AQ43">
        <f t="shared" si="13"/>
        <v>0</v>
      </c>
      <c r="AR43">
        <f t="shared" si="13"/>
        <v>4.8007459975220469E-2</v>
      </c>
      <c r="AS43">
        <f t="shared" si="13"/>
        <v>0</v>
      </c>
      <c r="AT43">
        <f t="shared" si="13"/>
        <v>0</v>
      </c>
      <c r="AU43">
        <f t="shared" si="13"/>
        <v>0</v>
      </c>
      <c r="AV43">
        <f t="shared" si="13"/>
        <v>0</v>
      </c>
      <c r="AW43">
        <f t="shared" si="13"/>
        <v>0</v>
      </c>
      <c r="AX43">
        <f t="shared" si="19"/>
        <v>0</v>
      </c>
      <c r="AY43">
        <f t="shared" si="19"/>
        <v>0</v>
      </c>
      <c r="AZ43">
        <f t="shared" si="19"/>
        <v>0</v>
      </c>
      <c r="BA43">
        <f t="shared" si="19"/>
        <v>0</v>
      </c>
      <c r="BB43">
        <f t="shared" si="19"/>
        <v>0</v>
      </c>
      <c r="BC43">
        <f t="shared" si="19"/>
        <v>0</v>
      </c>
      <c r="BD43">
        <f t="shared" si="19"/>
        <v>0</v>
      </c>
      <c r="BE43">
        <f t="shared" si="19"/>
        <v>0</v>
      </c>
      <c r="BF43">
        <f t="shared" si="19"/>
        <v>0</v>
      </c>
      <c r="BG43">
        <f t="shared" si="19"/>
        <v>0</v>
      </c>
      <c r="BH43">
        <f t="shared" si="19"/>
        <v>0</v>
      </c>
      <c r="BI43">
        <f t="shared" si="19"/>
        <v>0</v>
      </c>
      <c r="BJ43">
        <f t="shared" si="19"/>
        <v>0</v>
      </c>
      <c r="BK43">
        <f t="shared" si="19"/>
        <v>0</v>
      </c>
      <c r="BL43">
        <f t="shared" si="19"/>
        <v>0</v>
      </c>
      <c r="BM43">
        <f t="shared" si="19"/>
        <v>0</v>
      </c>
      <c r="BN43">
        <f t="shared" si="17"/>
        <v>0</v>
      </c>
      <c r="BO43">
        <f t="shared" si="17"/>
        <v>0</v>
      </c>
      <c r="BP43">
        <f t="shared" si="16"/>
        <v>0</v>
      </c>
      <c r="BQ43">
        <f t="shared" si="16"/>
        <v>0</v>
      </c>
      <c r="BR43">
        <f t="shared" si="16"/>
        <v>0</v>
      </c>
      <c r="BS43">
        <f t="shared" si="16"/>
        <v>0</v>
      </c>
      <c r="BT43">
        <f t="shared" si="16"/>
        <v>0</v>
      </c>
      <c r="BU43">
        <f t="shared" si="16"/>
        <v>0</v>
      </c>
      <c r="BV43">
        <f t="shared" si="16"/>
        <v>0</v>
      </c>
      <c r="BW43">
        <f t="shared" si="16"/>
        <v>0</v>
      </c>
      <c r="BX43">
        <f t="shared" si="16"/>
        <v>0</v>
      </c>
      <c r="BY43">
        <f t="shared" si="16"/>
        <v>0</v>
      </c>
      <c r="BZ43">
        <f t="shared" si="16"/>
        <v>0</v>
      </c>
      <c r="CA43">
        <f t="shared" si="16"/>
        <v>0</v>
      </c>
      <c r="CB43">
        <f t="shared" si="16"/>
        <v>0</v>
      </c>
      <c r="CC43">
        <f t="shared" si="16"/>
        <v>0</v>
      </c>
      <c r="CD43">
        <f t="shared" si="16"/>
        <v>0</v>
      </c>
      <c r="CE43">
        <f t="shared" si="15"/>
        <v>0</v>
      </c>
      <c r="CF43">
        <f t="shared" si="15"/>
        <v>0</v>
      </c>
      <c r="CG43">
        <f t="shared" si="15"/>
        <v>0</v>
      </c>
      <c r="CH43">
        <f t="shared" si="15"/>
        <v>0</v>
      </c>
      <c r="CI43">
        <f t="shared" si="15"/>
        <v>0</v>
      </c>
    </row>
    <row r="44" spans="1:87" ht="21.6" thickBot="1" x14ac:dyDescent="0.35">
      <c r="A44" s="4">
        <v>5.09</v>
      </c>
      <c r="B44" s="15">
        <v>43</v>
      </c>
      <c r="C44">
        <f t="shared" si="20"/>
        <v>0</v>
      </c>
      <c r="D44">
        <f t="shared" si="20"/>
        <v>0</v>
      </c>
      <c r="E44">
        <f t="shared" si="20"/>
        <v>0</v>
      </c>
      <c r="F44">
        <f t="shared" si="20"/>
        <v>0</v>
      </c>
      <c r="G44">
        <f t="shared" si="20"/>
        <v>0</v>
      </c>
      <c r="H44">
        <f t="shared" si="20"/>
        <v>0</v>
      </c>
      <c r="I44">
        <f t="shared" si="20"/>
        <v>0</v>
      </c>
      <c r="J44">
        <f t="shared" si="20"/>
        <v>0</v>
      </c>
      <c r="K44">
        <f t="shared" si="20"/>
        <v>0</v>
      </c>
      <c r="L44">
        <f t="shared" si="20"/>
        <v>0</v>
      </c>
      <c r="M44">
        <f t="shared" si="20"/>
        <v>0</v>
      </c>
      <c r="N44">
        <f t="shared" si="20"/>
        <v>0</v>
      </c>
      <c r="O44">
        <f t="shared" si="20"/>
        <v>0</v>
      </c>
      <c r="P44">
        <f t="shared" si="20"/>
        <v>0</v>
      </c>
      <c r="Q44">
        <f t="shared" si="20"/>
        <v>0</v>
      </c>
      <c r="R44">
        <f t="shared" si="20"/>
        <v>0</v>
      </c>
      <c r="S44">
        <f t="shared" si="18"/>
        <v>0</v>
      </c>
      <c r="T44">
        <f t="shared" si="18"/>
        <v>0</v>
      </c>
      <c r="U44">
        <f t="shared" si="18"/>
        <v>0</v>
      </c>
      <c r="V44">
        <f t="shared" si="18"/>
        <v>0</v>
      </c>
      <c r="W44">
        <f t="shared" si="18"/>
        <v>0</v>
      </c>
      <c r="X44">
        <f t="shared" si="18"/>
        <v>0</v>
      </c>
      <c r="Y44">
        <f t="shared" si="18"/>
        <v>0</v>
      </c>
      <c r="Z44">
        <f t="shared" si="18"/>
        <v>0</v>
      </c>
      <c r="AA44">
        <f t="shared" si="18"/>
        <v>0</v>
      </c>
      <c r="AB44">
        <f t="shared" si="18"/>
        <v>0</v>
      </c>
      <c r="AC44">
        <f t="shared" si="18"/>
        <v>0</v>
      </c>
      <c r="AD44">
        <f t="shared" si="18"/>
        <v>0</v>
      </c>
      <c r="AE44">
        <f t="shared" si="18"/>
        <v>0</v>
      </c>
      <c r="AF44">
        <f t="shared" si="18"/>
        <v>0</v>
      </c>
      <c r="AG44">
        <f t="shared" si="18"/>
        <v>0</v>
      </c>
      <c r="AH44">
        <f t="shared" si="14"/>
        <v>0</v>
      </c>
      <c r="AI44">
        <f t="shared" si="14"/>
        <v>0</v>
      </c>
      <c r="AJ44">
        <f t="shared" si="14"/>
        <v>0</v>
      </c>
      <c r="AK44">
        <f t="shared" si="14"/>
        <v>0</v>
      </c>
      <c r="AL44">
        <f t="shared" ref="AL44:BA59" si="21">IF($B44=AL$1,1/$A44^2,0)</f>
        <v>0</v>
      </c>
      <c r="AM44">
        <f t="shared" si="21"/>
        <v>0</v>
      </c>
      <c r="AN44">
        <f t="shared" si="21"/>
        <v>0</v>
      </c>
      <c r="AO44">
        <f t="shared" si="21"/>
        <v>0</v>
      </c>
      <c r="AP44">
        <f t="shared" si="21"/>
        <v>0</v>
      </c>
      <c r="AQ44">
        <f t="shared" si="21"/>
        <v>0</v>
      </c>
      <c r="AR44">
        <f t="shared" si="21"/>
        <v>0</v>
      </c>
      <c r="AS44">
        <f t="shared" si="21"/>
        <v>3.8597967431035086E-2</v>
      </c>
      <c r="AT44">
        <f t="shared" si="21"/>
        <v>0</v>
      </c>
      <c r="AU44">
        <f t="shared" si="21"/>
        <v>0</v>
      </c>
      <c r="AV44">
        <f t="shared" si="21"/>
        <v>0</v>
      </c>
      <c r="AW44">
        <f t="shared" si="21"/>
        <v>0</v>
      </c>
      <c r="AX44">
        <f t="shared" si="21"/>
        <v>0</v>
      </c>
      <c r="AY44">
        <f t="shared" si="21"/>
        <v>0</v>
      </c>
      <c r="AZ44">
        <f t="shared" si="21"/>
        <v>0</v>
      </c>
      <c r="BA44">
        <f t="shared" si="21"/>
        <v>0</v>
      </c>
      <c r="BB44">
        <f t="shared" si="19"/>
        <v>0</v>
      </c>
      <c r="BC44">
        <f t="shared" si="19"/>
        <v>0</v>
      </c>
      <c r="BD44">
        <f t="shared" si="19"/>
        <v>0</v>
      </c>
      <c r="BE44">
        <f t="shared" si="19"/>
        <v>0</v>
      </c>
      <c r="BF44">
        <f t="shared" si="19"/>
        <v>0</v>
      </c>
      <c r="BG44">
        <f t="shared" si="19"/>
        <v>0</v>
      </c>
      <c r="BH44">
        <f t="shared" si="19"/>
        <v>0</v>
      </c>
      <c r="BI44">
        <f t="shared" si="19"/>
        <v>0</v>
      </c>
      <c r="BJ44">
        <f t="shared" si="19"/>
        <v>0</v>
      </c>
      <c r="BK44">
        <f t="shared" si="19"/>
        <v>0</v>
      </c>
      <c r="BL44">
        <f t="shared" si="19"/>
        <v>0</v>
      </c>
      <c r="BM44">
        <f t="shared" si="19"/>
        <v>0</v>
      </c>
      <c r="BN44">
        <f t="shared" si="17"/>
        <v>0</v>
      </c>
      <c r="BO44">
        <f t="shared" si="17"/>
        <v>0</v>
      </c>
      <c r="BP44">
        <f t="shared" si="16"/>
        <v>0</v>
      </c>
      <c r="BQ44">
        <f t="shared" si="16"/>
        <v>0</v>
      </c>
      <c r="BR44">
        <f t="shared" si="16"/>
        <v>0</v>
      </c>
      <c r="BS44">
        <f t="shared" si="16"/>
        <v>0</v>
      </c>
      <c r="BT44">
        <f t="shared" si="16"/>
        <v>0</v>
      </c>
      <c r="BU44">
        <f t="shared" si="16"/>
        <v>0</v>
      </c>
      <c r="BV44">
        <f t="shared" si="16"/>
        <v>0</v>
      </c>
      <c r="BW44">
        <f t="shared" si="16"/>
        <v>0</v>
      </c>
      <c r="BX44">
        <f t="shared" si="16"/>
        <v>0</v>
      </c>
      <c r="BY44">
        <f t="shared" si="16"/>
        <v>0</v>
      </c>
      <c r="BZ44">
        <f t="shared" si="16"/>
        <v>0</v>
      </c>
      <c r="CA44">
        <f t="shared" si="16"/>
        <v>0</v>
      </c>
      <c r="CB44">
        <f t="shared" si="16"/>
        <v>0</v>
      </c>
      <c r="CC44">
        <f t="shared" si="16"/>
        <v>0</v>
      </c>
      <c r="CD44">
        <f t="shared" si="16"/>
        <v>0</v>
      </c>
      <c r="CE44">
        <f t="shared" si="15"/>
        <v>0</v>
      </c>
      <c r="CF44">
        <f t="shared" si="15"/>
        <v>0</v>
      </c>
      <c r="CG44">
        <f t="shared" si="15"/>
        <v>0</v>
      </c>
      <c r="CH44">
        <f t="shared" si="15"/>
        <v>0</v>
      </c>
      <c r="CI44">
        <f t="shared" si="15"/>
        <v>0</v>
      </c>
    </row>
    <row r="45" spans="1:87" ht="21.6" thickBot="1" x14ac:dyDescent="0.35">
      <c r="A45" s="4">
        <v>5.1559999999999997</v>
      </c>
      <c r="B45" s="15">
        <v>44</v>
      </c>
      <c r="C45">
        <f t="shared" si="20"/>
        <v>0</v>
      </c>
      <c r="D45">
        <f t="shared" si="20"/>
        <v>0</v>
      </c>
      <c r="E45">
        <f t="shared" si="20"/>
        <v>0</v>
      </c>
      <c r="F45">
        <f t="shared" si="20"/>
        <v>0</v>
      </c>
      <c r="G45">
        <f t="shared" si="20"/>
        <v>0</v>
      </c>
      <c r="H45">
        <f t="shared" si="20"/>
        <v>0</v>
      </c>
      <c r="I45">
        <f t="shared" si="20"/>
        <v>0</v>
      </c>
      <c r="J45">
        <f t="shared" si="20"/>
        <v>0</v>
      </c>
      <c r="K45">
        <f t="shared" si="20"/>
        <v>0</v>
      </c>
      <c r="L45">
        <f t="shared" si="20"/>
        <v>0</v>
      </c>
      <c r="M45">
        <f t="shared" si="20"/>
        <v>0</v>
      </c>
      <c r="N45">
        <f t="shared" si="20"/>
        <v>0</v>
      </c>
      <c r="O45">
        <f t="shared" si="20"/>
        <v>0</v>
      </c>
      <c r="P45">
        <f t="shared" si="20"/>
        <v>0</v>
      </c>
      <c r="Q45">
        <f t="shared" si="20"/>
        <v>0</v>
      </c>
      <c r="R45">
        <f t="shared" si="20"/>
        <v>0</v>
      </c>
      <c r="S45">
        <f t="shared" si="18"/>
        <v>0</v>
      </c>
      <c r="T45">
        <f t="shared" si="18"/>
        <v>0</v>
      </c>
      <c r="U45">
        <f t="shared" si="18"/>
        <v>0</v>
      </c>
      <c r="V45">
        <f t="shared" si="18"/>
        <v>0</v>
      </c>
      <c r="W45">
        <f t="shared" si="18"/>
        <v>0</v>
      </c>
      <c r="X45">
        <f t="shared" si="18"/>
        <v>0</v>
      </c>
      <c r="Y45">
        <f t="shared" si="18"/>
        <v>0</v>
      </c>
      <c r="Z45">
        <f t="shared" si="18"/>
        <v>0</v>
      </c>
      <c r="AA45">
        <f t="shared" si="18"/>
        <v>0</v>
      </c>
      <c r="AB45">
        <f t="shared" si="18"/>
        <v>0</v>
      </c>
      <c r="AC45">
        <f t="shared" si="18"/>
        <v>0</v>
      </c>
      <c r="AD45">
        <f t="shared" si="18"/>
        <v>0</v>
      </c>
      <c r="AE45">
        <f t="shared" si="18"/>
        <v>0</v>
      </c>
      <c r="AF45">
        <f t="shared" si="18"/>
        <v>0</v>
      </c>
      <c r="AG45">
        <f t="shared" si="18"/>
        <v>0</v>
      </c>
      <c r="AH45">
        <f t="shared" ref="AH45:AW60" si="22">IF($B45=AH$1,1/$A45^2,0)</f>
        <v>0</v>
      </c>
      <c r="AI45">
        <f t="shared" si="22"/>
        <v>0</v>
      </c>
      <c r="AJ45">
        <f t="shared" si="22"/>
        <v>0</v>
      </c>
      <c r="AK45">
        <f t="shared" si="22"/>
        <v>0</v>
      </c>
      <c r="AL45">
        <f t="shared" si="22"/>
        <v>0</v>
      </c>
      <c r="AM45">
        <f t="shared" si="22"/>
        <v>0</v>
      </c>
      <c r="AN45">
        <f t="shared" si="22"/>
        <v>0</v>
      </c>
      <c r="AO45">
        <f t="shared" si="22"/>
        <v>0</v>
      </c>
      <c r="AP45">
        <f t="shared" si="22"/>
        <v>0</v>
      </c>
      <c r="AQ45">
        <f t="shared" si="22"/>
        <v>0</v>
      </c>
      <c r="AR45">
        <f t="shared" si="22"/>
        <v>0</v>
      </c>
      <c r="AS45">
        <f t="shared" si="22"/>
        <v>0</v>
      </c>
      <c r="AT45">
        <f t="shared" si="22"/>
        <v>3.7616136058466913E-2</v>
      </c>
      <c r="AU45">
        <f t="shared" si="22"/>
        <v>0</v>
      </c>
      <c r="AV45">
        <f t="shared" si="22"/>
        <v>0</v>
      </c>
      <c r="AW45">
        <f t="shared" si="22"/>
        <v>0</v>
      </c>
      <c r="AX45">
        <f t="shared" si="21"/>
        <v>0</v>
      </c>
      <c r="AY45">
        <f t="shared" si="21"/>
        <v>0</v>
      </c>
      <c r="AZ45">
        <f t="shared" si="21"/>
        <v>0</v>
      </c>
      <c r="BA45">
        <f t="shared" si="21"/>
        <v>0</v>
      </c>
      <c r="BB45">
        <f t="shared" si="19"/>
        <v>0</v>
      </c>
      <c r="BC45">
        <f t="shared" si="19"/>
        <v>0</v>
      </c>
      <c r="BD45">
        <f t="shared" si="19"/>
        <v>0</v>
      </c>
      <c r="BE45">
        <f t="shared" si="19"/>
        <v>0</v>
      </c>
      <c r="BF45">
        <f t="shared" si="19"/>
        <v>0</v>
      </c>
      <c r="BG45">
        <f t="shared" si="19"/>
        <v>0</v>
      </c>
      <c r="BH45">
        <f t="shared" si="19"/>
        <v>0</v>
      </c>
      <c r="BI45">
        <f t="shared" si="19"/>
        <v>0</v>
      </c>
      <c r="BJ45">
        <f t="shared" si="19"/>
        <v>0</v>
      </c>
      <c r="BK45">
        <f t="shared" si="19"/>
        <v>0</v>
      </c>
      <c r="BL45">
        <f t="shared" si="19"/>
        <v>0</v>
      </c>
      <c r="BM45">
        <f t="shared" si="19"/>
        <v>0</v>
      </c>
      <c r="BN45">
        <f t="shared" si="17"/>
        <v>0</v>
      </c>
      <c r="BO45">
        <f t="shared" si="17"/>
        <v>0</v>
      </c>
      <c r="BP45">
        <f t="shared" si="16"/>
        <v>0</v>
      </c>
      <c r="BQ45">
        <f t="shared" si="16"/>
        <v>0</v>
      </c>
      <c r="BR45">
        <f t="shared" si="16"/>
        <v>0</v>
      </c>
      <c r="BS45">
        <f t="shared" si="16"/>
        <v>0</v>
      </c>
      <c r="BT45">
        <f t="shared" si="16"/>
        <v>0</v>
      </c>
      <c r="BU45">
        <f t="shared" si="16"/>
        <v>0</v>
      </c>
      <c r="BV45">
        <f t="shared" si="16"/>
        <v>0</v>
      </c>
      <c r="BW45">
        <f t="shared" si="16"/>
        <v>0</v>
      </c>
      <c r="BX45">
        <f t="shared" si="16"/>
        <v>0</v>
      </c>
      <c r="BY45">
        <f t="shared" si="16"/>
        <v>0</v>
      </c>
      <c r="BZ45">
        <f t="shared" si="16"/>
        <v>0</v>
      </c>
      <c r="CA45">
        <f t="shared" si="16"/>
        <v>0</v>
      </c>
      <c r="CB45">
        <f t="shared" si="16"/>
        <v>0</v>
      </c>
      <c r="CC45">
        <f t="shared" si="16"/>
        <v>0</v>
      </c>
      <c r="CD45">
        <f t="shared" si="16"/>
        <v>0</v>
      </c>
      <c r="CE45">
        <f t="shared" si="15"/>
        <v>0</v>
      </c>
      <c r="CF45">
        <f t="shared" si="15"/>
        <v>0</v>
      </c>
      <c r="CG45">
        <f t="shared" si="15"/>
        <v>0</v>
      </c>
      <c r="CH45">
        <f t="shared" si="15"/>
        <v>0</v>
      </c>
      <c r="CI45">
        <f t="shared" si="15"/>
        <v>0</v>
      </c>
    </row>
    <row r="46" spans="1:87" ht="21.6" thickBot="1" x14ac:dyDescent="0.35">
      <c r="A46" s="4">
        <v>3.2829999999999999</v>
      </c>
      <c r="B46" s="15">
        <v>45</v>
      </c>
      <c r="C46">
        <f t="shared" si="20"/>
        <v>0</v>
      </c>
      <c r="D46">
        <f t="shared" si="20"/>
        <v>0</v>
      </c>
      <c r="E46">
        <f t="shared" si="20"/>
        <v>0</v>
      </c>
      <c r="F46">
        <f t="shared" si="20"/>
        <v>0</v>
      </c>
      <c r="G46">
        <f t="shared" si="20"/>
        <v>0</v>
      </c>
      <c r="H46">
        <f t="shared" si="20"/>
        <v>0</v>
      </c>
      <c r="I46">
        <f t="shared" si="20"/>
        <v>0</v>
      </c>
      <c r="J46">
        <f t="shared" si="20"/>
        <v>0</v>
      </c>
      <c r="K46">
        <f t="shared" si="20"/>
        <v>0</v>
      </c>
      <c r="L46">
        <f t="shared" si="20"/>
        <v>0</v>
      </c>
      <c r="M46">
        <f t="shared" si="20"/>
        <v>0</v>
      </c>
      <c r="N46">
        <f t="shared" si="20"/>
        <v>0</v>
      </c>
      <c r="O46">
        <f t="shared" si="20"/>
        <v>0</v>
      </c>
      <c r="P46">
        <f t="shared" si="20"/>
        <v>0</v>
      </c>
      <c r="Q46">
        <f t="shared" si="20"/>
        <v>0</v>
      </c>
      <c r="R46">
        <f t="shared" si="20"/>
        <v>0</v>
      </c>
      <c r="S46">
        <f t="shared" si="18"/>
        <v>0</v>
      </c>
      <c r="T46">
        <f t="shared" si="18"/>
        <v>0</v>
      </c>
      <c r="U46">
        <f t="shared" si="18"/>
        <v>0</v>
      </c>
      <c r="V46">
        <f t="shared" si="18"/>
        <v>0</v>
      </c>
      <c r="W46">
        <f t="shared" si="18"/>
        <v>0</v>
      </c>
      <c r="X46">
        <f t="shared" si="18"/>
        <v>0</v>
      </c>
      <c r="Y46">
        <f t="shared" si="18"/>
        <v>0</v>
      </c>
      <c r="Z46">
        <f t="shared" si="18"/>
        <v>0</v>
      </c>
      <c r="AA46">
        <f t="shared" si="18"/>
        <v>0</v>
      </c>
      <c r="AB46">
        <f t="shared" si="18"/>
        <v>0</v>
      </c>
      <c r="AC46">
        <f t="shared" si="18"/>
        <v>0</v>
      </c>
      <c r="AD46">
        <f t="shared" si="18"/>
        <v>0</v>
      </c>
      <c r="AE46">
        <f t="shared" si="18"/>
        <v>0</v>
      </c>
      <c r="AF46">
        <f t="shared" si="18"/>
        <v>0</v>
      </c>
      <c r="AG46">
        <f t="shared" si="18"/>
        <v>0</v>
      </c>
      <c r="AH46">
        <f t="shared" si="22"/>
        <v>0</v>
      </c>
      <c r="AI46">
        <f t="shared" si="22"/>
        <v>0</v>
      </c>
      <c r="AJ46">
        <f t="shared" si="22"/>
        <v>0</v>
      </c>
      <c r="AK46">
        <f t="shared" si="22"/>
        <v>0</v>
      </c>
      <c r="AL46">
        <f t="shared" si="22"/>
        <v>0</v>
      </c>
      <c r="AM46">
        <f t="shared" si="22"/>
        <v>0</v>
      </c>
      <c r="AN46">
        <f t="shared" si="22"/>
        <v>0</v>
      </c>
      <c r="AO46">
        <f t="shared" si="22"/>
        <v>0</v>
      </c>
      <c r="AP46">
        <f t="shared" si="22"/>
        <v>0</v>
      </c>
      <c r="AQ46">
        <f t="shared" si="22"/>
        <v>0</v>
      </c>
      <c r="AR46">
        <f t="shared" si="22"/>
        <v>0</v>
      </c>
      <c r="AS46">
        <f t="shared" si="22"/>
        <v>0</v>
      </c>
      <c r="AT46">
        <f t="shared" si="22"/>
        <v>0</v>
      </c>
      <c r="AU46">
        <f t="shared" si="22"/>
        <v>9.2780825988725835E-2</v>
      </c>
      <c r="AV46">
        <f t="shared" si="22"/>
        <v>0</v>
      </c>
      <c r="AW46">
        <f t="shared" si="22"/>
        <v>0</v>
      </c>
      <c r="AX46">
        <f t="shared" si="21"/>
        <v>0</v>
      </c>
      <c r="AY46">
        <f t="shared" si="21"/>
        <v>0</v>
      </c>
      <c r="AZ46">
        <f t="shared" si="21"/>
        <v>0</v>
      </c>
      <c r="BA46">
        <f t="shared" si="21"/>
        <v>0</v>
      </c>
      <c r="BB46">
        <f t="shared" si="19"/>
        <v>0</v>
      </c>
      <c r="BC46">
        <f t="shared" si="19"/>
        <v>0</v>
      </c>
      <c r="BD46">
        <f t="shared" si="19"/>
        <v>0</v>
      </c>
      <c r="BE46">
        <f t="shared" si="19"/>
        <v>0</v>
      </c>
      <c r="BF46">
        <f t="shared" si="19"/>
        <v>0</v>
      </c>
      <c r="BG46">
        <f t="shared" si="19"/>
        <v>0</v>
      </c>
      <c r="BH46">
        <f t="shared" si="19"/>
        <v>0</v>
      </c>
      <c r="BI46">
        <f t="shared" si="19"/>
        <v>0</v>
      </c>
      <c r="BJ46">
        <f t="shared" si="19"/>
        <v>0</v>
      </c>
      <c r="BK46">
        <f t="shared" si="19"/>
        <v>0</v>
      </c>
      <c r="BL46">
        <f t="shared" si="19"/>
        <v>0</v>
      </c>
      <c r="BM46">
        <f t="shared" si="19"/>
        <v>0</v>
      </c>
      <c r="BN46">
        <f t="shared" si="17"/>
        <v>0</v>
      </c>
      <c r="BO46">
        <f t="shared" si="17"/>
        <v>0</v>
      </c>
      <c r="BP46">
        <f t="shared" si="16"/>
        <v>0</v>
      </c>
      <c r="BQ46">
        <f t="shared" si="16"/>
        <v>0</v>
      </c>
      <c r="BR46">
        <f t="shared" si="16"/>
        <v>0</v>
      </c>
      <c r="BS46">
        <f t="shared" si="16"/>
        <v>0</v>
      </c>
      <c r="BT46">
        <f t="shared" si="16"/>
        <v>0</v>
      </c>
      <c r="BU46">
        <f t="shared" si="16"/>
        <v>0</v>
      </c>
      <c r="BV46">
        <f t="shared" si="16"/>
        <v>0</v>
      </c>
      <c r="BW46">
        <f t="shared" si="16"/>
        <v>0</v>
      </c>
      <c r="BX46">
        <f t="shared" si="16"/>
        <v>0</v>
      </c>
      <c r="BY46">
        <f t="shared" si="16"/>
        <v>0</v>
      </c>
      <c r="BZ46">
        <f t="shared" si="16"/>
        <v>0</v>
      </c>
      <c r="CA46">
        <f t="shared" si="16"/>
        <v>0</v>
      </c>
      <c r="CB46">
        <f t="shared" si="16"/>
        <v>0</v>
      </c>
      <c r="CC46">
        <f t="shared" si="16"/>
        <v>0</v>
      </c>
      <c r="CD46">
        <f t="shared" si="16"/>
        <v>0</v>
      </c>
      <c r="CE46">
        <f t="shared" si="15"/>
        <v>0</v>
      </c>
      <c r="CF46">
        <f t="shared" si="15"/>
        <v>0</v>
      </c>
      <c r="CG46">
        <f t="shared" si="15"/>
        <v>0</v>
      </c>
      <c r="CH46">
        <f t="shared" si="15"/>
        <v>0</v>
      </c>
      <c r="CI46">
        <f t="shared" si="15"/>
        <v>0</v>
      </c>
    </row>
    <row r="47" spans="1:87" ht="21.6" thickBot="1" x14ac:dyDescent="0.35">
      <c r="A47" s="4">
        <v>3.9380000000000002</v>
      </c>
      <c r="B47" s="15">
        <v>46</v>
      </c>
      <c r="C47">
        <f t="shared" si="20"/>
        <v>0</v>
      </c>
      <c r="D47">
        <f t="shared" si="20"/>
        <v>0</v>
      </c>
      <c r="E47">
        <f t="shared" si="20"/>
        <v>0</v>
      </c>
      <c r="F47">
        <f t="shared" si="20"/>
        <v>0</v>
      </c>
      <c r="G47">
        <f t="shared" si="20"/>
        <v>0</v>
      </c>
      <c r="H47">
        <f t="shared" si="20"/>
        <v>0</v>
      </c>
      <c r="I47">
        <f t="shared" si="20"/>
        <v>0</v>
      </c>
      <c r="J47">
        <f t="shared" si="20"/>
        <v>0</v>
      </c>
      <c r="K47">
        <f t="shared" si="20"/>
        <v>0</v>
      </c>
      <c r="L47">
        <f t="shared" si="20"/>
        <v>0</v>
      </c>
      <c r="M47">
        <f t="shared" si="20"/>
        <v>0</v>
      </c>
      <c r="N47">
        <f t="shared" si="20"/>
        <v>0</v>
      </c>
      <c r="O47">
        <f t="shared" si="20"/>
        <v>0</v>
      </c>
      <c r="P47">
        <f t="shared" si="20"/>
        <v>0</v>
      </c>
      <c r="Q47">
        <f t="shared" si="20"/>
        <v>0</v>
      </c>
      <c r="R47">
        <f t="shared" si="20"/>
        <v>0</v>
      </c>
      <c r="S47">
        <f t="shared" si="18"/>
        <v>0</v>
      </c>
      <c r="T47">
        <f t="shared" si="18"/>
        <v>0</v>
      </c>
      <c r="U47">
        <f t="shared" si="18"/>
        <v>0</v>
      </c>
      <c r="V47">
        <f t="shared" si="18"/>
        <v>0</v>
      </c>
      <c r="W47">
        <f t="shared" si="18"/>
        <v>0</v>
      </c>
      <c r="X47">
        <f t="shared" si="18"/>
        <v>0</v>
      </c>
      <c r="Y47">
        <f t="shared" si="18"/>
        <v>0</v>
      </c>
      <c r="Z47">
        <f t="shared" si="18"/>
        <v>0</v>
      </c>
      <c r="AA47">
        <f t="shared" si="18"/>
        <v>0</v>
      </c>
      <c r="AB47">
        <f t="shared" si="18"/>
        <v>0</v>
      </c>
      <c r="AC47">
        <f t="shared" si="18"/>
        <v>0</v>
      </c>
      <c r="AD47">
        <f t="shared" si="18"/>
        <v>0</v>
      </c>
      <c r="AE47">
        <f t="shared" si="18"/>
        <v>0</v>
      </c>
      <c r="AF47">
        <f t="shared" si="18"/>
        <v>0</v>
      </c>
      <c r="AG47">
        <f t="shared" si="18"/>
        <v>0</v>
      </c>
      <c r="AH47">
        <f t="shared" si="22"/>
        <v>0</v>
      </c>
      <c r="AI47">
        <f t="shared" si="22"/>
        <v>0</v>
      </c>
      <c r="AJ47">
        <f t="shared" si="22"/>
        <v>0</v>
      </c>
      <c r="AK47">
        <f t="shared" si="22"/>
        <v>0</v>
      </c>
      <c r="AL47">
        <f t="shared" si="22"/>
        <v>0</v>
      </c>
      <c r="AM47">
        <f t="shared" si="22"/>
        <v>0</v>
      </c>
      <c r="AN47">
        <f t="shared" si="22"/>
        <v>0</v>
      </c>
      <c r="AO47">
        <f t="shared" si="22"/>
        <v>0</v>
      </c>
      <c r="AP47">
        <f t="shared" si="22"/>
        <v>0</v>
      </c>
      <c r="AQ47">
        <f t="shared" si="22"/>
        <v>0</v>
      </c>
      <c r="AR47">
        <f t="shared" si="22"/>
        <v>0</v>
      </c>
      <c r="AS47">
        <f t="shared" si="22"/>
        <v>0</v>
      </c>
      <c r="AT47">
        <f t="shared" si="22"/>
        <v>0</v>
      </c>
      <c r="AU47">
        <f t="shared" si="22"/>
        <v>0</v>
      </c>
      <c r="AV47">
        <f t="shared" si="22"/>
        <v>6.4483496222943679E-2</v>
      </c>
      <c r="AW47">
        <f t="shared" si="22"/>
        <v>0</v>
      </c>
      <c r="AX47">
        <f t="shared" si="21"/>
        <v>0</v>
      </c>
      <c r="AY47">
        <f t="shared" si="21"/>
        <v>0</v>
      </c>
      <c r="AZ47">
        <f t="shared" si="21"/>
        <v>0</v>
      </c>
      <c r="BA47">
        <f t="shared" si="21"/>
        <v>0</v>
      </c>
      <c r="BB47">
        <f t="shared" si="19"/>
        <v>0</v>
      </c>
      <c r="BC47">
        <f t="shared" si="19"/>
        <v>0</v>
      </c>
      <c r="BD47">
        <f t="shared" si="19"/>
        <v>0</v>
      </c>
      <c r="BE47">
        <f t="shared" si="19"/>
        <v>0</v>
      </c>
      <c r="BF47">
        <f t="shared" si="19"/>
        <v>0</v>
      </c>
      <c r="BG47">
        <f t="shared" si="19"/>
        <v>0</v>
      </c>
      <c r="BH47">
        <f t="shared" si="19"/>
        <v>0</v>
      </c>
      <c r="BI47">
        <f t="shared" si="19"/>
        <v>0</v>
      </c>
      <c r="BJ47">
        <f t="shared" si="19"/>
        <v>0</v>
      </c>
      <c r="BK47">
        <f t="shared" si="19"/>
        <v>0</v>
      </c>
      <c r="BL47">
        <f t="shared" si="19"/>
        <v>0</v>
      </c>
      <c r="BM47">
        <f t="shared" si="19"/>
        <v>0</v>
      </c>
      <c r="BN47">
        <f t="shared" si="17"/>
        <v>0</v>
      </c>
      <c r="BO47">
        <f t="shared" si="17"/>
        <v>0</v>
      </c>
      <c r="BP47">
        <f t="shared" si="16"/>
        <v>0</v>
      </c>
      <c r="BQ47">
        <f t="shared" si="16"/>
        <v>0</v>
      </c>
      <c r="BR47">
        <f t="shared" si="16"/>
        <v>0</v>
      </c>
      <c r="BS47">
        <f t="shared" si="16"/>
        <v>0</v>
      </c>
      <c r="BT47">
        <f t="shared" si="16"/>
        <v>0</v>
      </c>
      <c r="BU47">
        <f t="shared" si="16"/>
        <v>0</v>
      </c>
      <c r="BV47">
        <f t="shared" si="16"/>
        <v>0</v>
      </c>
      <c r="BW47">
        <f t="shared" si="16"/>
        <v>0</v>
      </c>
      <c r="BX47">
        <f t="shared" si="16"/>
        <v>0</v>
      </c>
      <c r="BY47">
        <f t="shared" si="16"/>
        <v>0</v>
      </c>
      <c r="BZ47">
        <f t="shared" si="16"/>
        <v>0</v>
      </c>
      <c r="CA47">
        <f t="shared" si="16"/>
        <v>0</v>
      </c>
      <c r="CB47">
        <f t="shared" si="16"/>
        <v>0</v>
      </c>
      <c r="CC47">
        <f t="shared" si="16"/>
        <v>0</v>
      </c>
      <c r="CD47">
        <f t="shared" si="16"/>
        <v>0</v>
      </c>
      <c r="CE47">
        <f t="shared" si="15"/>
        <v>0</v>
      </c>
      <c r="CF47">
        <f t="shared" si="15"/>
        <v>0</v>
      </c>
      <c r="CG47">
        <f t="shared" si="15"/>
        <v>0</v>
      </c>
      <c r="CH47">
        <f t="shared" si="15"/>
        <v>0</v>
      </c>
      <c r="CI47">
        <f t="shared" si="15"/>
        <v>0</v>
      </c>
    </row>
    <row r="48" spans="1:87" ht="21.6" thickBot="1" x14ac:dyDescent="0.35">
      <c r="A48" s="4">
        <v>4.5529999999999999</v>
      </c>
      <c r="B48" s="15">
        <v>47</v>
      </c>
      <c r="C48">
        <f t="shared" si="20"/>
        <v>0</v>
      </c>
      <c r="D48">
        <f t="shared" si="20"/>
        <v>0</v>
      </c>
      <c r="E48">
        <f t="shared" si="20"/>
        <v>0</v>
      </c>
      <c r="F48">
        <f t="shared" si="20"/>
        <v>0</v>
      </c>
      <c r="G48">
        <f t="shared" si="20"/>
        <v>0</v>
      </c>
      <c r="H48">
        <f t="shared" si="20"/>
        <v>0</v>
      </c>
      <c r="I48">
        <f t="shared" si="20"/>
        <v>0</v>
      </c>
      <c r="J48">
        <f t="shared" si="20"/>
        <v>0</v>
      </c>
      <c r="K48">
        <f t="shared" si="20"/>
        <v>0</v>
      </c>
      <c r="L48">
        <f t="shared" si="20"/>
        <v>0</v>
      </c>
      <c r="M48">
        <f t="shared" si="20"/>
        <v>0</v>
      </c>
      <c r="N48">
        <f t="shared" si="20"/>
        <v>0</v>
      </c>
      <c r="O48">
        <f t="shared" si="20"/>
        <v>0</v>
      </c>
      <c r="P48">
        <f t="shared" si="20"/>
        <v>0</v>
      </c>
      <c r="Q48">
        <f t="shared" si="20"/>
        <v>0</v>
      </c>
      <c r="R48">
        <f t="shared" si="20"/>
        <v>0</v>
      </c>
      <c r="S48">
        <f t="shared" si="18"/>
        <v>0</v>
      </c>
      <c r="T48">
        <f t="shared" si="18"/>
        <v>0</v>
      </c>
      <c r="U48">
        <f t="shared" si="18"/>
        <v>0</v>
      </c>
      <c r="V48">
        <f t="shared" si="18"/>
        <v>0</v>
      </c>
      <c r="W48">
        <f t="shared" si="18"/>
        <v>0</v>
      </c>
      <c r="X48">
        <f t="shared" si="18"/>
        <v>0</v>
      </c>
      <c r="Y48">
        <f t="shared" si="18"/>
        <v>0</v>
      </c>
      <c r="Z48">
        <f t="shared" si="18"/>
        <v>0</v>
      </c>
      <c r="AA48">
        <f t="shared" si="18"/>
        <v>0</v>
      </c>
      <c r="AB48">
        <f t="shared" si="18"/>
        <v>0</v>
      </c>
      <c r="AC48">
        <f t="shared" si="18"/>
        <v>0</v>
      </c>
      <c r="AD48">
        <f t="shared" si="18"/>
        <v>0</v>
      </c>
      <c r="AE48">
        <f t="shared" si="18"/>
        <v>0</v>
      </c>
      <c r="AF48">
        <f t="shared" si="18"/>
        <v>0</v>
      </c>
      <c r="AG48">
        <f t="shared" si="18"/>
        <v>0</v>
      </c>
      <c r="AH48">
        <f t="shared" si="22"/>
        <v>0</v>
      </c>
      <c r="AI48">
        <f t="shared" si="22"/>
        <v>0</v>
      </c>
      <c r="AJ48">
        <f t="shared" si="22"/>
        <v>0</v>
      </c>
      <c r="AK48">
        <f t="shared" si="22"/>
        <v>0</v>
      </c>
      <c r="AL48">
        <f t="shared" si="22"/>
        <v>0</v>
      </c>
      <c r="AM48">
        <f t="shared" si="22"/>
        <v>0</v>
      </c>
      <c r="AN48">
        <f t="shared" si="22"/>
        <v>0</v>
      </c>
      <c r="AO48">
        <f t="shared" si="22"/>
        <v>0</v>
      </c>
      <c r="AP48">
        <f t="shared" si="22"/>
        <v>0</v>
      </c>
      <c r="AQ48">
        <f t="shared" si="22"/>
        <v>0</v>
      </c>
      <c r="AR48">
        <f t="shared" si="22"/>
        <v>0</v>
      </c>
      <c r="AS48">
        <f t="shared" si="22"/>
        <v>0</v>
      </c>
      <c r="AT48">
        <f t="shared" si="22"/>
        <v>0</v>
      </c>
      <c r="AU48">
        <f t="shared" si="22"/>
        <v>0</v>
      </c>
      <c r="AV48">
        <f t="shared" si="22"/>
        <v>0</v>
      </c>
      <c r="AW48">
        <f t="shared" si="22"/>
        <v>4.8239711229370229E-2</v>
      </c>
      <c r="AX48">
        <f t="shared" si="21"/>
        <v>0</v>
      </c>
      <c r="AY48">
        <f t="shared" si="21"/>
        <v>0</v>
      </c>
      <c r="AZ48">
        <f t="shared" si="21"/>
        <v>0</v>
      </c>
      <c r="BA48">
        <f t="shared" si="21"/>
        <v>0</v>
      </c>
      <c r="BB48">
        <f t="shared" si="19"/>
        <v>0</v>
      </c>
      <c r="BC48">
        <f t="shared" si="19"/>
        <v>0</v>
      </c>
      <c r="BD48">
        <f t="shared" si="19"/>
        <v>0</v>
      </c>
      <c r="BE48">
        <f t="shared" si="19"/>
        <v>0</v>
      </c>
      <c r="BF48">
        <f t="shared" si="19"/>
        <v>0</v>
      </c>
      <c r="BG48">
        <f t="shared" si="19"/>
        <v>0</v>
      </c>
      <c r="BH48">
        <f t="shared" si="19"/>
        <v>0</v>
      </c>
      <c r="BI48">
        <f t="shared" si="19"/>
        <v>0</v>
      </c>
      <c r="BJ48">
        <f t="shared" si="19"/>
        <v>0</v>
      </c>
      <c r="BK48">
        <f t="shared" si="19"/>
        <v>0</v>
      </c>
      <c r="BL48">
        <f t="shared" si="19"/>
        <v>0</v>
      </c>
      <c r="BM48">
        <f t="shared" si="19"/>
        <v>0</v>
      </c>
      <c r="BN48">
        <f t="shared" si="17"/>
        <v>0</v>
      </c>
      <c r="BO48">
        <f t="shared" si="17"/>
        <v>0</v>
      </c>
      <c r="BP48">
        <f t="shared" si="16"/>
        <v>0</v>
      </c>
      <c r="BQ48">
        <f t="shared" si="16"/>
        <v>0</v>
      </c>
      <c r="BR48">
        <f t="shared" si="16"/>
        <v>0</v>
      </c>
      <c r="BS48">
        <f t="shared" si="16"/>
        <v>0</v>
      </c>
      <c r="BT48">
        <f t="shared" si="16"/>
        <v>0</v>
      </c>
      <c r="BU48">
        <f t="shared" si="16"/>
        <v>0</v>
      </c>
      <c r="BV48">
        <f t="shared" si="16"/>
        <v>0</v>
      </c>
      <c r="BW48">
        <f t="shared" ref="BW48:CI63" si="23">IF($B48=BW$1,1/$A48^2,0)</f>
        <v>0</v>
      </c>
      <c r="BX48">
        <f t="shared" si="23"/>
        <v>0</v>
      </c>
      <c r="BY48">
        <f t="shared" si="23"/>
        <v>0</v>
      </c>
      <c r="BZ48">
        <f t="shared" si="23"/>
        <v>0</v>
      </c>
      <c r="CA48">
        <f t="shared" si="23"/>
        <v>0</v>
      </c>
      <c r="CB48">
        <f t="shared" si="23"/>
        <v>0</v>
      </c>
      <c r="CC48">
        <f t="shared" si="23"/>
        <v>0</v>
      </c>
      <c r="CD48">
        <f t="shared" si="23"/>
        <v>0</v>
      </c>
      <c r="CE48">
        <f t="shared" si="23"/>
        <v>0</v>
      </c>
      <c r="CF48">
        <f t="shared" si="23"/>
        <v>0</v>
      </c>
      <c r="CG48">
        <f t="shared" si="23"/>
        <v>0</v>
      </c>
      <c r="CH48">
        <f t="shared" si="23"/>
        <v>0</v>
      </c>
      <c r="CI48">
        <f t="shared" si="23"/>
        <v>0</v>
      </c>
    </row>
    <row r="49" spans="1:87" ht="21.6" thickBot="1" x14ac:dyDescent="0.35">
      <c r="A49" s="4">
        <v>4.4950000000000001</v>
      </c>
      <c r="B49" s="15">
        <v>48</v>
      </c>
      <c r="C49">
        <f t="shared" si="20"/>
        <v>0</v>
      </c>
      <c r="D49">
        <f t="shared" si="20"/>
        <v>0</v>
      </c>
      <c r="E49">
        <f t="shared" si="20"/>
        <v>0</v>
      </c>
      <c r="F49">
        <f t="shared" si="20"/>
        <v>0</v>
      </c>
      <c r="G49">
        <f t="shared" si="20"/>
        <v>0</v>
      </c>
      <c r="H49">
        <f t="shared" si="20"/>
        <v>0</v>
      </c>
      <c r="I49">
        <f t="shared" si="20"/>
        <v>0</v>
      </c>
      <c r="J49">
        <f t="shared" si="20"/>
        <v>0</v>
      </c>
      <c r="K49">
        <f t="shared" si="20"/>
        <v>0</v>
      </c>
      <c r="L49">
        <f t="shared" si="20"/>
        <v>0</v>
      </c>
      <c r="M49">
        <f t="shared" si="20"/>
        <v>0</v>
      </c>
      <c r="N49">
        <f t="shared" si="20"/>
        <v>0</v>
      </c>
      <c r="O49">
        <f t="shared" si="20"/>
        <v>0</v>
      </c>
      <c r="P49">
        <f t="shared" si="20"/>
        <v>0</v>
      </c>
      <c r="Q49">
        <f t="shared" si="20"/>
        <v>0</v>
      </c>
      <c r="R49">
        <f t="shared" si="20"/>
        <v>0</v>
      </c>
      <c r="S49">
        <f t="shared" si="18"/>
        <v>0</v>
      </c>
      <c r="T49">
        <f t="shared" si="18"/>
        <v>0</v>
      </c>
      <c r="U49">
        <f t="shared" si="18"/>
        <v>0</v>
      </c>
      <c r="V49">
        <f t="shared" si="18"/>
        <v>0</v>
      </c>
      <c r="W49">
        <f t="shared" si="18"/>
        <v>0</v>
      </c>
      <c r="X49">
        <f t="shared" si="18"/>
        <v>0</v>
      </c>
      <c r="Y49">
        <f t="shared" si="18"/>
        <v>0</v>
      </c>
      <c r="Z49">
        <f t="shared" si="18"/>
        <v>0</v>
      </c>
      <c r="AA49">
        <f t="shared" si="18"/>
        <v>0</v>
      </c>
      <c r="AB49">
        <f t="shared" si="18"/>
        <v>0</v>
      </c>
      <c r="AC49">
        <f t="shared" si="18"/>
        <v>0</v>
      </c>
      <c r="AD49">
        <f t="shared" si="18"/>
        <v>0</v>
      </c>
      <c r="AE49">
        <f t="shared" si="18"/>
        <v>0</v>
      </c>
      <c r="AF49">
        <f t="shared" si="18"/>
        <v>0</v>
      </c>
      <c r="AG49">
        <f t="shared" si="18"/>
        <v>0</v>
      </c>
      <c r="AH49">
        <f t="shared" si="22"/>
        <v>0</v>
      </c>
      <c r="AI49">
        <f t="shared" si="22"/>
        <v>0</v>
      </c>
      <c r="AJ49">
        <f t="shared" si="22"/>
        <v>0</v>
      </c>
      <c r="AK49">
        <f t="shared" si="22"/>
        <v>0</v>
      </c>
      <c r="AL49">
        <f t="shared" si="22"/>
        <v>0</v>
      </c>
      <c r="AM49">
        <f t="shared" si="22"/>
        <v>0</v>
      </c>
      <c r="AN49">
        <f t="shared" si="22"/>
        <v>0</v>
      </c>
      <c r="AO49">
        <f t="shared" si="22"/>
        <v>0</v>
      </c>
      <c r="AP49">
        <f t="shared" si="22"/>
        <v>0</v>
      </c>
      <c r="AQ49">
        <f t="shared" si="22"/>
        <v>0</v>
      </c>
      <c r="AR49">
        <f t="shared" si="22"/>
        <v>0</v>
      </c>
      <c r="AS49">
        <f t="shared" si="22"/>
        <v>0</v>
      </c>
      <c r="AT49">
        <f t="shared" si="22"/>
        <v>0</v>
      </c>
      <c r="AU49">
        <f t="shared" si="22"/>
        <v>0</v>
      </c>
      <c r="AV49">
        <f t="shared" si="22"/>
        <v>0</v>
      </c>
      <c r="AW49">
        <f t="shared" si="22"/>
        <v>0</v>
      </c>
      <c r="AX49">
        <f t="shared" si="21"/>
        <v>4.9492638588667912E-2</v>
      </c>
      <c r="AY49">
        <f t="shared" si="21"/>
        <v>0</v>
      </c>
      <c r="AZ49">
        <f t="shared" si="21"/>
        <v>0</v>
      </c>
      <c r="BA49">
        <f t="shared" si="21"/>
        <v>0</v>
      </c>
      <c r="BB49">
        <f t="shared" si="19"/>
        <v>0</v>
      </c>
      <c r="BC49">
        <f t="shared" si="19"/>
        <v>0</v>
      </c>
      <c r="BD49">
        <f t="shared" si="19"/>
        <v>0</v>
      </c>
      <c r="BE49">
        <f t="shared" si="19"/>
        <v>0</v>
      </c>
      <c r="BF49">
        <f t="shared" si="19"/>
        <v>0</v>
      </c>
      <c r="BG49">
        <f t="shared" si="19"/>
        <v>0</v>
      </c>
      <c r="BH49">
        <f t="shared" si="19"/>
        <v>0</v>
      </c>
      <c r="BI49">
        <f t="shared" si="19"/>
        <v>0</v>
      </c>
      <c r="BJ49">
        <f t="shared" si="19"/>
        <v>0</v>
      </c>
      <c r="BK49">
        <f t="shared" si="19"/>
        <v>0</v>
      </c>
      <c r="BL49">
        <f t="shared" si="19"/>
        <v>0</v>
      </c>
      <c r="BM49">
        <f t="shared" si="19"/>
        <v>0</v>
      </c>
      <c r="BN49">
        <f t="shared" si="17"/>
        <v>0</v>
      </c>
      <c r="BO49">
        <f t="shared" si="17"/>
        <v>0</v>
      </c>
      <c r="BP49">
        <f t="shared" si="17"/>
        <v>0</v>
      </c>
      <c r="BQ49">
        <f t="shared" si="17"/>
        <v>0</v>
      </c>
      <c r="BR49">
        <f t="shared" si="17"/>
        <v>0</v>
      </c>
      <c r="BS49">
        <f t="shared" si="17"/>
        <v>0</v>
      </c>
      <c r="BT49">
        <f t="shared" si="17"/>
        <v>0</v>
      </c>
      <c r="BU49">
        <f t="shared" si="17"/>
        <v>0</v>
      </c>
      <c r="BV49">
        <f t="shared" si="17"/>
        <v>0</v>
      </c>
      <c r="BW49">
        <f t="shared" si="17"/>
        <v>0</v>
      </c>
      <c r="BX49">
        <f t="shared" si="17"/>
        <v>0</v>
      </c>
      <c r="BY49">
        <f t="shared" si="17"/>
        <v>0</v>
      </c>
      <c r="BZ49">
        <f t="shared" si="17"/>
        <v>0</v>
      </c>
      <c r="CA49">
        <f t="shared" si="17"/>
        <v>0</v>
      </c>
      <c r="CB49">
        <f t="shared" si="17"/>
        <v>0</v>
      </c>
      <c r="CC49">
        <f t="shared" si="23"/>
        <v>0</v>
      </c>
      <c r="CD49">
        <f t="shared" si="23"/>
        <v>0</v>
      </c>
      <c r="CE49">
        <f t="shared" si="23"/>
        <v>0</v>
      </c>
      <c r="CF49">
        <f t="shared" si="23"/>
        <v>0</v>
      </c>
      <c r="CG49">
        <f t="shared" si="23"/>
        <v>0</v>
      </c>
      <c r="CH49">
        <f t="shared" si="23"/>
        <v>0</v>
      </c>
      <c r="CI49">
        <f t="shared" si="23"/>
        <v>0</v>
      </c>
    </row>
    <row r="50" spans="1:87" ht="21.6" thickBot="1" x14ac:dyDescent="0.35">
      <c r="A50" s="4">
        <v>4.4909999999999997</v>
      </c>
      <c r="B50" s="15">
        <v>49</v>
      </c>
      <c r="C50">
        <f t="shared" si="20"/>
        <v>0</v>
      </c>
      <c r="D50">
        <f t="shared" si="20"/>
        <v>0</v>
      </c>
      <c r="E50">
        <f t="shared" si="20"/>
        <v>0</v>
      </c>
      <c r="F50">
        <f t="shared" si="20"/>
        <v>0</v>
      </c>
      <c r="G50">
        <f t="shared" si="20"/>
        <v>0</v>
      </c>
      <c r="H50">
        <f t="shared" si="20"/>
        <v>0</v>
      </c>
      <c r="I50">
        <f t="shared" si="20"/>
        <v>0</v>
      </c>
      <c r="J50">
        <f t="shared" si="20"/>
        <v>0</v>
      </c>
      <c r="K50">
        <f t="shared" si="20"/>
        <v>0</v>
      </c>
      <c r="L50">
        <f t="shared" si="20"/>
        <v>0</v>
      </c>
      <c r="M50">
        <f t="shared" si="20"/>
        <v>0</v>
      </c>
      <c r="N50">
        <f t="shared" si="20"/>
        <v>0</v>
      </c>
      <c r="O50">
        <f t="shared" si="20"/>
        <v>0</v>
      </c>
      <c r="P50">
        <f t="shared" si="20"/>
        <v>0</v>
      </c>
      <c r="Q50">
        <f t="shared" si="20"/>
        <v>0</v>
      </c>
      <c r="R50">
        <f t="shared" si="20"/>
        <v>0</v>
      </c>
      <c r="S50">
        <f t="shared" si="18"/>
        <v>0</v>
      </c>
      <c r="T50">
        <f t="shared" si="18"/>
        <v>0</v>
      </c>
      <c r="U50">
        <f t="shared" si="18"/>
        <v>0</v>
      </c>
      <c r="V50">
        <f t="shared" si="18"/>
        <v>0</v>
      </c>
      <c r="W50">
        <f t="shared" si="18"/>
        <v>0</v>
      </c>
      <c r="X50">
        <f t="shared" si="18"/>
        <v>0</v>
      </c>
      <c r="Y50">
        <f t="shared" si="18"/>
        <v>0</v>
      </c>
      <c r="Z50">
        <f t="shared" si="18"/>
        <v>0</v>
      </c>
      <c r="AA50">
        <f t="shared" si="18"/>
        <v>0</v>
      </c>
      <c r="AB50">
        <f t="shared" si="18"/>
        <v>0</v>
      </c>
      <c r="AC50">
        <f t="shared" si="18"/>
        <v>0</v>
      </c>
      <c r="AD50">
        <f t="shared" si="18"/>
        <v>0</v>
      </c>
      <c r="AE50">
        <f t="shared" si="18"/>
        <v>0</v>
      </c>
      <c r="AF50">
        <f t="shared" si="18"/>
        <v>0</v>
      </c>
      <c r="AG50">
        <f t="shared" si="18"/>
        <v>0</v>
      </c>
      <c r="AH50">
        <f t="shared" si="22"/>
        <v>0</v>
      </c>
      <c r="AI50">
        <f t="shared" si="22"/>
        <v>0</v>
      </c>
      <c r="AJ50">
        <f t="shared" si="22"/>
        <v>0</v>
      </c>
      <c r="AK50">
        <f t="shared" si="22"/>
        <v>0</v>
      </c>
      <c r="AL50">
        <f t="shared" si="22"/>
        <v>0</v>
      </c>
      <c r="AM50">
        <f t="shared" si="22"/>
        <v>0</v>
      </c>
      <c r="AN50">
        <f t="shared" si="22"/>
        <v>0</v>
      </c>
      <c r="AO50">
        <f t="shared" si="22"/>
        <v>0</v>
      </c>
      <c r="AP50">
        <f t="shared" si="22"/>
        <v>0</v>
      </c>
      <c r="AQ50">
        <f t="shared" si="22"/>
        <v>0</v>
      </c>
      <c r="AR50">
        <f t="shared" si="22"/>
        <v>0</v>
      </c>
      <c r="AS50">
        <f t="shared" si="22"/>
        <v>0</v>
      </c>
      <c r="AT50">
        <f t="shared" si="22"/>
        <v>0</v>
      </c>
      <c r="AU50">
        <f t="shared" si="22"/>
        <v>0</v>
      </c>
      <c r="AV50">
        <f t="shared" si="22"/>
        <v>0</v>
      </c>
      <c r="AW50">
        <f t="shared" si="22"/>
        <v>0</v>
      </c>
      <c r="AX50">
        <f t="shared" si="21"/>
        <v>0</v>
      </c>
      <c r="AY50">
        <f t="shared" si="21"/>
        <v>4.9580841090379878E-2</v>
      </c>
      <c r="AZ50">
        <f t="shared" si="21"/>
        <v>0</v>
      </c>
      <c r="BA50">
        <f t="shared" si="21"/>
        <v>0</v>
      </c>
      <c r="BB50">
        <f t="shared" si="19"/>
        <v>0</v>
      </c>
      <c r="BC50">
        <f t="shared" si="19"/>
        <v>0</v>
      </c>
      <c r="BD50">
        <f t="shared" si="19"/>
        <v>0</v>
      </c>
      <c r="BE50">
        <f t="shared" si="19"/>
        <v>0</v>
      </c>
      <c r="BF50">
        <f t="shared" si="19"/>
        <v>0</v>
      </c>
      <c r="BG50">
        <f t="shared" si="19"/>
        <v>0</v>
      </c>
      <c r="BH50">
        <f t="shared" si="19"/>
        <v>0</v>
      </c>
      <c r="BI50">
        <f t="shared" si="19"/>
        <v>0</v>
      </c>
      <c r="BJ50">
        <f t="shared" si="19"/>
        <v>0</v>
      </c>
      <c r="BK50">
        <f t="shared" si="19"/>
        <v>0</v>
      </c>
      <c r="BL50">
        <f t="shared" si="19"/>
        <v>0</v>
      </c>
      <c r="BM50">
        <f t="shared" si="19"/>
        <v>0</v>
      </c>
      <c r="BN50">
        <f t="shared" si="17"/>
        <v>0</v>
      </c>
      <c r="BO50">
        <f t="shared" si="17"/>
        <v>0</v>
      </c>
      <c r="BP50">
        <f t="shared" si="17"/>
        <v>0</v>
      </c>
      <c r="BQ50">
        <f t="shared" si="17"/>
        <v>0</v>
      </c>
      <c r="BR50">
        <f t="shared" si="17"/>
        <v>0</v>
      </c>
      <c r="BS50">
        <f t="shared" si="17"/>
        <v>0</v>
      </c>
      <c r="BT50">
        <f t="shared" si="17"/>
        <v>0</v>
      </c>
      <c r="BU50">
        <f t="shared" si="17"/>
        <v>0</v>
      </c>
      <c r="BV50">
        <f t="shared" si="17"/>
        <v>0</v>
      </c>
      <c r="BW50">
        <f t="shared" si="17"/>
        <v>0</v>
      </c>
      <c r="BX50">
        <f t="shared" si="17"/>
        <v>0</v>
      </c>
      <c r="BY50">
        <f t="shared" si="17"/>
        <v>0</v>
      </c>
      <c r="BZ50">
        <f t="shared" si="17"/>
        <v>0</v>
      </c>
      <c r="CA50">
        <f t="shared" si="17"/>
        <v>0</v>
      </c>
      <c r="CB50">
        <f t="shared" si="17"/>
        <v>0</v>
      </c>
      <c r="CC50">
        <f t="shared" si="23"/>
        <v>0</v>
      </c>
      <c r="CD50">
        <f t="shared" si="23"/>
        <v>0</v>
      </c>
      <c r="CE50">
        <f t="shared" si="23"/>
        <v>0</v>
      </c>
      <c r="CF50">
        <f t="shared" si="23"/>
        <v>0</v>
      </c>
      <c r="CG50">
        <f t="shared" si="23"/>
        <v>0</v>
      </c>
      <c r="CH50">
        <f t="shared" si="23"/>
        <v>0</v>
      </c>
      <c r="CI50">
        <f t="shared" si="23"/>
        <v>0</v>
      </c>
    </row>
    <row r="51" spans="1:87" ht="21.6" thickBot="1" x14ac:dyDescent="0.35">
      <c r="A51" s="4">
        <v>4.109</v>
      </c>
      <c r="B51" s="15">
        <v>50</v>
      </c>
      <c r="C51">
        <f t="shared" si="20"/>
        <v>0</v>
      </c>
      <c r="D51">
        <f t="shared" si="20"/>
        <v>0</v>
      </c>
      <c r="E51">
        <f t="shared" si="20"/>
        <v>0</v>
      </c>
      <c r="F51">
        <f t="shared" si="20"/>
        <v>0</v>
      </c>
      <c r="G51">
        <f t="shared" si="20"/>
        <v>0</v>
      </c>
      <c r="H51">
        <f t="shared" si="20"/>
        <v>0</v>
      </c>
      <c r="I51">
        <f t="shared" si="20"/>
        <v>0</v>
      </c>
      <c r="J51">
        <f t="shared" si="20"/>
        <v>0</v>
      </c>
      <c r="K51">
        <f t="shared" si="20"/>
        <v>0</v>
      </c>
      <c r="L51">
        <f t="shared" si="20"/>
        <v>0</v>
      </c>
      <c r="M51">
        <f t="shared" si="20"/>
        <v>0</v>
      </c>
      <c r="N51">
        <f t="shared" si="20"/>
        <v>0</v>
      </c>
      <c r="O51">
        <f t="shared" si="20"/>
        <v>0</v>
      </c>
      <c r="P51">
        <f t="shared" si="20"/>
        <v>0</v>
      </c>
      <c r="Q51">
        <f t="shared" si="20"/>
        <v>0</v>
      </c>
      <c r="R51">
        <f t="shared" si="20"/>
        <v>0</v>
      </c>
      <c r="S51">
        <f t="shared" si="18"/>
        <v>0</v>
      </c>
      <c r="T51">
        <f t="shared" si="18"/>
        <v>0</v>
      </c>
      <c r="U51">
        <f t="shared" si="18"/>
        <v>0</v>
      </c>
      <c r="V51">
        <f t="shared" si="18"/>
        <v>0</v>
      </c>
      <c r="W51">
        <f t="shared" si="18"/>
        <v>0</v>
      </c>
      <c r="X51">
        <f t="shared" si="18"/>
        <v>0</v>
      </c>
      <c r="Y51">
        <f t="shared" si="18"/>
        <v>0</v>
      </c>
      <c r="Z51">
        <f t="shared" si="18"/>
        <v>0</v>
      </c>
      <c r="AA51">
        <f t="shared" si="18"/>
        <v>0</v>
      </c>
      <c r="AB51">
        <f t="shared" si="18"/>
        <v>0</v>
      </c>
      <c r="AC51">
        <f t="shared" si="18"/>
        <v>0</v>
      </c>
      <c r="AD51">
        <f t="shared" si="18"/>
        <v>0</v>
      </c>
      <c r="AE51">
        <f t="shared" si="18"/>
        <v>0</v>
      </c>
      <c r="AF51">
        <f t="shared" si="18"/>
        <v>0</v>
      </c>
      <c r="AG51">
        <f t="shared" si="18"/>
        <v>0</v>
      </c>
      <c r="AH51">
        <f t="shared" si="22"/>
        <v>0</v>
      </c>
      <c r="AI51">
        <f t="shared" si="22"/>
        <v>0</v>
      </c>
      <c r="AJ51">
        <f t="shared" si="22"/>
        <v>0</v>
      </c>
      <c r="AK51">
        <f t="shared" si="22"/>
        <v>0</v>
      </c>
      <c r="AL51">
        <f t="shared" si="22"/>
        <v>0</v>
      </c>
      <c r="AM51">
        <f t="shared" si="22"/>
        <v>0</v>
      </c>
      <c r="AN51">
        <f t="shared" si="22"/>
        <v>0</v>
      </c>
      <c r="AO51">
        <f t="shared" si="22"/>
        <v>0</v>
      </c>
      <c r="AP51">
        <f t="shared" si="22"/>
        <v>0</v>
      </c>
      <c r="AQ51">
        <f t="shared" si="22"/>
        <v>0</v>
      </c>
      <c r="AR51">
        <f t="shared" si="22"/>
        <v>0</v>
      </c>
      <c r="AS51">
        <f t="shared" si="22"/>
        <v>0</v>
      </c>
      <c r="AT51">
        <f t="shared" si="22"/>
        <v>0</v>
      </c>
      <c r="AU51">
        <f t="shared" si="22"/>
        <v>0</v>
      </c>
      <c r="AV51">
        <f t="shared" si="22"/>
        <v>0</v>
      </c>
      <c r="AW51">
        <f t="shared" si="22"/>
        <v>0</v>
      </c>
      <c r="AX51">
        <f t="shared" si="21"/>
        <v>0</v>
      </c>
      <c r="AY51">
        <f t="shared" si="21"/>
        <v>0</v>
      </c>
      <c r="AZ51">
        <f t="shared" si="21"/>
        <v>5.9228088613038674E-2</v>
      </c>
      <c r="BA51">
        <f t="shared" si="21"/>
        <v>0</v>
      </c>
      <c r="BB51">
        <f t="shared" si="19"/>
        <v>0</v>
      </c>
      <c r="BC51">
        <f t="shared" si="19"/>
        <v>0</v>
      </c>
      <c r="BD51">
        <f t="shared" si="19"/>
        <v>0</v>
      </c>
      <c r="BE51">
        <f t="shared" si="19"/>
        <v>0</v>
      </c>
      <c r="BF51">
        <f t="shared" si="19"/>
        <v>0</v>
      </c>
      <c r="BG51">
        <f t="shared" si="19"/>
        <v>0</v>
      </c>
      <c r="BH51">
        <f t="shared" si="19"/>
        <v>0</v>
      </c>
      <c r="BI51">
        <f t="shared" si="19"/>
        <v>0</v>
      </c>
      <c r="BJ51">
        <f t="shared" si="19"/>
        <v>0</v>
      </c>
      <c r="BK51">
        <f t="shared" si="19"/>
        <v>0</v>
      </c>
      <c r="BL51">
        <f t="shared" si="19"/>
        <v>0</v>
      </c>
      <c r="BM51">
        <f t="shared" si="19"/>
        <v>0</v>
      </c>
      <c r="BN51">
        <f t="shared" si="17"/>
        <v>0</v>
      </c>
      <c r="BO51">
        <f t="shared" si="17"/>
        <v>0</v>
      </c>
      <c r="BP51">
        <f t="shared" si="17"/>
        <v>0</v>
      </c>
      <c r="BQ51">
        <f t="shared" si="17"/>
        <v>0</v>
      </c>
      <c r="BR51">
        <f t="shared" si="17"/>
        <v>0</v>
      </c>
      <c r="BS51">
        <f t="shared" si="17"/>
        <v>0</v>
      </c>
      <c r="BT51">
        <f t="shared" si="17"/>
        <v>0</v>
      </c>
      <c r="BU51">
        <f t="shared" si="17"/>
        <v>0</v>
      </c>
      <c r="BV51">
        <f t="shared" si="17"/>
        <v>0</v>
      </c>
      <c r="BW51">
        <f t="shared" si="17"/>
        <v>0</v>
      </c>
      <c r="BX51">
        <f t="shared" si="17"/>
        <v>0</v>
      </c>
      <c r="BY51">
        <f t="shared" si="17"/>
        <v>0</v>
      </c>
      <c r="BZ51">
        <f t="shared" si="17"/>
        <v>0</v>
      </c>
      <c r="CA51">
        <f t="shared" si="17"/>
        <v>0</v>
      </c>
      <c r="CB51">
        <f t="shared" si="17"/>
        <v>0</v>
      </c>
      <c r="CC51">
        <f t="shared" si="23"/>
        <v>0</v>
      </c>
      <c r="CD51">
        <f t="shared" si="23"/>
        <v>0</v>
      </c>
      <c r="CE51">
        <f t="shared" si="23"/>
        <v>0</v>
      </c>
      <c r="CF51">
        <f t="shared" si="23"/>
        <v>0</v>
      </c>
      <c r="CG51">
        <f t="shared" si="23"/>
        <v>0</v>
      </c>
      <c r="CH51">
        <f t="shared" si="23"/>
        <v>0</v>
      </c>
      <c r="CI51">
        <f t="shared" si="23"/>
        <v>0</v>
      </c>
    </row>
    <row r="52" spans="1:87" ht="21.6" thickBot="1" x14ac:dyDescent="0.35">
      <c r="A52" s="4">
        <v>4.4029999999999996</v>
      </c>
      <c r="B52" s="15">
        <v>51</v>
      </c>
      <c r="C52">
        <f t="shared" si="20"/>
        <v>0</v>
      </c>
      <c r="D52">
        <f t="shared" si="20"/>
        <v>0</v>
      </c>
      <c r="E52">
        <f t="shared" si="20"/>
        <v>0</v>
      </c>
      <c r="F52">
        <f t="shared" si="20"/>
        <v>0</v>
      </c>
      <c r="G52">
        <f t="shared" si="20"/>
        <v>0</v>
      </c>
      <c r="H52">
        <f t="shared" si="20"/>
        <v>0</v>
      </c>
      <c r="I52">
        <f t="shared" si="20"/>
        <v>0</v>
      </c>
      <c r="J52">
        <f t="shared" si="20"/>
        <v>0</v>
      </c>
      <c r="K52">
        <f t="shared" si="20"/>
        <v>0</v>
      </c>
      <c r="L52">
        <f t="shared" si="20"/>
        <v>0</v>
      </c>
      <c r="M52">
        <f t="shared" si="20"/>
        <v>0</v>
      </c>
      <c r="N52">
        <f t="shared" si="20"/>
        <v>0</v>
      </c>
      <c r="O52">
        <f t="shared" si="20"/>
        <v>0</v>
      </c>
      <c r="P52">
        <f t="shared" si="20"/>
        <v>0</v>
      </c>
      <c r="Q52">
        <f t="shared" si="20"/>
        <v>0</v>
      </c>
      <c r="R52">
        <f t="shared" si="20"/>
        <v>0</v>
      </c>
      <c r="S52">
        <f t="shared" si="18"/>
        <v>0</v>
      </c>
      <c r="T52">
        <f t="shared" si="18"/>
        <v>0</v>
      </c>
      <c r="U52">
        <f t="shared" si="18"/>
        <v>0</v>
      </c>
      <c r="V52">
        <f t="shared" si="18"/>
        <v>0</v>
      </c>
      <c r="W52">
        <f t="shared" si="18"/>
        <v>0</v>
      </c>
      <c r="X52">
        <f t="shared" si="18"/>
        <v>0</v>
      </c>
      <c r="Y52">
        <f t="shared" si="18"/>
        <v>0</v>
      </c>
      <c r="Z52">
        <f t="shared" si="18"/>
        <v>0</v>
      </c>
      <c r="AA52">
        <f t="shared" si="18"/>
        <v>0</v>
      </c>
      <c r="AB52">
        <f t="shared" si="18"/>
        <v>0</v>
      </c>
      <c r="AC52">
        <f t="shared" si="18"/>
        <v>0</v>
      </c>
      <c r="AD52">
        <f t="shared" si="18"/>
        <v>0</v>
      </c>
      <c r="AE52">
        <f t="shared" si="18"/>
        <v>0</v>
      </c>
      <c r="AF52">
        <f t="shared" si="18"/>
        <v>0</v>
      </c>
      <c r="AG52">
        <f t="shared" si="18"/>
        <v>0</v>
      </c>
      <c r="AH52">
        <f t="shared" si="22"/>
        <v>0</v>
      </c>
      <c r="AI52">
        <f t="shared" si="22"/>
        <v>0</v>
      </c>
      <c r="AJ52">
        <f t="shared" si="22"/>
        <v>0</v>
      </c>
      <c r="AK52">
        <f t="shared" si="22"/>
        <v>0</v>
      </c>
      <c r="AL52">
        <f t="shared" si="22"/>
        <v>0</v>
      </c>
      <c r="AM52">
        <f t="shared" si="22"/>
        <v>0</v>
      </c>
      <c r="AN52">
        <f t="shared" si="22"/>
        <v>0</v>
      </c>
      <c r="AO52">
        <f t="shared" si="22"/>
        <v>0</v>
      </c>
      <c r="AP52">
        <f t="shared" si="22"/>
        <v>0</v>
      </c>
      <c r="AQ52">
        <f t="shared" si="22"/>
        <v>0</v>
      </c>
      <c r="AR52">
        <f t="shared" si="22"/>
        <v>0</v>
      </c>
      <c r="AS52">
        <f t="shared" si="22"/>
        <v>0</v>
      </c>
      <c r="AT52">
        <f t="shared" si="22"/>
        <v>0</v>
      </c>
      <c r="AU52">
        <f t="shared" si="22"/>
        <v>0</v>
      </c>
      <c r="AV52">
        <f t="shared" si="22"/>
        <v>0</v>
      </c>
      <c r="AW52">
        <f t="shared" si="22"/>
        <v>0</v>
      </c>
      <c r="AX52">
        <f t="shared" si="21"/>
        <v>0</v>
      </c>
      <c r="AY52">
        <f t="shared" si="21"/>
        <v>0</v>
      </c>
      <c r="AZ52">
        <f t="shared" si="21"/>
        <v>0</v>
      </c>
      <c r="BA52">
        <f t="shared" si="21"/>
        <v>5.1582528770542299E-2</v>
      </c>
      <c r="BB52">
        <f t="shared" si="19"/>
        <v>0</v>
      </c>
      <c r="BC52">
        <f t="shared" si="19"/>
        <v>0</v>
      </c>
      <c r="BD52">
        <f t="shared" si="19"/>
        <v>0</v>
      </c>
      <c r="BE52">
        <f t="shared" si="19"/>
        <v>0</v>
      </c>
      <c r="BF52">
        <f t="shared" si="19"/>
        <v>0</v>
      </c>
      <c r="BG52">
        <f t="shared" si="19"/>
        <v>0</v>
      </c>
      <c r="BH52">
        <f t="shared" si="19"/>
        <v>0</v>
      </c>
      <c r="BI52">
        <f t="shared" si="19"/>
        <v>0</v>
      </c>
      <c r="BJ52">
        <f t="shared" si="19"/>
        <v>0</v>
      </c>
      <c r="BK52">
        <f t="shared" si="19"/>
        <v>0</v>
      </c>
      <c r="BL52">
        <f t="shared" si="19"/>
        <v>0</v>
      </c>
      <c r="BM52">
        <f t="shared" si="19"/>
        <v>0</v>
      </c>
      <c r="BN52">
        <f t="shared" si="17"/>
        <v>0</v>
      </c>
      <c r="BO52">
        <f t="shared" si="17"/>
        <v>0</v>
      </c>
      <c r="BP52">
        <f t="shared" si="17"/>
        <v>0</v>
      </c>
      <c r="BQ52">
        <f t="shared" si="17"/>
        <v>0</v>
      </c>
      <c r="BR52">
        <f t="shared" si="17"/>
        <v>0</v>
      </c>
      <c r="BS52">
        <f t="shared" si="17"/>
        <v>0</v>
      </c>
      <c r="BT52">
        <f t="shared" si="17"/>
        <v>0</v>
      </c>
      <c r="BU52">
        <f t="shared" si="17"/>
        <v>0</v>
      </c>
      <c r="BV52">
        <f t="shared" si="17"/>
        <v>0</v>
      </c>
      <c r="BW52">
        <f t="shared" si="17"/>
        <v>0</v>
      </c>
      <c r="BX52">
        <f t="shared" si="17"/>
        <v>0</v>
      </c>
      <c r="BY52">
        <f t="shared" si="17"/>
        <v>0</v>
      </c>
      <c r="BZ52">
        <f t="shared" si="17"/>
        <v>0</v>
      </c>
      <c r="CA52">
        <f t="shared" si="17"/>
        <v>0</v>
      </c>
      <c r="CB52">
        <f t="shared" si="17"/>
        <v>0</v>
      </c>
      <c r="CC52">
        <f t="shared" si="23"/>
        <v>0</v>
      </c>
      <c r="CD52">
        <f t="shared" si="23"/>
        <v>0</v>
      </c>
      <c r="CE52">
        <f t="shared" si="23"/>
        <v>0</v>
      </c>
      <c r="CF52">
        <f t="shared" si="23"/>
        <v>0</v>
      </c>
      <c r="CG52">
        <f t="shared" si="23"/>
        <v>0</v>
      </c>
      <c r="CH52">
        <f t="shared" si="23"/>
        <v>0</v>
      </c>
      <c r="CI52">
        <f t="shared" si="23"/>
        <v>0</v>
      </c>
    </row>
    <row r="53" spans="1:87" ht="21.6" thickBot="1" x14ac:dyDescent="0.35">
      <c r="A53" s="4">
        <v>5.0309999999999997</v>
      </c>
      <c r="B53" s="15">
        <v>52</v>
      </c>
      <c r="C53">
        <f t="shared" si="20"/>
        <v>0</v>
      </c>
      <c r="D53">
        <f t="shared" si="20"/>
        <v>0</v>
      </c>
      <c r="E53">
        <f t="shared" si="20"/>
        <v>0</v>
      </c>
      <c r="F53">
        <f t="shared" si="20"/>
        <v>0</v>
      </c>
      <c r="G53">
        <f t="shared" si="20"/>
        <v>0</v>
      </c>
      <c r="H53">
        <f t="shared" si="20"/>
        <v>0</v>
      </c>
      <c r="I53">
        <f t="shared" si="20"/>
        <v>0</v>
      </c>
      <c r="J53">
        <f t="shared" si="20"/>
        <v>0</v>
      </c>
      <c r="K53">
        <f t="shared" si="20"/>
        <v>0</v>
      </c>
      <c r="L53">
        <f t="shared" si="20"/>
        <v>0</v>
      </c>
      <c r="M53">
        <f t="shared" si="20"/>
        <v>0</v>
      </c>
      <c r="N53">
        <f t="shared" si="20"/>
        <v>0</v>
      </c>
      <c r="O53">
        <f t="shared" si="20"/>
        <v>0</v>
      </c>
      <c r="P53">
        <f t="shared" si="20"/>
        <v>0</v>
      </c>
      <c r="Q53">
        <f t="shared" si="20"/>
        <v>0</v>
      </c>
      <c r="R53">
        <f t="shared" si="20"/>
        <v>0</v>
      </c>
      <c r="S53">
        <f t="shared" si="18"/>
        <v>0</v>
      </c>
      <c r="T53">
        <f t="shared" si="18"/>
        <v>0</v>
      </c>
      <c r="U53">
        <f t="shared" si="18"/>
        <v>0</v>
      </c>
      <c r="V53">
        <f t="shared" si="18"/>
        <v>0</v>
      </c>
      <c r="W53">
        <f t="shared" si="18"/>
        <v>0</v>
      </c>
      <c r="X53">
        <f t="shared" si="18"/>
        <v>0</v>
      </c>
      <c r="Y53">
        <f t="shared" si="18"/>
        <v>0</v>
      </c>
      <c r="Z53">
        <f t="shared" si="18"/>
        <v>0</v>
      </c>
      <c r="AA53">
        <f t="shared" si="18"/>
        <v>0</v>
      </c>
      <c r="AB53">
        <f t="shared" si="18"/>
        <v>0</v>
      </c>
      <c r="AC53">
        <f t="shared" si="18"/>
        <v>0</v>
      </c>
      <c r="AD53">
        <f t="shared" si="18"/>
        <v>0</v>
      </c>
      <c r="AE53">
        <f t="shared" si="18"/>
        <v>0</v>
      </c>
      <c r="AF53">
        <f t="shared" si="18"/>
        <v>0</v>
      </c>
      <c r="AG53">
        <f t="shared" si="18"/>
        <v>0</v>
      </c>
      <c r="AH53">
        <f t="shared" si="22"/>
        <v>0</v>
      </c>
      <c r="AI53">
        <f t="shared" si="22"/>
        <v>0</v>
      </c>
      <c r="AJ53">
        <f t="shared" si="22"/>
        <v>0</v>
      </c>
      <c r="AK53">
        <f t="shared" si="22"/>
        <v>0</v>
      </c>
      <c r="AL53">
        <f t="shared" si="22"/>
        <v>0</v>
      </c>
      <c r="AM53">
        <f t="shared" si="22"/>
        <v>0</v>
      </c>
      <c r="AN53">
        <f t="shared" si="22"/>
        <v>0</v>
      </c>
      <c r="AO53">
        <f t="shared" si="22"/>
        <v>0</v>
      </c>
      <c r="AP53">
        <f t="shared" si="22"/>
        <v>0</v>
      </c>
      <c r="AQ53">
        <f t="shared" si="22"/>
        <v>0</v>
      </c>
      <c r="AR53">
        <f t="shared" si="22"/>
        <v>0</v>
      </c>
      <c r="AS53">
        <f t="shared" si="22"/>
        <v>0</v>
      </c>
      <c r="AT53">
        <f t="shared" si="22"/>
        <v>0</v>
      </c>
      <c r="AU53">
        <f t="shared" si="22"/>
        <v>0</v>
      </c>
      <c r="AV53">
        <f t="shared" si="22"/>
        <v>0</v>
      </c>
      <c r="AW53">
        <f t="shared" si="22"/>
        <v>0</v>
      </c>
      <c r="AX53">
        <f t="shared" si="21"/>
        <v>0</v>
      </c>
      <c r="AY53">
        <f t="shared" si="21"/>
        <v>0</v>
      </c>
      <c r="AZ53">
        <f t="shared" si="21"/>
        <v>0</v>
      </c>
      <c r="BA53">
        <f t="shared" si="21"/>
        <v>0</v>
      </c>
      <c r="BB53">
        <f t="shared" si="19"/>
        <v>3.9508574960863803E-2</v>
      </c>
      <c r="BC53">
        <f t="shared" si="19"/>
        <v>0</v>
      </c>
      <c r="BD53">
        <f t="shared" si="19"/>
        <v>0</v>
      </c>
      <c r="BE53">
        <f t="shared" si="19"/>
        <v>0</v>
      </c>
      <c r="BF53">
        <f t="shared" si="19"/>
        <v>0</v>
      </c>
      <c r="BG53">
        <f t="shared" si="19"/>
        <v>0</v>
      </c>
      <c r="BH53">
        <f t="shared" si="19"/>
        <v>0</v>
      </c>
      <c r="BI53">
        <f t="shared" si="19"/>
        <v>0</v>
      </c>
      <c r="BJ53">
        <f t="shared" si="19"/>
        <v>0</v>
      </c>
      <c r="BK53">
        <f t="shared" si="19"/>
        <v>0</v>
      </c>
      <c r="BL53">
        <f t="shared" si="19"/>
        <v>0</v>
      </c>
      <c r="BM53">
        <f t="shared" si="19"/>
        <v>0</v>
      </c>
      <c r="BN53">
        <f t="shared" si="17"/>
        <v>0</v>
      </c>
      <c r="BO53">
        <f t="shared" si="17"/>
        <v>0</v>
      </c>
      <c r="BP53">
        <f t="shared" si="17"/>
        <v>0</v>
      </c>
      <c r="BQ53">
        <f t="shared" si="17"/>
        <v>0</v>
      </c>
      <c r="BR53">
        <f t="shared" si="17"/>
        <v>0</v>
      </c>
      <c r="BS53">
        <f t="shared" si="17"/>
        <v>0</v>
      </c>
      <c r="BT53">
        <f t="shared" si="17"/>
        <v>0</v>
      </c>
      <c r="BU53">
        <f t="shared" si="17"/>
        <v>0</v>
      </c>
      <c r="BV53">
        <f t="shared" si="17"/>
        <v>0</v>
      </c>
      <c r="BW53">
        <f t="shared" si="17"/>
        <v>0</v>
      </c>
      <c r="BX53">
        <f t="shared" si="17"/>
        <v>0</v>
      </c>
      <c r="BY53">
        <f t="shared" si="17"/>
        <v>0</v>
      </c>
      <c r="BZ53">
        <f t="shared" si="17"/>
        <v>0</v>
      </c>
      <c r="CA53">
        <f t="shared" si="17"/>
        <v>0</v>
      </c>
      <c r="CB53">
        <f t="shared" si="17"/>
        <v>0</v>
      </c>
      <c r="CC53">
        <f t="shared" si="23"/>
        <v>0</v>
      </c>
      <c r="CD53">
        <f t="shared" si="23"/>
        <v>0</v>
      </c>
      <c r="CE53">
        <f t="shared" si="23"/>
        <v>0</v>
      </c>
      <c r="CF53">
        <f t="shared" si="23"/>
        <v>0</v>
      </c>
      <c r="CG53">
        <f t="shared" si="23"/>
        <v>0</v>
      </c>
      <c r="CH53">
        <f t="shared" si="23"/>
        <v>0</v>
      </c>
      <c r="CI53">
        <f t="shared" si="23"/>
        <v>0</v>
      </c>
    </row>
    <row r="54" spans="1:87" ht="21.6" thickBot="1" x14ac:dyDescent="0.35">
      <c r="A54" s="4">
        <v>5.3479999999999999</v>
      </c>
      <c r="B54" s="15">
        <v>53</v>
      </c>
      <c r="C54">
        <f t="shared" si="20"/>
        <v>0</v>
      </c>
      <c r="D54">
        <f t="shared" si="20"/>
        <v>0</v>
      </c>
      <c r="E54">
        <f t="shared" si="20"/>
        <v>0</v>
      </c>
      <c r="F54">
        <f t="shared" si="20"/>
        <v>0</v>
      </c>
      <c r="G54">
        <f t="shared" si="20"/>
        <v>0</v>
      </c>
      <c r="H54">
        <f t="shared" si="20"/>
        <v>0</v>
      </c>
      <c r="I54">
        <f t="shared" si="20"/>
        <v>0</v>
      </c>
      <c r="J54">
        <f t="shared" si="20"/>
        <v>0</v>
      </c>
      <c r="K54">
        <f t="shared" si="20"/>
        <v>0</v>
      </c>
      <c r="L54">
        <f t="shared" si="20"/>
        <v>0</v>
      </c>
      <c r="M54">
        <f t="shared" si="20"/>
        <v>0</v>
      </c>
      <c r="N54">
        <f t="shared" si="20"/>
        <v>0</v>
      </c>
      <c r="O54">
        <f t="shared" si="20"/>
        <v>0</v>
      </c>
      <c r="P54">
        <f t="shared" si="20"/>
        <v>0</v>
      </c>
      <c r="Q54">
        <f t="shared" si="20"/>
        <v>0</v>
      </c>
      <c r="R54">
        <f t="shared" si="20"/>
        <v>0</v>
      </c>
      <c r="S54">
        <f t="shared" si="18"/>
        <v>0</v>
      </c>
      <c r="T54">
        <f t="shared" si="18"/>
        <v>0</v>
      </c>
      <c r="U54">
        <f t="shared" si="18"/>
        <v>0</v>
      </c>
      <c r="V54">
        <f t="shared" si="18"/>
        <v>0</v>
      </c>
      <c r="W54">
        <f t="shared" si="18"/>
        <v>0</v>
      </c>
      <c r="X54">
        <f t="shared" si="18"/>
        <v>0</v>
      </c>
      <c r="Y54">
        <f t="shared" si="18"/>
        <v>0</v>
      </c>
      <c r="Z54">
        <f t="shared" si="18"/>
        <v>0</v>
      </c>
      <c r="AA54">
        <f t="shared" si="18"/>
        <v>0</v>
      </c>
      <c r="AB54">
        <f t="shared" si="18"/>
        <v>0</v>
      </c>
      <c r="AC54">
        <f t="shared" si="18"/>
        <v>0</v>
      </c>
      <c r="AD54">
        <f t="shared" si="18"/>
        <v>0</v>
      </c>
      <c r="AE54">
        <f t="shared" si="18"/>
        <v>0</v>
      </c>
      <c r="AF54">
        <f t="shared" si="18"/>
        <v>0</v>
      </c>
      <c r="AG54">
        <f t="shared" si="18"/>
        <v>0</v>
      </c>
      <c r="AH54">
        <f t="shared" si="22"/>
        <v>0</v>
      </c>
      <c r="AI54">
        <f t="shared" si="22"/>
        <v>0</v>
      </c>
      <c r="AJ54">
        <f t="shared" si="22"/>
        <v>0</v>
      </c>
      <c r="AK54">
        <f t="shared" si="22"/>
        <v>0</v>
      </c>
      <c r="AL54">
        <f t="shared" si="22"/>
        <v>0</v>
      </c>
      <c r="AM54">
        <f t="shared" si="22"/>
        <v>0</v>
      </c>
      <c r="AN54">
        <f t="shared" si="22"/>
        <v>0</v>
      </c>
      <c r="AO54">
        <f t="shared" si="22"/>
        <v>0</v>
      </c>
      <c r="AP54">
        <f t="shared" si="22"/>
        <v>0</v>
      </c>
      <c r="AQ54">
        <f t="shared" si="22"/>
        <v>0</v>
      </c>
      <c r="AR54">
        <f t="shared" si="22"/>
        <v>0</v>
      </c>
      <c r="AS54">
        <f t="shared" si="22"/>
        <v>0</v>
      </c>
      <c r="AT54">
        <f t="shared" si="22"/>
        <v>0</v>
      </c>
      <c r="AU54">
        <f t="shared" si="22"/>
        <v>0</v>
      </c>
      <c r="AV54">
        <f t="shared" si="22"/>
        <v>0</v>
      </c>
      <c r="AW54">
        <f t="shared" si="22"/>
        <v>0</v>
      </c>
      <c r="AX54">
        <f t="shared" si="21"/>
        <v>0</v>
      </c>
      <c r="AY54">
        <f t="shared" si="21"/>
        <v>0</v>
      </c>
      <c r="AZ54">
        <f t="shared" si="21"/>
        <v>0</v>
      </c>
      <c r="BA54">
        <f t="shared" si="21"/>
        <v>0</v>
      </c>
      <c r="BB54">
        <f t="shared" si="19"/>
        <v>0</v>
      </c>
      <c r="BC54">
        <f t="shared" si="19"/>
        <v>3.4963685317881438E-2</v>
      </c>
      <c r="BD54">
        <f t="shared" si="19"/>
        <v>0</v>
      </c>
      <c r="BE54">
        <f t="shared" si="19"/>
        <v>0</v>
      </c>
      <c r="BF54">
        <f t="shared" si="19"/>
        <v>0</v>
      </c>
      <c r="BG54">
        <f t="shared" si="19"/>
        <v>0</v>
      </c>
      <c r="BH54">
        <f t="shared" si="19"/>
        <v>0</v>
      </c>
      <c r="BI54">
        <f t="shared" si="19"/>
        <v>0</v>
      </c>
      <c r="BJ54">
        <f t="shared" si="19"/>
        <v>0</v>
      </c>
      <c r="BK54">
        <f t="shared" si="19"/>
        <v>0</v>
      </c>
      <c r="BL54">
        <f t="shared" si="19"/>
        <v>0</v>
      </c>
      <c r="BM54">
        <f t="shared" si="19"/>
        <v>0</v>
      </c>
      <c r="BN54">
        <f t="shared" si="17"/>
        <v>0</v>
      </c>
      <c r="BO54">
        <f t="shared" si="17"/>
        <v>0</v>
      </c>
      <c r="BP54">
        <f t="shared" si="17"/>
        <v>0</v>
      </c>
      <c r="BQ54">
        <f t="shared" si="17"/>
        <v>0</v>
      </c>
      <c r="BR54">
        <f t="shared" si="17"/>
        <v>0</v>
      </c>
      <c r="BS54">
        <f t="shared" si="17"/>
        <v>0</v>
      </c>
      <c r="BT54">
        <f t="shared" si="17"/>
        <v>0</v>
      </c>
      <c r="BU54">
        <f t="shared" si="17"/>
        <v>0</v>
      </c>
      <c r="BV54">
        <f t="shared" si="17"/>
        <v>0</v>
      </c>
      <c r="BW54">
        <f t="shared" si="17"/>
        <v>0</v>
      </c>
      <c r="BX54">
        <f t="shared" si="17"/>
        <v>0</v>
      </c>
      <c r="BY54">
        <f t="shared" si="17"/>
        <v>0</v>
      </c>
      <c r="BZ54">
        <f t="shared" si="17"/>
        <v>0</v>
      </c>
      <c r="CA54">
        <f t="shared" si="17"/>
        <v>0</v>
      </c>
      <c r="CB54">
        <f t="shared" si="17"/>
        <v>0</v>
      </c>
      <c r="CC54">
        <f t="shared" si="23"/>
        <v>0</v>
      </c>
      <c r="CD54">
        <f t="shared" si="23"/>
        <v>0</v>
      </c>
      <c r="CE54">
        <f t="shared" si="23"/>
        <v>0</v>
      </c>
      <c r="CF54">
        <f t="shared" si="23"/>
        <v>0</v>
      </c>
      <c r="CG54">
        <f t="shared" si="23"/>
        <v>0</v>
      </c>
      <c r="CH54">
        <f t="shared" si="23"/>
        <v>0</v>
      </c>
      <c r="CI54">
        <f t="shared" si="23"/>
        <v>0</v>
      </c>
    </row>
    <row r="55" spans="1:87" ht="21.6" thickBot="1" x14ac:dyDescent="0.35">
      <c r="A55" s="4">
        <v>5.1669999999999998</v>
      </c>
      <c r="B55" s="15">
        <v>54</v>
      </c>
      <c r="C55">
        <f t="shared" si="20"/>
        <v>0</v>
      </c>
      <c r="D55">
        <f t="shared" si="20"/>
        <v>0</v>
      </c>
      <c r="E55">
        <f t="shared" si="20"/>
        <v>0</v>
      </c>
      <c r="F55">
        <f t="shared" si="20"/>
        <v>0</v>
      </c>
      <c r="G55">
        <f t="shared" si="20"/>
        <v>0</v>
      </c>
      <c r="H55">
        <f t="shared" si="20"/>
        <v>0</v>
      </c>
      <c r="I55">
        <f t="shared" si="20"/>
        <v>0</v>
      </c>
      <c r="J55">
        <f t="shared" si="20"/>
        <v>0</v>
      </c>
      <c r="K55">
        <f t="shared" si="20"/>
        <v>0</v>
      </c>
      <c r="L55">
        <f t="shared" si="20"/>
        <v>0</v>
      </c>
      <c r="M55">
        <f t="shared" si="20"/>
        <v>0</v>
      </c>
      <c r="N55">
        <f t="shared" si="20"/>
        <v>0</v>
      </c>
      <c r="O55">
        <f t="shared" si="20"/>
        <v>0</v>
      </c>
      <c r="P55">
        <f t="shared" si="20"/>
        <v>0</v>
      </c>
      <c r="Q55">
        <f t="shared" si="20"/>
        <v>0</v>
      </c>
      <c r="R55">
        <f t="shared" si="20"/>
        <v>0</v>
      </c>
      <c r="S55">
        <f t="shared" si="18"/>
        <v>0</v>
      </c>
      <c r="T55">
        <f t="shared" si="18"/>
        <v>0</v>
      </c>
      <c r="U55">
        <f t="shared" si="18"/>
        <v>0</v>
      </c>
      <c r="V55">
        <f t="shared" si="18"/>
        <v>0</v>
      </c>
      <c r="W55">
        <f t="shared" si="18"/>
        <v>0</v>
      </c>
      <c r="X55">
        <f t="shared" si="18"/>
        <v>0</v>
      </c>
      <c r="Y55">
        <f t="shared" si="18"/>
        <v>0</v>
      </c>
      <c r="Z55">
        <f t="shared" si="18"/>
        <v>0</v>
      </c>
      <c r="AA55">
        <f t="shared" si="18"/>
        <v>0</v>
      </c>
      <c r="AB55">
        <f t="shared" si="18"/>
        <v>0</v>
      </c>
      <c r="AC55">
        <f t="shared" si="18"/>
        <v>0</v>
      </c>
      <c r="AD55">
        <f t="shared" si="18"/>
        <v>0</v>
      </c>
      <c r="AE55">
        <f t="shared" si="18"/>
        <v>0</v>
      </c>
      <c r="AF55">
        <f t="shared" si="18"/>
        <v>0</v>
      </c>
      <c r="AG55">
        <f t="shared" si="18"/>
        <v>0</v>
      </c>
      <c r="AH55">
        <f t="shared" si="22"/>
        <v>0</v>
      </c>
      <c r="AI55">
        <f t="shared" si="22"/>
        <v>0</v>
      </c>
      <c r="AJ55">
        <f t="shared" si="22"/>
        <v>0</v>
      </c>
      <c r="AK55">
        <f t="shared" si="22"/>
        <v>0</v>
      </c>
      <c r="AL55">
        <f t="shared" si="22"/>
        <v>0</v>
      </c>
      <c r="AM55">
        <f t="shared" si="22"/>
        <v>0</v>
      </c>
      <c r="AN55">
        <f t="shared" si="22"/>
        <v>0</v>
      </c>
      <c r="AO55">
        <f t="shared" si="22"/>
        <v>0</v>
      </c>
      <c r="AP55">
        <f t="shared" si="22"/>
        <v>0</v>
      </c>
      <c r="AQ55">
        <f t="shared" si="22"/>
        <v>0</v>
      </c>
      <c r="AR55">
        <f t="shared" si="22"/>
        <v>0</v>
      </c>
      <c r="AS55">
        <f t="shared" si="22"/>
        <v>0</v>
      </c>
      <c r="AT55">
        <f t="shared" si="22"/>
        <v>0</v>
      </c>
      <c r="AU55">
        <f t="shared" si="22"/>
        <v>0</v>
      </c>
      <c r="AV55">
        <f t="shared" si="22"/>
        <v>0</v>
      </c>
      <c r="AW55">
        <f t="shared" si="22"/>
        <v>0</v>
      </c>
      <c r="AX55">
        <f t="shared" si="21"/>
        <v>0</v>
      </c>
      <c r="AY55">
        <f t="shared" si="21"/>
        <v>0</v>
      </c>
      <c r="AZ55">
        <f t="shared" si="21"/>
        <v>0</v>
      </c>
      <c r="BA55">
        <f t="shared" si="21"/>
        <v>0</v>
      </c>
      <c r="BB55">
        <f t="shared" si="19"/>
        <v>0</v>
      </c>
      <c r="BC55">
        <f t="shared" si="19"/>
        <v>0</v>
      </c>
      <c r="BD55">
        <f t="shared" si="19"/>
        <v>3.7456144940897766E-2</v>
      </c>
      <c r="BE55">
        <f t="shared" si="19"/>
        <v>0</v>
      </c>
      <c r="BF55">
        <f t="shared" si="19"/>
        <v>0</v>
      </c>
      <c r="BG55">
        <f t="shared" si="19"/>
        <v>0</v>
      </c>
      <c r="BH55">
        <f t="shared" si="19"/>
        <v>0</v>
      </c>
      <c r="BI55">
        <f t="shared" si="19"/>
        <v>0</v>
      </c>
      <c r="BJ55">
        <f t="shared" si="19"/>
        <v>0</v>
      </c>
      <c r="BK55">
        <f t="shared" si="19"/>
        <v>0</v>
      </c>
      <c r="BL55">
        <f t="shared" si="19"/>
        <v>0</v>
      </c>
      <c r="BM55">
        <f t="shared" si="19"/>
        <v>0</v>
      </c>
      <c r="BN55">
        <f t="shared" si="17"/>
        <v>0</v>
      </c>
      <c r="BO55">
        <f t="shared" si="17"/>
        <v>0</v>
      </c>
      <c r="BP55">
        <f t="shared" si="17"/>
        <v>0</v>
      </c>
      <c r="BQ55">
        <f t="shared" si="17"/>
        <v>0</v>
      </c>
      <c r="BR55">
        <f t="shared" si="17"/>
        <v>0</v>
      </c>
      <c r="BS55">
        <f t="shared" si="17"/>
        <v>0</v>
      </c>
      <c r="BT55">
        <f t="shared" si="17"/>
        <v>0</v>
      </c>
      <c r="BU55">
        <f t="shared" si="17"/>
        <v>0</v>
      </c>
      <c r="BV55">
        <f t="shared" si="17"/>
        <v>0</v>
      </c>
      <c r="BW55">
        <f t="shared" si="17"/>
        <v>0</v>
      </c>
      <c r="BX55">
        <f t="shared" si="17"/>
        <v>0</v>
      </c>
      <c r="BY55">
        <f t="shared" si="17"/>
        <v>0</v>
      </c>
      <c r="BZ55">
        <f t="shared" si="17"/>
        <v>0</v>
      </c>
      <c r="CA55">
        <f t="shared" si="17"/>
        <v>0</v>
      </c>
      <c r="CB55">
        <f t="shared" si="17"/>
        <v>0</v>
      </c>
      <c r="CC55">
        <f t="shared" si="23"/>
        <v>0</v>
      </c>
      <c r="CD55">
        <f t="shared" si="23"/>
        <v>0</v>
      </c>
      <c r="CE55">
        <f t="shared" si="23"/>
        <v>0</v>
      </c>
      <c r="CF55">
        <f t="shared" si="23"/>
        <v>0</v>
      </c>
      <c r="CG55">
        <f t="shared" si="23"/>
        <v>0</v>
      </c>
      <c r="CH55">
        <f t="shared" si="23"/>
        <v>0</v>
      </c>
      <c r="CI55">
        <f t="shared" si="23"/>
        <v>0</v>
      </c>
    </row>
    <row r="56" spans="1:87" ht="21.6" thickBot="1" x14ac:dyDescent="0.35">
      <c r="A56" s="4">
        <v>4.5659999999999998</v>
      </c>
      <c r="B56" s="15">
        <v>55</v>
      </c>
      <c r="C56">
        <f t="shared" si="20"/>
        <v>0</v>
      </c>
      <c r="D56">
        <f t="shared" si="20"/>
        <v>0</v>
      </c>
      <c r="E56">
        <f t="shared" si="20"/>
        <v>0</v>
      </c>
      <c r="F56">
        <f t="shared" si="20"/>
        <v>0</v>
      </c>
      <c r="G56">
        <f t="shared" si="20"/>
        <v>0</v>
      </c>
      <c r="H56">
        <f t="shared" si="20"/>
        <v>0</v>
      </c>
      <c r="I56">
        <f t="shared" si="20"/>
        <v>0</v>
      </c>
      <c r="J56">
        <f t="shared" si="20"/>
        <v>0</v>
      </c>
      <c r="K56">
        <f t="shared" si="20"/>
        <v>0</v>
      </c>
      <c r="L56">
        <f t="shared" si="20"/>
        <v>0</v>
      </c>
      <c r="M56">
        <f t="shared" si="20"/>
        <v>0</v>
      </c>
      <c r="N56">
        <f t="shared" si="20"/>
        <v>0</v>
      </c>
      <c r="O56">
        <f t="shared" si="20"/>
        <v>0</v>
      </c>
      <c r="P56">
        <f t="shared" si="20"/>
        <v>0</v>
      </c>
      <c r="Q56">
        <f t="shared" si="20"/>
        <v>0</v>
      </c>
      <c r="R56">
        <f t="shared" si="20"/>
        <v>0</v>
      </c>
      <c r="S56">
        <f t="shared" si="18"/>
        <v>0</v>
      </c>
      <c r="T56">
        <f t="shared" si="18"/>
        <v>0</v>
      </c>
      <c r="U56">
        <f t="shared" si="18"/>
        <v>0</v>
      </c>
      <c r="V56">
        <f t="shared" si="18"/>
        <v>0</v>
      </c>
      <c r="W56">
        <f t="shared" si="18"/>
        <v>0</v>
      </c>
      <c r="X56">
        <f t="shared" si="18"/>
        <v>0</v>
      </c>
      <c r="Y56">
        <f t="shared" si="18"/>
        <v>0</v>
      </c>
      <c r="Z56">
        <f t="shared" si="18"/>
        <v>0</v>
      </c>
      <c r="AA56">
        <f t="shared" si="18"/>
        <v>0</v>
      </c>
      <c r="AB56">
        <f t="shared" si="18"/>
        <v>0</v>
      </c>
      <c r="AC56">
        <f t="shared" si="18"/>
        <v>0</v>
      </c>
      <c r="AD56">
        <f t="shared" si="18"/>
        <v>0</v>
      </c>
      <c r="AE56">
        <f t="shared" si="18"/>
        <v>0</v>
      </c>
      <c r="AF56">
        <f t="shared" si="18"/>
        <v>0</v>
      </c>
      <c r="AG56">
        <f t="shared" si="18"/>
        <v>0</v>
      </c>
      <c r="AH56">
        <f t="shared" si="22"/>
        <v>0</v>
      </c>
      <c r="AI56">
        <f t="shared" si="22"/>
        <v>0</v>
      </c>
      <c r="AJ56">
        <f t="shared" si="22"/>
        <v>0</v>
      </c>
      <c r="AK56">
        <f t="shared" si="22"/>
        <v>0</v>
      </c>
      <c r="AL56">
        <f t="shared" si="22"/>
        <v>0</v>
      </c>
      <c r="AM56">
        <f t="shared" si="22"/>
        <v>0</v>
      </c>
      <c r="AN56">
        <f t="shared" si="22"/>
        <v>0</v>
      </c>
      <c r="AO56">
        <f t="shared" si="22"/>
        <v>0</v>
      </c>
      <c r="AP56">
        <f t="shared" si="22"/>
        <v>0</v>
      </c>
      <c r="AQ56">
        <f t="shared" si="22"/>
        <v>0</v>
      </c>
      <c r="AR56">
        <f t="shared" si="22"/>
        <v>0</v>
      </c>
      <c r="AS56">
        <f t="shared" si="22"/>
        <v>0</v>
      </c>
      <c r="AT56">
        <f t="shared" si="22"/>
        <v>0</v>
      </c>
      <c r="AU56">
        <f t="shared" si="22"/>
        <v>0</v>
      </c>
      <c r="AV56">
        <f t="shared" si="22"/>
        <v>0</v>
      </c>
      <c r="AW56">
        <f t="shared" si="22"/>
        <v>0</v>
      </c>
      <c r="AX56">
        <f t="shared" si="21"/>
        <v>0</v>
      </c>
      <c r="AY56">
        <f t="shared" si="21"/>
        <v>0</v>
      </c>
      <c r="AZ56">
        <f t="shared" si="21"/>
        <v>0</v>
      </c>
      <c r="BA56">
        <f t="shared" si="21"/>
        <v>0</v>
      </c>
      <c r="BB56">
        <f t="shared" si="19"/>
        <v>0</v>
      </c>
      <c r="BC56">
        <f t="shared" si="19"/>
        <v>0</v>
      </c>
      <c r="BD56">
        <f t="shared" si="19"/>
        <v>0</v>
      </c>
      <c r="BE56">
        <f t="shared" si="19"/>
        <v>4.7965412716475107E-2</v>
      </c>
      <c r="BF56">
        <f t="shared" si="19"/>
        <v>0</v>
      </c>
      <c r="BG56">
        <f t="shared" si="19"/>
        <v>0</v>
      </c>
      <c r="BH56">
        <f t="shared" si="19"/>
        <v>0</v>
      </c>
      <c r="BI56">
        <f t="shared" si="19"/>
        <v>0</v>
      </c>
      <c r="BJ56">
        <f t="shared" si="19"/>
        <v>0</v>
      </c>
      <c r="BK56">
        <f t="shared" si="19"/>
        <v>0</v>
      </c>
      <c r="BL56">
        <f t="shared" si="19"/>
        <v>0</v>
      </c>
      <c r="BM56">
        <f t="shared" si="19"/>
        <v>0</v>
      </c>
      <c r="BN56">
        <f t="shared" si="17"/>
        <v>0</v>
      </c>
      <c r="BO56">
        <f t="shared" si="17"/>
        <v>0</v>
      </c>
      <c r="BP56">
        <f t="shared" si="17"/>
        <v>0</v>
      </c>
      <c r="BQ56">
        <f t="shared" si="17"/>
        <v>0</v>
      </c>
      <c r="BR56">
        <f t="shared" si="17"/>
        <v>0</v>
      </c>
      <c r="BS56">
        <f t="shared" si="17"/>
        <v>0</v>
      </c>
      <c r="BT56">
        <f t="shared" si="17"/>
        <v>0</v>
      </c>
      <c r="BU56">
        <f t="shared" si="17"/>
        <v>0</v>
      </c>
      <c r="BV56">
        <f t="shared" si="17"/>
        <v>0</v>
      </c>
      <c r="BW56">
        <f t="shared" si="17"/>
        <v>0</v>
      </c>
      <c r="BX56">
        <f t="shared" si="17"/>
        <v>0</v>
      </c>
      <c r="BY56">
        <f t="shared" si="17"/>
        <v>0</v>
      </c>
      <c r="BZ56">
        <f t="shared" si="17"/>
        <v>0</v>
      </c>
      <c r="CA56">
        <f t="shared" si="17"/>
        <v>0</v>
      </c>
      <c r="CB56">
        <f t="shared" si="17"/>
        <v>0</v>
      </c>
      <c r="CC56">
        <f t="shared" si="23"/>
        <v>0</v>
      </c>
      <c r="CD56">
        <f t="shared" si="23"/>
        <v>0</v>
      </c>
      <c r="CE56">
        <f t="shared" si="23"/>
        <v>0</v>
      </c>
      <c r="CF56">
        <f t="shared" si="23"/>
        <v>0</v>
      </c>
      <c r="CG56">
        <f t="shared" si="23"/>
        <v>0</v>
      </c>
      <c r="CH56">
        <f t="shared" si="23"/>
        <v>0</v>
      </c>
      <c r="CI56">
        <f t="shared" si="23"/>
        <v>0</v>
      </c>
    </row>
    <row r="57" spans="1:87" ht="21.6" thickBot="1" x14ac:dyDescent="0.35">
      <c r="A57" s="4">
        <v>3.6629999999999998</v>
      </c>
      <c r="B57" s="15">
        <v>56</v>
      </c>
      <c r="C57">
        <f t="shared" si="20"/>
        <v>0</v>
      </c>
      <c r="D57">
        <f t="shared" si="20"/>
        <v>0</v>
      </c>
      <c r="E57">
        <f t="shared" si="20"/>
        <v>0</v>
      </c>
      <c r="F57">
        <f t="shared" si="20"/>
        <v>0</v>
      </c>
      <c r="G57">
        <f t="shared" si="20"/>
        <v>0</v>
      </c>
      <c r="H57">
        <f t="shared" si="20"/>
        <v>0</v>
      </c>
      <c r="I57">
        <f t="shared" si="20"/>
        <v>0</v>
      </c>
      <c r="J57">
        <f t="shared" si="20"/>
        <v>0</v>
      </c>
      <c r="K57">
        <f t="shared" si="20"/>
        <v>0</v>
      </c>
      <c r="L57">
        <f t="shared" si="20"/>
        <v>0</v>
      </c>
      <c r="M57">
        <f t="shared" si="20"/>
        <v>0</v>
      </c>
      <c r="N57">
        <f t="shared" si="20"/>
        <v>0</v>
      </c>
      <c r="O57">
        <f t="shared" si="20"/>
        <v>0</v>
      </c>
      <c r="P57">
        <f t="shared" si="20"/>
        <v>0</v>
      </c>
      <c r="Q57">
        <f t="shared" si="20"/>
        <v>0</v>
      </c>
      <c r="R57">
        <f t="shared" ref="R57:AG72" si="24">IF($B57=R$1,1/$A57^2,0)</f>
        <v>0</v>
      </c>
      <c r="S57">
        <f t="shared" si="24"/>
        <v>0</v>
      </c>
      <c r="T57">
        <f t="shared" si="24"/>
        <v>0</v>
      </c>
      <c r="U57">
        <f t="shared" si="24"/>
        <v>0</v>
      </c>
      <c r="V57">
        <f t="shared" si="24"/>
        <v>0</v>
      </c>
      <c r="W57">
        <f t="shared" si="24"/>
        <v>0</v>
      </c>
      <c r="X57">
        <f t="shared" si="24"/>
        <v>0</v>
      </c>
      <c r="Y57">
        <f t="shared" si="24"/>
        <v>0</v>
      </c>
      <c r="Z57">
        <f t="shared" si="24"/>
        <v>0</v>
      </c>
      <c r="AA57">
        <f t="shared" si="24"/>
        <v>0</v>
      </c>
      <c r="AB57">
        <f t="shared" si="24"/>
        <v>0</v>
      </c>
      <c r="AC57">
        <f t="shared" si="24"/>
        <v>0</v>
      </c>
      <c r="AD57">
        <f t="shared" si="24"/>
        <v>0</v>
      </c>
      <c r="AE57">
        <f t="shared" si="24"/>
        <v>0</v>
      </c>
      <c r="AF57">
        <f t="shared" si="24"/>
        <v>0</v>
      </c>
      <c r="AG57">
        <f t="shared" si="24"/>
        <v>0</v>
      </c>
      <c r="AH57">
        <f t="shared" si="22"/>
        <v>0</v>
      </c>
      <c r="AI57">
        <f t="shared" si="22"/>
        <v>0</v>
      </c>
      <c r="AJ57">
        <f t="shared" si="22"/>
        <v>0</v>
      </c>
      <c r="AK57">
        <f t="shared" si="22"/>
        <v>0</v>
      </c>
      <c r="AL57">
        <f t="shared" si="22"/>
        <v>0</v>
      </c>
      <c r="AM57">
        <f t="shared" si="22"/>
        <v>0</v>
      </c>
      <c r="AN57">
        <f t="shared" si="22"/>
        <v>0</v>
      </c>
      <c r="AO57">
        <f t="shared" si="22"/>
        <v>0</v>
      </c>
      <c r="AP57">
        <f t="shared" si="22"/>
        <v>0</v>
      </c>
      <c r="AQ57">
        <f t="shared" si="22"/>
        <v>0</v>
      </c>
      <c r="AR57">
        <f t="shared" si="22"/>
        <v>0</v>
      </c>
      <c r="AS57">
        <f t="shared" si="22"/>
        <v>0</v>
      </c>
      <c r="AT57">
        <f t="shared" si="22"/>
        <v>0</v>
      </c>
      <c r="AU57">
        <f t="shared" si="22"/>
        <v>0</v>
      </c>
      <c r="AV57">
        <f t="shared" si="22"/>
        <v>0</v>
      </c>
      <c r="AW57">
        <f t="shared" si="22"/>
        <v>0</v>
      </c>
      <c r="AX57">
        <f t="shared" si="21"/>
        <v>0</v>
      </c>
      <c r="AY57">
        <f t="shared" si="21"/>
        <v>0</v>
      </c>
      <c r="AZ57">
        <f t="shared" si="21"/>
        <v>0</v>
      </c>
      <c r="BA57">
        <f t="shared" si="21"/>
        <v>0</v>
      </c>
      <c r="BB57">
        <f t="shared" si="19"/>
        <v>0</v>
      </c>
      <c r="BC57">
        <f t="shared" si="19"/>
        <v>0</v>
      </c>
      <c r="BD57">
        <f t="shared" si="19"/>
        <v>0</v>
      </c>
      <c r="BE57">
        <f t="shared" si="19"/>
        <v>0</v>
      </c>
      <c r="BF57">
        <f t="shared" si="19"/>
        <v>7.4529149058223595E-2</v>
      </c>
      <c r="BG57">
        <f t="shared" si="19"/>
        <v>0</v>
      </c>
      <c r="BH57">
        <f t="shared" si="19"/>
        <v>0</v>
      </c>
      <c r="BI57">
        <f t="shared" si="19"/>
        <v>0</v>
      </c>
      <c r="BJ57">
        <f t="shared" si="19"/>
        <v>0</v>
      </c>
      <c r="BK57">
        <f t="shared" si="19"/>
        <v>0</v>
      </c>
      <c r="BL57">
        <f t="shared" si="19"/>
        <v>0</v>
      </c>
      <c r="BM57">
        <f t="shared" si="19"/>
        <v>0</v>
      </c>
      <c r="BN57">
        <f t="shared" si="17"/>
        <v>0</v>
      </c>
      <c r="BO57">
        <f t="shared" si="17"/>
        <v>0</v>
      </c>
      <c r="BP57">
        <f t="shared" si="17"/>
        <v>0</v>
      </c>
      <c r="BQ57">
        <f t="shared" si="17"/>
        <v>0</v>
      </c>
      <c r="BR57">
        <f t="shared" si="17"/>
        <v>0</v>
      </c>
      <c r="BS57">
        <f t="shared" si="17"/>
        <v>0</v>
      </c>
      <c r="BT57">
        <f t="shared" si="17"/>
        <v>0</v>
      </c>
      <c r="BU57">
        <f t="shared" si="17"/>
        <v>0</v>
      </c>
      <c r="BV57">
        <f t="shared" si="17"/>
        <v>0</v>
      </c>
      <c r="BW57">
        <f t="shared" si="17"/>
        <v>0</v>
      </c>
      <c r="BX57">
        <f t="shared" si="17"/>
        <v>0</v>
      </c>
      <c r="BY57">
        <f t="shared" si="17"/>
        <v>0</v>
      </c>
      <c r="BZ57">
        <f t="shared" si="17"/>
        <v>0</v>
      </c>
      <c r="CA57">
        <f t="shared" si="17"/>
        <v>0</v>
      </c>
      <c r="CB57">
        <f t="shared" si="17"/>
        <v>0</v>
      </c>
      <c r="CC57">
        <f t="shared" si="23"/>
        <v>0</v>
      </c>
      <c r="CD57">
        <f t="shared" si="23"/>
        <v>0</v>
      </c>
      <c r="CE57">
        <f t="shared" si="23"/>
        <v>0</v>
      </c>
      <c r="CF57">
        <f t="shared" si="23"/>
        <v>0</v>
      </c>
      <c r="CG57">
        <f t="shared" si="23"/>
        <v>0</v>
      </c>
      <c r="CH57">
        <f t="shared" si="23"/>
        <v>0</v>
      </c>
      <c r="CI57">
        <f t="shared" si="23"/>
        <v>0</v>
      </c>
    </row>
    <row r="58" spans="1:87" ht="21.6" thickBot="1" x14ac:dyDescent="0.35">
      <c r="A58" s="4">
        <v>5.5270000000000001</v>
      </c>
      <c r="B58" s="15">
        <v>57</v>
      </c>
      <c r="C58">
        <f t="shared" ref="C58:R73" si="25">IF($B58=C$1,1/$A58^2,0)</f>
        <v>0</v>
      </c>
      <c r="D58">
        <f t="shared" si="25"/>
        <v>0</v>
      </c>
      <c r="E58">
        <f t="shared" si="25"/>
        <v>0</v>
      </c>
      <c r="F58">
        <f t="shared" si="25"/>
        <v>0</v>
      </c>
      <c r="G58">
        <f t="shared" si="25"/>
        <v>0</v>
      </c>
      <c r="H58">
        <f t="shared" si="25"/>
        <v>0</v>
      </c>
      <c r="I58">
        <f t="shared" si="25"/>
        <v>0</v>
      </c>
      <c r="J58">
        <f t="shared" si="25"/>
        <v>0</v>
      </c>
      <c r="K58">
        <f t="shared" si="25"/>
        <v>0</v>
      </c>
      <c r="L58">
        <f t="shared" si="25"/>
        <v>0</v>
      </c>
      <c r="M58">
        <f t="shared" si="25"/>
        <v>0</v>
      </c>
      <c r="N58">
        <f t="shared" si="25"/>
        <v>0</v>
      </c>
      <c r="O58">
        <f t="shared" si="25"/>
        <v>0</v>
      </c>
      <c r="P58">
        <f t="shared" si="25"/>
        <v>0</v>
      </c>
      <c r="Q58">
        <f t="shared" si="25"/>
        <v>0</v>
      </c>
      <c r="R58">
        <f t="shared" si="25"/>
        <v>0</v>
      </c>
      <c r="S58">
        <f t="shared" si="24"/>
        <v>0</v>
      </c>
      <c r="T58">
        <f t="shared" si="24"/>
        <v>0</v>
      </c>
      <c r="U58">
        <f t="shared" si="24"/>
        <v>0</v>
      </c>
      <c r="V58">
        <f t="shared" si="24"/>
        <v>0</v>
      </c>
      <c r="W58">
        <f t="shared" si="24"/>
        <v>0</v>
      </c>
      <c r="X58">
        <f t="shared" si="24"/>
        <v>0</v>
      </c>
      <c r="Y58">
        <f t="shared" si="24"/>
        <v>0</v>
      </c>
      <c r="Z58">
        <f t="shared" si="24"/>
        <v>0</v>
      </c>
      <c r="AA58">
        <f t="shared" si="24"/>
        <v>0</v>
      </c>
      <c r="AB58">
        <f t="shared" si="24"/>
        <v>0</v>
      </c>
      <c r="AC58">
        <f t="shared" si="24"/>
        <v>0</v>
      </c>
      <c r="AD58">
        <f t="shared" si="24"/>
        <v>0</v>
      </c>
      <c r="AE58">
        <f t="shared" si="24"/>
        <v>0</v>
      </c>
      <c r="AF58">
        <f t="shared" si="24"/>
        <v>0</v>
      </c>
      <c r="AG58">
        <f t="shared" si="24"/>
        <v>0</v>
      </c>
      <c r="AH58">
        <f t="shared" si="22"/>
        <v>0</v>
      </c>
      <c r="AI58">
        <f t="shared" si="22"/>
        <v>0</v>
      </c>
      <c r="AJ58">
        <f t="shared" si="22"/>
        <v>0</v>
      </c>
      <c r="AK58">
        <f t="shared" si="22"/>
        <v>0</v>
      </c>
      <c r="AL58">
        <f t="shared" si="22"/>
        <v>0</v>
      </c>
      <c r="AM58">
        <f t="shared" si="22"/>
        <v>0</v>
      </c>
      <c r="AN58">
        <f t="shared" si="22"/>
        <v>0</v>
      </c>
      <c r="AO58">
        <f t="shared" si="22"/>
        <v>0</v>
      </c>
      <c r="AP58">
        <f t="shared" si="22"/>
        <v>0</v>
      </c>
      <c r="AQ58">
        <f t="shared" si="22"/>
        <v>0</v>
      </c>
      <c r="AR58">
        <f t="shared" si="22"/>
        <v>0</v>
      </c>
      <c r="AS58">
        <f t="shared" si="22"/>
        <v>0</v>
      </c>
      <c r="AT58">
        <f t="shared" si="22"/>
        <v>0</v>
      </c>
      <c r="AU58">
        <f t="shared" si="22"/>
        <v>0</v>
      </c>
      <c r="AV58">
        <f t="shared" si="22"/>
        <v>0</v>
      </c>
      <c r="AW58">
        <f t="shared" si="22"/>
        <v>0</v>
      </c>
      <c r="AX58">
        <f t="shared" si="21"/>
        <v>0</v>
      </c>
      <c r="AY58">
        <f t="shared" si="21"/>
        <v>0</v>
      </c>
      <c r="AZ58">
        <f t="shared" si="21"/>
        <v>0</v>
      </c>
      <c r="BA58">
        <f t="shared" si="21"/>
        <v>0</v>
      </c>
      <c r="BB58">
        <f t="shared" si="19"/>
        <v>0</v>
      </c>
      <c r="BC58">
        <f t="shared" si="19"/>
        <v>0</v>
      </c>
      <c r="BD58">
        <f t="shared" si="19"/>
        <v>0</v>
      </c>
      <c r="BE58">
        <f t="shared" si="19"/>
        <v>0</v>
      </c>
      <c r="BF58">
        <f t="shared" si="19"/>
        <v>0</v>
      </c>
      <c r="BG58">
        <f t="shared" si="19"/>
        <v>3.273565769815491E-2</v>
      </c>
      <c r="BH58">
        <f t="shared" si="19"/>
        <v>0</v>
      </c>
      <c r="BI58">
        <f t="shared" si="19"/>
        <v>0</v>
      </c>
      <c r="BJ58">
        <f t="shared" si="19"/>
        <v>0</v>
      </c>
      <c r="BK58">
        <f t="shared" si="19"/>
        <v>0</v>
      </c>
      <c r="BL58">
        <f t="shared" si="19"/>
        <v>0</v>
      </c>
      <c r="BM58">
        <f t="shared" si="19"/>
        <v>0</v>
      </c>
      <c r="BN58">
        <f t="shared" si="17"/>
        <v>0</v>
      </c>
      <c r="BO58">
        <f t="shared" si="17"/>
        <v>0</v>
      </c>
      <c r="BP58">
        <f t="shared" si="17"/>
        <v>0</v>
      </c>
      <c r="BQ58">
        <f t="shared" si="17"/>
        <v>0</v>
      </c>
      <c r="BR58">
        <f t="shared" si="17"/>
        <v>0</v>
      </c>
      <c r="BS58">
        <f t="shared" si="17"/>
        <v>0</v>
      </c>
      <c r="BT58">
        <f t="shared" si="17"/>
        <v>0</v>
      </c>
      <c r="BU58">
        <f t="shared" si="17"/>
        <v>0</v>
      </c>
      <c r="BV58">
        <f t="shared" si="17"/>
        <v>0</v>
      </c>
      <c r="BW58">
        <f t="shared" si="17"/>
        <v>0</v>
      </c>
      <c r="BX58">
        <f t="shared" si="17"/>
        <v>0</v>
      </c>
      <c r="BY58">
        <f t="shared" si="17"/>
        <v>0</v>
      </c>
      <c r="BZ58">
        <f t="shared" si="17"/>
        <v>0</v>
      </c>
      <c r="CA58">
        <f t="shared" si="17"/>
        <v>0</v>
      </c>
      <c r="CB58">
        <f t="shared" si="17"/>
        <v>0</v>
      </c>
      <c r="CC58">
        <f t="shared" si="23"/>
        <v>0</v>
      </c>
      <c r="CD58">
        <f t="shared" si="23"/>
        <v>0</v>
      </c>
      <c r="CE58">
        <f t="shared" si="23"/>
        <v>0</v>
      </c>
      <c r="CF58">
        <f t="shared" si="23"/>
        <v>0</v>
      </c>
      <c r="CG58">
        <f t="shared" si="23"/>
        <v>0</v>
      </c>
      <c r="CH58">
        <f t="shared" si="23"/>
        <v>0</v>
      </c>
      <c r="CI58">
        <f t="shared" si="23"/>
        <v>0</v>
      </c>
    </row>
    <row r="59" spans="1:87" ht="21.6" thickBot="1" x14ac:dyDescent="0.35">
      <c r="A59" s="4">
        <v>5.9770000000000003</v>
      </c>
      <c r="B59" s="15">
        <v>58</v>
      </c>
      <c r="C59">
        <f t="shared" si="25"/>
        <v>0</v>
      </c>
      <c r="D59">
        <f t="shared" si="25"/>
        <v>0</v>
      </c>
      <c r="E59">
        <f t="shared" si="25"/>
        <v>0</v>
      </c>
      <c r="F59">
        <f t="shared" si="25"/>
        <v>0</v>
      </c>
      <c r="G59">
        <f t="shared" si="25"/>
        <v>0</v>
      </c>
      <c r="H59">
        <f t="shared" si="25"/>
        <v>0</v>
      </c>
      <c r="I59">
        <f t="shared" si="25"/>
        <v>0</v>
      </c>
      <c r="J59">
        <f t="shared" si="25"/>
        <v>0</v>
      </c>
      <c r="K59">
        <f t="shared" si="25"/>
        <v>0</v>
      </c>
      <c r="L59">
        <f t="shared" si="25"/>
        <v>0</v>
      </c>
      <c r="M59">
        <f t="shared" si="25"/>
        <v>0</v>
      </c>
      <c r="N59">
        <f t="shared" si="25"/>
        <v>0</v>
      </c>
      <c r="O59">
        <f t="shared" si="25"/>
        <v>0</v>
      </c>
      <c r="P59">
        <f t="shared" si="25"/>
        <v>0</v>
      </c>
      <c r="Q59">
        <f t="shared" si="25"/>
        <v>0</v>
      </c>
      <c r="R59">
        <f t="shared" si="25"/>
        <v>0</v>
      </c>
      <c r="S59">
        <f t="shared" si="24"/>
        <v>0</v>
      </c>
      <c r="T59">
        <f t="shared" si="24"/>
        <v>0</v>
      </c>
      <c r="U59">
        <f t="shared" si="24"/>
        <v>0</v>
      </c>
      <c r="V59">
        <f t="shared" si="24"/>
        <v>0</v>
      </c>
      <c r="W59">
        <f t="shared" si="24"/>
        <v>0</v>
      </c>
      <c r="X59">
        <f t="shared" si="24"/>
        <v>0</v>
      </c>
      <c r="Y59">
        <f t="shared" si="24"/>
        <v>0</v>
      </c>
      <c r="Z59">
        <f t="shared" si="24"/>
        <v>0</v>
      </c>
      <c r="AA59">
        <f t="shared" si="24"/>
        <v>0</v>
      </c>
      <c r="AB59">
        <f t="shared" si="24"/>
        <v>0</v>
      </c>
      <c r="AC59">
        <f t="shared" si="24"/>
        <v>0</v>
      </c>
      <c r="AD59">
        <f t="shared" si="24"/>
        <v>0</v>
      </c>
      <c r="AE59">
        <f t="shared" si="24"/>
        <v>0</v>
      </c>
      <c r="AF59">
        <f t="shared" si="24"/>
        <v>0</v>
      </c>
      <c r="AG59">
        <f t="shared" si="24"/>
        <v>0</v>
      </c>
      <c r="AH59">
        <f t="shared" si="22"/>
        <v>0</v>
      </c>
      <c r="AI59">
        <f t="shared" si="22"/>
        <v>0</v>
      </c>
      <c r="AJ59">
        <f t="shared" si="22"/>
        <v>0</v>
      </c>
      <c r="AK59">
        <f t="shared" si="22"/>
        <v>0</v>
      </c>
      <c r="AL59">
        <f t="shared" si="22"/>
        <v>0</v>
      </c>
      <c r="AM59">
        <f t="shared" si="22"/>
        <v>0</v>
      </c>
      <c r="AN59">
        <f t="shared" si="22"/>
        <v>0</v>
      </c>
      <c r="AO59">
        <f t="shared" si="22"/>
        <v>0</v>
      </c>
      <c r="AP59">
        <f t="shared" si="22"/>
        <v>0</v>
      </c>
      <c r="AQ59">
        <f t="shared" si="22"/>
        <v>0</v>
      </c>
      <c r="AR59">
        <f t="shared" si="22"/>
        <v>0</v>
      </c>
      <c r="AS59">
        <f t="shared" si="22"/>
        <v>0</v>
      </c>
      <c r="AT59">
        <f t="shared" si="22"/>
        <v>0</v>
      </c>
      <c r="AU59">
        <f t="shared" si="22"/>
        <v>0</v>
      </c>
      <c r="AV59">
        <f t="shared" si="22"/>
        <v>0</v>
      </c>
      <c r="AW59">
        <f t="shared" si="22"/>
        <v>0</v>
      </c>
      <c r="AX59">
        <f t="shared" si="21"/>
        <v>0</v>
      </c>
      <c r="AY59">
        <f t="shared" si="21"/>
        <v>0</v>
      </c>
      <c r="AZ59">
        <f t="shared" si="21"/>
        <v>0</v>
      </c>
      <c r="BA59">
        <f t="shared" si="21"/>
        <v>0</v>
      </c>
      <c r="BB59">
        <f t="shared" si="19"/>
        <v>0</v>
      </c>
      <c r="BC59">
        <f t="shared" si="19"/>
        <v>0</v>
      </c>
      <c r="BD59">
        <f t="shared" si="19"/>
        <v>0</v>
      </c>
      <c r="BE59">
        <f t="shared" si="19"/>
        <v>0</v>
      </c>
      <c r="BF59">
        <f t="shared" si="19"/>
        <v>0</v>
      </c>
      <c r="BG59">
        <f t="shared" si="19"/>
        <v>0</v>
      </c>
      <c r="BH59">
        <f t="shared" si="19"/>
        <v>2.7991971566651022E-2</v>
      </c>
      <c r="BI59">
        <f t="shared" si="19"/>
        <v>0</v>
      </c>
      <c r="BJ59">
        <f t="shared" si="19"/>
        <v>0</v>
      </c>
      <c r="BK59">
        <f t="shared" si="19"/>
        <v>0</v>
      </c>
      <c r="BL59">
        <f t="shared" si="19"/>
        <v>0</v>
      </c>
      <c r="BM59">
        <f t="shared" si="19"/>
        <v>0</v>
      </c>
      <c r="BN59">
        <f t="shared" si="17"/>
        <v>0</v>
      </c>
      <c r="BO59">
        <f t="shared" si="17"/>
        <v>0</v>
      </c>
      <c r="BP59">
        <f t="shared" si="17"/>
        <v>0</v>
      </c>
      <c r="BQ59">
        <f t="shared" si="17"/>
        <v>0</v>
      </c>
      <c r="BR59">
        <f t="shared" si="17"/>
        <v>0</v>
      </c>
      <c r="BS59">
        <f t="shared" si="17"/>
        <v>0</v>
      </c>
      <c r="BT59">
        <f t="shared" si="17"/>
        <v>0</v>
      </c>
      <c r="BU59">
        <f t="shared" si="17"/>
        <v>0</v>
      </c>
      <c r="BV59">
        <f t="shared" si="17"/>
        <v>0</v>
      </c>
      <c r="BW59">
        <f t="shared" si="17"/>
        <v>0</v>
      </c>
      <c r="BX59">
        <f t="shared" si="17"/>
        <v>0</v>
      </c>
      <c r="BY59">
        <f t="shared" si="17"/>
        <v>0</v>
      </c>
      <c r="BZ59">
        <f t="shared" si="17"/>
        <v>0</v>
      </c>
      <c r="CA59">
        <f t="shared" si="17"/>
        <v>0</v>
      </c>
      <c r="CB59">
        <f t="shared" si="17"/>
        <v>0</v>
      </c>
      <c r="CC59">
        <f t="shared" si="23"/>
        <v>0</v>
      </c>
      <c r="CD59">
        <f t="shared" si="23"/>
        <v>0</v>
      </c>
      <c r="CE59">
        <f t="shared" si="23"/>
        <v>0</v>
      </c>
      <c r="CF59">
        <f t="shared" si="23"/>
        <v>0</v>
      </c>
      <c r="CG59">
        <f t="shared" si="23"/>
        <v>0</v>
      </c>
      <c r="CH59">
        <f t="shared" si="23"/>
        <v>0</v>
      </c>
      <c r="CI59">
        <f t="shared" si="23"/>
        <v>0</v>
      </c>
    </row>
    <row r="60" spans="1:87" ht="21.6" thickBot="1" x14ac:dyDescent="0.35">
      <c r="A60" s="4">
        <v>7.048</v>
      </c>
      <c r="B60" s="15">
        <v>59</v>
      </c>
      <c r="C60">
        <f t="shared" si="25"/>
        <v>0</v>
      </c>
      <c r="D60">
        <f t="shared" si="25"/>
        <v>0</v>
      </c>
      <c r="E60">
        <f t="shared" si="25"/>
        <v>0</v>
      </c>
      <c r="F60">
        <f t="shared" si="25"/>
        <v>0</v>
      </c>
      <c r="G60">
        <f t="shared" si="25"/>
        <v>0</v>
      </c>
      <c r="H60">
        <f t="shared" si="25"/>
        <v>0</v>
      </c>
      <c r="I60">
        <f t="shared" si="25"/>
        <v>0</v>
      </c>
      <c r="J60">
        <f t="shared" si="25"/>
        <v>0</v>
      </c>
      <c r="K60">
        <f t="shared" si="25"/>
        <v>0</v>
      </c>
      <c r="L60">
        <f t="shared" si="25"/>
        <v>0</v>
      </c>
      <c r="M60">
        <f t="shared" si="25"/>
        <v>0</v>
      </c>
      <c r="N60">
        <f t="shared" si="25"/>
        <v>0</v>
      </c>
      <c r="O60">
        <f t="shared" si="25"/>
        <v>0</v>
      </c>
      <c r="P60">
        <f t="shared" si="25"/>
        <v>0</v>
      </c>
      <c r="Q60">
        <f t="shared" si="25"/>
        <v>0</v>
      </c>
      <c r="R60">
        <f t="shared" si="25"/>
        <v>0</v>
      </c>
      <c r="S60">
        <f t="shared" si="24"/>
        <v>0</v>
      </c>
      <c r="T60">
        <f t="shared" si="24"/>
        <v>0</v>
      </c>
      <c r="U60">
        <f t="shared" si="24"/>
        <v>0</v>
      </c>
      <c r="V60">
        <f t="shared" si="24"/>
        <v>0</v>
      </c>
      <c r="W60">
        <f t="shared" si="24"/>
        <v>0</v>
      </c>
      <c r="X60">
        <f t="shared" si="24"/>
        <v>0</v>
      </c>
      <c r="Y60">
        <f t="shared" si="24"/>
        <v>0</v>
      </c>
      <c r="Z60">
        <f t="shared" si="24"/>
        <v>0</v>
      </c>
      <c r="AA60">
        <f t="shared" si="24"/>
        <v>0</v>
      </c>
      <c r="AB60">
        <f t="shared" si="24"/>
        <v>0</v>
      </c>
      <c r="AC60">
        <f t="shared" si="24"/>
        <v>0</v>
      </c>
      <c r="AD60">
        <f t="shared" si="24"/>
        <v>0</v>
      </c>
      <c r="AE60">
        <f t="shared" si="24"/>
        <v>0</v>
      </c>
      <c r="AF60">
        <f t="shared" si="24"/>
        <v>0</v>
      </c>
      <c r="AG60">
        <f t="shared" si="24"/>
        <v>0</v>
      </c>
      <c r="AH60">
        <f t="shared" si="22"/>
        <v>0</v>
      </c>
      <c r="AI60">
        <f t="shared" si="22"/>
        <v>0</v>
      </c>
      <c r="AJ60">
        <f t="shared" si="22"/>
        <v>0</v>
      </c>
      <c r="AK60">
        <f t="shared" si="22"/>
        <v>0</v>
      </c>
      <c r="AL60">
        <f t="shared" si="22"/>
        <v>0</v>
      </c>
      <c r="AM60">
        <f t="shared" si="22"/>
        <v>0</v>
      </c>
      <c r="AN60">
        <f t="shared" si="22"/>
        <v>0</v>
      </c>
      <c r="AO60">
        <f t="shared" si="22"/>
        <v>0</v>
      </c>
      <c r="AP60">
        <f t="shared" si="22"/>
        <v>0</v>
      </c>
      <c r="AQ60">
        <f t="shared" si="22"/>
        <v>0</v>
      </c>
      <c r="AR60">
        <f t="shared" si="22"/>
        <v>0</v>
      </c>
      <c r="AS60">
        <f t="shared" si="22"/>
        <v>0</v>
      </c>
      <c r="AT60">
        <f t="shared" si="22"/>
        <v>0</v>
      </c>
      <c r="AU60">
        <f t="shared" si="22"/>
        <v>0</v>
      </c>
      <c r="AV60">
        <f t="shared" si="22"/>
        <v>0</v>
      </c>
      <c r="AW60">
        <f t="shared" ref="AW60:BL75" si="26">IF($B60=AW$1,1/$A60^2,0)</f>
        <v>0</v>
      </c>
      <c r="AX60">
        <f t="shared" si="26"/>
        <v>0</v>
      </c>
      <c r="AY60">
        <f t="shared" si="26"/>
        <v>0</v>
      </c>
      <c r="AZ60">
        <f t="shared" si="26"/>
        <v>0</v>
      </c>
      <c r="BA60">
        <f t="shared" si="26"/>
        <v>0</v>
      </c>
      <c r="BB60">
        <f t="shared" si="26"/>
        <v>0</v>
      </c>
      <c r="BC60">
        <f t="shared" si="26"/>
        <v>0</v>
      </c>
      <c r="BD60">
        <f t="shared" si="26"/>
        <v>0</v>
      </c>
      <c r="BE60">
        <f t="shared" si="26"/>
        <v>0</v>
      </c>
      <c r="BF60">
        <f t="shared" si="26"/>
        <v>0</v>
      </c>
      <c r="BG60">
        <f t="shared" si="26"/>
        <v>0</v>
      </c>
      <c r="BH60">
        <f t="shared" si="26"/>
        <v>0</v>
      </c>
      <c r="BI60">
        <f t="shared" si="26"/>
        <v>2.0131132587182299E-2</v>
      </c>
      <c r="BJ60">
        <f t="shared" si="26"/>
        <v>0</v>
      </c>
      <c r="BK60">
        <f t="shared" si="26"/>
        <v>0</v>
      </c>
      <c r="BL60">
        <f t="shared" si="26"/>
        <v>0</v>
      </c>
      <c r="BM60">
        <f t="shared" si="19"/>
        <v>0</v>
      </c>
      <c r="BN60">
        <f t="shared" si="17"/>
        <v>0</v>
      </c>
      <c r="BO60">
        <f t="shared" si="17"/>
        <v>0</v>
      </c>
      <c r="BP60">
        <f t="shared" si="17"/>
        <v>0</v>
      </c>
      <c r="BQ60">
        <f t="shared" si="17"/>
        <v>0</v>
      </c>
      <c r="BR60">
        <f t="shared" si="17"/>
        <v>0</v>
      </c>
      <c r="BS60">
        <f t="shared" si="17"/>
        <v>0</v>
      </c>
      <c r="BT60">
        <f t="shared" si="17"/>
        <v>0</v>
      </c>
      <c r="BU60">
        <f t="shared" si="17"/>
        <v>0</v>
      </c>
      <c r="BV60">
        <f t="shared" si="17"/>
        <v>0</v>
      </c>
      <c r="BW60">
        <f t="shared" si="17"/>
        <v>0</v>
      </c>
      <c r="BX60">
        <f t="shared" si="17"/>
        <v>0</v>
      </c>
      <c r="BY60">
        <f t="shared" si="17"/>
        <v>0</v>
      </c>
      <c r="BZ60">
        <f t="shared" si="17"/>
        <v>0</v>
      </c>
      <c r="CA60">
        <f t="shared" si="17"/>
        <v>0</v>
      </c>
      <c r="CB60">
        <f t="shared" si="17"/>
        <v>0</v>
      </c>
      <c r="CC60">
        <f t="shared" si="23"/>
        <v>0</v>
      </c>
      <c r="CD60">
        <f t="shared" si="23"/>
        <v>0</v>
      </c>
      <c r="CE60">
        <f t="shared" si="23"/>
        <v>0</v>
      </c>
      <c r="CF60">
        <f t="shared" si="23"/>
        <v>0</v>
      </c>
      <c r="CG60">
        <f t="shared" si="23"/>
        <v>0</v>
      </c>
      <c r="CH60">
        <f t="shared" si="23"/>
        <v>0</v>
      </c>
      <c r="CI60">
        <f t="shared" si="23"/>
        <v>0</v>
      </c>
    </row>
    <row r="61" spans="1:87" ht="21.6" thickBot="1" x14ac:dyDescent="0.35">
      <c r="A61" s="4">
        <v>4.4409999999999998</v>
      </c>
      <c r="B61" s="15">
        <v>60</v>
      </c>
      <c r="C61">
        <f t="shared" si="25"/>
        <v>0</v>
      </c>
      <c r="D61">
        <f t="shared" si="25"/>
        <v>0</v>
      </c>
      <c r="E61">
        <f t="shared" si="25"/>
        <v>0</v>
      </c>
      <c r="F61">
        <f t="shared" si="25"/>
        <v>0</v>
      </c>
      <c r="G61">
        <f t="shared" si="25"/>
        <v>0</v>
      </c>
      <c r="H61">
        <f t="shared" si="25"/>
        <v>0</v>
      </c>
      <c r="I61">
        <f t="shared" si="25"/>
        <v>0</v>
      </c>
      <c r="J61">
        <f t="shared" si="25"/>
        <v>0</v>
      </c>
      <c r="K61">
        <f t="shared" si="25"/>
        <v>0</v>
      </c>
      <c r="L61">
        <f t="shared" si="25"/>
        <v>0</v>
      </c>
      <c r="M61">
        <f t="shared" si="25"/>
        <v>0</v>
      </c>
      <c r="N61">
        <f t="shared" si="25"/>
        <v>0</v>
      </c>
      <c r="O61">
        <f t="shared" si="25"/>
        <v>0</v>
      </c>
      <c r="P61">
        <f t="shared" si="25"/>
        <v>0</v>
      </c>
      <c r="Q61">
        <f t="shared" si="25"/>
        <v>0</v>
      </c>
      <c r="R61">
        <f t="shared" si="25"/>
        <v>0</v>
      </c>
      <c r="S61">
        <f t="shared" si="24"/>
        <v>0</v>
      </c>
      <c r="T61">
        <f t="shared" si="24"/>
        <v>0</v>
      </c>
      <c r="U61">
        <f t="shared" si="24"/>
        <v>0</v>
      </c>
      <c r="V61">
        <f t="shared" si="24"/>
        <v>0</v>
      </c>
      <c r="W61">
        <f t="shared" si="24"/>
        <v>0</v>
      </c>
      <c r="X61">
        <f t="shared" si="24"/>
        <v>0</v>
      </c>
      <c r="Y61">
        <f t="shared" si="24"/>
        <v>0</v>
      </c>
      <c r="Z61">
        <f t="shared" si="24"/>
        <v>0</v>
      </c>
      <c r="AA61">
        <f t="shared" si="24"/>
        <v>0</v>
      </c>
      <c r="AB61">
        <f t="shared" si="24"/>
        <v>0</v>
      </c>
      <c r="AC61">
        <f t="shared" si="24"/>
        <v>0</v>
      </c>
      <c r="AD61">
        <f t="shared" si="24"/>
        <v>0</v>
      </c>
      <c r="AE61">
        <f t="shared" si="24"/>
        <v>0</v>
      </c>
      <c r="AF61">
        <f t="shared" si="24"/>
        <v>0</v>
      </c>
      <c r="AG61">
        <f t="shared" si="24"/>
        <v>0</v>
      </c>
      <c r="AH61">
        <f t="shared" ref="AH61:AW76" si="27">IF($B61=AH$1,1/$A61^2,0)</f>
        <v>0</v>
      </c>
      <c r="AI61">
        <f t="shared" si="27"/>
        <v>0</v>
      </c>
      <c r="AJ61">
        <f t="shared" si="27"/>
        <v>0</v>
      </c>
      <c r="AK61">
        <f t="shared" si="27"/>
        <v>0</v>
      </c>
      <c r="AL61">
        <f t="shared" si="27"/>
        <v>0</v>
      </c>
      <c r="AM61">
        <f t="shared" si="27"/>
        <v>0</v>
      </c>
      <c r="AN61">
        <f t="shared" si="27"/>
        <v>0</v>
      </c>
      <c r="AO61">
        <f t="shared" si="27"/>
        <v>0</v>
      </c>
      <c r="AP61">
        <f t="shared" si="27"/>
        <v>0</v>
      </c>
      <c r="AQ61">
        <f t="shared" si="27"/>
        <v>0</v>
      </c>
      <c r="AR61">
        <f t="shared" si="27"/>
        <v>0</v>
      </c>
      <c r="AS61">
        <f t="shared" si="27"/>
        <v>0</v>
      </c>
      <c r="AT61">
        <f t="shared" si="27"/>
        <v>0</v>
      </c>
      <c r="AU61">
        <f t="shared" si="27"/>
        <v>0</v>
      </c>
      <c r="AV61">
        <f t="shared" si="27"/>
        <v>0</v>
      </c>
      <c r="AW61">
        <f t="shared" si="27"/>
        <v>0</v>
      </c>
      <c r="AX61">
        <f t="shared" si="26"/>
        <v>0</v>
      </c>
      <c r="AY61">
        <f t="shared" si="26"/>
        <v>0</v>
      </c>
      <c r="AZ61">
        <f t="shared" si="26"/>
        <v>0</v>
      </c>
      <c r="BA61">
        <f t="shared" si="26"/>
        <v>0</v>
      </c>
      <c r="BB61">
        <f t="shared" si="26"/>
        <v>0</v>
      </c>
      <c r="BC61">
        <f t="shared" si="26"/>
        <v>0</v>
      </c>
      <c r="BD61">
        <f t="shared" si="26"/>
        <v>0</v>
      </c>
      <c r="BE61">
        <f t="shared" si="26"/>
        <v>0</v>
      </c>
      <c r="BF61">
        <f t="shared" si="26"/>
        <v>0</v>
      </c>
      <c r="BG61">
        <f t="shared" si="26"/>
        <v>0</v>
      </c>
      <c r="BH61">
        <f t="shared" si="26"/>
        <v>0</v>
      </c>
      <c r="BI61">
        <f t="shared" si="26"/>
        <v>0</v>
      </c>
      <c r="BJ61">
        <f t="shared" si="26"/>
        <v>5.0703560064273866E-2</v>
      </c>
      <c r="BK61">
        <f t="shared" si="26"/>
        <v>0</v>
      </c>
      <c r="BL61">
        <f t="shared" si="26"/>
        <v>0</v>
      </c>
      <c r="BM61">
        <f t="shared" si="19"/>
        <v>0</v>
      </c>
      <c r="BN61">
        <f t="shared" si="17"/>
        <v>0</v>
      </c>
      <c r="BO61">
        <f t="shared" si="17"/>
        <v>0</v>
      </c>
      <c r="BP61">
        <f t="shared" si="17"/>
        <v>0</v>
      </c>
      <c r="BQ61">
        <f t="shared" si="17"/>
        <v>0</v>
      </c>
      <c r="BR61">
        <f t="shared" si="17"/>
        <v>0</v>
      </c>
      <c r="BS61">
        <f t="shared" si="17"/>
        <v>0</v>
      </c>
      <c r="BT61">
        <f t="shared" si="17"/>
        <v>0</v>
      </c>
      <c r="BU61">
        <f t="shared" si="17"/>
        <v>0</v>
      </c>
      <c r="BV61">
        <f t="shared" si="17"/>
        <v>0</v>
      </c>
      <c r="BW61">
        <f t="shared" si="17"/>
        <v>0</v>
      </c>
      <c r="BX61">
        <f t="shared" si="17"/>
        <v>0</v>
      </c>
      <c r="BY61">
        <f t="shared" si="17"/>
        <v>0</v>
      </c>
      <c r="BZ61">
        <f t="shared" si="17"/>
        <v>0</v>
      </c>
      <c r="CA61">
        <f t="shared" si="17"/>
        <v>0</v>
      </c>
      <c r="CB61">
        <f t="shared" si="17"/>
        <v>0</v>
      </c>
      <c r="CC61">
        <f t="shared" si="23"/>
        <v>0</v>
      </c>
      <c r="CD61">
        <f t="shared" si="23"/>
        <v>0</v>
      </c>
      <c r="CE61">
        <f t="shared" si="23"/>
        <v>0</v>
      </c>
      <c r="CF61">
        <f t="shared" si="23"/>
        <v>0</v>
      </c>
      <c r="CG61">
        <f t="shared" si="23"/>
        <v>0</v>
      </c>
      <c r="CH61">
        <f t="shared" si="23"/>
        <v>0</v>
      </c>
      <c r="CI61">
        <f t="shared" si="23"/>
        <v>0</v>
      </c>
    </row>
    <row r="62" spans="1:87" ht="21.6" thickBot="1" x14ac:dyDescent="0.35">
      <c r="A62" s="4">
        <v>5.0250000000000004</v>
      </c>
      <c r="B62" s="15">
        <v>61</v>
      </c>
      <c r="C62">
        <f t="shared" si="25"/>
        <v>0</v>
      </c>
      <c r="D62">
        <f t="shared" si="25"/>
        <v>0</v>
      </c>
      <c r="E62">
        <f t="shared" si="25"/>
        <v>0</v>
      </c>
      <c r="F62">
        <f t="shared" si="25"/>
        <v>0</v>
      </c>
      <c r="G62">
        <f t="shared" si="25"/>
        <v>0</v>
      </c>
      <c r="H62">
        <f t="shared" si="25"/>
        <v>0</v>
      </c>
      <c r="I62">
        <f t="shared" si="25"/>
        <v>0</v>
      </c>
      <c r="J62">
        <f t="shared" si="25"/>
        <v>0</v>
      </c>
      <c r="K62">
        <f t="shared" si="25"/>
        <v>0</v>
      </c>
      <c r="L62">
        <f t="shared" si="25"/>
        <v>0</v>
      </c>
      <c r="M62">
        <f t="shared" si="25"/>
        <v>0</v>
      </c>
      <c r="N62">
        <f t="shared" si="25"/>
        <v>0</v>
      </c>
      <c r="O62">
        <f t="shared" si="25"/>
        <v>0</v>
      </c>
      <c r="P62">
        <f t="shared" si="25"/>
        <v>0</v>
      </c>
      <c r="Q62">
        <f t="shared" si="25"/>
        <v>0</v>
      </c>
      <c r="R62">
        <f t="shared" si="25"/>
        <v>0</v>
      </c>
      <c r="S62">
        <f t="shared" si="24"/>
        <v>0</v>
      </c>
      <c r="T62">
        <f t="shared" si="24"/>
        <v>0</v>
      </c>
      <c r="U62">
        <f t="shared" si="24"/>
        <v>0</v>
      </c>
      <c r="V62">
        <f t="shared" si="24"/>
        <v>0</v>
      </c>
      <c r="W62">
        <f t="shared" si="24"/>
        <v>0</v>
      </c>
      <c r="X62">
        <f t="shared" si="24"/>
        <v>0</v>
      </c>
      <c r="Y62">
        <f t="shared" si="24"/>
        <v>0</v>
      </c>
      <c r="Z62">
        <f t="shared" si="24"/>
        <v>0</v>
      </c>
      <c r="AA62">
        <f t="shared" si="24"/>
        <v>0</v>
      </c>
      <c r="AB62">
        <f t="shared" si="24"/>
        <v>0</v>
      </c>
      <c r="AC62">
        <f t="shared" si="24"/>
        <v>0</v>
      </c>
      <c r="AD62">
        <f t="shared" si="24"/>
        <v>0</v>
      </c>
      <c r="AE62">
        <f t="shared" si="24"/>
        <v>0</v>
      </c>
      <c r="AF62">
        <f t="shared" si="24"/>
        <v>0</v>
      </c>
      <c r="AG62">
        <f t="shared" si="24"/>
        <v>0</v>
      </c>
      <c r="AH62">
        <f t="shared" si="27"/>
        <v>0</v>
      </c>
      <c r="AI62">
        <f t="shared" si="27"/>
        <v>0</v>
      </c>
      <c r="AJ62">
        <f t="shared" si="27"/>
        <v>0</v>
      </c>
      <c r="AK62">
        <f t="shared" si="27"/>
        <v>0</v>
      </c>
      <c r="AL62">
        <f t="shared" si="27"/>
        <v>0</v>
      </c>
      <c r="AM62">
        <f t="shared" si="27"/>
        <v>0</v>
      </c>
      <c r="AN62">
        <f t="shared" si="27"/>
        <v>0</v>
      </c>
      <c r="AO62">
        <f t="shared" si="27"/>
        <v>0</v>
      </c>
      <c r="AP62">
        <f t="shared" si="27"/>
        <v>0</v>
      </c>
      <c r="AQ62">
        <f t="shared" si="27"/>
        <v>0</v>
      </c>
      <c r="AR62">
        <f t="shared" si="27"/>
        <v>0</v>
      </c>
      <c r="AS62">
        <f t="shared" si="27"/>
        <v>0</v>
      </c>
      <c r="AT62">
        <f t="shared" si="27"/>
        <v>0</v>
      </c>
      <c r="AU62">
        <f t="shared" si="27"/>
        <v>0</v>
      </c>
      <c r="AV62">
        <f t="shared" si="27"/>
        <v>0</v>
      </c>
      <c r="AW62">
        <f t="shared" si="27"/>
        <v>0</v>
      </c>
      <c r="AX62">
        <f t="shared" si="26"/>
        <v>0</v>
      </c>
      <c r="AY62">
        <f t="shared" si="26"/>
        <v>0</v>
      </c>
      <c r="AZ62">
        <f t="shared" si="26"/>
        <v>0</v>
      </c>
      <c r="BA62">
        <f t="shared" si="26"/>
        <v>0</v>
      </c>
      <c r="BB62">
        <f t="shared" si="26"/>
        <v>0</v>
      </c>
      <c r="BC62">
        <f t="shared" si="26"/>
        <v>0</v>
      </c>
      <c r="BD62">
        <f t="shared" si="26"/>
        <v>0</v>
      </c>
      <c r="BE62">
        <f t="shared" si="26"/>
        <v>0</v>
      </c>
      <c r="BF62">
        <f t="shared" si="26"/>
        <v>0</v>
      </c>
      <c r="BG62">
        <f t="shared" si="26"/>
        <v>0</v>
      </c>
      <c r="BH62">
        <f t="shared" si="26"/>
        <v>0</v>
      </c>
      <c r="BI62">
        <f t="shared" si="26"/>
        <v>0</v>
      </c>
      <c r="BJ62">
        <f t="shared" si="26"/>
        <v>0</v>
      </c>
      <c r="BK62">
        <f t="shared" si="26"/>
        <v>3.9602980124254346E-2</v>
      </c>
      <c r="BL62">
        <f t="shared" si="26"/>
        <v>0</v>
      </c>
      <c r="BM62">
        <f t="shared" si="19"/>
        <v>0</v>
      </c>
      <c r="BN62">
        <f t="shared" si="17"/>
        <v>0</v>
      </c>
      <c r="BO62">
        <f t="shared" si="17"/>
        <v>0</v>
      </c>
      <c r="BP62">
        <f t="shared" si="17"/>
        <v>0</v>
      </c>
      <c r="BQ62">
        <f t="shared" si="17"/>
        <v>0</v>
      </c>
      <c r="BR62">
        <f t="shared" si="17"/>
        <v>0</v>
      </c>
      <c r="BS62">
        <f t="shared" si="17"/>
        <v>0</v>
      </c>
      <c r="BT62">
        <f t="shared" si="17"/>
        <v>0</v>
      </c>
      <c r="BU62">
        <f t="shared" si="17"/>
        <v>0</v>
      </c>
      <c r="BV62">
        <f t="shared" si="17"/>
        <v>0</v>
      </c>
      <c r="BW62">
        <f t="shared" si="17"/>
        <v>0</v>
      </c>
      <c r="BX62">
        <f t="shared" si="17"/>
        <v>0</v>
      </c>
      <c r="BY62">
        <f t="shared" si="17"/>
        <v>0</v>
      </c>
      <c r="BZ62">
        <f t="shared" si="17"/>
        <v>0</v>
      </c>
      <c r="CA62">
        <f t="shared" si="17"/>
        <v>0</v>
      </c>
      <c r="CB62">
        <f t="shared" si="17"/>
        <v>0</v>
      </c>
      <c r="CC62">
        <f t="shared" si="23"/>
        <v>0</v>
      </c>
      <c r="CD62">
        <f t="shared" si="23"/>
        <v>0</v>
      </c>
      <c r="CE62">
        <f t="shared" si="23"/>
        <v>0</v>
      </c>
      <c r="CF62">
        <f t="shared" si="23"/>
        <v>0</v>
      </c>
      <c r="CG62">
        <f t="shared" si="23"/>
        <v>0</v>
      </c>
      <c r="CH62">
        <f t="shared" si="23"/>
        <v>0</v>
      </c>
      <c r="CI62">
        <f t="shared" si="23"/>
        <v>0</v>
      </c>
    </row>
    <row r="63" spans="1:87" ht="21.6" thickBot="1" x14ac:dyDescent="0.35">
      <c r="A63" s="4">
        <v>4.0339999999999998</v>
      </c>
      <c r="B63" s="15">
        <v>62</v>
      </c>
      <c r="C63">
        <f t="shared" si="25"/>
        <v>0</v>
      </c>
      <c r="D63">
        <f t="shared" si="25"/>
        <v>0</v>
      </c>
      <c r="E63">
        <f t="shared" si="25"/>
        <v>0</v>
      </c>
      <c r="F63">
        <f t="shared" si="25"/>
        <v>0</v>
      </c>
      <c r="G63">
        <f t="shared" si="25"/>
        <v>0</v>
      </c>
      <c r="H63">
        <f t="shared" si="25"/>
        <v>0</v>
      </c>
      <c r="I63">
        <f t="shared" si="25"/>
        <v>0</v>
      </c>
      <c r="J63">
        <f t="shared" si="25"/>
        <v>0</v>
      </c>
      <c r="K63">
        <f t="shared" si="25"/>
        <v>0</v>
      </c>
      <c r="L63">
        <f t="shared" si="25"/>
        <v>0</v>
      </c>
      <c r="M63">
        <f t="shared" si="25"/>
        <v>0</v>
      </c>
      <c r="N63">
        <f t="shared" si="25"/>
        <v>0</v>
      </c>
      <c r="O63">
        <f t="shared" si="25"/>
        <v>0</v>
      </c>
      <c r="P63">
        <f t="shared" si="25"/>
        <v>0</v>
      </c>
      <c r="Q63">
        <f t="shared" si="25"/>
        <v>0</v>
      </c>
      <c r="R63">
        <f t="shared" si="25"/>
        <v>0</v>
      </c>
      <c r="S63">
        <f t="shared" si="24"/>
        <v>0</v>
      </c>
      <c r="T63">
        <f t="shared" si="24"/>
        <v>0</v>
      </c>
      <c r="U63">
        <f t="shared" si="24"/>
        <v>0</v>
      </c>
      <c r="V63">
        <f t="shared" si="24"/>
        <v>0</v>
      </c>
      <c r="W63">
        <f t="shared" si="24"/>
        <v>0</v>
      </c>
      <c r="X63">
        <f t="shared" si="24"/>
        <v>0</v>
      </c>
      <c r="Y63">
        <f t="shared" si="24"/>
        <v>0</v>
      </c>
      <c r="Z63">
        <f t="shared" si="24"/>
        <v>0</v>
      </c>
      <c r="AA63">
        <f t="shared" si="24"/>
        <v>0</v>
      </c>
      <c r="AB63">
        <f t="shared" si="24"/>
        <v>0</v>
      </c>
      <c r="AC63">
        <f t="shared" si="24"/>
        <v>0</v>
      </c>
      <c r="AD63">
        <f t="shared" si="24"/>
        <v>0</v>
      </c>
      <c r="AE63">
        <f t="shared" si="24"/>
        <v>0</v>
      </c>
      <c r="AF63">
        <f t="shared" si="24"/>
        <v>0</v>
      </c>
      <c r="AG63">
        <f t="shared" si="24"/>
        <v>0</v>
      </c>
      <c r="AH63">
        <f t="shared" si="27"/>
        <v>0</v>
      </c>
      <c r="AI63">
        <f t="shared" si="27"/>
        <v>0</v>
      </c>
      <c r="AJ63">
        <f t="shared" si="27"/>
        <v>0</v>
      </c>
      <c r="AK63">
        <f t="shared" si="27"/>
        <v>0</v>
      </c>
      <c r="AL63">
        <f t="shared" si="27"/>
        <v>0</v>
      </c>
      <c r="AM63">
        <f t="shared" si="27"/>
        <v>0</v>
      </c>
      <c r="AN63">
        <f t="shared" si="27"/>
        <v>0</v>
      </c>
      <c r="AO63">
        <f t="shared" si="27"/>
        <v>0</v>
      </c>
      <c r="AP63">
        <f t="shared" si="27"/>
        <v>0</v>
      </c>
      <c r="AQ63">
        <f t="shared" si="27"/>
        <v>0</v>
      </c>
      <c r="AR63">
        <f t="shared" si="27"/>
        <v>0</v>
      </c>
      <c r="AS63">
        <f t="shared" si="27"/>
        <v>0</v>
      </c>
      <c r="AT63">
        <f t="shared" si="27"/>
        <v>0</v>
      </c>
      <c r="AU63">
        <f t="shared" si="27"/>
        <v>0</v>
      </c>
      <c r="AV63">
        <f t="shared" si="27"/>
        <v>0</v>
      </c>
      <c r="AW63">
        <f t="shared" si="27"/>
        <v>0</v>
      </c>
      <c r="AX63">
        <f t="shared" si="26"/>
        <v>0</v>
      </c>
      <c r="AY63">
        <f t="shared" si="26"/>
        <v>0</v>
      </c>
      <c r="AZ63">
        <f t="shared" si="26"/>
        <v>0</v>
      </c>
      <c r="BA63">
        <f t="shared" si="26"/>
        <v>0</v>
      </c>
      <c r="BB63">
        <f t="shared" si="26"/>
        <v>0</v>
      </c>
      <c r="BC63">
        <f t="shared" si="26"/>
        <v>0</v>
      </c>
      <c r="BD63">
        <f t="shared" si="26"/>
        <v>0</v>
      </c>
      <c r="BE63">
        <f t="shared" si="26"/>
        <v>0</v>
      </c>
      <c r="BF63">
        <f t="shared" si="26"/>
        <v>0</v>
      </c>
      <c r="BG63">
        <f t="shared" si="26"/>
        <v>0</v>
      </c>
      <c r="BH63">
        <f t="shared" si="26"/>
        <v>0</v>
      </c>
      <c r="BI63">
        <f t="shared" si="26"/>
        <v>0</v>
      </c>
      <c r="BJ63">
        <f t="shared" si="26"/>
        <v>0</v>
      </c>
      <c r="BK63">
        <f t="shared" si="26"/>
        <v>0</v>
      </c>
      <c r="BL63">
        <f t="shared" si="26"/>
        <v>6.1450894958543993E-2</v>
      </c>
      <c r="BM63">
        <f t="shared" si="19"/>
        <v>0</v>
      </c>
      <c r="BN63">
        <f t="shared" si="17"/>
        <v>0</v>
      </c>
      <c r="BO63">
        <f t="shared" si="17"/>
        <v>0</v>
      </c>
      <c r="BP63">
        <f t="shared" si="17"/>
        <v>0</v>
      </c>
      <c r="BQ63">
        <f t="shared" si="17"/>
        <v>0</v>
      </c>
      <c r="BR63">
        <f t="shared" si="17"/>
        <v>0</v>
      </c>
      <c r="BS63">
        <f t="shared" si="17"/>
        <v>0</v>
      </c>
      <c r="BT63">
        <f t="shared" si="17"/>
        <v>0</v>
      </c>
      <c r="BU63">
        <f t="shared" si="17"/>
        <v>0</v>
      </c>
      <c r="BV63">
        <f t="shared" si="17"/>
        <v>0</v>
      </c>
      <c r="BW63">
        <f t="shared" si="17"/>
        <v>0</v>
      </c>
      <c r="BX63">
        <f t="shared" si="17"/>
        <v>0</v>
      </c>
      <c r="BY63">
        <f t="shared" si="17"/>
        <v>0</v>
      </c>
      <c r="BZ63">
        <f t="shared" si="17"/>
        <v>0</v>
      </c>
      <c r="CA63">
        <f t="shared" si="17"/>
        <v>0</v>
      </c>
      <c r="CB63">
        <f t="shared" si="17"/>
        <v>0</v>
      </c>
      <c r="CC63">
        <f t="shared" si="23"/>
        <v>0</v>
      </c>
      <c r="CD63">
        <f t="shared" si="23"/>
        <v>0</v>
      </c>
      <c r="CE63">
        <f t="shared" si="23"/>
        <v>0</v>
      </c>
      <c r="CF63">
        <f t="shared" si="23"/>
        <v>0</v>
      </c>
      <c r="CG63">
        <f t="shared" si="23"/>
        <v>0</v>
      </c>
      <c r="CH63">
        <f t="shared" si="23"/>
        <v>0</v>
      </c>
      <c r="CI63">
        <f t="shared" si="23"/>
        <v>0</v>
      </c>
    </row>
    <row r="64" spans="1:87" ht="21.6" thickBot="1" x14ac:dyDescent="0.35">
      <c r="A64" s="4">
        <v>3.9020000000000001</v>
      </c>
      <c r="B64" s="15">
        <v>63</v>
      </c>
      <c r="C64">
        <f t="shared" si="25"/>
        <v>0</v>
      </c>
      <c r="D64">
        <f t="shared" si="25"/>
        <v>0</v>
      </c>
      <c r="E64">
        <f t="shared" si="25"/>
        <v>0</v>
      </c>
      <c r="F64">
        <f t="shared" si="25"/>
        <v>0</v>
      </c>
      <c r="G64">
        <f t="shared" si="25"/>
        <v>0</v>
      </c>
      <c r="H64">
        <f t="shared" si="25"/>
        <v>0</v>
      </c>
      <c r="I64">
        <f t="shared" si="25"/>
        <v>0</v>
      </c>
      <c r="J64">
        <f t="shared" si="25"/>
        <v>0</v>
      </c>
      <c r="K64">
        <f t="shared" si="25"/>
        <v>0</v>
      </c>
      <c r="L64">
        <f t="shared" si="25"/>
        <v>0</v>
      </c>
      <c r="M64">
        <f t="shared" si="25"/>
        <v>0</v>
      </c>
      <c r="N64">
        <f t="shared" si="25"/>
        <v>0</v>
      </c>
      <c r="O64">
        <f t="shared" si="25"/>
        <v>0</v>
      </c>
      <c r="P64">
        <f t="shared" si="25"/>
        <v>0</v>
      </c>
      <c r="Q64">
        <f t="shared" si="25"/>
        <v>0</v>
      </c>
      <c r="R64">
        <f t="shared" si="25"/>
        <v>0</v>
      </c>
      <c r="S64">
        <f t="shared" si="24"/>
        <v>0</v>
      </c>
      <c r="T64">
        <f t="shared" si="24"/>
        <v>0</v>
      </c>
      <c r="U64">
        <f t="shared" si="24"/>
        <v>0</v>
      </c>
      <c r="V64">
        <f t="shared" si="24"/>
        <v>0</v>
      </c>
      <c r="W64">
        <f t="shared" si="24"/>
        <v>0</v>
      </c>
      <c r="X64">
        <f t="shared" si="24"/>
        <v>0</v>
      </c>
      <c r="Y64">
        <f t="shared" si="24"/>
        <v>0</v>
      </c>
      <c r="Z64">
        <f t="shared" si="24"/>
        <v>0</v>
      </c>
      <c r="AA64">
        <f t="shared" si="24"/>
        <v>0</v>
      </c>
      <c r="AB64">
        <f t="shared" si="24"/>
        <v>0</v>
      </c>
      <c r="AC64">
        <f t="shared" si="24"/>
        <v>0</v>
      </c>
      <c r="AD64">
        <f t="shared" si="24"/>
        <v>0</v>
      </c>
      <c r="AE64">
        <f t="shared" si="24"/>
        <v>0</v>
      </c>
      <c r="AF64">
        <f t="shared" si="24"/>
        <v>0</v>
      </c>
      <c r="AG64">
        <f t="shared" si="24"/>
        <v>0</v>
      </c>
      <c r="AH64">
        <f t="shared" si="27"/>
        <v>0</v>
      </c>
      <c r="AI64">
        <f t="shared" si="27"/>
        <v>0</v>
      </c>
      <c r="AJ64">
        <f t="shared" si="27"/>
        <v>0</v>
      </c>
      <c r="AK64">
        <f t="shared" si="27"/>
        <v>0</v>
      </c>
      <c r="AL64">
        <f t="shared" si="27"/>
        <v>0</v>
      </c>
      <c r="AM64">
        <f t="shared" si="27"/>
        <v>0</v>
      </c>
      <c r="AN64">
        <f t="shared" si="27"/>
        <v>0</v>
      </c>
      <c r="AO64">
        <f t="shared" si="27"/>
        <v>0</v>
      </c>
      <c r="AP64">
        <f t="shared" si="27"/>
        <v>0</v>
      </c>
      <c r="AQ64">
        <f t="shared" si="27"/>
        <v>0</v>
      </c>
      <c r="AR64">
        <f t="shared" si="27"/>
        <v>0</v>
      </c>
      <c r="AS64">
        <f t="shared" si="27"/>
        <v>0</v>
      </c>
      <c r="AT64">
        <f t="shared" si="27"/>
        <v>0</v>
      </c>
      <c r="AU64">
        <f t="shared" si="27"/>
        <v>0</v>
      </c>
      <c r="AV64">
        <f t="shared" si="27"/>
        <v>0</v>
      </c>
      <c r="AW64">
        <f t="shared" si="27"/>
        <v>0</v>
      </c>
      <c r="AX64">
        <f t="shared" si="26"/>
        <v>0</v>
      </c>
      <c r="AY64">
        <f t="shared" si="26"/>
        <v>0</v>
      </c>
      <c r="AZ64">
        <f t="shared" si="26"/>
        <v>0</v>
      </c>
      <c r="BA64">
        <f t="shared" si="26"/>
        <v>0</v>
      </c>
      <c r="BB64">
        <f t="shared" si="26"/>
        <v>0</v>
      </c>
      <c r="BC64">
        <f t="shared" si="26"/>
        <v>0</v>
      </c>
      <c r="BD64">
        <f t="shared" si="26"/>
        <v>0</v>
      </c>
      <c r="BE64">
        <f t="shared" si="26"/>
        <v>0</v>
      </c>
      <c r="BF64">
        <f t="shared" si="26"/>
        <v>0</v>
      </c>
      <c r="BG64">
        <f t="shared" si="26"/>
        <v>0</v>
      </c>
      <c r="BH64">
        <f t="shared" si="26"/>
        <v>0</v>
      </c>
      <c r="BI64">
        <f t="shared" si="26"/>
        <v>0</v>
      </c>
      <c r="BJ64">
        <f t="shared" si="26"/>
        <v>0</v>
      </c>
      <c r="BK64">
        <f t="shared" si="26"/>
        <v>0</v>
      </c>
      <c r="BL64">
        <f t="shared" si="26"/>
        <v>0</v>
      </c>
      <c r="BM64">
        <f t="shared" si="19"/>
        <v>6.56788394076189E-2</v>
      </c>
      <c r="BN64">
        <f t="shared" si="17"/>
        <v>0</v>
      </c>
      <c r="BO64">
        <f t="shared" si="17"/>
        <v>0</v>
      </c>
      <c r="BP64">
        <f t="shared" si="17"/>
        <v>0</v>
      </c>
      <c r="BQ64">
        <f t="shared" si="17"/>
        <v>0</v>
      </c>
      <c r="BR64">
        <f t="shared" si="17"/>
        <v>0</v>
      </c>
      <c r="BS64">
        <f t="shared" si="17"/>
        <v>0</v>
      </c>
      <c r="BT64">
        <f t="shared" si="17"/>
        <v>0</v>
      </c>
      <c r="BU64">
        <f t="shared" si="17"/>
        <v>0</v>
      </c>
      <c r="BV64">
        <f t="shared" si="17"/>
        <v>0</v>
      </c>
      <c r="BW64">
        <f t="shared" si="17"/>
        <v>0</v>
      </c>
      <c r="BX64">
        <f t="shared" si="17"/>
        <v>0</v>
      </c>
      <c r="BY64">
        <f t="shared" ref="BY64:CI80" si="28">IF($B64=BY$1,1/$A64^2,0)</f>
        <v>0</v>
      </c>
      <c r="BZ64">
        <f t="shared" si="28"/>
        <v>0</v>
      </c>
      <c r="CA64">
        <f t="shared" si="28"/>
        <v>0</v>
      </c>
      <c r="CB64">
        <f t="shared" si="28"/>
        <v>0</v>
      </c>
      <c r="CC64">
        <f t="shared" si="28"/>
        <v>0</v>
      </c>
      <c r="CD64">
        <f t="shared" si="28"/>
        <v>0</v>
      </c>
      <c r="CE64">
        <f t="shared" si="28"/>
        <v>0</v>
      </c>
      <c r="CF64">
        <f t="shared" si="28"/>
        <v>0</v>
      </c>
      <c r="CG64">
        <f t="shared" si="28"/>
        <v>0</v>
      </c>
      <c r="CH64">
        <f t="shared" si="28"/>
        <v>0</v>
      </c>
      <c r="CI64">
        <f t="shared" si="28"/>
        <v>0</v>
      </c>
    </row>
    <row r="65" spans="1:87" ht="21.6" thickBot="1" x14ac:dyDescent="0.35">
      <c r="A65" s="4">
        <v>5.4740000000000002</v>
      </c>
      <c r="B65" s="15">
        <v>64</v>
      </c>
      <c r="C65">
        <f t="shared" si="25"/>
        <v>0</v>
      </c>
      <c r="D65">
        <f t="shared" si="25"/>
        <v>0</v>
      </c>
      <c r="E65">
        <f t="shared" si="25"/>
        <v>0</v>
      </c>
      <c r="F65">
        <f t="shared" si="25"/>
        <v>0</v>
      </c>
      <c r="G65">
        <f t="shared" si="25"/>
        <v>0</v>
      </c>
      <c r="H65">
        <f t="shared" si="25"/>
        <v>0</v>
      </c>
      <c r="I65">
        <f t="shared" si="25"/>
        <v>0</v>
      </c>
      <c r="J65">
        <f t="shared" si="25"/>
        <v>0</v>
      </c>
      <c r="K65">
        <f t="shared" si="25"/>
        <v>0</v>
      </c>
      <c r="L65">
        <f t="shared" si="25"/>
        <v>0</v>
      </c>
      <c r="M65">
        <f t="shared" si="25"/>
        <v>0</v>
      </c>
      <c r="N65">
        <f t="shared" si="25"/>
        <v>0</v>
      </c>
      <c r="O65">
        <f t="shared" si="25"/>
        <v>0</v>
      </c>
      <c r="P65">
        <f t="shared" si="25"/>
        <v>0</v>
      </c>
      <c r="Q65">
        <f t="shared" si="25"/>
        <v>0</v>
      </c>
      <c r="R65">
        <f t="shared" si="25"/>
        <v>0</v>
      </c>
      <c r="S65">
        <f t="shared" si="24"/>
        <v>0</v>
      </c>
      <c r="T65">
        <f t="shared" si="24"/>
        <v>0</v>
      </c>
      <c r="U65">
        <f t="shared" si="24"/>
        <v>0</v>
      </c>
      <c r="V65">
        <f t="shared" si="24"/>
        <v>0</v>
      </c>
      <c r="W65">
        <f t="shared" si="24"/>
        <v>0</v>
      </c>
      <c r="X65">
        <f t="shared" si="24"/>
        <v>0</v>
      </c>
      <c r="Y65">
        <f t="shared" si="24"/>
        <v>0</v>
      </c>
      <c r="Z65">
        <f t="shared" si="24"/>
        <v>0</v>
      </c>
      <c r="AA65">
        <f t="shared" si="24"/>
        <v>0</v>
      </c>
      <c r="AB65">
        <f t="shared" si="24"/>
        <v>0</v>
      </c>
      <c r="AC65">
        <f t="shared" si="24"/>
        <v>0</v>
      </c>
      <c r="AD65">
        <f t="shared" si="24"/>
        <v>0</v>
      </c>
      <c r="AE65">
        <f t="shared" si="24"/>
        <v>0</v>
      </c>
      <c r="AF65">
        <f t="shared" si="24"/>
        <v>0</v>
      </c>
      <c r="AG65">
        <f t="shared" si="24"/>
        <v>0</v>
      </c>
      <c r="AH65">
        <f t="shared" si="27"/>
        <v>0</v>
      </c>
      <c r="AI65">
        <f t="shared" si="27"/>
        <v>0</v>
      </c>
      <c r="AJ65">
        <f t="shared" si="27"/>
        <v>0</v>
      </c>
      <c r="AK65">
        <f t="shared" si="27"/>
        <v>0</v>
      </c>
      <c r="AL65">
        <f t="shared" si="27"/>
        <v>0</v>
      </c>
      <c r="AM65">
        <f t="shared" si="27"/>
        <v>0</v>
      </c>
      <c r="AN65">
        <f t="shared" si="27"/>
        <v>0</v>
      </c>
      <c r="AO65">
        <f t="shared" si="27"/>
        <v>0</v>
      </c>
      <c r="AP65">
        <f t="shared" si="27"/>
        <v>0</v>
      </c>
      <c r="AQ65">
        <f t="shared" si="27"/>
        <v>0</v>
      </c>
      <c r="AR65">
        <f t="shared" si="27"/>
        <v>0</v>
      </c>
      <c r="AS65">
        <f t="shared" si="27"/>
        <v>0</v>
      </c>
      <c r="AT65">
        <f t="shared" si="27"/>
        <v>0</v>
      </c>
      <c r="AU65">
        <f t="shared" si="27"/>
        <v>0</v>
      </c>
      <c r="AV65">
        <f t="shared" si="27"/>
        <v>0</v>
      </c>
      <c r="AW65">
        <f t="shared" si="27"/>
        <v>0</v>
      </c>
      <c r="AX65">
        <f t="shared" si="26"/>
        <v>0</v>
      </c>
      <c r="AY65">
        <f t="shared" si="26"/>
        <v>0</v>
      </c>
      <c r="AZ65">
        <f t="shared" si="26"/>
        <v>0</v>
      </c>
      <c r="BA65">
        <f t="shared" si="26"/>
        <v>0</v>
      </c>
      <c r="BB65">
        <f t="shared" si="26"/>
        <v>0</v>
      </c>
      <c r="BC65">
        <f t="shared" si="26"/>
        <v>0</v>
      </c>
      <c r="BD65">
        <f t="shared" si="26"/>
        <v>0</v>
      </c>
      <c r="BE65">
        <f t="shared" si="26"/>
        <v>0</v>
      </c>
      <c r="BF65">
        <f t="shared" si="26"/>
        <v>0</v>
      </c>
      <c r="BG65">
        <f t="shared" si="26"/>
        <v>0</v>
      </c>
      <c r="BH65">
        <f t="shared" si="26"/>
        <v>0</v>
      </c>
      <c r="BI65">
        <f t="shared" si="26"/>
        <v>0</v>
      </c>
      <c r="BJ65">
        <f t="shared" si="26"/>
        <v>0</v>
      </c>
      <c r="BK65">
        <f t="shared" si="26"/>
        <v>0</v>
      </c>
      <c r="BL65">
        <f t="shared" si="26"/>
        <v>0</v>
      </c>
      <c r="BM65">
        <f t="shared" si="19"/>
        <v>0</v>
      </c>
      <c r="BN65">
        <f t="shared" ref="BN65:CC81" si="29">IF($B65=BN$1,1/$A65^2,0)</f>
        <v>3.3372628490960489E-2</v>
      </c>
      <c r="BO65">
        <f t="shared" si="29"/>
        <v>0</v>
      </c>
      <c r="BP65">
        <f t="shared" si="29"/>
        <v>0</v>
      </c>
      <c r="BQ65">
        <f t="shared" si="29"/>
        <v>0</v>
      </c>
      <c r="BR65">
        <f t="shared" si="29"/>
        <v>0</v>
      </c>
      <c r="BS65">
        <f t="shared" si="29"/>
        <v>0</v>
      </c>
      <c r="BT65">
        <f t="shared" si="29"/>
        <v>0</v>
      </c>
      <c r="BU65">
        <f t="shared" si="29"/>
        <v>0</v>
      </c>
      <c r="BV65">
        <f t="shared" si="29"/>
        <v>0</v>
      </c>
      <c r="BW65">
        <f t="shared" si="29"/>
        <v>0</v>
      </c>
      <c r="BX65">
        <f t="shared" si="29"/>
        <v>0</v>
      </c>
      <c r="BY65">
        <f t="shared" si="29"/>
        <v>0</v>
      </c>
      <c r="BZ65">
        <f t="shared" si="29"/>
        <v>0</v>
      </c>
      <c r="CA65">
        <f t="shared" si="29"/>
        <v>0</v>
      </c>
      <c r="CB65">
        <f t="shared" si="29"/>
        <v>0</v>
      </c>
      <c r="CC65">
        <f t="shared" si="29"/>
        <v>0</v>
      </c>
      <c r="CD65">
        <f t="shared" si="28"/>
        <v>0</v>
      </c>
      <c r="CE65">
        <f t="shared" si="28"/>
        <v>0</v>
      </c>
      <c r="CF65">
        <f t="shared" si="28"/>
        <v>0</v>
      </c>
      <c r="CG65">
        <f t="shared" si="28"/>
        <v>0</v>
      </c>
      <c r="CH65">
        <f t="shared" si="28"/>
        <v>0</v>
      </c>
      <c r="CI65">
        <f t="shared" si="28"/>
        <v>0</v>
      </c>
    </row>
    <row r="66" spans="1:87" ht="21.6" thickBot="1" x14ac:dyDescent="0.35">
      <c r="A66" s="4">
        <v>4.9809999999999999</v>
      </c>
      <c r="B66" s="15">
        <v>65</v>
      </c>
      <c r="C66">
        <f t="shared" si="25"/>
        <v>0</v>
      </c>
      <c r="D66">
        <f t="shared" si="25"/>
        <v>0</v>
      </c>
      <c r="E66">
        <f t="shared" si="25"/>
        <v>0</v>
      </c>
      <c r="F66">
        <f t="shared" si="25"/>
        <v>0</v>
      </c>
      <c r="G66">
        <f t="shared" si="25"/>
        <v>0</v>
      </c>
      <c r="H66">
        <f t="shared" si="25"/>
        <v>0</v>
      </c>
      <c r="I66">
        <f t="shared" si="25"/>
        <v>0</v>
      </c>
      <c r="J66">
        <f t="shared" si="25"/>
        <v>0</v>
      </c>
      <c r="K66">
        <f t="shared" si="25"/>
        <v>0</v>
      </c>
      <c r="L66">
        <f t="shared" si="25"/>
        <v>0</v>
      </c>
      <c r="M66">
        <f t="shared" si="25"/>
        <v>0</v>
      </c>
      <c r="N66">
        <f t="shared" si="25"/>
        <v>0</v>
      </c>
      <c r="O66">
        <f t="shared" si="25"/>
        <v>0</v>
      </c>
      <c r="P66">
        <f t="shared" si="25"/>
        <v>0</v>
      </c>
      <c r="Q66">
        <f t="shared" si="25"/>
        <v>0</v>
      </c>
      <c r="R66">
        <f t="shared" si="25"/>
        <v>0</v>
      </c>
      <c r="S66">
        <f t="shared" si="24"/>
        <v>0</v>
      </c>
      <c r="T66">
        <f t="shared" si="24"/>
        <v>0</v>
      </c>
      <c r="U66">
        <f t="shared" si="24"/>
        <v>0</v>
      </c>
      <c r="V66">
        <f t="shared" si="24"/>
        <v>0</v>
      </c>
      <c r="W66">
        <f t="shared" si="24"/>
        <v>0</v>
      </c>
      <c r="X66">
        <f t="shared" si="24"/>
        <v>0</v>
      </c>
      <c r="Y66">
        <f t="shared" si="24"/>
        <v>0</v>
      </c>
      <c r="Z66">
        <f t="shared" si="24"/>
        <v>0</v>
      </c>
      <c r="AA66">
        <f t="shared" si="24"/>
        <v>0</v>
      </c>
      <c r="AB66">
        <f t="shared" si="24"/>
        <v>0</v>
      </c>
      <c r="AC66">
        <f t="shared" si="24"/>
        <v>0</v>
      </c>
      <c r="AD66">
        <f t="shared" si="24"/>
        <v>0</v>
      </c>
      <c r="AE66">
        <f t="shared" si="24"/>
        <v>0</v>
      </c>
      <c r="AF66">
        <f t="shared" si="24"/>
        <v>0</v>
      </c>
      <c r="AG66">
        <f t="shared" si="24"/>
        <v>0</v>
      </c>
      <c r="AH66">
        <f t="shared" si="27"/>
        <v>0</v>
      </c>
      <c r="AI66">
        <f t="shared" si="27"/>
        <v>0</v>
      </c>
      <c r="AJ66">
        <f t="shared" si="27"/>
        <v>0</v>
      </c>
      <c r="AK66">
        <f t="shared" si="27"/>
        <v>0</v>
      </c>
      <c r="AL66">
        <f t="shared" si="27"/>
        <v>0</v>
      </c>
      <c r="AM66">
        <f t="shared" si="27"/>
        <v>0</v>
      </c>
      <c r="AN66">
        <f t="shared" si="27"/>
        <v>0</v>
      </c>
      <c r="AO66">
        <f t="shared" si="27"/>
        <v>0</v>
      </c>
      <c r="AP66">
        <f t="shared" si="27"/>
        <v>0</v>
      </c>
      <c r="AQ66">
        <f t="shared" si="27"/>
        <v>0</v>
      </c>
      <c r="AR66">
        <f t="shared" si="27"/>
        <v>0</v>
      </c>
      <c r="AS66">
        <f t="shared" si="27"/>
        <v>0</v>
      </c>
      <c r="AT66">
        <f t="shared" si="27"/>
        <v>0</v>
      </c>
      <c r="AU66">
        <f t="shared" si="27"/>
        <v>0</v>
      </c>
      <c r="AV66">
        <f t="shared" si="27"/>
        <v>0</v>
      </c>
      <c r="AW66">
        <f t="shared" si="27"/>
        <v>0</v>
      </c>
      <c r="AX66">
        <f t="shared" si="26"/>
        <v>0</v>
      </c>
      <c r="AY66">
        <f t="shared" si="26"/>
        <v>0</v>
      </c>
      <c r="AZ66">
        <f t="shared" si="26"/>
        <v>0</v>
      </c>
      <c r="BA66">
        <f t="shared" si="26"/>
        <v>0</v>
      </c>
      <c r="BB66">
        <f t="shared" si="26"/>
        <v>0</v>
      </c>
      <c r="BC66">
        <f t="shared" si="26"/>
        <v>0</v>
      </c>
      <c r="BD66">
        <f t="shared" si="26"/>
        <v>0</v>
      </c>
      <c r="BE66">
        <f t="shared" si="26"/>
        <v>0</v>
      </c>
      <c r="BF66">
        <f t="shared" si="26"/>
        <v>0</v>
      </c>
      <c r="BG66">
        <f t="shared" si="26"/>
        <v>0</v>
      </c>
      <c r="BH66">
        <f t="shared" si="26"/>
        <v>0</v>
      </c>
      <c r="BI66">
        <f t="shared" si="26"/>
        <v>0</v>
      </c>
      <c r="BJ66">
        <f t="shared" si="26"/>
        <v>0</v>
      </c>
      <c r="BK66">
        <f t="shared" si="26"/>
        <v>0</v>
      </c>
      <c r="BL66">
        <f t="shared" si="26"/>
        <v>0</v>
      </c>
      <c r="BM66">
        <f t="shared" si="19"/>
        <v>0</v>
      </c>
      <c r="BN66">
        <f t="shared" si="29"/>
        <v>0</v>
      </c>
      <c r="BO66">
        <f t="shared" si="29"/>
        <v>4.0305741621413732E-2</v>
      </c>
      <c r="BP66">
        <f t="shared" si="29"/>
        <v>0</v>
      </c>
      <c r="BQ66">
        <f t="shared" si="29"/>
        <v>0</v>
      </c>
      <c r="BR66">
        <f t="shared" si="29"/>
        <v>0</v>
      </c>
      <c r="BS66">
        <f t="shared" si="29"/>
        <v>0</v>
      </c>
      <c r="BT66">
        <f t="shared" si="29"/>
        <v>0</v>
      </c>
      <c r="BU66">
        <f t="shared" si="29"/>
        <v>0</v>
      </c>
      <c r="BV66">
        <f t="shared" si="29"/>
        <v>0</v>
      </c>
      <c r="BW66">
        <f t="shared" si="29"/>
        <v>0</v>
      </c>
      <c r="BX66">
        <f t="shared" si="29"/>
        <v>0</v>
      </c>
      <c r="BY66">
        <f t="shared" si="29"/>
        <v>0</v>
      </c>
      <c r="BZ66">
        <f t="shared" si="29"/>
        <v>0</v>
      </c>
      <c r="CA66">
        <f t="shared" si="29"/>
        <v>0</v>
      </c>
      <c r="CB66">
        <f t="shared" si="29"/>
        <v>0</v>
      </c>
      <c r="CC66">
        <f t="shared" si="29"/>
        <v>0</v>
      </c>
      <c r="CD66">
        <f t="shared" si="28"/>
        <v>0</v>
      </c>
      <c r="CE66">
        <f t="shared" si="28"/>
        <v>0</v>
      </c>
      <c r="CF66">
        <f t="shared" si="28"/>
        <v>0</v>
      </c>
      <c r="CG66">
        <f t="shared" si="28"/>
        <v>0</v>
      </c>
      <c r="CH66">
        <f t="shared" si="28"/>
        <v>0</v>
      </c>
      <c r="CI66">
        <f t="shared" si="28"/>
        <v>0</v>
      </c>
    </row>
    <row r="67" spans="1:87" ht="21.6" thickBot="1" x14ac:dyDescent="0.35">
      <c r="A67" s="4">
        <v>5.2240000000000002</v>
      </c>
      <c r="B67" s="15">
        <v>66</v>
      </c>
      <c r="C67">
        <f t="shared" si="25"/>
        <v>0</v>
      </c>
      <c r="D67">
        <f t="shared" si="25"/>
        <v>0</v>
      </c>
      <c r="E67">
        <f t="shared" si="25"/>
        <v>0</v>
      </c>
      <c r="F67">
        <f t="shared" si="25"/>
        <v>0</v>
      </c>
      <c r="G67">
        <f t="shared" si="25"/>
        <v>0</v>
      </c>
      <c r="H67">
        <f t="shared" si="25"/>
        <v>0</v>
      </c>
      <c r="I67">
        <f t="shared" si="25"/>
        <v>0</v>
      </c>
      <c r="J67">
        <f t="shared" si="25"/>
        <v>0</v>
      </c>
      <c r="K67">
        <f t="shared" si="25"/>
        <v>0</v>
      </c>
      <c r="L67">
        <f t="shared" si="25"/>
        <v>0</v>
      </c>
      <c r="M67">
        <f t="shared" si="25"/>
        <v>0</v>
      </c>
      <c r="N67">
        <f t="shared" si="25"/>
        <v>0</v>
      </c>
      <c r="O67">
        <f t="shared" si="25"/>
        <v>0</v>
      </c>
      <c r="P67">
        <f t="shared" si="25"/>
        <v>0</v>
      </c>
      <c r="Q67">
        <f t="shared" si="25"/>
        <v>0</v>
      </c>
      <c r="R67">
        <f t="shared" si="25"/>
        <v>0</v>
      </c>
      <c r="S67">
        <f t="shared" si="24"/>
        <v>0</v>
      </c>
      <c r="T67">
        <f t="shared" si="24"/>
        <v>0</v>
      </c>
      <c r="U67">
        <f t="shared" si="24"/>
        <v>0</v>
      </c>
      <c r="V67">
        <f t="shared" si="24"/>
        <v>0</v>
      </c>
      <c r="W67">
        <f t="shared" si="24"/>
        <v>0</v>
      </c>
      <c r="X67">
        <f t="shared" si="24"/>
        <v>0</v>
      </c>
      <c r="Y67">
        <f t="shared" si="24"/>
        <v>0</v>
      </c>
      <c r="Z67">
        <f t="shared" si="24"/>
        <v>0</v>
      </c>
      <c r="AA67">
        <f t="shared" si="24"/>
        <v>0</v>
      </c>
      <c r="AB67">
        <f t="shared" si="24"/>
        <v>0</v>
      </c>
      <c r="AC67">
        <f t="shared" si="24"/>
        <v>0</v>
      </c>
      <c r="AD67">
        <f t="shared" si="24"/>
        <v>0</v>
      </c>
      <c r="AE67">
        <f t="shared" si="24"/>
        <v>0</v>
      </c>
      <c r="AF67">
        <f t="shared" si="24"/>
        <v>0</v>
      </c>
      <c r="AG67">
        <f t="shared" si="24"/>
        <v>0</v>
      </c>
      <c r="AH67">
        <f t="shared" si="27"/>
        <v>0</v>
      </c>
      <c r="AI67">
        <f t="shared" si="27"/>
        <v>0</v>
      </c>
      <c r="AJ67">
        <f t="shared" si="27"/>
        <v>0</v>
      </c>
      <c r="AK67">
        <f t="shared" si="27"/>
        <v>0</v>
      </c>
      <c r="AL67">
        <f t="shared" si="27"/>
        <v>0</v>
      </c>
      <c r="AM67">
        <f t="shared" si="27"/>
        <v>0</v>
      </c>
      <c r="AN67">
        <f t="shared" si="27"/>
        <v>0</v>
      </c>
      <c r="AO67">
        <f t="shared" si="27"/>
        <v>0</v>
      </c>
      <c r="AP67">
        <f t="shared" si="27"/>
        <v>0</v>
      </c>
      <c r="AQ67">
        <f t="shared" si="27"/>
        <v>0</v>
      </c>
      <c r="AR67">
        <f t="shared" si="27"/>
        <v>0</v>
      </c>
      <c r="AS67">
        <f t="shared" si="27"/>
        <v>0</v>
      </c>
      <c r="AT67">
        <f t="shared" si="27"/>
        <v>0</v>
      </c>
      <c r="AU67">
        <f t="shared" si="27"/>
        <v>0</v>
      </c>
      <c r="AV67">
        <f t="shared" si="27"/>
        <v>0</v>
      </c>
      <c r="AW67">
        <f t="shared" si="27"/>
        <v>0</v>
      </c>
      <c r="AX67">
        <f t="shared" si="26"/>
        <v>0</v>
      </c>
      <c r="AY67">
        <f t="shared" si="26"/>
        <v>0</v>
      </c>
      <c r="AZ67">
        <f t="shared" si="26"/>
        <v>0</v>
      </c>
      <c r="BA67">
        <f t="shared" si="26"/>
        <v>0</v>
      </c>
      <c r="BB67">
        <f t="shared" si="26"/>
        <v>0</v>
      </c>
      <c r="BC67">
        <f t="shared" si="26"/>
        <v>0</v>
      </c>
      <c r="BD67">
        <f t="shared" si="26"/>
        <v>0</v>
      </c>
      <c r="BE67">
        <f t="shared" si="26"/>
        <v>0</v>
      </c>
      <c r="BF67">
        <f t="shared" si="26"/>
        <v>0</v>
      </c>
      <c r="BG67">
        <f t="shared" si="26"/>
        <v>0</v>
      </c>
      <c r="BH67">
        <f t="shared" si="26"/>
        <v>0</v>
      </c>
      <c r="BI67">
        <f t="shared" si="26"/>
        <v>0</v>
      </c>
      <c r="BJ67">
        <f t="shared" si="26"/>
        <v>0</v>
      </c>
      <c r="BK67">
        <f t="shared" si="26"/>
        <v>0</v>
      </c>
      <c r="BL67">
        <f t="shared" si="26"/>
        <v>0</v>
      </c>
      <c r="BM67">
        <f t="shared" si="19"/>
        <v>0</v>
      </c>
      <c r="BN67">
        <f t="shared" si="29"/>
        <v>0</v>
      </c>
      <c r="BO67">
        <f t="shared" si="29"/>
        <v>0</v>
      </c>
      <c r="BP67">
        <f t="shared" si="29"/>
        <v>3.6643222821281914E-2</v>
      </c>
      <c r="BQ67">
        <f t="shared" si="29"/>
        <v>0</v>
      </c>
      <c r="BR67">
        <f t="shared" si="29"/>
        <v>0</v>
      </c>
      <c r="BS67">
        <f t="shared" si="29"/>
        <v>0</v>
      </c>
      <c r="BT67">
        <f t="shared" si="29"/>
        <v>0</v>
      </c>
      <c r="BU67">
        <f t="shared" si="29"/>
        <v>0</v>
      </c>
      <c r="BV67">
        <f t="shared" si="29"/>
        <v>0</v>
      </c>
      <c r="BW67">
        <f t="shared" si="29"/>
        <v>0</v>
      </c>
      <c r="BX67">
        <f t="shared" si="29"/>
        <v>0</v>
      </c>
      <c r="BY67">
        <f t="shared" si="29"/>
        <v>0</v>
      </c>
      <c r="BZ67">
        <f t="shared" si="29"/>
        <v>0</v>
      </c>
      <c r="CA67">
        <f t="shared" si="29"/>
        <v>0</v>
      </c>
      <c r="CB67">
        <f t="shared" si="29"/>
        <v>0</v>
      </c>
      <c r="CC67">
        <f t="shared" si="29"/>
        <v>0</v>
      </c>
      <c r="CD67">
        <f t="shared" si="28"/>
        <v>0</v>
      </c>
      <c r="CE67">
        <f t="shared" si="28"/>
        <v>0</v>
      </c>
      <c r="CF67">
        <f t="shared" si="28"/>
        <v>0</v>
      </c>
      <c r="CG67">
        <f t="shared" si="28"/>
        <v>0</v>
      </c>
      <c r="CH67">
        <f t="shared" si="28"/>
        <v>0</v>
      </c>
      <c r="CI67">
        <f t="shared" si="28"/>
        <v>0</v>
      </c>
    </row>
    <row r="68" spans="1:87" ht="21.6" thickBot="1" x14ac:dyDescent="0.35">
      <c r="A68" s="4">
        <v>6.4749999999999996</v>
      </c>
      <c r="B68" s="15">
        <v>67</v>
      </c>
      <c r="C68">
        <f t="shared" si="25"/>
        <v>0</v>
      </c>
      <c r="D68">
        <f t="shared" si="25"/>
        <v>0</v>
      </c>
      <c r="E68">
        <f t="shared" si="25"/>
        <v>0</v>
      </c>
      <c r="F68">
        <f t="shared" si="25"/>
        <v>0</v>
      </c>
      <c r="G68">
        <f t="shared" si="25"/>
        <v>0</v>
      </c>
      <c r="H68">
        <f t="shared" si="25"/>
        <v>0</v>
      </c>
      <c r="I68">
        <f t="shared" si="25"/>
        <v>0</v>
      </c>
      <c r="J68">
        <f t="shared" si="25"/>
        <v>0</v>
      </c>
      <c r="K68">
        <f t="shared" si="25"/>
        <v>0</v>
      </c>
      <c r="L68">
        <f t="shared" si="25"/>
        <v>0</v>
      </c>
      <c r="M68">
        <f t="shared" si="25"/>
        <v>0</v>
      </c>
      <c r="N68">
        <f t="shared" si="25"/>
        <v>0</v>
      </c>
      <c r="O68">
        <f t="shared" si="25"/>
        <v>0</v>
      </c>
      <c r="P68">
        <f t="shared" si="25"/>
        <v>0</v>
      </c>
      <c r="Q68">
        <f t="shared" si="25"/>
        <v>0</v>
      </c>
      <c r="R68">
        <f t="shared" si="25"/>
        <v>0</v>
      </c>
      <c r="S68">
        <f t="shared" si="24"/>
        <v>0</v>
      </c>
      <c r="T68">
        <f t="shared" si="24"/>
        <v>0</v>
      </c>
      <c r="U68">
        <f t="shared" si="24"/>
        <v>0</v>
      </c>
      <c r="V68">
        <f t="shared" si="24"/>
        <v>0</v>
      </c>
      <c r="W68">
        <f t="shared" si="24"/>
        <v>0</v>
      </c>
      <c r="X68">
        <f t="shared" si="24"/>
        <v>0</v>
      </c>
      <c r="Y68">
        <f t="shared" si="24"/>
        <v>0</v>
      </c>
      <c r="Z68">
        <f t="shared" si="24"/>
        <v>0</v>
      </c>
      <c r="AA68">
        <f t="shared" si="24"/>
        <v>0</v>
      </c>
      <c r="AB68">
        <f t="shared" si="24"/>
        <v>0</v>
      </c>
      <c r="AC68">
        <f t="shared" si="24"/>
        <v>0</v>
      </c>
      <c r="AD68">
        <f t="shared" si="24"/>
        <v>0</v>
      </c>
      <c r="AE68">
        <f t="shared" si="24"/>
        <v>0</v>
      </c>
      <c r="AF68">
        <f t="shared" si="24"/>
        <v>0</v>
      </c>
      <c r="AG68">
        <f t="shared" si="24"/>
        <v>0</v>
      </c>
      <c r="AH68">
        <f t="shared" si="27"/>
        <v>0</v>
      </c>
      <c r="AI68">
        <f t="shared" si="27"/>
        <v>0</v>
      </c>
      <c r="AJ68">
        <f t="shared" si="27"/>
        <v>0</v>
      </c>
      <c r="AK68">
        <f t="shared" si="27"/>
        <v>0</v>
      </c>
      <c r="AL68">
        <f t="shared" si="27"/>
        <v>0</v>
      </c>
      <c r="AM68">
        <f t="shared" si="27"/>
        <v>0</v>
      </c>
      <c r="AN68">
        <f t="shared" si="27"/>
        <v>0</v>
      </c>
      <c r="AO68">
        <f t="shared" si="27"/>
        <v>0</v>
      </c>
      <c r="AP68">
        <f t="shared" si="27"/>
        <v>0</v>
      </c>
      <c r="AQ68">
        <f t="shared" si="27"/>
        <v>0</v>
      </c>
      <c r="AR68">
        <f t="shared" si="27"/>
        <v>0</v>
      </c>
      <c r="AS68">
        <f t="shared" si="27"/>
        <v>0</v>
      </c>
      <c r="AT68">
        <f t="shared" si="27"/>
        <v>0</v>
      </c>
      <c r="AU68">
        <f t="shared" si="27"/>
        <v>0</v>
      </c>
      <c r="AV68">
        <f t="shared" si="27"/>
        <v>0</v>
      </c>
      <c r="AW68">
        <f t="shared" si="27"/>
        <v>0</v>
      </c>
      <c r="AX68">
        <f t="shared" si="26"/>
        <v>0</v>
      </c>
      <c r="AY68">
        <f t="shared" si="26"/>
        <v>0</v>
      </c>
      <c r="AZ68">
        <f t="shared" si="26"/>
        <v>0</v>
      </c>
      <c r="BA68">
        <f t="shared" si="26"/>
        <v>0</v>
      </c>
      <c r="BB68">
        <f t="shared" si="26"/>
        <v>0</v>
      </c>
      <c r="BC68">
        <f t="shared" si="26"/>
        <v>0</v>
      </c>
      <c r="BD68">
        <f t="shared" si="26"/>
        <v>0</v>
      </c>
      <c r="BE68">
        <f t="shared" si="26"/>
        <v>0</v>
      </c>
      <c r="BF68">
        <f t="shared" si="26"/>
        <v>0</v>
      </c>
      <c r="BG68">
        <f t="shared" si="26"/>
        <v>0</v>
      </c>
      <c r="BH68">
        <f t="shared" si="26"/>
        <v>0</v>
      </c>
      <c r="BI68">
        <f t="shared" si="26"/>
        <v>0</v>
      </c>
      <c r="BJ68">
        <f t="shared" si="26"/>
        <v>0</v>
      </c>
      <c r="BK68">
        <f t="shared" si="26"/>
        <v>0</v>
      </c>
      <c r="BL68">
        <f t="shared" si="26"/>
        <v>0</v>
      </c>
      <c r="BM68">
        <f t="shared" si="19"/>
        <v>0</v>
      </c>
      <c r="BN68">
        <f t="shared" si="29"/>
        <v>0</v>
      </c>
      <c r="BO68">
        <f t="shared" si="29"/>
        <v>0</v>
      </c>
      <c r="BP68">
        <f t="shared" si="29"/>
        <v>0</v>
      </c>
      <c r="BQ68">
        <f t="shared" si="29"/>
        <v>2.3851761303498756E-2</v>
      </c>
      <c r="BR68">
        <f t="shared" si="29"/>
        <v>0</v>
      </c>
      <c r="BS68">
        <f t="shared" si="29"/>
        <v>0</v>
      </c>
      <c r="BT68">
        <f t="shared" si="29"/>
        <v>0</v>
      </c>
      <c r="BU68">
        <f t="shared" si="29"/>
        <v>0</v>
      </c>
      <c r="BV68">
        <f t="shared" si="29"/>
        <v>0</v>
      </c>
      <c r="BW68">
        <f t="shared" si="29"/>
        <v>0</v>
      </c>
      <c r="BX68">
        <f t="shared" si="29"/>
        <v>0</v>
      </c>
      <c r="BY68">
        <f t="shared" si="29"/>
        <v>0</v>
      </c>
      <c r="BZ68">
        <f t="shared" si="29"/>
        <v>0</v>
      </c>
      <c r="CA68">
        <f t="shared" si="29"/>
        <v>0</v>
      </c>
      <c r="CB68">
        <f t="shared" si="29"/>
        <v>0</v>
      </c>
      <c r="CC68">
        <f t="shared" si="29"/>
        <v>0</v>
      </c>
      <c r="CD68">
        <f t="shared" si="28"/>
        <v>0</v>
      </c>
      <c r="CE68">
        <f t="shared" si="28"/>
        <v>0</v>
      </c>
      <c r="CF68">
        <f t="shared" si="28"/>
        <v>0</v>
      </c>
      <c r="CG68">
        <f t="shared" si="28"/>
        <v>0</v>
      </c>
      <c r="CH68">
        <f t="shared" si="28"/>
        <v>0</v>
      </c>
      <c r="CI68">
        <f t="shared" si="28"/>
        <v>0</v>
      </c>
    </row>
    <row r="69" spans="1:87" ht="21.6" thickBot="1" x14ac:dyDescent="0.35">
      <c r="A69" s="4">
        <v>4.5679999999999996</v>
      </c>
      <c r="B69" s="15">
        <v>68</v>
      </c>
      <c r="C69">
        <f t="shared" si="25"/>
        <v>0</v>
      </c>
      <c r="D69">
        <f t="shared" si="25"/>
        <v>0</v>
      </c>
      <c r="E69">
        <f t="shared" si="25"/>
        <v>0</v>
      </c>
      <c r="F69">
        <f t="shared" si="25"/>
        <v>0</v>
      </c>
      <c r="G69">
        <f t="shared" si="25"/>
        <v>0</v>
      </c>
      <c r="H69">
        <f t="shared" si="25"/>
        <v>0</v>
      </c>
      <c r="I69">
        <f t="shared" si="25"/>
        <v>0</v>
      </c>
      <c r="J69">
        <f t="shared" si="25"/>
        <v>0</v>
      </c>
      <c r="K69">
        <f t="shared" si="25"/>
        <v>0</v>
      </c>
      <c r="L69">
        <f t="shared" si="25"/>
        <v>0</v>
      </c>
      <c r="M69">
        <f t="shared" si="25"/>
        <v>0</v>
      </c>
      <c r="N69">
        <f t="shared" si="25"/>
        <v>0</v>
      </c>
      <c r="O69">
        <f t="shared" si="25"/>
        <v>0</v>
      </c>
      <c r="P69">
        <f t="shared" si="25"/>
        <v>0</v>
      </c>
      <c r="Q69">
        <f t="shared" si="25"/>
        <v>0</v>
      </c>
      <c r="R69">
        <f t="shared" si="25"/>
        <v>0</v>
      </c>
      <c r="S69">
        <f t="shared" si="24"/>
        <v>0</v>
      </c>
      <c r="T69">
        <f t="shared" si="24"/>
        <v>0</v>
      </c>
      <c r="U69">
        <f t="shared" si="24"/>
        <v>0</v>
      </c>
      <c r="V69">
        <f t="shared" si="24"/>
        <v>0</v>
      </c>
      <c r="W69">
        <f t="shared" si="24"/>
        <v>0</v>
      </c>
      <c r="X69">
        <f t="shared" si="24"/>
        <v>0</v>
      </c>
      <c r="Y69">
        <f t="shared" si="24"/>
        <v>0</v>
      </c>
      <c r="Z69">
        <f t="shared" si="24"/>
        <v>0</v>
      </c>
      <c r="AA69">
        <f t="shared" si="24"/>
        <v>0</v>
      </c>
      <c r="AB69">
        <f t="shared" si="24"/>
        <v>0</v>
      </c>
      <c r="AC69">
        <f t="shared" si="24"/>
        <v>0</v>
      </c>
      <c r="AD69">
        <f t="shared" si="24"/>
        <v>0</v>
      </c>
      <c r="AE69">
        <f t="shared" si="24"/>
        <v>0</v>
      </c>
      <c r="AF69">
        <f t="shared" si="24"/>
        <v>0</v>
      </c>
      <c r="AG69">
        <f t="shared" si="24"/>
        <v>0</v>
      </c>
      <c r="AH69">
        <f t="shared" si="27"/>
        <v>0</v>
      </c>
      <c r="AI69">
        <f t="shared" si="27"/>
        <v>0</v>
      </c>
      <c r="AJ69">
        <f t="shared" si="27"/>
        <v>0</v>
      </c>
      <c r="AK69">
        <f t="shared" si="27"/>
        <v>0</v>
      </c>
      <c r="AL69">
        <f t="shared" si="27"/>
        <v>0</v>
      </c>
      <c r="AM69">
        <f t="shared" si="27"/>
        <v>0</v>
      </c>
      <c r="AN69">
        <f t="shared" si="27"/>
        <v>0</v>
      </c>
      <c r="AO69">
        <f t="shared" si="27"/>
        <v>0</v>
      </c>
      <c r="AP69">
        <f t="shared" si="27"/>
        <v>0</v>
      </c>
      <c r="AQ69">
        <f t="shared" si="27"/>
        <v>0</v>
      </c>
      <c r="AR69">
        <f t="shared" si="27"/>
        <v>0</v>
      </c>
      <c r="AS69">
        <f t="shared" si="27"/>
        <v>0</v>
      </c>
      <c r="AT69">
        <f t="shared" si="27"/>
        <v>0</v>
      </c>
      <c r="AU69">
        <f t="shared" si="27"/>
        <v>0</v>
      </c>
      <c r="AV69">
        <f t="shared" si="27"/>
        <v>0</v>
      </c>
      <c r="AW69">
        <f t="shared" si="27"/>
        <v>0</v>
      </c>
      <c r="AX69">
        <f t="shared" si="26"/>
        <v>0</v>
      </c>
      <c r="AY69">
        <f t="shared" si="26"/>
        <v>0</v>
      </c>
      <c r="AZ69">
        <f t="shared" si="26"/>
        <v>0</v>
      </c>
      <c r="BA69">
        <f t="shared" si="26"/>
        <v>0</v>
      </c>
      <c r="BB69">
        <f t="shared" si="26"/>
        <v>0</v>
      </c>
      <c r="BC69">
        <f t="shared" si="26"/>
        <v>0</v>
      </c>
      <c r="BD69">
        <f t="shared" si="26"/>
        <v>0</v>
      </c>
      <c r="BE69">
        <f t="shared" si="26"/>
        <v>0</v>
      </c>
      <c r="BF69">
        <f t="shared" si="26"/>
        <v>0</v>
      </c>
      <c r="BG69">
        <f t="shared" si="26"/>
        <v>0</v>
      </c>
      <c r="BH69">
        <f t="shared" si="26"/>
        <v>0</v>
      </c>
      <c r="BI69">
        <f t="shared" si="26"/>
        <v>0</v>
      </c>
      <c r="BJ69">
        <f t="shared" si="26"/>
        <v>0</v>
      </c>
      <c r="BK69">
        <f t="shared" si="26"/>
        <v>0</v>
      </c>
      <c r="BL69">
        <f t="shared" si="26"/>
        <v>0</v>
      </c>
      <c r="BM69">
        <f t="shared" si="19"/>
        <v>0</v>
      </c>
      <c r="BN69">
        <f t="shared" si="29"/>
        <v>0</v>
      </c>
      <c r="BO69">
        <f t="shared" si="29"/>
        <v>0</v>
      </c>
      <c r="BP69">
        <f t="shared" si="29"/>
        <v>0</v>
      </c>
      <c r="BQ69">
        <f t="shared" si="29"/>
        <v>0</v>
      </c>
      <c r="BR69">
        <f t="shared" si="29"/>
        <v>4.7923420674087003E-2</v>
      </c>
      <c r="BS69">
        <f t="shared" si="29"/>
        <v>0</v>
      </c>
      <c r="BT69">
        <f t="shared" si="29"/>
        <v>0</v>
      </c>
      <c r="BU69">
        <f t="shared" si="29"/>
        <v>0</v>
      </c>
      <c r="BV69">
        <f t="shared" si="29"/>
        <v>0</v>
      </c>
      <c r="BW69">
        <f t="shared" si="29"/>
        <v>0</v>
      </c>
      <c r="BX69">
        <f t="shared" si="29"/>
        <v>0</v>
      </c>
      <c r="BY69">
        <f t="shared" si="29"/>
        <v>0</v>
      </c>
      <c r="BZ69">
        <f t="shared" si="29"/>
        <v>0</v>
      </c>
      <c r="CA69">
        <f t="shared" si="29"/>
        <v>0</v>
      </c>
      <c r="CB69">
        <f t="shared" si="29"/>
        <v>0</v>
      </c>
      <c r="CC69">
        <f t="shared" si="29"/>
        <v>0</v>
      </c>
      <c r="CD69">
        <f t="shared" si="28"/>
        <v>0</v>
      </c>
      <c r="CE69">
        <f t="shared" si="28"/>
        <v>0</v>
      </c>
      <c r="CF69">
        <f t="shared" si="28"/>
        <v>0</v>
      </c>
      <c r="CG69">
        <f t="shared" si="28"/>
        <v>0</v>
      </c>
      <c r="CH69">
        <f t="shared" si="28"/>
        <v>0</v>
      </c>
      <c r="CI69">
        <f t="shared" si="28"/>
        <v>0</v>
      </c>
    </row>
    <row r="70" spans="1:87" ht="21.6" thickBot="1" x14ac:dyDescent="0.35">
      <c r="A70" s="4">
        <v>5.17</v>
      </c>
      <c r="B70" s="15">
        <v>69</v>
      </c>
      <c r="C70">
        <f t="shared" si="25"/>
        <v>0</v>
      </c>
      <c r="D70">
        <f t="shared" si="25"/>
        <v>0</v>
      </c>
      <c r="E70">
        <f t="shared" si="25"/>
        <v>0</v>
      </c>
      <c r="F70">
        <f t="shared" si="25"/>
        <v>0</v>
      </c>
      <c r="G70">
        <f t="shared" si="25"/>
        <v>0</v>
      </c>
      <c r="H70">
        <f t="shared" si="25"/>
        <v>0</v>
      </c>
      <c r="I70">
        <f t="shared" si="25"/>
        <v>0</v>
      </c>
      <c r="J70">
        <f t="shared" si="25"/>
        <v>0</v>
      </c>
      <c r="K70">
        <f t="shared" si="25"/>
        <v>0</v>
      </c>
      <c r="L70">
        <f t="shared" si="25"/>
        <v>0</v>
      </c>
      <c r="M70">
        <f t="shared" si="25"/>
        <v>0</v>
      </c>
      <c r="N70">
        <f t="shared" si="25"/>
        <v>0</v>
      </c>
      <c r="O70">
        <f t="shared" si="25"/>
        <v>0</v>
      </c>
      <c r="P70">
        <f t="shared" si="25"/>
        <v>0</v>
      </c>
      <c r="Q70">
        <f t="shared" si="25"/>
        <v>0</v>
      </c>
      <c r="R70">
        <f t="shared" si="25"/>
        <v>0</v>
      </c>
      <c r="S70">
        <f t="shared" si="24"/>
        <v>0</v>
      </c>
      <c r="T70">
        <f t="shared" si="24"/>
        <v>0</v>
      </c>
      <c r="U70">
        <f t="shared" si="24"/>
        <v>0</v>
      </c>
      <c r="V70">
        <f t="shared" si="24"/>
        <v>0</v>
      </c>
      <c r="W70">
        <f t="shared" si="24"/>
        <v>0</v>
      </c>
      <c r="X70">
        <f t="shared" si="24"/>
        <v>0</v>
      </c>
      <c r="Y70">
        <f t="shared" si="24"/>
        <v>0</v>
      </c>
      <c r="Z70">
        <f t="shared" si="24"/>
        <v>0</v>
      </c>
      <c r="AA70">
        <f t="shared" si="24"/>
        <v>0</v>
      </c>
      <c r="AB70">
        <f t="shared" si="24"/>
        <v>0</v>
      </c>
      <c r="AC70">
        <f t="shared" si="24"/>
        <v>0</v>
      </c>
      <c r="AD70">
        <f t="shared" si="24"/>
        <v>0</v>
      </c>
      <c r="AE70">
        <f t="shared" si="24"/>
        <v>0</v>
      </c>
      <c r="AF70">
        <f t="shared" si="24"/>
        <v>0</v>
      </c>
      <c r="AG70">
        <f t="shared" si="24"/>
        <v>0</v>
      </c>
      <c r="AH70">
        <f t="shared" si="27"/>
        <v>0</v>
      </c>
      <c r="AI70">
        <f t="shared" si="27"/>
        <v>0</v>
      </c>
      <c r="AJ70">
        <f t="shared" si="27"/>
        <v>0</v>
      </c>
      <c r="AK70">
        <f t="shared" si="27"/>
        <v>0</v>
      </c>
      <c r="AL70">
        <f t="shared" si="27"/>
        <v>0</v>
      </c>
      <c r="AM70">
        <f t="shared" si="27"/>
        <v>0</v>
      </c>
      <c r="AN70">
        <f t="shared" si="27"/>
        <v>0</v>
      </c>
      <c r="AO70">
        <f t="shared" si="27"/>
        <v>0</v>
      </c>
      <c r="AP70">
        <f t="shared" si="27"/>
        <v>0</v>
      </c>
      <c r="AQ70">
        <f t="shared" si="27"/>
        <v>0</v>
      </c>
      <c r="AR70">
        <f t="shared" si="27"/>
        <v>0</v>
      </c>
      <c r="AS70">
        <f t="shared" si="27"/>
        <v>0</v>
      </c>
      <c r="AT70">
        <f t="shared" si="27"/>
        <v>0</v>
      </c>
      <c r="AU70">
        <f t="shared" si="27"/>
        <v>0</v>
      </c>
      <c r="AV70">
        <f t="shared" si="27"/>
        <v>0</v>
      </c>
      <c r="AW70">
        <f t="shared" si="27"/>
        <v>0</v>
      </c>
      <c r="AX70">
        <f t="shared" si="26"/>
        <v>0</v>
      </c>
      <c r="AY70">
        <f t="shared" si="26"/>
        <v>0</v>
      </c>
      <c r="AZ70">
        <f t="shared" si="26"/>
        <v>0</v>
      </c>
      <c r="BA70">
        <f t="shared" si="26"/>
        <v>0</v>
      </c>
      <c r="BB70">
        <f t="shared" si="26"/>
        <v>0</v>
      </c>
      <c r="BC70">
        <f t="shared" si="26"/>
        <v>0</v>
      </c>
      <c r="BD70">
        <f t="shared" si="26"/>
        <v>0</v>
      </c>
      <c r="BE70">
        <f t="shared" si="26"/>
        <v>0</v>
      </c>
      <c r="BF70">
        <f t="shared" si="26"/>
        <v>0</v>
      </c>
      <c r="BG70">
        <f t="shared" si="26"/>
        <v>0</v>
      </c>
      <c r="BH70">
        <f t="shared" si="26"/>
        <v>0</v>
      </c>
      <c r="BI70">
        <f t="shared" si="26"/>
        <v>0</v>
      </c>
      <c r="BJ70">
        <f t="shared" si="26"/>
        <v>0</v>
      </c>
      <c r="BK70">
        <f t="shared" si="26"/>
        <v>0</v>
      </c>
      <c r="BL70">
        <f t="shared" si="26"/>
        <v>0</v>
      </c>
      <c r="BM70">
        <f t="shared" si="19"/>
        <v>0</v>
      </c>
      <c r="BN70">
        <f t="shared" si="29"/>
        <v>0</v>
      </c>
      <c r="BO70">
        <f t="shared" si="29"/>
        <v>0</v>
      </c>
      <c r="BP70">
        <f t="shared" si="29"/>
        <v>0</v>
      </c>
      <c r="BQ70">
        <f t="shared" si="29"/>
        <v>0</v>
      </c>
      <c r="BR70">
        <f t="shared" si="29"/>
        <v>0</v>
      </c>
      <c r="BS70">
        <f t="shared" si="29"/>
        <v>3.7412688139055482E-2</v>
      </c>
      <c r="BT70">
        <f t="shared" si="29"/>
        <v>0</v>
      </c>
      <c r="BU70">
        <f t="shared" si="29"/>
        <v>0</v>
      </c>
      <c r="BV70">
        <f t="shared" si="29"/>
        <v>0</v>
      </c>
      <c r="BW70">
        <f t="shared" si="29"/>
        <v>0</v>
      </c>
      <c r="BX70">
        <f t="shared" si="29"/>
        <v>0</v>
      </c>
      <c r="BY70">
        <f t="shared" si="29"/>
        <v>0</v>
      </c>
      <c r="BZ70">
        <f t="shared" si="29"/>
        <v>0</v>
      </c>
      <c r="CA70">
        <f t="shared" si="29"/>
        <v>0</v>
      </c>
      <c r="CB70">
        <f t="shared" si="29"/>
        <v>0</v>
      </c>
      <c r="CC70">
        <f t="shared" si="29"/>
        <v>0</v>
      </c>
      <c r="CD70">
        <f t="shared" si="28"/>
        <v>0</v>
      </c>
      <c r="CE70">
        <f t="shared" si="28"/>
        <v>0</v>
      </c>
      <c r="CF70">
        <f t="shared" si="28"/>
        <v>0</v>
      </c>
      <c r="CG70">
        <f t="shared" si="28"/>
        <v>0</v>
      </c>
      <c r="CH70">
        <f t="shared" si="28"/>
        <v>0</v>
      </c>
      <c r="CI70">
        <f t="shared" si="28"/>
        <v>0</v>
      </c>
    </row>
    <row r="71" spans="1:87" ht="21.6" thickBot="1" x14ac:dyDescent="0.35">
      <c r="A71" s="4">
        <v>4.6340000000000003</v>
      </c>
      <c r="B71" s="15">
        <v>70</v>
      </c>
      <c r="C71">
        <f t="shared" si="25"/>
        <v>0</v>
      </c>
      <c r="D71">
        <f t="shared" si="25"/>
        <v>0</v>
      </c>
      <c r="E71">
        <f t="shared" si="25"/>
        <v>0</v>
      </c>
      <c r="F71">
        <f t="shared" si="25"/>
        <v>0</v>
      </c>
      <c r="G71">
        <f t="shared" si="25"/>
        <v>0</v>
      </c>
      <c r="H71">
        <f t="shared" si="25"/>
        <v>0</v>
      </c>
      <c r="I71">
        <f t="shared" si="25"/>
        <v>0</v>
      </c>
      <c r="J71">
        <f t="shared" si="25"/>
        <v>0</v>
      </c>
      <c r="K71">
        <f t="shared" si="25"/>
        <v>0</v>
      </c>
      <c r="L71">
        <f t="shared" si="25"/>
        <v>0</v>
      </c>
      <c r="M71">
        <f t="shared" si="25"/>
        <v>0</v>
      </c>
      <c r="N71">
        <f t="shared" si="25"/>
        <v>0</v>
      </c>
      <c r="O71">
        <f t="shared" si="25"/>
        <v>0</v>
      </c>
      <c r="P71">
        <f t="shared" si="25"/>
        <v>0</v>
      </c>
      <c r="Q71">
        <f t="shared" si="25"/>
        <v>0</v>
      </c>
      <c r="R71">
        <f t="shared" si="25"/>
        <v>0</v>
      </c>
      <c r="S71">
        <f t="shared" si="24"/>
        <v>0</v>
      </c>
      <c r="T71">
        <f t="shared" si="24"/>
        <v>0</v>
      </c>
      <c r="U71">
        <f t="shared" si="24"/>
        <v>0</v>
      </c>
      <c r="V71">
        <f t="shared" si="24"/>
        <v>0</v>
      </c>
      <c r="W71">
        <f t="shared" si="24"/>
        <v>0</v>
      </c>
      <c r="X71">
        <f t="shared" si="24"/>
        <v>0</v>
      </c>
      <c r="Y71">
        <f t="shared" si="24"/>
        <v>0</v>
      </c>
      <c r="Z71">
        <f t="shared" si="24"/>
        <v>0</v>
      </c>
      <c r="AA71">
        <f t="shared" si="24"/>
        <v>0</v>
      </c>
      <c r="AB71">
        <f t="shared" si="24"/>
        <v>0</v>
      </c>
      <c r="AC71">
        <f t="shared" si="24"/>
        <v>0</v>
      </c>
      <c r="AD71">
        <f t="shared" si="24"/>
        <v>0</v>
      </c>
      <c r="AE71">
        <f t="shared" si="24"/>
        <v>0</v>
      </c>
      <c r="AF71">
        <f t="shared" si="24"/>
        <v>0</v>
      </c>
      <c r="AG71">
        <f t="shared" si="24"/>
        <v>0</v>
      </c>
      <c r="AH71">
        <f t="shared" si="27"/>
        <v>0</v>
      </c>
      <c r="AI71">
        <f t="shared" si="27"/>
        <v>0</v>
      </c>
      <c r="AJ71">
        <f t="shared" si="27"/>
        <v>0</v>
      </c>
      <c r="AK71">
        <f t="shared" si="27"/>
        <v>0</v>
      </c>
      <c r="AL71">
        <f t="shared" si="27"/>
        <v>0</v>
      </c>
      <c r="AM71">
        <f t="shared" si="27"/>
        <v>0</v>
      </c>
      <c r="AN71">
        <f t="shared" si="27"/>
        <v>0</v>
      </c>
      <c r="AO71">
        <f t="shared" si="27"/>
        <v>0</v>
      </c>
      <c r="AP71">
        <f t="shared" si="27"/>
        <v>0</v>
      </c>
      <c r="AQ71">
        <f t="shared" si="27"/>
        <v>0</v>
      </c>
      <c r="AR71">
        <f t="shared" si="27"/>
        <v>0</v>
      </c>
      <c r="AS71">
        <f t="shared" si="27"/>
        <v>0</v>
      </c>
      <c r="AT71">
        <f t="shared" si="27"/>
        <v>0</v>
      </c>
      <c r="AU71">
        <f t="shared" si="27"/>
        <v>0</v>
      </c>
      <c r="AV71">
        <f t="shared" si="27"/>
        <v>0</v>
      </c>
      <c r="AW71">
        <f t="shared" si="27"/>
        <v>0</v>
      </c>
      <c r="AX71">
        <f t="shared" si="26"/>
        <v>0</v>
      </c>
      <c r="AY71">
        <f t="shared" si="26"/>
        <v>0</v>
      </c>
      <c r="AZ71">
        <f t="shared" si="26"/>
        <v>0</v>
      </c>
      <c r="BA71">
        <f t="shared" si="26"/>
        <v>0</v>
      </c>
      <c r="BB71">
        <f t="shared" si="26"/>
        <v>0</v>
      </c>
      <c r="BC71">
        <f t="shared" si="26"/>
        <v>0</v>
      </c>
      <c r="BD71">
        <f t="shared" si="26"/>
        <v>0</v>
      </c>
      <c r="BE71">
        <f t="shared" si="26"/>
        <v>0</v>
      </c>
      <c r="BF71">
        <f t="shared" si="26"/>
        <v>0</v>
      </c>
      <c r="BG71">
        <f t="shared" si="26"/>
        <v>0</v>
      </c>
      <c r="BH71">
        <f t="shared" si="26"/>
        <v>0</v>
      </c>
      <c r="BI71">
        <f t="shared" si="26"/>
        <v>0</v>
      </c>
      <c r="BJ71">
        <f t="shared" si="26"/>
        <v>0</v>
      </c>
      <c r="BK71">
        <f t="shared" si="26"/>
        <v>0</v>
      </c>
      <c r="BL71">
        <f t="shared" si="26"/>
        <v>0</v>
      </c>
      <c r="BM71">
        <f t="shared" si="19"/>
        <v>0</v>
      </c>
      <c r="BN71">
        <f t="shared" si="29"/>
        <v>0</v>
      </c>
      <c r="BO71">
        <f t="shared" si="29"/>
        <v>0</v>
      </c>
      <c r="BP71">
        <f t="shared" si="29"/>
        <v>0</v>
      </c>
      <c r="BQ71">
        <f t="shared" si="29"/>
        <v>0</v>
      </c>
      <c r="BR71">
        <f t="shared" si="29"/>
        <v>0</v>
      </c>
      <c r="BS71">
        <f t="shared" si="29"/>
        <v>0</v>
      </c>
      <c r="BT71">
        <f t="shared" si="29"/>
        <v>4.6568038045714528E-2</v>
      </c>
      <c r="BU71">
        <f t="shared" si="29"/>
        <v>0</v>
      </c>
      <c r="BV71">
        <f t="shared" si="29"/>
        <v>0</v>
      </c>
      <c r="BW71">
        <f t="shared" si="29"/>
        <v>0</v>
      </c>
      <c r="BX71">
        <f t="shared" si="29"/>
        <v>0</v>
      </c>
      <c r="BY71">
        <f t="shared" si="29"/>
        <v>0</v>
      </c>
      <c r="BZ71">
        <f t="shared" si="29"/>
        <v>0</v>
      </c>
      <c r="CA71">
        <f t="shared" si="29"/>
        <v>0</v>
      </c>
      <c r="CB71">
        <f t="shared" si="29"/>
        <v>0</v>
      </c>
      <c r="CC71">
        <f t="shared" si="29"/>
        <v>0</v>
      </c>
      <c r="CD71">
        <f t="shared" si="28"/>
        <v>0</v>
      </c>
      <c r="CE71">
        <f t="shared" si="28"/>
        <v>0</v>
      </c>
      <c r="CF71">
        <f t="shared" si="28"/>
        <v>0</v>
      </c>
      <c r="CG71">
        <f t="shared" si="28"/>
        <v>0</v>
      </c>
      <c r="CH71">
        <f t="shared" si="28"/>
        <v>0</v>
      </c>
      <c r="CI71">
        <f t="shared" si="28"/>
        <v>0</v>
      </c>
    </row>
    <row r="72" spans="1:87" ht="21.6" thickBot="1" x14ac:dyDescent="0.35">
      <c r="A72" s="4">
        <v>4.3090000000000002</v>
      </c>
      <c r="B72" s="15">
        <v>71</v>
      </c>
      <c r="C72">
        <f t="shared" si="25"/>
        <v>0</v>
      </c>
      <c r="D72">
        <f t="shared" si="25"/>
        <v>0</v>
      </c>
      <c r="E72">
        <f t="shared" si="25"/>
        <v>0</v>
      </c>
      <c r="F72">
        <f t="shared" si="25"/>
        <v>0</v>
      </c>
      <c r="G72">
        <f t="shared" si="25"/>
        <v>0</v>
      </c>
      <c r="H72">
        <f t="shared" si="25"/>
        <v>0</v>
      </c>
      <c r="I72">
        <f t="shared" si="25"/>
        <v>0</v>
      </c>
      <c r="J72">
        <f t="shared" si="25"/>
        <v>0</v>
      </c>
      <c r="K72">
        <f t="shared" si="25"/>
        <v>0</v>
      </c>
      <c r="L72">
        <f t="shared" si="25"/>
        <v>0</v>
      </c>
      <c r="M72">
        <f t="shared" si="25"/>
        <v>0</v>
      </c>
      <c r="N72">
        <f t="shared" si="25"/>
        <v>0</v>
      </c>
      <c r="O72">
        <f t="shared" si="25"/>
        <v>0</v>
      </c>
      <c r="P72">
        <f t="shared" si="25"/>
        <v>0</v>
      </c>
      <c r="Q72">
        <f t="shared" si="25"/>
        <v>0</v>
      </c>
      <c r="R72">
        <f t="shared" si="25"/>
        <v>0</v>
      </c>
      <c r="S72">
        <f t="shared" si="24"/>
        <v>0</v>
      </c>
      <c r="T72">
        <f t="shared" si="24"/>
        <v>0</v>
      </c>
      <c r="U72">
        <f t="shared" si="24"/>
        <v>0</v>
      </c>
      <c r="V72">
        <f t="shared" si="24"/>
        <v>0</v>
      </c>
      <c r="W72">
        <f t="shared" si="24"/>
        <v>0</v>
      </c>
      <c r="X72">
        <f t="shared" si="24"/>
        <v>0</v>
      </c>
      <c r="Y72">
        <f t="shared" si="24"/>
        <v>0</v>
      </c>
      <c r="Z72">
        <f t="shared" si="24"/>
        <v>0</v>
      </c>
      <c r="AA72">
        <f t="shared" si="24"/>
        <v>0</v>
      </c>
      <c r="AB72">
        <f t="shared" si="24"/>
        <v>0</v>
      </c>
      <c r="AC72">
        <f t="shared" si="24"/>
        <v>0</v>
      </c>
      <c r="AD72">
        <f t="shared" si="24"/>
        <v>0</v>
      </c>
      <c r="AE72">
        <f t="shared" si="24"/>
        <v>0</v>
      </c>
      <c r="AF72">
        <f t="shared" si="24"/>
        <v>0</v>
      </c>
      <c r="AG72">
        <f t="shared" si="24"/>
        <v>0</v>
      </c>
      <c r="AH72">
        <f t="shared" si="27"/>
        <v>0</v>
      </c>
      <c r="AI72">
        <f t="shared" si="27"/>
        <v>0</v>
      </c>
      <c r="AJ72">
        <f t="shared" si="27"/>
        <v>0</v>
      </c>
      <c r="AK72">
        <f t="shared" si="27"/>
        <v>0</v>
      </c>
      <c r="AL72">
        <f t="shared" si="27"/>
        <v>0</v>
      </c>
      <c r="AM72">
        <f t="shared" si="27"/>
        <v>0</v>
      </c>
      <c r="AN72">
        <f t="shared" si="27"/>
        <v>0</v>
      </c>
      <c r="AO72">
        <f t="shared" si="27"/>
        <v>0</v>
      </c>
      <c r="AP72">
        <f t="shared" si="27"/>
        <v>0</v>
      </c>
      <c r="AQ72">
        <f t="shared" si="27"/>
        <v>0</v>
      </c>
      <c r="AR72">
        <f t="shared" si="27"/>
        <v>0</v>
      </c>
      <c r="AS72">
        <f t="shared" si="27"/>
        <v>0</v>
      </c>
      <c r="AT72">
        <f t="shared" si="27"/>
        <v>0</v>
      </c>
      <c r="AU72">
        <f t="shared" si="27"/>
        <v>0</v>
      </c>
      <c r="AV72">
        <f t="shared" si="27"/>
        <v>0</v>
      </c>
      <c r="AW72">
        <f t="shared" si="27"/>
        <v>0</v>
      </c>
      <c r="AX72">
        <f t="shared" si="26"/>
        <v>0</v>
      </c>
      <c r="AY72">
        <f t="shared" si="26"/>
        <v>0</v>
      </c>
      <c r="AZ72">
        <f t="shared" si="26"/>
        <v>0</v>
      </c>
      <c r="BA72">
        <f t="shared" si="26"/>
        <v>0</v>
      </c>
      <c r="BB72">
        <f t="shared" si="26"/>
        <v>0</v>
      </c>
      <c r="BC72">
        <f t="shared" si="26"/>
        <v>0</v>
      </c>
      <c r="BD72">
        <f t="shared" si="26"/>
        <v>0</v>
      </c>
      <c r="BE72">
        <f t="shared" si="26"/>
        <v>0</v>
      </c>
      <c r="BF72">
        <f t="shared" si="26"/>
        <v>0</v>
      </c>
      <c r="BG72">
        <f t="shared" si="26"/>
        <v>0</v>
      </c>
      <c r="BH72">
        <f t="shared" si="26"/>
        <v>0</v>
      </c>
      <c r="BI72">
        <f t="shared" si="26"/>
        <v>0</v>
      </c>
      <c r="BJ72">
        <f t="shared" si="26"/>
        <v>0</v>
      </c>
      <c r="BK72">
        <f t="shared" si="26"/>
        <v>0</v>
      </c>
      <c r="BL72">
        <f t="shared" si="26"/>
        <v>0</v>
      </c>
      <c r="BM72">
        <f t="shared" si="19"/>
        <v>0</v>
      </c>
      <c r="BN72">
        <f t="shared" si="29"/>
        <v>0</v>
      </c>
      <c r="BO72">
        <f t="shared" si="29"/>
        <v>0</v>
      </c>
      <c r="BP72">
        <f t="shared" si="29"/>
        <v>0</v>
      </c>
      <c r="BQ72">
        <f t="shared" si="29"/>
        <v>0</v>
      </c>
      <c r="BR72">
        <f t="shared" si="29"/>
        <v>0</v>
      </c>
      <c r="BS72">
        <f t="shared" si="29"/>
        <v>0</v>
      </c>
      <c r="BT72">
        <f t="shared" si="29"/>
        <v>0</v>
      </c>
      <c r="BU72">
        <f t="shared" si="29"/>
        <v>5.3857601900871743E-2</v>
      </c>
      <c r="BV72">
        <f t="shared" si="29"/>
        <v>0</v>
      </c>
      <c r="BW72">
        <f t="shared" si="29"/>
        <v>0</v>
      </c>
      <c r="BX72">
        <f t="shared" si="29"/>
        <v>0</v>
      </c>
      <c r="BY72">
        <f t="shared" si="29"/>
        <v>0</v>
      </c>
      <c r="BZ72">
        <f t="shared" si="29"/>
        <v>0</v>
      </c>
      <c r="CA72">
        <f t="shared" si="29"/>
        <v>0</v>
      </c>
      <c r="CB72">
        <f t="shared" si="29"/>
        <v>0</v>
      </c>
      <c r="CC72">
        <f t="shared" si="29"/>
        <v>0</v>
      </c>
      <c r="CD72">
        <f t="shared" si="28"/>
        <v>0</v>
      </c>
      <c r="CE72">
        <f t="shared" si="28"/>
        <v>0</v>
      </c>
      <c r="CF72">
        <f t="shared" si="28"/>
        <v>0</v>
      </c>
      <c r="CG72">
        <f t="shared" si="28"/>
        <v>0</v>
      </c>
      <c r="CH72">
        <f t="shared" si="28"/>
        <v>0</v>
      </c>
      <c r="CI72">
        <f t="shared" si="28"/>
        <v>0</v>
      </c>
    </row>
    <row r="73" spans="1:87" ht="21.6" thickBot="1" x14ac:dyDescent="0.35">
      <c r="A73" s="4">
        <v>4.6529999999999996</v>
      </c>
      <c r="B73" s="15">
        <v>72</v>
      </c>
      <c r="C73">
        <f t="shared" si="25"/>
        <v>0</v>
      </c>
      <c r="D73">
        <f t="shared" si="25"/>
        <v>0</v>
      </c>
      <c r="E73">
        <f t="shared" si="25"/>
        <v>0</v>
      </c>
      <c r="F73">
        <f t="shared" si="25"/>
        <v>0</v>
      </c>
      <c r="G73">
        <f t="shared" si="25"/>
        <v>0</v>
      </c>
      <c r="H73">
        <f t="shared" si="25"/>
        <v>0</v>
      </c>
      <c r="I73">
        <f t="shared" si="25"/>
        <v>0</v>
      </c>
      <c r="J73">
        <f t="shared" si="25"/>
        <v>0</v>
      </c>
      <c r="K73">
        <f t="shared" si="25"/>
        <v>0</v>
      </c>
      <c r="L73">
        <f t="shared" si="25"/>
        <v>0</v>
      </c>
      <c r="M73">
        <f t="shared" si="25"/>
        <v>0</v>
      </c>
      <c r="N73">
        <f t="shared" si="25"/>
        <v>0</v>
      </c>
      <c r="O73">
        <f t="shared" si="25"/>
        <v>0</v>
      </c>
      <c r="P73">
        <f t="shared" si="25"/>
        <v>0</v>
      </c>
      <c r="Q73">
        <f t="shared" si="25"/>
        <v>0</v>
      </c>
      <c r="R73">
        <f t="shared" ref="R73:AG86" si="30">IF($B73=R$1,1/$A73^2,0)</f>
        <v>0</v>
      </c>
      <c r="S73">
        <f t="shared" si="30"/>
        <v>0</v>
      </c>
      <c r="T73">
        <f t="shared" si="30"/>
        <v>0</v>
      </c>
      <c r="U73">
        <f t="shared" si="30"/>
        <v>0</v>
      </c>
      <c r="V73">
        <f t="shared" si="30"/>
        <v>0</v>
      </c>
      <c r="W73">
        <f t="shared" si="30"/>
        <v>0</v>
      </c>
      <c r="X73">
        <f t="shared" si="30"/>
        <v>0</v>
      </c>
      <c r="Y73">
        <f t="shared" si="30"/>
        <v>0</v>
      </c>
      <c r="Z73">
        <f t="shared" si="30"/>
        <v>0</v>
      </c>
      <c r="AA73">
        <f t="shared" si="30"/>
        <v>0</v>
      </c>
      <c r="AB73">
        <f t="shared" si="30"/>
        <v>0</v>
      </c>
      <c r="AC73">
        <f t="shared" si="30"/>
        <v>0</v>
      </c>
      <c r="AD73">
        <f t="shared" si="30"/>
        <v>0</v>
      </c>
      <c r="AE73">
        <f t="shared" si="30"/>
        <v>0</v>
      </c>
      <c r="AF73">
        <f t="shared" si="30"/>
        <v>0</v>
      </c>
      <c r="AG73">
        <f t="shared" si="30"/>
        <v>0</v>
      </c>
      <c r="AH73">
        <f t="shared" si="27"/>
        <v>0</v>
      </c>
      <c r="AI73">
        <f t="shared" si="27"/>
        <v>0</v>
      </c>
      <c r="AJ73">
        <f t="shared" si="27"/>
        <v>0</v>
      </c>
      <c r="AK73">
        <f t="shared" si="27"/>
        <v>0</v>
      </c>
      <c r="AL73">
        <f t="shared" si="27"/>
        <v>0</v>
      </c>
      <c r="AM73">
        <f t="shared" si="27"/>
        <v>0</v>
      </c>
      <c r="AN73">
        <f t="shared" si="27"/>
        <v>0</v>
      </c>
      <c r="AO73">
        <f t="shared" si="27"/>
        <v>0</v>
      </c>
      <c r="AP73">
        <f t="shared" si="27"/>
        <v>0</v>
      </c>
      <c r="AQ73">
        <f t="shared" si="27"/>
        <v>0</v>
      </c>
      <c r="AR73">
        <f t="shared" si="27"/>
        <v>0</v>
      </c>
      <c r="AS73">
        <f t="shared" si="27"/>
        <v>0</v>
      </c>
      <c r="AT73">
        <f t="shared" si="27"/>
        <v>0</v>
      </c>
      <c r="AU73">
        <f t="shared" si="27"/>
        <v>0</v>
      </c>
      <c r="AV73">
        <f t="shared" si="27"/>
        <v>0</v>
      </c>
      <c r="AW73">
        <f t="shared" si="27"/>
        <v>0</v>
      </c>
      <c r="AX73">
        <f t="shared" si="26"/>
        <v>0</v>
      </c>
      <c r="AY73">
        <f t="shared" si="26"/>
        <v>0</v>
      </c>
      <c r="AZ73">
        <f t="shared" si="26"/>
        <v>0</v>
      </c>
      <c r="BA73">
        <f t="shared" si="26"/>
        <v>0</v>
      </c>
      <c r="BB73">
        <f t="shared" si="26"/>
        <v>0</v>
      </c>
      <c r="BC73">
        <f t="shared" si="26"/>
        <v>0</v>
      </c>
      <c r="BD73">
        <f t="shared" si="26"/>
        <v>0</v>
      </c>
      <c r="BE73">
        <f t="shared" si="26"/>
        <v>0</v>
      </c>
      <c r="BF73">
        <f t="shared" si="26"/>
        <v>0</v>
      </c>
      <c r="BG73">
        <f t="shared" si="26"/>
        <v>0</v>
      </c>
      <c r="BH73">
        <f t="shared" si="26"/>
        <v>0</v>
      </c>
      <c r="BI73">
        <f t="shared" si="26"/>
        <v>0</v>
      </c>
      <c r="BJ73">
        <f t="shared" si="26"/>
        <v>0</v>
      </c>
      <c r="BK73">
        <f t="shared" si="26"/>
        <v>0</v>
      </c>
      <c r="BL73">
        <f t="shared" si="26"/>
        <v>0</v>
      </c>
      <c r="BM73">
        <f t="shared" si="19"/>
        <v>0</v>
      </c>
      <c r="BN73">
        <f t="shared" si="29"/>
        <v>0</v>
      </c>
      <c r="BO73">
        <f t="shared" si="29"/>
        <v>0</v>
      </c>
      <c r="BP73">
        <f t="shared" si="29"/>
        <v>0</v>
      </c>
      <c r="BQ73">
        <f t="shared" si="29"/>
        <v>0</v>
      </c>
      <c r="BR73">
        <f t="shared" si="29"/>
        <v>0</v>
      </c>
      <c r="BS73">
        <f t="shared" si="29"/>
        <v>0</v>
      </c>
      <c r="BT73">
        <f t="shared" si="29"/>
        <v>0</v>
      </c>
      <c r="BU73">
        <f t="shared" si="29"/>
        <v>0</v>
      </c>
      <c r="BV73">
        <f t="shared" si="29"/>
        <v>4.6188503875377145E-2</v>
      </c>
      <c r="BW73">
        <f t="shared" si="29"/>
        <v>0</v>
      </c>
      <c r="BX73">
        <f t="shared" si="29"/>
        <v>0</v>
      </c>
      <c r="BY73">
        <f t="shared" si="29"/>
        <v>0</v>
      </c>
      <c r="BZ73">
        <f t="shared" si="29"/>
        <v>0</v>
      </c>
      <c r="CA73">
        <f t="shared" si="29"/>
        <v>0</v>
      </c>
      <c r="CB73">
        <f t="shared" si="29"/>
        <v>0</v>
      </c>
      <c r="CC73">
        <f t="shared" si="29"/>
        <v>0</v>
      </c>
      <c r="CD73">
        <f t="shared" si="28"/>
        <v>0</v>
      </c>
      <c r="CE73">
        <f t="shared" si="28"/>
        <v>0</v>
      </c>
      <c r="CF73">
        <f t="shared" si="28"/>
        <v>0</v>
      </c>
      <c r="CG73">
        <f t="shared" si="28"/>
        <v>0</v>
      </c>
      <c r="CH73">
        <f t="shared" si="28"/>
        <v>0</v>
      </c>
      <c r="CI73">
        <f t="shared" si="28"/>
        <v>0</v>
      </c>
    </row>
    <row r="74" spans="1:87" ht="21.6" thickBot="1" x14ac:dyDescent="0.35">
      <c r="A74" s="4">
        <v>5.3230000000000004</v>
      </c>
      <c r="B74" s="15">
        <v>73</v>
      </c>
      <c r="C74">
        <f t="shared" ref="C74:R86" si="31">IF($B74=C$1,1/$A74^2,0)</f>
        <v>0</v>
      </c>
      <c r="D74">
        <f t="shared" si="31"/>
        <v>0</v>
      </c>
      <c r="E74">
        <f t="shared" si="31"/>
        <v>0</v>
      </c>
      <c r="F74">
        <f t="shared" si="31"/>
        <v>0</v>
      </c>
      <c r="G74">
        <f t="shared" si="31"/>
        <v>0</v>
      </c>
      <c r="H74">
        <f t="shared" si="31"/>
        <v>0</v>
      </c>
      <c r="I74">
        <f t="shared" si="31"/>
        <v>0</v>
      </c>
      <c r="J74">
        <f t="shared" si="31"/>
        <v>0</v>
      </c>
      <c r="K74">
        <f t="shared" si="31"/>
        <v>0</v>
      </c>
      <c r="L74">
        <f t="shared" si="31"/>
        <v>0</v>
      </c>
      <c r="M74">
        <f t="shared" si="31"/>
        <v>0</v>
      </c>
      <c r="N74">
        <f t="shared" si="31"/>
        <v>0</v>
      </c>
      <c r="O74">
        <f t="shared" si="31"/>
        <v>0</v>
      </c>
      <c r="P74">
        <f t="shared" si="31"/>
        <v>0</v>
      </c>
      <c r="Q74">
        <f t="shared" si="31"/>
        <v>0</v>
      </c>
      <c r="R74">
        <f t="shared" si="31"/>
        <v>0</v>
      </c>
      <c r="S74">
        <f t="shared" si="30"/>
        <v>0</v>
      </c>
      <c r="T74">
        <f t="shared" si="30"/>
        <v>0</v>
      </c>
      <c r="U74">
        <f t="shared" si="30"/>
        <v>0</v>
      </c>
      <c r="V74">
        <f t="shared" si="30"/>
        <v>0</v>
      </c>
      <c r="W74">
        <f t="shared" si="30"/>
        <v>0</v>
      </c>
      <c r="X74">
        <f t="shared" si="30"/>
        <v>0</v>
      </c>
      <c r="Y74">
        <f t="shared" si="30"/>
        <v>0</v>
      </c>
      <c r="Z74">
        <f t="shared" si="30"/>
        <v>0</v>
      </c>
      <c r="AA74">
        <f t="shared" si="30"/>
        <v>0</v>
      </c>
      <c r="AB74">
        <f t="shared" si="30"/>
        <v>0</v>
      </c>
      <c r="AC74">
        <f t="shared" si="30"/>
        <v>0</v>
      </c>
      <c r="AD74">
        <f t="shared" si="30"/>
        <v>0</v>
      </c>
      <c r="AE74">
        <f t="shared" si="30"/>
        <v>0</v>
      </c>
      <c r="AF74">
        <f t="shared" si="30"/>
        <v>0</v>
      </c>
      <c r="AG74">
        <f t="shared" si="30"/>
        <v>0</v>
      </c>
      <c r="AH74">
        <f t="shared" si="27"/>
        <v>0</v>
      </c>
      <c r="AI74">
        <f t="shared" si="27"/>
        <v>0</v>
      </c>
      <c r="AJ74">
        <f t="shared" si="27"/>
        <v>0</v>
      </c>
      <c r="AK74">
        <f t="shared" si="27"/>
        <v>0</v>
      </c>
      <c r="AL74">
        <f t="shared" si="27"/>
        <v>0</v>
      </c>
      <c r="AM74">
        <f t="shared" si="27"/>
        <v>0</v>
      </c>
      <c r="AN74">
        <f t="shared" si="27"/>
        <v>0</v>
      </c>
      <c r="AO74">
        <f t="shared" si="27"/>
        <v>0</v>
      </c>
      <c r="AP74">
        <f t="shared" si="27"/>
        <v>0</v>
      </c>
      <c r="AQ74">
        <f t="shared" si="27"/>
        <v>0</v>
      </c>
      <c r="AR74">
        <f t="shared" si="27"/>
        <v>0</v>
      </c>
      <c r="AS74">
        <f t="shared" si="27"/>
        <v>0</v>
      </c>
      <c r="AT74">
        <f t="shared" si="27"/>
        <v>0</v>
      </c>
      <c r="AU74">
        <f t="shared" si="27"/>
        <v>0</v>
      </c>
      <c r="AV74">
        <f t="shared" si="27"/>
        <v>0</v>
      </c>
      <c r="AW74">
        <f t="shared" si="27"/>
        <v>0</v>
      </c>
      <c r="AX74">
        <f t="shared" si="26"/>
        <v>0</v>
      </c>
      <c r="AY74">
        <f t="shared" si="26"/>
        <v>0</v>
      </c>
      <c r="AZ74">
        <f t="shared" si="26"/>
        <v>0</v>
      </c>
      <c r="BA74">
        <f t="shared" si="26"/>
        <v>0</v>
      </c>
      <c r="BB74">
        <f t="shared" si="26"/>
        <v>0</v>
      </c>
      <c r="BC74">
        <f t="shared" si="26"/>
        <v>0</v>
      </c>
      <c r="BD74">
        <f t="shared" si="26"/>
        <v>0</v>
      </c>
      <c r="BE74">
        <f t="shared" si="26"/>
        <v>0</v>
      </c>
      <c r="BF74">
        <f t="shared" si="26"/>
        <v>0</v>
      </c>
      <c r="BG74">
        <f t="shared" si="26"/>
        <v>0</v>
      </c>
      <c r="BH74">
        <f t="shared" si="26"/>
        <v>0</v>
      </c>
      <c r="BI74">
        <f t="shared" si="26"/>
        <v>0</v>
      </c>
      <c r="BJ74">
        <f t="shared" si="26"/>
        <v>0</v>
      </c>
      <c r="BK74">
        <f t="shared" si="26"/>
        <v>0</v>
      </c>
      <c r="BL74">
        <f t="shared" si="26"/>
        <v>0</v>
      </c>
      <c r="BM74">
        <f t="shared" si="19"/>
        <v>0</v>
      </c>
      <c r="BN74">
        <f t="shared" si="29"/>
        <v>0</v>
      </c>
      <c r="BO74">
        <f t="shared" si="29"/>
        <v>0</v>
      </c>
      <c r="BP74">
        <f t="shared" si="29"/>
        <v>0</v>
      </c>
      <c r="BQ74">
        <f t="shared" si="29"/>
        <v>0</v>
      </c>
      <c r="BR74">
        <f t="shared" si="29"/>
        <v>0</v>
      </c>
      <c r="BS74">
        <f t="shared" si="29"/>
        <v>0</v>
      </c>
      <c r="BT74">
        <f t="shared" si="29"/>
        <v>0</v>
      </c>
      <c r="BU74">
        <f t="shared" si="29"/>
        <v>0</v>
      </c>
      <c r="BV74">
        <f t="shared" si="29"/>
        <v>0</v>
      </c>
      <c r="BW74">
        <f t="shared" si="29"/>
        <v>3.5292877413825467E-2</v>
      </c>
      <c r="BX74">
        <f t="shared" si="29"/>
        <v>0</v>
      </c>
      <c r="BY74">
        <f t="shared" si="29"/>
        <v>0</v>
      </c>
      <c r="BZ74">
        <f t="shared" si="29"/>
        <v>0</v>
      </c>
      <c r="CA74">
        <f t="shared" si="29"/>
        <v>0</v>
      </c>
      <c r="CB74">
        <f t="shared" si="29"/>
        <v>0</v>
      </c>
      <c r="CC74">
        <f t="shared" si="29"/>
        <v>0</v>
      </c>
      <c r="CD74">
        <f t="shared" si="28"/>
        <v>0</v>
      </c>
      <c r="CE74">
        <f t="shared" si="28"/>
        <v>0</v>
      </c>
      <c r="CF74">
        <f t="shared" si="28"/>
        <v>0</v>
      </c>
      <c r="CG74">
        <f t="shared" si="28"/>
        <v>0</v>
      </c>
      <c r="CH74">
        <f t="shared" si="28"/>
        <v>0</v>
      </c>
      <c r="CI74">
        <f t="shared" si="28"/>
        <v>0</v>
      </c>
    </row>
    <row r="75" spans="1:87" ht="21.6" thickBot="1" x14ac:dyDescent="0.35">
      <c r="A75" s="4">
        <v>4.0410000000000004</v>
      </c>
      <c r="B75" s="15">
        <v>74</v>
      </c>
      <c r="C75">
        <f t="shared" si="31"/>
        <v>0</v>
      </c>
      <c r="D75">
        <f t="shared" si="31"/>
        <v>0</v>
      </c>
      <c r="E75">
        <f t="shared" si="31"/>
        <v>0</v>
      </c>
      <c r="F75">
        <f t="shared" si="31"/>
        <v>0</v>
      </c>
      <c r="G75">
        <f t="shared" si="31"/>
        <v>0</v>
      </c>
      <c r="H75">
        <f t="shared" si="31"/>
        <v>0</v>
      </c>
      <c r="I75">
        <f t="shared" si="31"/>
        <v>0</v>
      </c>
      <c r="J75">
        <f t="shared" si="31"/>
        <v>0</v>
      </c>
      <c r="K75">
        <f t="shared" si="31"/>
        <v>0</v>
      </c>
      <c r="L75">
        <f t="shared" si="31"/>
        <v>0</v>
      </c>
      <c r="M75">
        <f t="shared" si="31"/>
        <v>0</v>
      </c>
      <c r="N75">
        <f t="shared" si="31"/>
        <v>0</v>
      </c>
      <c r="O75">
        <f t="shared" si="31"/>
        <v>0</v>
      </c>
      <c r="P75">
        <f t="shared" si="31"/>
        <v>0</v>
      </c>
      <c r="Q75">
        <f t="shared" si="31"/>
        <v>0</v>
      </c>
      <c r="R75">
        <f t="shared" si="31"/>
        <v>0</v>
      </c>
      <c r="S75">
        <f t="shared" si="30"/>
        <v>0</v>
      </c>
      <c r="T75">
        <f t="shared" si="30"/>
        <v>0</v>
      </c>
      <c r="U75">
        <f t="shared" si="30"/>
        <v>0</v>
      </c>
      <c r="V75">
        <f t="shared" si="30"/>
        <v>0</v>
      </c>
      <c r="W75">
        <f t="shared" si="30"/>
        <v>0</v>
      </c>
      <c r="X75">
        <f t="shared" si="30"/>
        <v>0</v>
      </c>
      <c r="Y75">
        <f t="shared" si="30"/>
        <v>0</v>
      </c>
      <c r="Z75">
        <f t="shared" si="30"/>
        <v>0</v>
      </c>
      <c r="AA75">
        <f t="shared" si="30"/>
        <v>0</v>
      </c>
      <c r="AB75">
        <f t="shared" si="30"/>
        <v>0</v>
      </c>
      <c r="AC75">
        <f t="shared" si="30"/>
        <v>0</v>
      </c>
      <c r="AD75">
        <f t="shared" si="30"/>
        <v>0</v>
      </c>
      <c r="AE75">
        <f t="shared" si="30"/>
        <v>0</v>
      </c>
      <c r="AF75">
        <f t="shared" si="30"/>
        <v>0</v>
      </c>
      <c r="AG75">
        <f t="shared" si="30"/>
        <v>0</v>
      </c>
      <c r="AH75">
        <f t="shared" si="27"/>
        <v>0</v>
      </c>
      <c r="AI75">
        <f t="shared" si="27"/>
        <v>0</v>
      </c>
      <c r="AJ75">
        <f t="shared" si="27"/>
        <v>0</v>
      </c>
      <c r="AK75">
        <f t="shared" si="27"/>
        <v>0</v>
      </c>
      <c r="AL75">
        <f t="shared" si="27"/>
        <v>0</v>
      </c>
      <c r="AM75">
        <f t="shared" si="27"/>
        <v>0</v>
      </c>
      <c r="AN75">
        <f t="shared" si="27"/>
        <v>0</v>
      </c>
      <c r="AO75">
        <f t="shared" si="27"/>
        <v>0</v>
      </c>
      <c r="AP75">
        <f t="shared" si="27"/>
        <v>0</v>
      </c>
      <c r="AQ75">
        <f t="shared" si="27"/>
        <v>0</v>
      </c>
      <c r="AR75">
        <f t="shared" si="27"/>
        <v>0</v>
      </c>
      <c r="AS75">
        <f t="shared" si="27"/>
        <v>0</v>
      </c>
      <c r="AT75">
        <f t="shared" si="27"/>
        <v>0</v>
      </c>
      <c r="AU75">
        <f t="shared" si="27"/>
        <v>0</v>
      </c>
      <c r="AV75">
        <f t="shared" si="27"/>
        <v>0</v>
      </c>
      <c r="AW75">
        <f t="shared" si="27"/>
        <v>0</v>
      </c>
      <c r="AX75">
        <f t="shared" si="26"/>
        <v>0</v>
      </c>
      <c r="AY75">
        <f t="shared" si="26"/>
        <v>0</v>
      </c>
      <c r="AZ75">
        <f t="shared" si="26"/>
        <v>0</v>
      </c>
      <c r="BA75">
        <f t="shared" si="26"/>
        <v>0</v>
      </c>
      <c r="BB75">
        <f t="shared" si="26"/>
        <v>0</v>
      </c>
      <c r="BC75">
        <f t="shared" si="26"/>
        <v>0</v>
      </c>
      <c r="BD75">
        <f t="shared" si="26"/>
        <v>0</v>
      </c>
      <c r="BE75">
        <f t="shared" si="26"/>
        <v>0</v>
      </c>
      <c r="BF75">
        <f t="shared" si="26"/>
        <v>0</v>
      </c>
      <c r="BG75">
        <f t="shared" si="26"/>
        <v>0</v>
      </c>
      <c r="BH75">
        <f t="shared" si="26"/>
        <v>0</v>
      </c>
      <c r="BI75">
        <f t="shared" si="26"/>
        <v>0</v>
      </c>
      <c r="BJ75">
        <f t="shared" si="26"/>
        <v>0</v>
      </c>
      <c r="BK75">
        <f t="shared" si="26"/>
        <v>0</v>
      </c>
      <c r="BL75">
        <f t="shared" si="26"/>
        <v>0</v>
      </c>
      <c r="BM75">
        <f t="shared" ref="BM75:CB86" si="32">IF($B75=BM$1,1/$A75^2,0)</f>
        <v>0</v>
      </c>
      <c r="BN75">
        <f t="shared" si="32"/>
        <v>0</v>
      </c>
      <c r="BO75">
        <f t="shared" si="32"/>
        <v>0</v>
      </c>
      <c r="BP75">
        <f t="shared" si="29"/>
        <v>0</v>
      </c>
      <c r="BQ75">
        <f t="shared" si="29"/>
        <v>0</v>
      </c>
      <c r="BR75">
        <f t="shared" si="29"/>
        <v>0</v>
      </c>
      <c r="BS75">
        <f t="shared" si="29"/>
        <v>0</v>
      </c>
      <c r="BT75">
        <f t="shared" si="29"/>
        <v>0</v>
      </c>
      <c r="BU75">
        <f t="shared" si="29"/>
        <v>0</v>
      </c>
      <c r="BV75">
        <f t="shared" si="29"/>
        <v>0</v>
      </c>
      <c r="BW75">
        <f t="shared" si="29"/>
        <v>0</v>
      </c>
      <c r="BX75">
        <f t="shared" si="29"/>
        <v>6.1238183403582697E-2</v>
      </c>
      <c r="BY75">
        <f t="shared" si="29"/>
        <v>0</v>
      </c>
      <c r="BZ75">
        <f t="shared" si="29"/>
        <v>0</v>
      </c>
      <c r="CA75">
        <f t="shared" si="29"/>
        <v>0</v>
      </c>
      <c r="CB75">
        <f t="shared" si="29"/>
        <v>0</v>
      </c>
      <c r="CC75">
        <f t="shared" si="29"/>
        <v>0</v>
      </c>
      <c r="CD75">
        <f t="shared" si="28"/>
        <v>0</v>
      </c>
      <c r="CE75">
        <f t="shared" si="28"/>
        <v>0</v>
      </c>
      <c r="CF75">
        <f t="shared" si="28"/>
        <v>0</v>
      </c>
      <c r="CG75">
        <f t="shared" si="28"/>
        <v>0</v>
      </c>
      <c r="CH75">
        <f t="shared" si="28"/>
        <v>0</v>
      </c>
      <c r="CI75">
        <f t="shared" si="28"/>
        <v>0</v>
      </c>
    </row>
    <row r="76" spans="1:87" ht="21.6" thickBot="1" x14ac:dyDescent="0.35">
      <c r="A76" s="4">
        <v>2.2440000000000002</v>
      </c>
      <c r="B76" s="15">
        <v>75</v>
      </c>
      <c r="C76">
        <f t="shared" si="31"/>
        <v>0</v>
      </c>
      <c r="D76">
        <f t="shared" si="31"/>
        <v>0</v>
      </c>
      <c r="E76">
        <f t="shared" si="31"/>
        <v>0</v>
      </c>
      <c r="F76">
        <f t="shared" si="31"/>
        <v>0</v>
      </c>
      <c r="G76">
        <f t="shared" si="31"/>
        <v>0</v>
      </c>
      <c r="H76">
        <f t="shared" si="31"/>
        <v>0</v>
      </c>
      <c r="I76">
        <f t="shared" si="31"/>
        <v>0</v>
      </c>
      <c r="J76">
        <f t="shared" si="31"/>
        <v>0</v>
      </c>
      <c r="K76">
        <f t="shared" si="31"/>
        <v>0</v>
      </c>
      <c r="L76">
        <f t="shared" si="31"/>
        <v>0</v>
      </c>
      <c r="M76">
        <f t="shared" si="31"/>
        <v>0</v>
      </c>
      <c r="N76">
        <f t="shared" si="31"/>
        <v>0</v>
      </c>
      <c r="O76">
        <f t="shared" si="31"/>
        <v>0</v>
      </c>
      <c r="P76">
        <f t="shared" si="31"/>
        <v>0</v>
      </c>
      <c r="Q76">
        <f t="shared" si="31"/>
        <v>0</v>
      </c>
      <c r="R76">
        <f t="shared" si="31"/>
        <v>0</v>
      </c>
      <c r="S76">
        <f t="shared" si="30"/>
        <v>0</v>
      </c>
      <c r="T76">
        <f t="shared" si="30"/>
        <v>0</v>
      </c>
      <c r="U76">
        <f t="shared" si="30"/>
        <v>0</v>
      </c>
      <c r="V76">
        <f t="shared" si="30"/>
        <v>0</v>
      </c>
      <c r="W76">
        <f t="shared" si="30"/>
        <v>0</v>
      </c>
      <c r="X76">
        <f t="shared" si="30"/>
        <v>0</v>
      </c>
      <c r="Y76">
        <f t="shared" si="30"/>
        <v>0</v>
      </c>
      <c r="Z76">
        <f t="shared" si="30"/>
        <v>0</v>
      </c>
      <c r="AA76">
        <f t="shared" si="30"/>
        <v>0</v>
      </c>
      <c r="AB76">
        <f t="shared" si="30"/>
        <v>0</v>
      </c>
      <c r="AC76">
        <f t="shared" si="30"/>
        <v>0</v>
      </c>
      <c r="AD76">
        <f t="shared" si="30"/>
        <v>0</v>
      </c>
      <c r="AE76">
        <f t="shared" si="30"/>
        <v>0</v>
      </c>
      <c r="AF76">
        <f t="shared" si="30"/>
        <v>0</v>
      </c>
      <c r="AG76">
        <f t="shared" si="30"/>
        <v>0</v>
      </c>
      <c r="AH76">
        <f t="shared" si="27"/>
        <v>0</v>
      </c>
      <c r="AI76">
        <f t="shared" si="27"/>
        <v>0</v>
      </c>
      <c r="AJ76">
        <f t="shared" si="27"/>
        <v>0</v>
      </c>
      <c r="AK76">
        <f t="shared" si="27"/>
        <v>0</v>
      </c>
      <c r="AL76">
        <f t="shared" si="27"/>
        <v>0</v>
      </c>
      <c r="AM76">
        <f t="shared" si="27"/>
        <v>0</v>
      </c>
      <c r="AN76">
        <f t="shared" si="27"/>
        <v>0</v>
      </c>
      <c r="AO76">
        <f t="shared" si="27"/>
        <v>0</v>
      </c>
      <c r="AP76">
        <f t="shared" si="27"/>
        <v>0</v>
      </c>
      <c r="AQ76">
        <f t="shared" si="27"/>
        <v>0</v>
      </c>
      <c r="AR76">
        <f t="shared" si="27"/>
        <v>0</v>
      </c>
      <c r="AS76">
        <f t="shared" si="27"/>
        <v>0</v>
      </c>
      <c r="AT76">
        <f t="shared" si="27"/>
        <v>0</v>
      </c>
      <c r="AU76">
        <f t="shared" si="27"/>
        <v>0</v>
      </c>
      <c r="AV76">
        <f t="shared" si="27"/>
        <v>0</v>
      </c>
      <c r="AW76">
        <f t="shared" ref="AW76:BL86" si="33">IF($B76=AW$1,1/$A76^2,0)</f>
        <v>0</v>
      </c>
      <c r="AX76">
        <f t="shared" si="33"/>
        <v>0</v>
      </c>
      <c r="AY76">
        <f t="shared" si="33"/>
        <v>0</v>
      </c>
      <c r="AZ76">
        <f t="shared" si="33"/>
        <v>0</v>
      </c>
      <c r="BA76">
        <f t="shared" si="33"/>
        <v>0</v>
      </c>
      <c r="BB76">
        <f t="shared" si="33"/>
        <v>0</v>
      </c>
      <c r="BC76">
        <f t="shared" si="33"/>
        <v>0</v>
      </c>
      <c r="BD76">
        <f t="shared" si="33"/>
        <v>0</v>
      </c>
      <c r="BE76">
        <f t="shared" si="33"/>
        <v>0</v>
      </c>
      <c r="BF76">
        <f t="shared" si="33"/>
        <v>0</v>
      </c>
      <c r="BG76">
        <f t="shared" si="33"/>
        <v>0</v>
      </c>
      <c r="BH76">
        <f t="shared" si="33"/>
        <v>0</v>
      </c>
      <c r="BI76">
        <f t="shared" si="33"/>
        <v>0</v>
      </c>
      <c r="BJ76">
        <f t="shared" si="33"/>
        <v>0</v>
      </c>
      <c r="BK76">
        <f t="shared" si="33"/>
        <v>0</v>
      </c>
      <c r="BL76">
        <f t="shared" si="33"/>
        <v>0</v>
      </c>
      <c r="BM76">
        <f t="shared" si="32"/>
        <v>0</v>
      </c>
      <c r="BN76">
        <f t="shared" si="32"/>
        <v>0</v>
      </c>
      <c r="BO76">
        <f t="shared" si="32"/>
        <v>0</v>
      </c>
      <c r="BP76">
        <f t="shared" si="29"/>
        <v>0</v>
      </c>
      <c r="BQ76">
        <f t="shared" si="29"/>
        <v>0</v>
      </c>
      <c r="BR76">
        <f t="shared" si="29"/>
        <v>0</v>
      </c>
      <c r="BS76">
        <f t="shared" si="29"/>
        <v>0</v>
      </c>
      <c r="BT76">
        <f t="shared" si="29"/>
        <v>0</v>
      </c>
      <c r="BU76">
        <f t="shared" si="29"/>
        <v>0</v>
      </c>
      <c r="BV76">
        <f t="shared" si="29"/>
        <v>0</v>
      </c>
      <c r="BW76">
        <f t="shared" si="29"/>
        <v>0</v>
      </c>
      <c r="BX76">
        <f t="shared" si="29"/>
        <v>0</v>
      </c>
      <c r="BY76">
        <f t="shared" si="29"/>
        <v>0.19858859116487296</v>
      </c>
      <c r="BZ76">
        <f t="shared" si="29"/>
        <v>0</v>
      </c>
      <c r="CA76">
        <f t="shared" si="29"/>
        <v>0</v>
      </c>
      <c r="CB76">
        <f t="shared" si="29"/>
        <v>0</v>
      </c>
      <c r="CC76">
        <f t="shared" si="29"/>
        <v>0</v>
      </c>
      <c r="CD76">
        <f t="shared" si="28"/>
        <v>0</v>
      </c>
      <c r="CE76">
        <f t="shared" si="28"/>
        <v>0</v>
      </c>
      <c r="CF76">
        <f t="shared" si="28"/>
        <v>0</v>
      </c>
      <c r="CG76">
        <f t="shared" si="28"/>
        <v>0</v>
      </c>
      <c r="CH76">
        <f t="shared" si="28"/>
        <v>0</v>
      </c>
      <c r="CI76">
        <f t="shared" si="28"/>
        <v>0</v>
      </c>
    </row>
    <row r="77" spans="1:87" ht="21.6" thickBot="1" x14ac:dyDescent="0.35">
      <c r="A77" s="4">
        <v>5.1559999999999997</v>
      </c>
      <c r="B77" s="15">
        <v>76</v>
      </c>
      <c r="C77">
        <f t="shared" si="31"/>
        <v>0</v>
      </c>
      <c r="D77">
        <f t="shared" si="31"/>
        <v>0</v>
      </c>
      <c r="E77">
        <f t="shared" si="31"/>
        <v>0</v>
      </c>
      <c r="F77">
        <f t="shared" si="31"/>
        <v>0</v>
      </c>
      <c r="G77">
        <f t="shared" si="31"/>
        <v>0</v>
      </c>
      <c r="H77">
        <f t="shared" si="31"/>
        <v>0</v>
      </c>
      <c r="I77">
        <f t="shared" si="31"/>
        <v>0</v>
      </c>
      <c r="J77">
        <f t="shared" si="31"/>
        <v>0</v>
      </c>
      <c r="K77">
        <f t="shared" si="31"/>
        <v>0</v>
      </c>
      <c r="L77">
        <f t="shared" si="31"/>
        <v>0</v>
      </c>
      <c r="M77">
        <f t="shared" si="31"/>
        <v>0</v>
      </c>
      <c r="N77">
        <f t="shared" si="31"/>
        <v>0</v>
      </c>
      <c r="O77">
        <f t="shared" si="31"/>
        <v>0</v>
      </c>
      <c r="P77">
        <f t="shared" si="31"/>
        <v>0</v>
      </c>
      <c r="Q77">
        <f t="shared" si="31"/>
        <v>0</v>
      </c>
      <c r="R77">
        <f t="shared" si="31"/>
        <v>0</v>
      </c>
      <c r="S77">
        <f t="shared" si="30"/>
        <v>0</v>
      </c>
      <c r="T77">
        <f t="shared" si="30"/>
        <v>0</v>
      </c>
      <c r="U77">
        <f t="shared" si="30"/>
        <v>0</v>
      </c>
      <c r="V77">
        <f t="shared" si="30"/>
        <v>0</v>
      </c>
      <c r="W77">
        <f t="shared" si="30"/>
        <v>0</v>
      </c>
      <c r="X77">
        <f t="shared" si="30"/>
        <v>0</v>
      </c>
      <c r="Y77">
        <f t="shared" si="30"/>
        <v>0</v>
      </c>
      <c r="Z77">
        <f t="shared" si="30"/>
        <v>0</v>
      </c>
      <c r="AA77">
        <f t="shared" si="30"/>
        <v>0</v>
      </c>
      <c r="AB77">
        <f t="shared" si="30"/>
        <v>0</v>
      </c>
      <c r="AC77">
        <f t="shared" si="30"/>
        <v>0</v>
      </c>
      <c r="AD77">
        <f t="shared" si="30"/>
        <v>0</v>
      </c>
      <c r="AE77">
        <f t="shared" si="30"/>
        <v>0</v>
      </c>
      <c r="AF77">
        <f t="shared" si="30"/>
        <v>0</v>
      </c>
      <c r="AG77">
        <f t="shared" si="30"/>
        <v>0</v>
      </c>
      <c r="AH77">
        <f t="shared" ref="AH77:AW86" si="34">IF($B77=AH$1,1/$A77^2,0)</f>
        <v>0</v>
      </c>
      <c r="AI77">
        <f t="shared" si="34"/>
        <v>0</v>
      </c>
      <c r="AJ77">
        <f t="shared" si="34"/>
        <v>0</v>
      </c>
      <c r="AK77">
        <f t="shared" si="34"/>
        <v>0</v>
      </c>
      <c r="AL77">
        <f t="shared" si="34"/>
        <v>0</v>
      </c>
      <c r="AM77">
        <f t="shared" si="34"/>
        <v>0</v>
      </c>
      <c r="AN77">
        <f t="shared" si="34"/>
        <v>0</v>
      </c>
      <c r="AO77">
        <f t="shared" si="34"/>
        <v>0</v>
      </c>
      <c r="AP77">
        <f t="shared" si="34"/>
        <v>0</v>
      </c>
      <c r="AQ77">
        <f t="shared" si="34"/>
        <v>0</v>
      </c>
      <c r="AR77">
        <f t="shared" si="34"/>
        <v>0</v>
      </c>
      <c r="AS77">
        <f t="shared" si="34"/>
        <v>0</v>
      </c>
      <c r="AT77">
        <f t="shared" si="34"/>
        <v>0</v>
      </c>
      <c r="AU77">
        <f t="shared" si="34"/>
        <v>0</v>
      </c>
      <c r="AV77">
        <f t="shared" si="34"/>
        <v>0</v>
      </c>
      <c r="AW77">
        <f t="shared" si="34"/>
        <v>0</v>
      </c>
      <c r="AX77">
        <f t="shared" si="33"/>
        <v>0</v>
      </c>
      <c r="AY77">
        <f t="shared" si="33"/>
        <v>0</v>
      </c>
      <c r="AZ77">
        <f t="shared" si="33"/>
        <v>0</v>
      </c>
      <c r="BA77">
        <f t="shared" si="33"/>
        <v>0</v>
      </c>
      <c r="BB77">
        <f t="shared" si="33"/>
        <v>0</v>
      </c>
      <c r="BC77">
        <f t="shared" si="33"/>
        <v>0</v>
      </c>
      <c r="BD77">
        <f t="shared" si="33"/>
        <v>0</v>
      </c>
      <c r="BE77">
        <f t="shared" si="33"/>
        <v>0</v>
      </c>
      <c r="BF77">
        <f t="shared" si="33"/>
        <v>0</v>
      </c>
      <c r="BG77">
        <f t="shared" si="33"/>
        <v>0</v>
      </c>
      <c r="BH77">
        <f t="shared" si="33"/>
        <v>0</v>
      </c>
      <c r="BI77">
        <f t="shared" si="33"/>
        <v>0</v>
      </c>
      <c r="BJ77">
        <f t="shared" si="33"/>
        <v>0</v>
      </c>
      <c r="BK77">
        <f t="shared" si="33"/>
        <v>0</v>
      </c>
      <c r="BL77">
        <f t="shared" si="33"/>
        <v>0</v>
      </c>
      <c r="BM77">
        <f t="shared" si="32"/>
        <v>0</v>
      </c>
      <c r="BN77">
        <f t="shared" si="32"/>
        <v>0</v>
      </c>
      <c r="BO77">
        <f t="shared" si="32"/>
        <v>0</v>
      </c>
      <c r="BP77">
        <f t="shared" si="29"/>
        <v>0</v>
      </c>
      <c r="BQ77">
        <f t="shared" si="29"/>
        <v>0</v>
      </c>
      <c r="BR77">
        <f t="shared" si="29"/>
        <v>0</v>
      </c>
      <c r="BS77">
        <f t="shared" si="29"/>
        <v>0</v>
      </c>
      <c r="BT77">
        <f t="shared" si="29"/>
        <v>0</v>
      </c>
      <c r="BU77">
        <f t="shared" si="29"/>
        <v>0</v>
      </c>
      <c r="BV77">
        <f t="shared" si="29"/>
        <v>0</v>
      </c>
      <c r="BW77">
        <f t="shared" si="29"/>
        <v>0</v>
      </c>
      <c r="BX77">
        <f t="shared" si="29"/>
        <v>0</v>
      </c>
      <c r="BY77">
        <f t="shared" si="29"/>
        <v>0</v>
      </c>
      <c r="BZ77">
        <f t="shared" si="29"/>
        <v>3.7616136058466913E-2</v>
      </c>
      <c r="CA77">
        <f t="shared" si="29"/>
        <v>0</v>
      </c>
      <c r="CB77">
        <f t="shared" si="29"/>
        <v>0</v>
      </c>
      <c r="CC77">
        <f t="shared" si="29"/>
        <v>0</v>
      </c>
      <c r="CD77">
        <f t="shared" si="28"/>
        <v>0</v>
      </c>
      <c r="CE77">
        <f t="shared" si="28"/>
        <v>0</v>
      </c>
      <c r="CF77">
        <f t="shared" si="28"/>
        <v>0</v>
      </c>
      <c r="CG77">
        <f t="shared" si="28"/>
        <v>0</v>
      </c>
      <c r="CH77">
        <f t="shared" si="28"/>
        <v>0</v>
      </c>
      <c r="CI77">
        <f t="shared" si="28"/>
        <v>0</v>
      </c>
    </row>
    <row r="78" spans="1:87" ht="21.6" thickBot="1" x14ac:dyDescent="0.35">
      <c r="A78" s="4">
        <v>4.351</v>
      </c>
      <c r="B78" s="15">
        <v>77</v>
      </c>
      <c r="C78">
        <f t="shared" si="31"/>
        <v>0</v>
      </c>
      <c r="D78">
        <f t="shared" si="31"/>
        <v>0</v>
      </c>
      <c r="E78">
        <f t="shared" si="31"/>
        <v>0</v>
      </c>
      <c r="F78">
        <f t="shared" si="31"/>
        <v>0</v>
      </c>
      <c r="G78">
        <f t="shared" si="31"/>
        <v>0</v>
      </c>
      <c r="H78">
        <f t="shared" si="31"/>
        <v>0</v>
      </c>
      <c r="I78">
        <f t="shared" si="31"/>
        <v>0</v>
      </c>
      <c r="J78">
        <f t="shared" si="31"/>
        <v>0</v>
      </c>
      <c r="K78">
        <f t="shared" si="31"/>
        <v>0</v>
      </c>
      <c r="L78">
        <f t="shared" si="31"/>
        <v>0</v>
      </c>
      <c r="M78">
        <f t="shared" si="31"/>
        <v>0</v>
      </c>
      <c r="N78">
        <f t="shared" si="31"/>
        <v>0</v>
      </c>
      <c r="O78">
        <f t="shared" si="31"/>
        <v>0</v>
      </c>
      <c r="P78">
        <f t="shared" si="31"/>
        <v>0</v>
      </c>
      <c r="Q78">
        <f t="shared" si="31"/>
        <v>0</v>
      </c>
      <c r="R78">
        <f t="shared" si="31"/>
        <v>0</v>
      </c>
      <c r="S78">
        <f t="shared" si="30"/>
        <v>0</v>
      </c>
      <c r="T78">
        <f t="shared" si="30"/>
        <v>0</v>
      </c>
      <c r="U78">
        <f t="shared" si="30"/>
        <v>0</v>
      </c>
      <c r="V78">
        <f t="shared" si="30"/>
        <v>0</v>
      </c>
      <c r="W78">
        <f t="shared" si="30"/>
        <v>0</v>
      </c>
      <c r="X78">
        <f t="shared" si="30"/>
        <v>0</v>
      </c>
      <c r="Y78">
        <f t="shared" si="30"/>
        <v>0</v>
      </c>
      <c r="Z78">
        <f t="shared" si="30"/>
        <v>0</v>
      </c>
      <c r="AA78">
        <f t="shared" si="30"/>
        <v>0</v>
      </c>
      <c r="AB78">
        <f t="shared" si="30"/>
        <v>0</v>
      </c>
      <c r="AC78">
        <f t="shared" si="30"/>
        <v>0</v>
      </c>
      <c r="AD78">
        <f t="shared" si="30"/>
        <v>0</v>
      </c>
      <c r="AE78">
        <f t="shared" si="30"/>
        <v>0</v>
      </c>
      <c r="AF78">
        <f t="shared" si="30"/>
        <v>0</v>
      </c>
      <c r="AG78">
        <f t="shared" si="30"/>
        <v>0</v>
      </c>
      <c r="AH78">
        <f t="shared" si="34"/>
        <v>0</v>
      </c>
      <c r="AI78">
        <f t="shared" si="34"/>
        <v>0</v>
      </c>
      <c r="AJ78">
        <f t="shared" si="34"/>
        <v>0</v>
      </c>
      <c r="AK78">
        <f t="shared" si="34"/>
        <v>0</v>
      </c>
      <c r="AL78">
        <f t="shared" si="34"/>
        <v>0</v>
      </c>
      <c r="AM78">
        <f t="shared" si="34"/>
        <v>0</v>
      </c>
      <c r="AN78">
        <f t="shared" si="34"/>
        <v>0</v>
      </c>
      <c r="AO78">
        <f t="shared" si="34"/>
        <v>0</v>
      </c>
      <c r="AP78">
        <f t="shared" si="34"/>
        <v>0</v>
      </c>
      <c r="AQ78">
        <f t="shared" si="34"/>
        <v>0</v>
      </c>
      <c r="AR78">
        <f t="shared" si="34"/>
        <v>0</v>
      </c>
      <c r="AS78">
        <f t="shared" si="34"/>
        <v>0</v>
      </c>
      <c r="AT78">
        <f t="shared" si="34"/>
        <v>0</v>
      </c>
      <c r="AU78">
        <f t="shared" si="34"/>
        <v>0</v>
      </c>
      <c r="AV78">
        <f t="shared" si="34"/>
        <v>0</v>
      </c>
      <c r="AW78">
        <f t="shared" si="34"/>
        <v>0</v>
      </c>
      <c r="AX78">
        <f t="shared" si="33"/>
        <v>0</v>
      </c>
      <c r="AY78">
        <f t="shared" si="33"/>
        <v>0</v>
      </c>
      <c r="AZ78">
        <f t="shared" si="33"/>
        <v>0</v>
      </c>
      <c r="BA78">
        <f t="shared" si="33"/>
        <v>0</v>
      </c>
      <c r="BB78">
        <f t="shared" si="33"/>
        <v>0</v>
      </c>
      <c r="BC78">
        <f t="shared" si="33"/>
        <v>0</v>
      </c>
      <c r="BD78">
        <f t="shared" si="33"/>
        <v>0</v>
      </c>
      <c r="BE78">
        <f t="shared" si="33"/>
        <v>0</v>
      </c>
      <c r="BF78">
        <f t="shared" si="33"/>
        <v>0</v>
      </c>
      <c r="BG78">
        <f t="shared" si="33"/>
        <v>0</v>
      </c>
      <c r="BH78">
        <f t="shared" si="33"/>
        <v>0</v>
      </c>
      <c r="BI78">
        <f t="shared" si="33"/>
        <v>0</v>
      </c>
      <c r="BJ78">
        <f t="shared" si="33"/>
        <v>0</v>
      </c>
      <c r="BK78">
        <f t="shared" si="33"/>
        <v>0</v>
      </c>
      <c r="BL78">
        <f t="shared" si="33"/>
        <v>0</v>
      </c>
      <c r="BM78">
        <f t="shared" si="32"/>
        <v>0</v>
      </c>
      <c r="BN78">
        <f t="shared" si="32"/>
        <v>0</v>
      </c>
      <c r="BO78">
        <f t="shared" si="32"/>
        <v>0</v>
      </c>
      <c r="BP78">
        <f t="shared" si="29"/>
        <v>0</v>
      </c>
      <c r="BQ78">
        <f t="shared" si="29"/>
        <v>0</v>
      </c>
      <c r="BR78">
        <f t="shared" si="29"/>
        <v>0</v>
      </c>
      <c r="BS78">
        <f t="shared" si="29"/>
        <v>0</v>
      </c>
      <c r="BT78">
        <f t="shared" si="29"/>
        <v>0</v>
      </c>
      <c r="BU78">
        <f t="shared" si="29"/>
        <v>0</v>
      </c>
      <c r="BV78">
        <f t="shared" si="29"/>
        <v>0</v>
      </c>
      <c r="BW78">
        <f t="shared" si="29"/>
        <v>0</v>
      </c>
      <c r="BX78">
        <f t="shared" si="29"/>
        <v>0</v>
      </c>
      <c r="BY78">
        <f t="shared" si="29"/>
        <v>0</v>
      </c>
      <c r="BZ78">
        <f t="shared" si="29"/>
        <v>0</v>
      </c>
      <c r="CA78">
        <f t="shared" si="29"/>
        <v>5.2822850488989048E-2</v>
      </c>
      <c r="CB78">
        <f t="shared" si="29"/>
        <v>0</v>
      </c>
      <c r="CC78">
        <f t="shared" si="29"/>
        <v>0</v>
      </c>
      <c r="CD78">
        <f t="shared" si="28"/>
        <v>0</v>
      </c>
      <c r="CE78">
        <f t="shared" si="28"/>
        <v>0</v>
      </c>
      <c r="CF78">
        <f t="shared" si="28"/>
        <v>0</v>
      </c>
      <c r="CG78">
        <f t="shared" si="28"/>
        <v>0</v>
      </c>
      <c r="CH78">
        <f t="shared" si="28"/>
        <v>0</v>
      </c>
      <c r="CI78">
        <f t="shared" si="28"/>
        <v>0</v>
      </c>
    </row>
    <row r="79" spans="1:87" ht="21.6" thickBot="1" x14ac:dyDescent="0.35">
      <c r="A79" s="4">
        <v>5.76</v>
      </c>
      <c r="B79" s="15">
        <v>78</v>
      </c>
      <c r="C79">
        <f t="shared" si="31"/>
        <v>0</v>
      </c>
      <c r="D79">
        <f t="shared" si="31"/>
        <v>0</v>
      </c>
      <c r="E79">
        <f t="shared" si="31"/>
        <v>0</v>
      </c>
      <c r="F79">
        <f t="shared" si="31"/>
        <v>0</v>
      </c>
      <c r="G79">
        <f t="shared" si="31"/>
        <v>0</v>
      </c>
      <c r="H79">
        <f t="shared" si="31"/>
        <v>0</v>
      </c>
      <c r="I79">
        <f t="shared" si="31"/>
        <v>0</v>
      </c>
      <c r="J79">
        <f t="shared" si="31"/>
        <v>0</v>
      </c>
      <c r="K79">
        <f t="shared" si="31"/>
        <v>0</v>
      </c>
      <c r="L79">
        <f t="shared" si="31"/>
        <v>0</v>
      </c>
      <c r="M79">
        <f t="shared" si="31"/>
        <v>0</v>
      </c>
      <c r="N79">
        <f t="shared" si="31"/>
        <v>0</v>
      </c>
      <c r="O79">
        <f t="shared" si="31"/>
        <v>0</v>
      </c>
      <c r="P79">
        <f t="shared" si="31"/>
        <v>0</v>
      </c>
      <c r="Q79">
        <f t="shared" si="31"/>
        <v>0</v>
      </c>
      <c r="R79">
        <f t="shared" si="31"/>
        <v>0</v>
      </c>
      <c r="S79">
        <f t="shared" si="30"/>
        <v>0</v>
      </c>
      <c r="T79">
        <f t="shared" si="30"/>
        <v>0</v>
      </c>
      <c r="U79">
        <f t="shared" si="30"/>
        <v>0</v>
      </c>
      <c r="V79">
        <f t="shared" si="30"/>
        <v>0</v>
      </c>
      <c r="W79">
        <f t="shared" si="30"/>
        <v>0</v>
      </c>
      <c r="X79">
        <f t="shared" si="30"/>
        <v>0</v>
      </c>
      <c r="Y79">
        <f t="shared" si="30"/>
        <v>0</v>
      </c>
      <c r="Z79">
        <f t="shared" si="30"/>
        <v>0</v>
      </c>
      <c r="AA79">
        <f t="shared" si="30"/>
        <v>0</v>
      </c>
      <c r="AB79">
        <f t="shared" si="30"/>
        <v>0</v>
      </c>
      <c r="AC79">
        <f t="shared" si="30"/>
        <v>0</v>
      </c>
      <c r="AD79">
        <f t="shared" si="30"/>
        <v>0</v>
      </c>
      <c r="AE79">
        <f t="shared" si="30"/>
        <v>0</v>
      </c>
      <c r="AF79">
        <f t="shared" si="30"/>
        <v>0</v>
      </c>
      <c r="AG79">
        <f t="shared" si="30"/>
        <v>0</v>
      </c>
      <c r="AH79">
        <f t="shared" si="34"/>
        <v>0</v>
      </c>
      <c r="AI79">
        <f t="shared" si="34"/>
        <v>0</v>
      </c>
      <c r="AJ79">
        <f t="shared" si="34"/>
        <v>0</v>
      </c>
      <c r="AK79">
        <f t="shared" si="34"/>
        <v>0</v>
      </c>
      <c r="AL79">
        <f t="shared" si="34"/>
        <v>0</v>
      </c>
      <c r="AM79">
        <f t="shared" si="34"/>
        <v>0</v>
      </c>
      <c r="AN79">
        <f t="shared" si="34"/>
        <v>0</v>
      </c>
      <c r="AO79">
        <f t="shared" si="34"/>
        <v>0</v>
      </c>
      <c r="AP79">
        <f t="shared" si="34"/>
        <v>0</v>
      </c>
      <c r="AQ79">
        <f t="shared" si="34"/>
        <v>0</v>
      </c>
      <c r="AR79">
        <f t="shared" si="34"/>
        <v>0</v>
      </c>
      <c r="AS79">
        <f t="shared" si="34"/>
        <v>0</v>
      </c>
      <c r="AT79">
        <f t="shared" si="34"/>
        <v>0</v>
      </c>
      <c r="AU79">
        <f t="shared" si="34"/>
        <v>0</v>
      </c>
      <c r="AV79">
        <f t="shared" si="34"/>
        <v>0</v>
      </c>
      <c r="AW79">
        <f t="shared" si="34"/>
        <v>0</v>
      </c>
      <c r="AX79">
        <f t="shared" si="33"/>
        <v>0</v>
      </c>
      <c r="AY79">
        <f t="shared" si="33"/>
        <v>0</v>
      </c>
      <c r="AZ79">
        <f t="shared" si="33"/>
        <v>0</v>
      </c>
      <c r="BA79">
        <f t="shared" si="33"/>
        <v>0</v>
      </c>
      <c r="BB79">
        <f t="shared" si="33"/>
        <v>0</v>
      </c>
      <c r="BC79">
        <f t="shared" si="33"/>
        <v>0</v>
      </c>
      <c r="BD79">
        <f t="shared" si="33"/>
        <v>0</v>
      </c>
      <c r="BE79">
        <f t="shared" si="33"/>
        <v>0</v>
      </c>
      <c r="BF79">
        <f t="shared" si="33"/>
        <v>0</v>
      </c>
      <c r="BG79">
        <f t="shared" si="33"/>
        <v>0</v>
      </c>
      <c r="BH79">
        <f t="shared" si="33"/>
        <v>0</v>
      </c>
      <c r="BI79">
        <f t="shared" si="33"/>
        <v>0</v>
      </c>
      <c r="BJ79">
        <f t="shared" si="33"/>
        <v>0</v>
      </c>
      <c r="BK79">
        <f t="shared" si="33"/>
        <v>0</v>
      </c>
      <c r="BL79">
        <f t="shared" si="33"/>
        <v>0</v>
      </c>
      <c r="BM79">
        <f t="shared" si="32"/>
        <v>0</v>
      </c>
      <c r="BN79">
        <f t="shared" si="32"/>
        <v>0</v>
      </c>
      <c r="BO79">
        <f t="shared" si="32"/>
        <v>0</v>
      </c>
      <c r="BP79">
        <f t="shared" si="29"/>
        <v>0</v>
      </c>
      <c r="BQ79">
        <f t="shared" si="29"/>
        <v>0</v>
      </c>
      <c r="BR79">
        <f t="shared" si="29"/>
        <v>0</v>
      </c>
      <c r="BS79">
        <f t="shared" si="29"/>
        <v>0</v>
      </c>
      <c r="BT79">
        <f t="shared" si="29"/>
        <v>0</v>
      </c>
      <c r="BU79">
        <f t="shared" si="29"/>
        <v>0</v>
      </c>
      <c r="BV79">
        <f t="shared" si="29"/>
        <v>0</v>
      </c>
      <c r="BW79">
        <f t="shared" si="29"/>
        <v>0</v>
      </c>
      <c r="BX79">
        <f t="shared" si="29"/>
        <v>0</v>
      </c>
      <c r="BY79">
        <f t="shared" si="29"/>
        <v>0</v>
      </c>
      <c r="BZ79">
        <f t="shared" si="29"/>
        <v>0</v>
      </c>
      <c r="CA79">
        <f t="shared" si="29"/>
        <v>0</v>
      </c>
      <c r="CB79">
        <f t="shared" si="29"/>
        <v>3.014081790123457E-2</v>
      </c>
      <c r="CC79">
        <f t="shared" si="29"/>
        <v>0</v>
      </c>
      <c r="CD79">
        <f t="shared" si="28"/>
        <v>0</v>
      </c>
      <c r="CE79">
        <f t="shared" si="28"/>
        <v>0</v>
      </c>
      <c r="CF79">
        <f t="shared" si="28"/>
        <v>0</v>
      </c>
      <c r="CG79">
        <f t="shared" si="28"/>
        <v>0</v>
      </c>
      <c r="CH79">
        <f t="shared" si="28"/>
        <v>0</v>
      </c>
      <c r="CI79">
        <f t="shared" si="28"/>
        <v>0</v>
      </c>
    </row>
    <row r="80" spans="1:87" ht="21.6" thickBot="1" x14ac:dyDescent="0.35">
      <c r="A80" s="4">
        <v>5.7009999999999996</v>
      </c>
      <c r="B80" s="15">
        <v>79</v>
      </c>
      <c r="C80">
        <f t="shared" si="31"/>
        <v>0</v>
      </c>
      <c r="D80">
        <f t="shared" si="31"/>
        <v>0</v>
      </c>
      <c r="E80">
        <f t="shared" si="31"/>
        <v>0</v>
      </c>
      <c r="F80">
        <f t="shared" si="31"/>
        <v>0</v>
      </c>
      <c r="G80">
        <f t="shared" si="31"/>
        <v>0</v>
      </c>
      <c r="H80">
        <f t="shared" si="31"/>
        <v>0</v>
      </c>
      <c r="I80">
        <f t="shared" si="31"/>
        <v>0</v>
      </c>
      <c r="J80">
        <f t="shared" si="31"/>
        <v>0</v>
      </c>
      <c r="K80">
        <f t="shared" si="31"/>
        <v>0</v>
      </c>
      <c r="L80">
        <f t="shared" si="31"/>
        <v>0</v>
      </c>
      <c r="M80">
        <f t="shared" si="31"/>
        <v>0</v>
      </c>
      <c r="N80">
        <f t="shared" si="31"/>
        <v>0</v>
      </c>
      <c r="O80">
        <f t="shared" si="31"/>
        <v>0</v>
      </c>
      <c r="P80">
        <f t="shared" si="31"/>
        <v>0</v>
      </c>
      <c r="Q80">
        <f t="shared" si="31"/>
        <v>0</v>
      </c>
      <c r="R80">
        <f t="shared" si="31"/>
        <v>0</v>
      </c>
      <c r="S80">
        <f t="shared" si="30"/>
        <v>0</v>
      </c>
      <c r="T80">
        <f t="shared" si="30"/>
        <v>0</v>
      </c>
      <c r="U80">
        <f t="shared" si="30"/>
        <v>0</v>
      </c>
      <c r="V80">
        <f t="shared" si="30"/>
        <v>0</v>
      </c>
      <c r="W80">
        <f t="shared" si="30"/>
        <v>0</v>
      </c>
      <c r="X80">
        <f t="shared" si="30"/>
        <v>0</v>
      </c>
      <c r="Y80">
        <f t="shared" si="30"/>
        <v>0</v>
      </c>
      <c r="Z80">
        <f t="shared" si="30"/>
        <v>0</v>
      </c>
      <c r="AA80">
        <f t="shared" si="30"/>
        <v>0</v>
      </c>
      <c r="AB80">
        <f t="shared" si="30"/>
        <v>0</v>
      </c>
      <c r="AC80">
        <f t="shared" si="30"/>
        <v>0</v>
      </c>
      <c r="AD80">
        <f t="shared" si="30"/>
        <v>0</v>
      </c>
      <c r="AE80">
        <f t="shared" si="30"/>
        <v>0</v>
      </c>
      <c r="AF80">
        <f t="shared" si="30"/>
        <v>0</v>
      </c>
      <c r="AG80">
        <f t="shared" si="30"/>
        <v>0</v>
      </c>
      <c r="AH80">
        <f t="shared" si="34"/>
        <v>0</v>
      </c>
      <c r="AI80">
        <f t="shared" si="34"/>
        <v>0</v>
      </c>
      <c r="AJ80">
        <f t="shared" si="34"/>
        <v>0</v>
      </c>
      <c r="AK80">
        <f t="shared" si="34"/>
        <v>0</v>
      </c>
      <c r="AL80">
        <f t="shared" si="34"/>
        <v>0</v>
      </c>
      <c r="AM80">
        <f t="shared" si="34"/>
        <v>0</v>
      </c>
      <c r="AN80">
        <f t="shared" si="34"/>
        <v>0</v>
      </c>
      <c r="AO80">
        <f t="shared" si="34"/>
        <v>0</v>
      </c>
      <c r="AP80">
        <f t="shared" si="34"/>
        <v>0</v>
      </c>
      <c r="AQ80">
        <f t="shared" si="34"/>
        <v>0</v>
      </c>
      <c r="AR80">
        <f t="shared" si="34"/>
        <v>0</v>
      </c>
      <c r="AS80">
        <f t="shared" si="34"/>
        <v>0</v>
      </c>
      <c r="AT80">
        <f t="shared" si="34"/>
        <v>0</v>
      </c>
      <c r="AU80">
        <f t="shared" si="34"/>
        <v>0</v>
      </c>
      <c r="AV80">
        <f t="shared" si="34"/>
        <v>0</v>
      </c>
      <c r="AW80">
        <f t="shared" si="34"/>
        <v>0</v>
      </c>
      <c r="AX80">
        <f t="shared" si="33"/>
        <v>0</v>
      </c>
      <c r="AY80">
        <f t="shared" si="33"/>
        <v>0</v>
      </c>
      <c r="AZ80">
        <f t="shared" si="33"/>
        <v>0</v>
      </c>
      <c r="BA80">
        <f t="shared" si="33"/>
        <v>0</v>
      </c>
      <c r="BB80">
        <f t="shared" si="33"/>
        <v>0</v>
      </c>
      <c r="BC80">
        <f t="shared" si="33"/>
        <v>0</v>
      </c>
      <c r="BD80">
        <f t="shared" si="33"/>
        <v>0</v>
      </c>
      <c r="BE80">
        <f t="shared" si="33"/>
        <v>0</v>
      </c>
      <c r="BF80">
        <f t="shared" si="33"/>
        <v>0</v>
      </c>
      <c r="BG80">
        <f t="shared" si="33"/>
        <v>0</v>
      </c>
      <c r="BH80">
        <f t="shared" si="33"/>
        <v>0</v>
      </c>
      <c r="BI80">
        <f t="shared" si="33"/>
        <v>0</v>
      </c>
      <c r="BJ80">
        <f t="shared" si="33"/>
        <v>0</v>
      </c>
      <c r="BK80">
        <f t="shared" si="33"/>
        <v>0</v>
      </c>
      <c r="BL80">
        <f t="shared" si="33"/>
        <v>0</v>
      </c>
      <c r="BM80">
        <f t="shared" si="32"/>
        <v>0</v>
      </c>
      <c r="BN80">
        <f t="shared" si="32"/>
        <v>0</v>
      </c>
      <c r="BO80">
        <f t="shared" si="32"/>
        <v>0</v>
      </c>
      <c r="BP80">
        <f t="shared" si="29"/>
        <v>0</v>
      </c>
      <c r="BQ80">
        <f t="shared" si="29"/>
        <v>0</v>
      </c>
      <c r="BR80">
        <f t="shared" si="29"/>
        <v>0</v>
      </c>
      <c r="BS80">
        <f t="shared" si="29"/>
        <v>0</v>
      </c>
      <c r="BT80">
        <f t="shared" si="29"/>
        <v>0</v>
      </c>
      <c r="BU80">
        <f t="shared" si="29"/>
        <v>0</v>
      </c>
      <c r="BV80">
        <f t="shared" si="29"/>
        <v>0</v>
      </c>
      <c r="BW80">
        <f t="shared" si="29"/>
        <v>0</v>
      </c>
      <c r="BX80">
        <f t="shared" si="29"/>
        <v>0</v>
      </c>
      <c r="BY80">
        <f t="shared" si="29"/>
        <v>0</v>
      </c>
      <c r="BZ80">
        <f t="shared" si="29"/>
        <v>0</v>
      </c>
      <c r="CA80">
        <f t="shared" si="29"/>
        <v>0</v>
      </c>
      <c r="CB80">
        <f t="shared" si="29"/>
        <v>0</v>
      </c>
      <c r="CC80">
        <f t="shared" si="29"/>
        <v>3.0767904435873402E-2</v>
      </c>
      <c r="CD80">
        <f t="shared" si="28"/>
        <v>0</v>
      </c>
      <c r="CE80">
        <f t="shared" si="28"/>
        <v>0</v>
      </c>
      <c r="CF80">
        <f t="shared" si="28"/>
        <v>0</v>
      </c>
      <c r="CG80">
        <f t="shared" si="28"/>
        <v>0</v>
      </c>
      <c r="CH80">
        <f t="shared" si="28"/>
        <v>0</v>
      </c>
      <c r="CI80">
        <f t="shared" si="28"/>
        <v>0</v>
      </c>
    </row>
    <row r="81" spans="1:87" ht="21.6" thickBot="1" x14ac:dyDescent="0.35">
      <c r="A81" s="4">
        <v>4.2750000000000004</v>
      </c>
      <c r="B81" s="15">
        <v>80</v>
      </c>
      <c r="C81">
        <f t="shared" si="31"/>
        <v>0</v>
      </c>
      <c r="D81">
        <f t="shared" si="31"/>
        <v>0</v>
      </c>
      <c r="E81">
        <f t="shared" si="31"/>
        <v>0</v>
      </c>
      <c r="F81">
        <f t="shared" si="31"/>
        <v>0</v>
      </c>
      <c r="G81">
        <f t="shared" si="31"/>
        <v>0</v>
      </c>
      <c r="H81">
        <f t="shared" si="31"/>
        <v>0</v>
      </c>
      <c r="I81">
        <f t="shared" si="31"/>
        <v>0</v>
      </c>
      <c r="J81">
        <f t="shared" si="31"/>
        <v>0</v>
      </c>
      <c r="K81">
        <f t="shared" si="31"/>
        <v>0</v>
      </c>
      <c r="L81">
        <f t="shared" si="31"/>
        <v>0</v>
      </c>
      <c r="M81">
        <f t="shared" si="31"/>
        <v>0</v>
      </c>
      <c r="N81">
        <f t="shared" si="31"/>
        <v>0</v>
      </c>
      <c r="O81">
        <f t="shared" si="31"/>
        <v>0</v>
      </c>
      <c r="P81">
        <f t="shared" si="31"/>
        <v>0</v>
      </c>
      <c r="Q81">
        <f t="shared" si="31"/>
        <v>0</v>
      </c>
      <c r="R81">
        <f t="shared" si="31"/>
        <v>0</v>
      </c>
      <c r="S81">
        <f t="shared" si="30"/>
        <v>0</v>
      </c>
      <c r="T81">
        <f t="shared" si="30"/>
        <v>0</v>
      </c>
      <c r="U81">
        <f t="shared" si="30"/>
        <v>0</v>
      </c>
      <c r="V81">
        <f t="shared" si="30"/>
        <v>0</v>
      </c>
      <c r="W81">
        <f t="shared" si="30"/>
        <v>0</v>
      </c>
      <c r="X81">
        <f t="shared" si="30"/>
        <v>0</v>
      </c>
      <c r="Y81">
        <f t="shared" si="30"/>
        <v>0</v>
      </c>
      <c r="Z81">
        <f t="shared" si="30"/>
        <v>0</v>
      </c>
      <c r="AA81">
        <f t="shared" si="30"/>
        <v>0</v>
      </c>
      <c r="AB81">
        <f t="shared" si="30"/>
        <v>0</v>
      </c>
      <c r="AC81">
        <f t="shared" si="30"/>
        <v>0</v>
      </c>
      <c r="AD81">
        <f t="shared" si="30"/>
        <v>0</v>
      </c>
      <c r="AE81">
        <f t="shared" si="30"/>
        <v>0</v>
      </c>
      <c r="AF81">
        <f t="shared" si="30"/>
        <v>0</v>
      </c>
      <c r="AG81">
        <f t="shared" si="30"/>
        <v>0</v>
      </c>
      <c r="AH81">
        <f t="shared" si="34"/>
        <v>0</v>
      </c>
      <c r="AI81">
        <f t="shared" si="34"/>
        <v>0</v>
      </c>
      <c r="AJ81">
        <f t="shared" si="34"/>
        <v>0</v>
      </c>
      <c r="AK81">
        <f t="shared" si="34"/>
        <v>0</v>
      </c>
      <c r="AL81">
        <f t="shared" si="34"/>
        <v>0</v>
      </c>
      <c r="AM81">
        <f t="shared" si="34"/>
        <v>0</v>
      </c>
      <c r="AN81">
        <f t="shared" si="34"/>
        <v>0</v>
      </c>
      <c r="AO81">
        <f t="shared" si="34"/>
        <v>0</v>
      </c>
      <c r="AP81">
        <f t="shared" si="34"/>
        <v>0</v>
      </c>
      <c r="AQ81">
        <f t="shared" si="34"/>
        <v>0</v>
      </c>
      <c r="AR81">
        <f t="shared" si="34"/>
        <v>0</v>
      </c>
      <c r="AS81">
        <f t="shared" si="34"/>
        <v>0</v>
      </c>
      <c r="AT81">
        <f t="shared" si="34"/>
        <v>0</v>
      </c>
      <c r="AU81">
        <f t="shared" si="34"/>
        <v>0</v>
      </c>
      <c r="AV81">
        <f t="shared" si="34"/>
        <v>0</v>
      </c>
      <c r="AW81">
        <f t="shared" si="34"/>
        <v>0</v>
      </c>
      <c r="AX81">
        <f t="shared" si="33"/>
        <v>0</v>
      </c>
      <c r="AY81">
        <f t="shared" si="33"/>
        <v>0</v>
      </c>
      <c r="AZ81">
        <f t="shared" si="33"/>
        <v>0</v>
      </c>
      <c r="BA81">
        <f t="shared" si="33"/>
        <v>0</v>
      </c>
      <c r="BB81">
        <f t="shared" si="33"/>
        <v>0</v>
      </c>
      <c r="BC81">
        <f t="shared" si="33"/>
        <v>0</v>
      </c>
      <c r="BD81">
        <f t="shared" si="33"/>
        <v>0</v>
      </c>
      <c r="BE81">
        <f t="shared" si="33"/>
        <v>0</v>
      </c>
      <c r="BF81">
        <f t="shared" si="33"/>
        <v>0</v>
      </c>
      <c r="BG81">
        <f t="shared" si="33"/>
        <v>0</v>
      </c>
      <c r="BH81">
        <f t="shared" si="33"/>
        <v>0</v>
      </c>
      <c r="BI81">
        <f t="shared" si="33"/>
        <v>0</v>
      </c>
      <c r="BJ81">
        <f t="shared" si="33"/>
        <v>0</v>
      </c>
      <c r="BK81">
        <f t="shared" si="33"/>
        <v>0</v>
      </c>
      <c r="BL81">
        <f t="shared" si="33"/>
        <v>0</v>
      </c>
      <c r="BM81">
        <f t="shared" si="32"/>
        <v>0</v>
      </c>
      <c r="BN81">
        <f t="shared" si="32"/>
        <v>0</v>
      </c>
      <c r="BO81">
        <f t="shared" si="32"/>
        <v>0</v>
      </c>
      <c r="BP81">
        <f t="shared" si="29"/>
        <v>0</v>
      </c>
      <c r="BQ81">
        <f t="shared" si="29"/>
        <v>0</v>
      </c>
      <c r="BR81">
        <f t="shared" si="29"/>
        <v>0</v>
      </c>
      <c r="BS81">
        <f t="shared" si="29"/>
        <v>0</v>
      </c>
      <c r="BT81">
        <f t="shared" si="29"/>
        <v>0</v>
      </c>
      <c r="BU81">
        <f t="shared" si="29"/>
        <v>0</v>
      </c>
      <c r="BV81">
        <f t="shared" si="29"/>
        <v>0</v>
      </c>
      <c r="BW81">
        <f t="shared" si="29"/>
        <v>0</v>
      </c>
      <c r="BX81">
        <f t="shared" si="29"/>
        <v>0</v>
      </c>
      <c r="BY81">
        <f t="shared" si="29"/>
        <v>0</v>
      </c>
      <c r="BZ81">
        <f t="shared" si="29"/>
        <v>0</v>
      </c>
      <c r="CA81">
        <f t="shared" ref="CA81:CI86" si="35">IF($B81=CA$1,1/$A81^2,0)</f>
        <v>0</v>
      </c>
      <c r="CB81">
        <f t="shared" si="35"/>
        <v>0</v>
      </c>
      <c r="CC81">
        <f t="shared" si="35"/>
        <v>0</v>
      </c>
      <c r="CD81">
        <f t="shared" si="35"/>
        <v>5.4717690913443445E-2</v>
      </c>
      <c r="CE81">
        <f t="shared" si="35"/>
        <v>0</v>
      </c>
      <c r="CF81">
        <f t="shared" si="35"/>
        <v>0</v>
      </c>
      <c r="CG81">
        <f t="shared" si="35"/>
        <v>0</v>
      </c>
      <c r="CH81">
        <f t="shared" si="35"/>
        <v>0</v>
      </c>
      <c r="CI81">
        <f t="shared" si="35"/>
        <v>0</v>
      </c>
    </row>
    <row r="82" spans="1:87" ht="21.6" thickBot="1" x14ac:dyDescent="0.35">
      <c r="A82" s="4">
        <v>3.1760000000000002</v>
      </c>
      <c r="B82" s="15">
        <v>81</v>
      </c>
      <c r="C82">
        <f t="shared" si="31"/>
        <v>0</v>
      </c>
      <c r="D82">
        <f t="shared" si="31"/>
        <v>0</v>
      </c>
      <c r="E82">
        <f t="shared" si="31"/>
        <v>0</v>
      </c>
      <c r="F82">
        <f t="shared" si="31"/>
        <v>0</v>
      </c>
      <c r="G82">
        <f t="shared" si="31"/>
        <v>0</v>
      </c>
      <c r="H82">
        <f t="shared" si="31"/>
        <v>0</v>
      </c>
      <c r="I82">
        <f t="shared" si="31"/>
        <v>0</v>
      </c>
      <c r="J82">
        <f t="shared" si="31"/>
        <v>0</v>
      </c>
      <c r="K82">
        <f t="shared" si="31"/>
        <v>0</v>
      </c>
      <c r="L82">
        <f t="shared" si="31"/>
        <v>0</v>
      </c>
      <c r="M82">
        <f t="shared" si="31"/>
        <v>0</v>
      </c>
      <c r="N82">
        <f t="shared" si="31"/>
        <v>0</v>
      </c>
      <c r="O82">
        <f t="shared" si="31"/>
        <v>0</v>
      </c>
      <c r="P82">
        <f t="shared" si="31"/>
        <v>0</v>
      </c>
      <c r="Q82">
        <f t="shared" si="31"/>
        <v>0</v>
      </c>
      <c r="R82">
        <f t="shared" si="31"/>
        <v>0</v>
      </c>
      <c r="S82">
        <f t="shared" si="30"/>
        <v>0</v>
      </c>
      <c r="T82">
        <f t="shared" si="30"/>
        <v>0</v>
      </c>
      <c r="U82">
        <f t="shared" si="30"/>
        <v>0</v>
      </c>
      <c r="V82">
        <f t="shared" si="30"/>
        <v>0</v>
      </c>
      <c r="W82">
        <f t="shared" si="30"/>
        <v>0</v>
      </c>
      <c r="X82">
        <f t="shared" si="30"/>
        <v>0</v>
      </c>
      <c r="Y82">
        <f t="shared" si="30"/>
        <v>0</v>
      </c>
      <c r="Z82">
        <f t="shared" si="30"/>
        <v>0</v>
      </c>
      <c r="AA82">
        <f t="shared" si="30"/>
        <v>0</v>
      </c>
      <c r="AB82">
        <f t="shared" si="30"/>
        <v>0</v>
      </c>
      <c r="AC82">
        <f t="shared" si="30"/>
        <v>0</v>
      </c>
      <c r="AD82">
        <f t="shared" si="30"/>
        <v>0</v>
      </c>
      <c r="AE82">
        <f t="shared" si="30"/>
        <v>0</v>
      </c>
      <c r="AF82">
        <f t="shared" si="30"/>
        <v>0</v>
      </c>
      <c r="AG82">
        <f t="shared" si="30"/>
        <v>0</v>
      </c>
      <c r="AH82">
        <f t="shared" si="34"/>
        <v>0</v>
      </c>
      <c r="AI82">
        <f t="shared" si="34"/>
        <v>0</v>
      </c>
      <c r="AJ82">
        <f t="shared" si="34"/>
        <v>0</v>
      </c>
      <c r="AK82">
        <f t="shared" si="34"/>
        <v>0</v>
      </c>
      <c r="AL82">
        <f t="shared" si="34"/>
        <v>0</v>
      </c>
      <c r="AM82">
        <f t="shared" si="34"/>
        <v>0</v>
      </c>
      <c r="AN82">
        <f t="shared" si="34"/>
        <v>0</v>
      </c>
      <c r="AO82">
        <f t="shared" si="34"/>
        <v>0</v>
      </c>
      <c r="AP82">
        <f t="shared" si="34"/>
        <v>0</v>
      </c>
      <c r="AQ82">
        <f t="shared" si="34"/>
        <v>0</v>
      </c>
      <c r="AR82">
        <f t="shared" si="34"/>
        <v>0</v>
      </c>
      <c r="AS82">
        <f t="shared" si="34"/>
        <v>0</v>
      </c>
      <c r="AT82">
        <f t="shared" si="34"/>
        <v>0</v>
      </c>
      <c r="AU82">
        <f t="shared" si="34"/>
        <v>0</v>
      </c>
      <c r="AV82">
        <f t="shared" si="34"/>
        <v>0</v>
      </c>
      <c r="AW82">
        <f t="shared" si="34"/>
        <v>0</v>
      </c>
      <c r="AX82">
        <f t="shared" si="33"/>
        <v>0</v>
      </c>
      <c r="AY82">
        <f t="shared" si="33"/>
        <v>0</v>
      </c>
      <c r="AZ82">
        <f t="shared" si="33"/>
        <v>0</v>
      </c>
      <c r="BA82">
        <f t="shared" si="33"/>
        <v>0</v>
      </c>
      <c r="BB82">
        <f t="shared" si="33"/>
        <v>0</v>
      </c>
      <c r="BC82">
        <f t="shared" si="33"/>
        <v>0</v>
      </c>
      <c r="BD82">
        <f t="shared" si="33"/>
        <v>0</v>
      </c>
      <c r="BE82">
        <f t="shared" si="33"/>
        <v>0</v>
      </c>
      <c r="BF82">
        <f t="shared" si="33"/>
        <v>0</v>
      </c>
      <c r="BG82">
        <f t="shared" si="33"/>
        <v>0</v>
      </c>
      <c r="BH82">
        <f t="shared" si="33"/>
        <v>0</v>
      </c>
      <c r="BI82">
        <f t="shared" si="33"/>
        <v>0</v>
      </c>
      <c r="BJ82">
        <f t="shared" si="33"/>
        <v>0</v>
      </c>
      <c r="BK82">
        <f t="shared" si="33"/>
        <v>0</v>
      </c>
      <c r="BL82">
        <f t="shared" si="33"/>
        <v>0</v>
      </c>
      <c r="BM82">
        <f t="shared" si="32"/>
        <v>0</v>
      </c>
      <c r="BN82">
        <f t="shared" si="32"/>
        <v>0</v>
      </c>
      <c r="BO82">
        <f t="shared" si="32"/>
        <v>0</v>
      </c>
      <c r="BP82">
        <f t="shared" si="32"/>
        <v>0</v>
      </c>
      <c r="BQ82">
        <f t="shared" si="32"/>
        <v>0</v>
      </c>
      <c r="BR82">
        <f t="shared" si="32"/>
        <v>0</v>
      </c>
      <c r="BS82">
        <f t="shared" si="32"/>
        <v>0</v>
      </c>
      <c r="BT82">
        <f t="shared" si="32"/>
        <v>0</v>
      </c>
      <c r="BU82">
        <f t="shared" si="32"/>
        <v>0</v>
      </c>
      <c r="BV82">
        <f t="shared" si="32"/>
        <v>0</v>
      </c>
      <c r="BW82">
        <f t="shared" si="32"/>
        <v>0</v>
      </c>
      <c r="BX82">
        <f t="shared" si="32"/>
        <v>0</v>
      </c>
      <c r="BY82">
        <f t="shared" si="32"/>
        <v>0</v>
      </c>
      <c r="BZ82">
        <f t="shared" si="32"/>
        <v>0</v>
      </c>
      <c r="CA82">
        <f t="shared" si="32"/>
        <v>0</v>
      </c>
      <c r="CB82">
        <f t="shared" si="32"/>
        <v>0</v>
      </c>
      <c r="CC82">
        <f t="shared" si="35"/>
        <v>0</v>
      </c>
      <c r="CD82">
        <f t="shared" si="35"/>
        <v>0</v>
      </c>
      <c r="CE82">
        <f t="shared" si="35"/>
        <v>9.9137739596089042E-2</v>
      </c>
      <c r="CF82">
        <f t="shared" si="35"/>
        <v>0</v>
      </c>
      <c r="CG82">
        <f t="shared" si="35"/>
        <v>0</v>
      </c>
      <c r="CH82">
        <f t="shared" si="35"/>
        <v>0</v>
      </c>
      <c r="CI82">
        <f t="shared" si="35"/>
        <v>0</v>
      </c>
    </row>
    <row r="83" spans="1:87" ht="21.6" thickBot="1" x14ac:dyDescent="0.35">
      <c r="A83" s="4">
        <v>5.101</v>
      </c>
      <c r="B83" s="15">
        <v>82</v>
      </c>
      <c r="C83">
        <f t="shared" si="31"/>
        <v>0</v>
      </c>
      <c r="D83">
        <f t="shared" si="31"/>
        <v>0</v>
      </c>
      <c r="E83">
        <f t="shared" si="31"/>
        <v>0</v>
      </c>
      <c r="F83">
        <f t="shared" si="31"/>
        <v>0</v>
      </c>
      <c r="G83">
        <f t="shared" si="31"/>
        <v>0</v>
      </c>
      <c r="H83">
        <f t="shared" si="31"/>
        <v>0</v>
      </c>
      <c r="I83">
        <f t="shared" si="31"/>
        <v>0</v>
      </c>
      <c r="J83">
        <f t="shared" si="31"/>
        <v>0</v>
      </c>
      <c r="K83">
        <f t="shared" si="31"/>
        <v>0</v>
      </c>
      <c r="L83">
        <f t="shared" si="31"/>
        <v>0</v>
      </c>
      <c r="M83">
        <f t="shared" si="31"/>
        <v>0</v>
      </c>
      <c r="N83">
        <f t="shared" si="31"/>
        <v>0</v>
      </c>
      <c r="O83">
        <f t="shared" si="31"/>
        <v>0</v>
      </c>
      <c r="P83">
        <f t="shared" si="31"/>
        <v>0</v>
      </c>
      <c r="Q83">
        <f t="shared" si="31"/>
        <v>0</v>
      </c>
      <c r="R83">
        <f t="shared" si="31"/>
        <v>0</v>
      </c>
      <c r="S83">
        <f t="shared" si="30"/>
        <v>0</v>
      </c>
      <c r="T83">
        <f t="shared" si="30"/>
        <v>0</v>
      </c>
      <c r="U83">
        <f t="shared" si="30"/>
        <v>0</v>
      </c>
      <c r="V83">
        <f t="shared" si="30"/>
        <v>0</v>
      </c>
      <c r="W83">
        <f t="shared" si="30"/>
        <v>0</v>
      </c>
      <c r="X83">
        <f t="shared" si="30"/>
        <v>0</v>
      </c>
      <c r="Y83">
        <f t="shared" si="30"/>
        <v>0</v>
      </c>
      <c r="Z83">
        <f t="shared" si="30"/>
        <v>0</v>
      </c>
      <c r="AA83">
        <f t="shared" si="30"/>
        <v>0</v>
      </c>
      <c r="AB83">
        <f t="shared" si="30"/>
        <v>0</v>
      </c>
      <c r="AC83">
        <f t="shared" si="30"/>
        <v>0</v>
      </c>
      <c r="AD83">
        <f t="shared" si="30"/>
        <v>0</v>
      </c>
      <c r="AE83">
        <f t="shared" si="30"/>
        <v>0</v>
      </c>
      <c r="AF83">
        <f t="shared" si="30"/>
        <v>0</v>
      </c>
      <c r="AG83">
        <f t="shared" si="30"/>
        <v>0</v>
      </c>
      <c r="AH83">
        <f t="shared" si="34"/>
        <v>0</v>
      </c>
      <c r="AI83">
        <f t="shared" si="34"/>
        <v>0</v>
      </c>
      <c r="AJ83">
        <f t="shared" si="34"/>
        <v>0</v>
      </c>
      <c r="AK83">
        <f t="shared" si="34"/>
        <v>0</v>
      </c>
      <c r="AL83">
        <f t="shared" si="34"/>
        <v>0</v>
      </c>
      <c r="AM83">
        <f t="shared" si="34"/>
        <v>0</v>
      </c>
      <c r="AN83">
        <f t="shared" si="34"/>
        <v>0</v>
      </c>
      <c r="AO83">
        <f t="shared" si="34"/>
        <v>0</v>
      </c>
      <c r="AP83">
        <f t="shared" si="34"/>
        <v>0</v>
      </c>
      <c r="AQ83">
        <f t="shared" si="34"/>
        <v>0</v>
      </c>
      <c r="AR83">
        <f t="shared" si="34"/>
        <v>0</v>
      </c>
      <c r="AS83">
        <f t="shared" si="34"/>
        <v>0</v>
      </c>
      <c r="AT83">
        <f t="shared" si="34"/>
        <v>0</v>
      </c>
      <c r="AU83">
        <f t="shared" si="34"/>
        <v>0</v>
      </c>
      <c r="AV83">
        <f t="shared" si="34"/>
        <v>0</v>
      </c>
      <c r="AW83">
        <f t="shared" si="34"/>
        <v>0</v>
      </c>
      <c r="AX83">
        <f t="shared" si="33"/>
        <v>0</v>
      </c>
      <c r="AY83">
        <f t="shared" si="33"/>
        <v>0</v>
      </c>
      <c r="AZ83">
        <f t="shared" si="33"/>
        <v>0</v>
      </c>
      <c r="BA83">
        <f t="shared" si="33"/>
        <v>0</v>
      </c>
      <c r="BB83">
        <f t="shared" si="33"/>
        <v>0</v>
      </c>
      <c r="BC83">
        <f t="shared" si="33"/>
        <v>0</v>
      </c>
      <c r="BD83">
        <f t="shared" si="33"/>
        <v>0</v>
      </c>
      <c r="BE83">
        <f t="shared" si="33"/>
        <v>0</v>
      </c>
      <c r="BF83">
        <f t="shared" si="33"/>
        <v>0</v>
      </c>
      <c r="BG83">
        <f t="shared" si="33"/>
        <v>0</v>
      </c>
      <c r="BH83">
        <f t="shared" si="33"/>
        <v>0</v>
      </c>
      <c r="BI83">
        <f t="shared" si="33"/>
        <v>0</v>
      </c>
      <c r="BJ83">
        <f t="shared" si="33"/>
        <v>0</v>
      </c>
      <c r="BK83">
        <f t="shared" si="33"/>
        <v>0</v>
      </c>
      <c r="BL83">
        <f t="shared" si="33"/>
        <v>0</v>
      </c>
      <c r="BM83">
        <f t="shared" si="32"/>
        <v>0</v>
      </c>
      <c r="BN83">
        <f t="shared" si="32"/>
        <v>0</v>
      </c>
      <c r="BO83">
        <f t="shared" si="32"/>
        <v>0</v>
      </c>
      <c r="BP83">
        <f t="shared" si="32"/>
        <v>0</v>
      </c>
      <c r="BQ83">
        <f t="shared" si="32"/>
        <v>0</v>
      </c>
      <c r="BR83">
        <f t="shared" si="32"/>
        <v>0</v>
      </c>
      <c r="BS83">
        <f t="shared" si="32"/>
        <v>0</v>
      </c>
      <c r="BT83">
        <f t="shared" si="32"/>
        <v>0</v>
      </c>
      <c r="BU83">
        <f t="shared" si="32"/>
        <v>0</v>
      </c>
      <c r="BV83">
        <f t="shared" si="32"/>
        <v>0</v>
      </c>
      <c r="BW83">
        <f t="shared" si="32"/>
        <v>0</v>
      </c>
      <c r="BX83">
        <f t="shared" si="32"/>
        <v>0</v>
      </c>
      <c r="BY83">
        <f t="shared" si="32"/>
        <v>0</v>
      </c>
      <c r="BZ83">
        <f t="shared" si="32"/>
        <v>0</v>
      </c>
      <c r="CA83">
        <f t="shared" si="32"/>
        <v>0</v>
      </c>
      <c r="CB83">
        <f t="shared" si="32"/>
        <v>0</v>
      </c>
      <c r="CC83">
        <f t="shared" si="35"/>
        <v>0</v>
      </c>
      <c r="CD83">
        <f t="shared" si="35"/>
        <v>0</v>
      </c>
      <c r="CE83">
        <f t="shared" si="35"/>
        <v>0</v>
      </c>
      <c r="CF83">
        <f t="shared" si="35"/>
        <v>3.8431678525465654E-2</v>
      </c>
      <c r="CG83">
        <f t="shared" si="35"/>
        <v>0</v>
      </c>
      <c r="CH83">
        <f t="shared" si="35"/>
        <v>0</v>
      </c>
      <c r="CI83">
        <f t="shared" si="35"/>
        <v>0</v>
      </c>
    </row>
    <row r="84" spans="1:87" ht="21.6" thickBot="1" x14ac:dyDescent="0.35">
      <c r="A84" s="4">
        <v>7.2569999999999997</v>
      </c>
      <c r="B84" s="15">
        <v>83</v>
      </c>
      <c r="C84">
        <f t="shared" si="31"/>
        <v>0</v>
      </c>
      <c r="D84">
        <f t="shared" si="31"/>
        <v>0</v>
      </c>
      <c r="E84">
        <f t="shared" si="31"/>
        <v>0</v>
      </c>
      <c r="F84">
        <f t="shared" si="31"/>
        <v>0</v>
      </c>
      <c r="G84">
        <f t="shared" si="31"/>
        <v>0</v>
      </c>
      <c r="H84">
        <f t="shared" si="31"/>
        <v>0</v>
      </c>
      <c r="I84">
        <f t="shared" si="31"/>
        <v>0</v>
      </c>
      <c r="J84">
        <f t="shared" si="31"/>
        <v>0</v>
      </c>
      <c r="K84">
        <f t="shared" si="31"/>
        <v>0</v>
      </c>
      <c r="L84">
        <f t="shared" si="31"/>
        <v>0</v>
      </c>
      <c r="M84">
        <f t="shared" si="31"/>
        <v>0</v>
      </c>
      <c r="N84">
        <f t="shared" si="31"/>
        <v>0</v>
      </c>
      <c r="O84">
        <f t="shared" si="31"/>
        <v>0</v>
      </c>
      <c r="P84">
        <f t="shared" si="31"/>
        <v>0</v>
      </c>
      <c r="Q84">
        <f t="shared" si="31"/>
        <v>0</v>
      </c>
      <c r="R84">
        <f t="shared" si="31"/>
        <v>0</v>
      </c>
      <c r="S84">
        <f t="shared" si="30"/>
        <v>0</v>
      </c>
      <c r="T84">
        <f t="shared" si="30"/>
        <v>0</v>
      </c>
      <c r="U84">
        <f t="shared" si="30"/>
        <v>0</v>
      </c>
      <c r="V84">
        <f t="shared" si="30"/>
        <v>0</v>
      </c>
      <c r="W84">
        <f t="shared" si="30"/>
        <v>0</v>
      </c>
      <c r="X84">
        <f t="shared" si="30"/>
        <v>0</v>
      </c>
      <c r="Y84">
        <f t="shared" si="30"/>
        <v>0</v>
      </c>
      <c r="Z84">
        <f t="shared" si="30"/>
        <v>0</v>
      </c>
      <c r="AA84">
        <f t="shared" si="30"/>
        <v>0</v>
      </c>
      <c r="AB84">
        <f t="shared" si="30"/>
        <v>0</v>
      </c>
      <c r="AC84">
        <f t="shared" si="30"/>
        <v>0</v>
      </c>
      <c r="AD84">
        <f t="shared" si="30"/>
        <v>0</v>
      </c>
      <c r="AE84">
        <f t="shared" si="30"/>
        <v>0</v>
      </c>
      <c r="AF84">
        <f t="shared" si="30"/>
        <v>0</v>
      </c>
      <c r="AG84">
        <f t="shared" si="30"/>
        <v>0</v>
      </c>
      <c r="AH84">
        <f t="shared" si="34"/>
        <v>0</v>
      </c>
      <c r="AI84">
        <f t="shared" si="34"/>
        <v>0</v>
      </c>
      <c r="AJ84">
        <f t="shared" si="34"/>
        <v>0</v>
      </c>
      <c r="AK84">
        <f t="shared" si="34"/>
        <v>0</v>
      </c>
      <c r="AL84">
        <f t="shared" si="34"/>
        <v>0</v>
      </c>
      <c r="AM84">
        <f t="shared" si="34"/>
        <v>0</v>
      </c>
      <c r="AN84">
        <f t="shared" si="34"/>
        <v>0</v>
      </c>
      <c r="AO84">
        <f t="shared" si="34"/>
        <v>0</v>
      </c>
      <c r="AP84">
        <f t="shared" si="34"/>
        <v>0</v>
      </c>
      <c r="AQ84">
        <f t="shared" si="34"/>
        <v>0</v>
      </c>
      <c r="AR84">
        <f t="shared" si="34"/>
        <v>0</v>
      </c>
      <c r="AS84">
        <f t="shared" si="34"/>
        <v>0</v>
      </c>
      <c r="AT84">
        <f t="shared" si="34"/>
        <v>0</v>
      </c>
      <c r="AU84">
        <f t="shared" si="34"/>
        <v>0</v>
      </c>
      <c r="AV84">
        <f t="shared" si="34"/>
        <v>0</v>
      </c>
      <c r="AW84">
        <f t="shared" si="34"/>
        <v>0</v>
      </c>
      <c r="AX84">
        <f t="shared" si="33"/>
        <v>0</v>
      </c>
      <c r="AY84">
        <f t="shared" si="33"/>
        <v>0</v>
      </c>
      <c r="AZ84">
        <f t="shared" si="33"/>
        <v>0</v>
      </c>
      <c r="BA84">
        <f t="shared" si="33"/>
        <v>0</v>
      </c>
      <c r="BB84">
        <f t="shared" si="33"/>
        <v>0</v>
      </c>
      <c r="BC84">
        <f t="shared" si="33"/>
        <v>0</v>
      </c>
      <c r="BD84">
        <f t="shared" si="33"/>
        <v>0</v>
      </c>
      <c r="BE84">
        <f t="shared" si="33"/>
        <v>0</v>
      </c>
      <c r="BF84">
        <f t="shared" si="33"/>
        <v>0</v>
      </c>
      <c r="BG84">
        <f t="shared" si="33"/>
        <v>0</v>
      </c>
      <c r="BH84">
        <f t="shared" si="33"/>
        <v>0</v>
      </c>
      <c r="BI84">
        <f t="shared" si="33"/>
        <v>0</v>
      </c>
      <c r="BJ84">
        <f t="shared" si="33"/>
        <v>0</v>
      </c>
      <c r="BK84">
        <f t="shared" si="33"/>
        <v>0</v>
      </c>
      <c r="BL84">
        <f t="shared" si="33"/>
        <v>0</v>
      </c>
      <c r="BM84">
        <f t="shared" si="32"/>
        <v>0</v>
      </c>
      <c r="BN84">
        <f t="shared" si="32"/>
        <v>0</v>
      </c>
      <c r="BO84">
        <f t="shared" si="32"/>
        <v>0</v>
      </c>
      <c r="BP84">
        <f t="shared" si="32"/>
        <v>0</v>
      </c>
      <c r="BQ84">
        <f t="shared" si="32"/>
        <v>0</v>
      </c>
      <c r="BR84">
        <f t="shared" si="32"/>
        <v>0</v>
      </c>
      <c r="BS84">
        <f t="shared" si="32"/>
        <v>0</v>
      </c>
      <c r="BT84">
        <f t="shared" si="32"/>
        <v>0</v>
      </c>
      <c r="BU84">
        <f t="shared" si="32"/>
        <v>0</v>
      </c>
      <c r="BV84">
        <f t="shared" si="32"/>
        <v>0</v>
      </c>
      <c r="BW84">
        <f t="shared" si="32"/>
        <v>0</v>
      </c>
      <c r="BX84">
        <f t="shared" si="32"/>
        <v>0</v>
      </c>
      <c r="BY84">
        <f t="shared" si="32"/>
        <v>0</v>
      </c>
      <c r="BZ84">
        <f t="shared" si="32"/>
        <v>0</v>
      </c>
      <c r="CA84">
        <f t="shared" si="32"/>
        <v>0</v>
      </c>
      <c r="CB84">
        <f t="shared" si="32"/>
        <v>0</v>
      </c>
      <c r="CC84">
        <f t="shared" si="35"/>
        <v>0</v>
      </c>
      <c r="CD84">
        <f t="shared" si="35"/>
        <v>0</v>
      </c>
      <c r="CE84">
        <f t="shared" si="35"/>
        <v>0</v>
      </c>
      <c r="CF84">
        <f t="shared" si="35"/>
        <v>0</v>
      </c>
      <c r="CG84">
        <f t="shared" si="35"/>
        <v>1.8988285538014748E-2</v>
      </c>
      <c r="CH84">
        <f t="shared" si="35"/>
        <v>0</v>
      </c>
      <c r="CI84">
        <f t="shared" si="35"/>
        <v>0</v>
      </c>
    </row>
    <row r="85" spans="1:87" ht="21.6" thickBot="1" x14ac:dyDescent="0.35">
      <c r="A85" s="4">
        <v>6.0350000000000001</v>
      </c>
      <c r="B85" s="15">
        <v>84</v>
      </c>
      <c r="C85">
        <f t="shared" si="31"/>
        <v>0</v>
      </c>
      <c r="D85">
        <f t="shared" si="31"/>
        <v>0</v>
      </c>
      <c r="E85">
        <f t="shared" si="31"/>
        <v>0</v>
      </c>
      <c r="F85">
        <f t="shared" si="31"/>
        <v>0</v>
      </c>
      <c r="G85">
        <f t="shared" si="31"/>
        <v>0</v>
      </c>
      <c r="H85">
        <f t="shared" si="31"/>
        <v>0</v>
      </c>
      <c r="I85">
        <f t="shared" si="31"/>
        <v>0</v>
      </c>
      <c r="J85">
        <f t="shared" si="31"/>
        <v>0</v>
      </c>
      <c r="K85">
        <f t="shared" si="31"/>
        <v>0</v>
      </c>
      <c r="L85">
        <f t="shared" si="31"/>
        <v>0</v>
      </c>
      <c r="M85">
        <f t="shared" si="31"/>
        <v>0</v>
      </c>
      <c r="N85">
        <f t="shared" si="31"/>
        <v>0</v>
      </c>
      <c r="O85">
        <f t="shared" si="31"/>
        <v>0</v>
      </c>
      <c r="P85">
        <f t="shared" si="31"/>
        <v>0</v>
      </c>
      <c r="Q85">
        <f t="shared" si="31"/>
        <v>0</v>
      </c>
      <c r="R85">
        <f t="shared" si="31"/>
        <v>0</v>
      </c>
      <c r="S85">
        <f t="shared" si="30"/>
        <v>0</v>
      </c>
      <c r="T85">
        <f t="shared" si="30"/>
        <v>0</v>
      </c>
      <c r="U85">
        <f t="shared" si="30"/>
        <v>0</v>
      </c>
      <c r="V85">
        <f t="shared" si="30"/>
        <v>0</v>
      </c>
      <c r="W85">
        <f t="shared" si="30"/>
        <v>0</v>
      </c>
      <c r="X85">
        <f t="shared" si="30"/>
        <v>0</v>
      </c>
      <c r="Y85">
        <f t="shared" si="30"/>
        <v>0</v>
      </c>
      <c r="Z85">
        <f t="shared" si="30"/>
        <v>0</v>
      </c>
      <c r="AA85">
        <f t="shared" si="30"/>
        <v>0</v>
      </c>
      <c r="AB85">
        <f t="shared" si="30"/>
        <v>0</v>
      </c>
      <c r="AC85">
        <f t="shared" si="30"/>
        <v>0</v>
      </c>
      <c r="AD85">
        <f t="shared" si="30"/>
        <v>0</v>
      </c>
      <c r="AE85">
        <f t="shared" si="30"/>
        <v>0</v>
      </c>
      <c r="AF85">
        <f t="shared" si="30"/>
        <v>0</v>
      </c>
      <c r="AG85">
        <f t="shared" si="30"/>
        <v>0</v>
      </c>
      <c r="AH85">
        <f t="shared" si="34"/>
        <v>0</v>
      </c>
      <c r="AI85">
        <f t="shared" si="34"/>
        <v>0</v>
      </c>
      <c r="AJ85">
        <f t="shared" si="34"/>
        <v>0</v>
      </c>
      <c r="AK85">
        <f t="shared" si="34"/>
        <v>0</v>
      </c>
      <c r="AL85">
        <f t="shared" si="34"/>
        <v>0</v>
      </c>
      <c r="AM85">
        <f t="shared" si="34"/>
        <v>0</v>
      </c>
      <c r="AN85">
        <f t="shared" si="34"/>
        <v>0</v>
      </c>
      <c r="AO85">
        <f t="shared" si="34"/>
        <v>0</v>
      </c>
      <c r="AP85">
        <f t="shared" si="34"/>
        <v>0</v>
      </c>
      <c r="AQ85">
        <f t="shared" si="34"/>
        <v>0</v>
      </c>
      <c r="AR85">
        <f t="shared" si="34"/>
        <v>0</v>
      </c>
      <c r="AS85">
        <f t="shared" si="34"/>
        <v>0</v>
      </c>
      <c r="AT85">
        <f t="shared" si="34"/>
        <v>0</v>
      </c>
      <c r="AU85">
        <f t="shared" si="34"/>
        <v>0</v>
      </c>
      <c r="AV85">
        <f t="shared" si="34"/>
        <v>0</v>
      </c>
      <c r="AW85">
        <f t="shared" si="34"/>
        <v>0</v>
      </c>
      <c r="AX85">
        <f t="shared" si="33"/>
        <v>0</v>
      </c>
      <c r="AY85">
        <f t="shared" si="33"/>
        <v>0</v>
      </c>
      <c r="AZ85">
        <f t="shared" si="33"/>
        <v>0</v>
      </c>
      <c r="BA85">
        <f t="shared" si="33"/>
        <v>0</v>
      </c>
      <c r="BB85">
        <f t="shared" si="33"/>
        <v>0</v>
      </c>
      <c r="BC85">
        <f t="shared" si="33"/>
        <v>0</v>
      </c>
      <c r="BD85">
        <f t="shared" si="33"/>
        <v>0</v>
      </c>
      <c r="BE85">
        <f t="shared" si="33"/>
        <v>0</v>
      </c>
      <c r="BF85">
        <f t="shared" si="33"/>
        <v>0</v>
      </c>
      <c r="BG85">
        <f t="shared" si="33"/>
        <v>0</v>
      </c>
      <c r="BH85">
        <f t="shared" si="33"/>
        <v>0</v>
      </c>
      <c r="BI85">
        <f t="shared" si="33"/>
        <v>0</v>
      </c>
      <c r="BJ85">
        <f t="shared" si="33"/>
        <v>0</v>
      </c>
      <c r="BK85">
        <f t="shared" si="33"/>
        <v>0</v>
      </c>
      <c r="BL85">
        <f t="shared" si="33"/>
        <v>0</v>
      </c>
      <c r="BM85">
        <f t="shared" si="32"/>
        <v>0</v>
      </c>
      <c r="BN85">
        <f t="shared" si="32"/>
        <v>0</v>
      </c>
      <c r="BO85">
        <f t="shared" si="32"/>
        <v>0</v>
      </c>
      <c r="BP85">
        <f t="shared" si="32"/>
        <v>0</v>
      </c>
      <c r="BQ85">
        <f t="shared" si="32"/>
        <v>0</v>
      </c>
      <c r="BR85">
        <f t="shared" si="32"/>
        <v>0</v>
      </c>
      <c r="BS85">
        <f t="shared" si="32"/>
        <v>0</v>
      </c>
      <c r="BT85">
        <f t="shared" si="32"/>
        <v>0</v>
      </c>
      <c r="BU85">
        <f t="shared" si="32"/>
        <v>0</v>
      </c>
      <c r="BV85">
        <f t="shared" si="32"/>
        <v>0</v>
      </c>
      <c r="BW85">
        <f t="shared" si="32"/>
        <v>0</v>
      </c>
      <c r="BX85">
        <f t="shared" si="32"/>
        <v>0</v>
      </c>
      <c r="BY85">
        <f t="shared" si="32"/>
        <v>0</v>
      </c>
      <c r="BZ85">
        <f t="shared" si="32"/>
        <v>0</v>
      </c>
      <c r="CA85">
        <f t="shared" si="32"/>
        <v>0</v>
      </c>
      <c r="CB85">
        <f t="shared" si="32"/>
        <v>0</v>
      </c>
      <c r="CC85">
        <f t="shared" si="35"/>
        <v>0</v>
      </c>
      <c r="CD85">
        <f t="shared" si="35"/>
        <v>0</v>
      </c>
      <c r="CE85">
        <f t="shared" si="35"/>
        <v>0</v>
      </c>
      <c r="CF85">
        <f t="shared" si="35"/>
        <v>0</v>
      </c>
      <c r="CG85">
        <f t="shared" si="35"/>
        <v>0</v>
      </c>
      <c r="CH85">
        <f t="shared" si="35"/>
        <v>2.7456517456510593E-2</v>
      </c>
      <c r="CI85">
        <f t="shared" si="35"/>
        <v>0</v>
      </c>
    </row>
    <row r="86" spans="1:87" ht="21.6" thickBot="1" x14ac:dyDescent="0.35">
      <c r="A86" s="4">
        <v>5.5890000000000004</v>
      </c>
      <c r="B86" s="15">
        <v>85</v>
      </c>
      <c r="C86">
        <f t="shared" si="31"/>
        <v>0</v>
      </c>
      <c r="D86">
        <f t="shared" si="31"/>
        <v>0</v>
      </c>
      <c r="E86">
        <f t="shared" si="31"/>
        <v>0</v>
      </c>
      <c r="F86">
        <f t="shared" si="31"/>
        <v>0</v>
      </c>
      <c r="G86">
        <f t="shared" si="31"/>
        <v>0</v>
      </c>
      <c r="H86">
        <f t="shared" si="31"/>
        <v>0</v>
      </c>
      <c r="I86">
        <f t="shared" si="31"/>
        <v>0</v>
      </c>
      <c r="J86">
        <f t="shared" si="31"/>
        <v>0</v>
      </c>
      <c r="K86">
        <f t="shared" si="31"/>
        <v>0</v>
      </c>
      <c r="L86">
        <f t="shared" si="31"/>
        <v>0</v>
      </c>
      <c r="M86">
        <f t="shared" si="31"/>
        <v>0</v>
      </c>
      <c r="N86">
        <f t="shared" si="31"/>
        <v>0</v>
      </c>
      <c r="O86">
        <f t="shared" si="31"/>
        <v>0</v>
      </c>
      <c r="P86">
        <f t="shared" si="31"/>
        <v>0</v>
      </c>
      <c r="Q86">
        <f t="shared" si="31"/>
        <v>0</v>
      </c>
      <c r="R86">
        <f t="shared" si="31"/>
        <v>0</v>
      </c>
      <c r="S86">
        <f t="shared" si="30"/>
        <v>0</v>
      </c>
      <c r="T86">
        <f t="shared" si="30"/>
        <v>0</v>
      </c>
      <c r="U86">
        <f t="shared" si="30"/>
        <v>0</v>
      </c>
      <c r="V86">
        <f t="shared" si="30"/>
        <v>0</v>
      </c>
      <c r="W86">
        <f t="shared" si="30"/>
        <v>0</v>
      </c>
      <c r="X86">
        <f t="shared" si="30"/>
        <v>0</v>
      </c>
      <c r="Y86">
        <f t="shared" si="30"/>
        <v>0</v>
      </c>
      <c r="Z86">
        <f t="shared" si="30"/>
        <v>0</v>
      </c>
      <c r="AA86">
        <f t="shared" si="30"/>
        <v>0</v>
      </c>
      <c r="AB86">
        <f t="shared" si="30"/>
        <v>0</v>
      </c>
      <c r="AC86">
        <f t="shared" si="30"/>
        <v>0</v>
      </c>
      <c r="AD86">
        <f t="shared" si="30"/>
        <v>0</v>
      </c>
      <c r="AE86">
        <f t="shared" si="30"/>
        <v>0</v>
      </c>
      <c r="AF86">
        <f t="shared" si="30"/>
        <v>0</v>
      </c>
      <c r="AG86">
        <f t="shared" si="30"/>
        <v>0</v>
      </c>
      <c r="AH86">
        <f t="shared" si="34"/>
        <v>0</v>
      </c>
      <c r="AI86">
        <f t="shared" si="34"/>
        <v>0</v>
      </c>
      <c r="AJ86">
        <f t="shared" si="34"/>
        <v>0</v>
      </c>
      <c r="AK86">
        <f t="shared" si="34"/>
        <v>0</v>
      </c>
      <c r="AL86">
        <f t="shared" si="34"/>
        <v>0</v>
      </c>
      <c r="AM86">
        <f t="shared" si="34"/>
        <v>0</v>
      </c>
      <c r="AN86">
        <f t="shared" si="34"/>
        <v>0</v>
      </c>
      <c r="AO86">
        <f t="shared" si="34"/>
        <v>0</v>
      </c>
      <c r="AP86">
        <f t="shared" si="34"/>
        <v>0</v>
      </c>
      <c r="AQ86">
        <f t="shared" si="34"/>
        <v>0</v>
      </c>
      <c r="AR86">
        <f t="shared" si="34"/>
        <v>0</v>
      </c>
      <c r="AS86">
        <f t="shared" si="34"/>
        <v>0</v>
      </c>
      <c r="AT86">
        <f t="shared" si="34"/>
        <v>0</v>
      </c>
      <c r="AU86">
        <f t="shared" si="34"/>
        <v>0</v>
      </c>
      <c r="AV86">
        <f t="shared" si="34"/>
        <v>0</v>
      </c>
      <c r="AW86">
        <f t="shared" si="34"/>
        <v>0</v>
      </c>
      <c r="AX86">
        <f t="shared" si="33"/>
        <v>0</v>
      </c>
      <c r="AY86">
        <f t="shared" si="33"/>
        <v>0</v>
      </c>
      <c r="AZ86">
        <f t="shared" si="33"/>
        <v>0</v>
      </c>
      <c r="BA86">
        <f t="shared" si="33"/>
        <v>0</v>
      </c>
      <c r="BB86">
        <f t="shared" si="33"/>
        <v>0</v>
      </c>
      <c r="BC86">
        <f t="shared" si="33"/>
        <v>0</v>
      </c>
      <c r="BD86">
        <f t="shared" si="33"/>
        <v>0</v>
      </c>
      <c r="BE86">
        <f t="shared" si="33"/>
        <v>0</v>
      </c>
      <c r="BF86">
        <f t="shared" si="33"/>
        <v>0</v>
      </c>
      <c r="BG86">
        <f t="shared" si="33"/>
        <v>0</v>
      </c>
      <c r="BH86">
        <f t="shared" si="33"/>
        <v>0</v>
      </c>
      <c r="BI86">
        <f t="shared" si="33"/>
        <v>0</v>
      </c>
      <c r="BJ86">
        <f t="shared" si="33"/>
        <v>0</v>
      </c>
      <c r="BK86">
        <f t="shared" si="33"/>
        <v>0</v>
      </c>
      <c r="BL86">
        <f t="shared" si="33"/>
        <v>0</v>
      </c>
      <c r="BM86">
        <f t="shared" si="32"/>
        <v>0</v>
      </c>
      <c r="BN86">
        <f t="shared" si="32"/>
        <v>0</v>
      </c>
      <c r="BO86">
        <f t="shared" si="32"/>
        <v>0</v>
      </c>
      <c r="BP86">
        <f t="shared" si="32"/>
        <v>0</v>
      </c>
      <c r="BQ86">
        <f t="shared" si="32"/>
        <v>0</v>
      </c>
      <c r="BR86">
        <f t="shared" si="32"/>
        <v>0</v>
      </c>
      <c r="BS86">
        <f t="shared" si="32"/>
        <v>0</v>
      </c>
      <c r="BT86">
        <f t="shared" si="32"/>
        <v>0</v>
      </c>
      <c r="BU86">
        <f t="shared" si="32"/>
        <v>0</v>
      </c>
      <c r="BV86">
        <f t="shared" si="32"/>
        <v>0</v>
      </c>
      <c r="BW86">
        <f t="shared" si="32"/>
        <v>0</v>
      </c>
      <c r="BX86">
        <f t="shared" si="32"/>
        <v>0</v>
      </c>
      <c r="BY86">
        <f t="shared" si="32"/>
        <v>0</v>
      </c>
      <c r="BZ86">
        <f t="shared" si="32"/>
        <v>0</v>
      </c>
      <c r="CA86">
        <f t="shared" si="32"/>
        <v>0</v>
      </c>
      <c r="CB86">
        <f t="shared" si="32"/>
        <v>0</v>
      </c>
      <c r="CC86">
        <f t="shared" si="35"/>
        <v>0</v>
      </c>
      <c r="CD86">
        <f t="shared" si="35"/>
        <v>0</v>
      </c>
      <c r="CE86">
        <f t="shared" si="35"/>
        <v>0</v>
      </c>
      <c r="CF86">
        <f t="shared" si="35"/>
        <v>0</v>
      </c>
      <c r="CG86">
        <f t="shared" si="35"/>
        <v>0</v>
      </c>
      <c r="CH86">
        <f t="shared" si="35"/>
        <v>0</v>
      </c>
      <c r="CI86">
        <f t="shared" si="35"/>
        <v>3.2013398503648927E-2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6"/>
  <sheetViews>
    <sheetView workbookViewId="0">
      <selection activeCell="B2" sqref="B2"/>
    </sheetView>
  </sheetViews>
  <sheetFormatPr defaultRowHeight="14.4" x14ac:dyDescent="0.3"/>
  <cols>
    <col min="1" max="1" width="9.21875" customWidth="1"/>
  </cols>
  <sheetData>
    <row r="1" spans="1:86" ht="21.6" thickBot="1" x14ac:dyDescent="0.35">
      <c r="A1" s="15" t="s">
        <v>108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  <c r="BT1" s="15">
        <v>71</v>
      </c>
      <c r="BU1" s="15">
        <v>72</v>
      </c>
      <c r="BV1" s="15">
        <v>73</v>
      </c>
      <c r="BW1" s="15">
        <v>74</v>
      </c>
      <c r="BX1" s="15">
        <v>75</v>
      </c>
      <c r="BY1" s="15">
        <v>76</v>
      </c>
      <c r="BZ1" s="15">
        <v>77</v>
      </c>
      <c r="CA1" s="15">
        <v>78</v>
      </c>
      <c r="CB1" s="15">
        <v>79</v>
      </c>
      <c r="CC1" s="15">
        <v>80</v>
      </c>
      <c r="CD1" s="15">
        <v>81</v>
      </c>
      <c r="CE1" s="15">
        <v>82</v>
      </c>
      <c r="CF1" s="15">
        <v>83</v>
      </c>
      <c r="CG1" s="15">
        <v>84</v>
      </c>
      <c r="CH1" s="15">
        <v>85</v>
      </c>
    </row>
    <row r="2" spans="1:86" ht="21.6" thickBot="1" x14ac:dyDescent="0.35">
      <c r="A2" s="15">
        <v>1</v>
      </c>
      <c r="B2">
        <f t="array" ref="B2:CH86">MINVERSE(s0)</f>
        <v>19.307236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ht="21.6" thickBot="1" x14ac:dyDescent="0.35">
      <c r="A3" s="15">
        <v>2</v>
      </c>
      <c r="B3">
        <v>0</v>
      </c>
      <c r="C3">
        <v>31.449663999999991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ht="21.6" thickBot="1" x14ac:dyDescent="0.35">
      <c r="A4" s="15">
        <v>3</v>
      </c>
      <c r="B4">
        <v>0</v>
      </c>
      <c r="C4">
        <v>0</v>
      </c>
      <c r="D4">
        <v>28.622499999999992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ht="21.6" thickBot="1" x14ac:dyDescent="0.35">
      <c r="A5" s="15">
        <v>4</v>
      </c>
      <c r="B5">
        <v>0</v>
      </c>
      <c r="C5">
        <v>0</v>
      </c>
      <c r="D5">
        <v>0</v>
      </c>
      <c r="E5">
        <v>39.287824000000001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ht="21.6" thickBot="1" x14ac:dyDescent="0.35">
      <c r="A6" s="15">
        <v>5</v>
      </c>
      <c r="B6">
        <v>0</v>
      </c>
      <c r="C6">
        <v>0</v>
      </c>
      <c r="D6">
        <v>0</v>
      </c>
      <c r="E6">
        <v>0</v>
      </c>
      <c r="F6">
        <v>16.581184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ht="21.6" thickBot="1" x14ac:dyDescent="0.35">
      <c r="A7" s="15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16.842815999999999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ht="21.6" thickBot="1" x14ac:dyDescent="0.35">
      <c r="A8" s="15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13.712209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ht="21.6" thickBot="1" x14ac:dyDescent="0.35">
      <c r="A9" s="15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21.325924000000004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ht="21.6" thickBot="1" x14ac:dyDescent="0.35">
      <c r="A10" s="15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13.351716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ht="21.6" thickBot="1" x14ac:dyDescent="0.35">
      <c r="A11" s="15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27.846728999999996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ht="21.6" thickBot="1" x14ac:dyDescent="0.35">
      <c r="A12" s="15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49.084036000000005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ht="21.6" thickBot="1" x14ac:dyDescent="0.35">
      <c r="A13" s="15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79.995136000000016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ht="21.6" thickBot="1" x14ac:dyDescent="0.35">
      <c r="A14" s="15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18.464208999999997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ht="21.6" thickBot="1" x14ac:dyDescent="0.35">
      <c r="A15" s="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14.684223999999999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ht="21.6" thickBot="1" x14ac:dyDescent="0.35">
      <c r="A16" s="15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27.931225000000005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ht="21.6" thickBot="1" x14ac:dyDescent="0.35">
      <c r="A17" s="15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21.095648999999998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ht="21.6" thickBot="1" x14ac:dyDescent="0.35">
      <c r="A18" s="15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24.561935999999999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ht="21.6" thickBot="1" x14ac:dyDescent="0.35">
      <c r="A19" s="15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23.068808999999998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ht="21.6" thickBot="1" x14ac:dyDescent="0.35">
      <c r="A20" s="15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21.3444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ht="21.6" thickBot="1" x14ac:dyDescent="0.35">
      <c r="A21" s="15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17.926756000000001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ht="21.6" thickBot="1" x14ac:dyDescent="0.35">
      <c r="A22" s="15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27.468081000000002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ht="21.6" thickBot="1" x14ac:dyDescent="0.35">
      <c r="A23" s="15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17.977600000000002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ht="21.6" thickBot="1" x14ac:dyDescent="0.35">
      <c r="A24" s="15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19.998784000000004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ht="21.6" thickBot="1" x14ac:dyDescent="0.35">
      <c r="A25" s="1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25.310960999999995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ht="21.6" thickBot="1" x14ac:dyDescent="0.35">
      <c r="A26" s="15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13.927824000000001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ht="21.6" thickBot="1" x14ac:dyDescent="0.35">
      <c r="A27" s="15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20.475625000000004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ht="21.6" thickBot="1" x14ac:dyDescent="0.35">
      <c r="A28" s="15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25.826723999999999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ht="21.6" thickBot="1" x14ac:dyDescent="0.35">
      <c r="A29" s="15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8.6494809999999998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ht="21.6" thickBot="1" x14ac:dyDescent="0.35">
      <c r="A30" s="15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28.526281000000001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ht="21.6" thickBot="1" x14ac:dyDescent="0.35">
      <c r="A31" s="15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13.520329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ht="21.6" thickBot="1" x14ac:dyDescent="0.35">
      <c r="A32" s="15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17.430624999999999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ht="21.6" thickBot="1" x14ac:dyDescent="0.35">
      <c r="A33" s="15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39.828721000000002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ht="21.6" thickBot="1" x14ac:dyDescent="0.35">
      <c r="A34" s="15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21.279769000000005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ht="21.6" thickBot="1" x14ac:dyDescent="0.35">
      <c r="A35" s="1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26.770276000000003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ht="21.6" thickBot="1" x14ac:dyDescent="0.35">
      <c r="A36" s="15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26.040608999999996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ht="21.6" thickBot="1" x14ac:dyDescent="0.35">
      <c r="A37" s="15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23.990403999999998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ht="21.6" thickBot="1" x14ac:dyDescent="0.35">
      <c r="A38" s="15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18.524416000000002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ht="21.6" thickBot="1" x14ac:dyDescent="0.35">
      <c r="A39" s="15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31.516995999999995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ht="21.6" thickBot="1" x14ac:dyDescent="0.35">
      <c r="A40" s="15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26.915344000000001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ht="21.6" thickBot="1" x14ac:dyDescent="0.35">
      <c r="A41" s="15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22.099400999999997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ht="21.6" thickBot="1" x14ac:dyDescent="0.35">
      <c r="A42" s="15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21.123215999999999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ht="21.6" thickBot="1" x14ac:dyDescent="0.35">
      <c r="A43" s="15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20.830096000000001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ht="21.6" thickBot="1" x14ac:dyDescent="0.35">
      <c r="A44" s="15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25.908099999999997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ht="21.6" thickBot="1" x14ac:dyDescent="0.35">
      <c r="A45" s="1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26.584335999999997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ht="21.6" thickBot="1" x14ac:dyDescent="0.35">
      <c r="A46" s="15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10.778089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ht="21.6" thickBot="1" x14ac:dyDescent="0.35">
      <c r="A47" s="15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15.507844000000004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ht="21.6" thickBot="1" x14ac:dyDescent="0.35">
      <c r="A48" s="15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20.729808999999999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ht="21.6" thickBot="1" x14ac:dyDescent="0.35">
      <c r="A49" s="15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20.205025000000003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ht="21.6" thickBot="1" x14ac:dyDescent="0.35">
      <c r="A50" s="15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20.169080999999998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ht="21.6" thickBot="1" x14ac:dyDescent="0.35">
      <c r="A51" s="15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16.883880999999999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ht="21.6" thickBot="1" x14ac:dyDescent="0.35">
      <c r="A52" s="15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19.386408999999997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ht="21.6" thickBot="1" x14ac:dyDescent="0.35">
      <c r="A53" s="15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25.310960999999995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ht="21.6" thickBot="1" x14ac:dyDescent="0.35">
      <c r="A54" s="15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28.601103999999999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ht="21.6" thickBot="1" x14ac:dyDescent="0.35">
      <c r="A55" s="1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26.697888999999996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ht="21.6" thickBot="1" x14ac:dyDescent="0.35">
      <c r="A56" s="15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20.848355999999999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ht="21.6" thickBot="1" x14ac:dyDescent="0.35">
      <c r="A57" s="15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13.417568999999999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ht="21.6" thickBot="1" x14ac:dyDescent="0.35">
      <c r="A58" s="15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30.547729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ht="21.6" thickBot="1" x14ac:dyDescent="0.35">
      <c r="A59" s="15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35.724529000000004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ht="21.6" thickBot="1" x14ac:dyDescent="0.35">
      <c r="A60" s="15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49.674303999999999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ht="21.6" thickBot="1" x14ac:dyDescent="0.35">
      <c r="A61" s="15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19.722480999999998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ht="21.6" thickBot="1" x14ac:dyDescent="0.35">
      <c r="A62" s="15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25.250625000000003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ht="21.6" thickBot="1" x14ac:dyDescent="0.35">
      <c r="A63" s="15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16.273156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ht="21.6" thickBot="1" x14ac:dyDescent="0.35">
      <c r="A64" s="15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15.225604000000001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ht="21.6" thickBot="1" x14ac:dyDescent="0.35">
      <c r="A65" s="1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29.964676000000001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ht="21.6" thickBot="1" x14ac:dyDescent="0.35">
      <c r="A66" s="15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24.810361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ht="21.6" thickBot="1" x14ac:dyDescent="0.35">
      <c r="A67" s="15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27.290176000000002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ht="21.6" thickBot="1" x14ac:dyDescent="0.35">
      <c r="A68" s="15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41.925624999999997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ht="21.6" thickBot="1" x14ac:dyDescent="0.35">
      <c r="A69" s="15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20.866623999999998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ht="21.6" thickBot="1" x14ac:dyDescent="0.35">
      <c r="A70" s="15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26.728899999999999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ht="21.6" thickBot="1" x14ac:dyDescent="0.35">
      <c r="A71" s="15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21.473956000000005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ht="21.6" thickBot="1" x14ac:dyDescent="0.35">
      <c r="A72" s="15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18.567481000000001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ht="21.6" thickBot="1" x14ac:dyDescent="0.35">
      <c r="A73" s="15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21.650408999999996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ht="21.6" thickBot="1" x14ac:dyDescent="0.35">
      <c r="A74" s="15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28.334329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ht="21.6" thickBot="1" x14ac:dyDescent="0.35">
      <c r="A75" s="1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16.329681000000004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ht="21.6" thickBot="1" x14ac:dyDescent="0.35">
      <c r="A76" s="15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5.0355360000000013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ht="21.6" thickBot="1" x14ac:dyDescent="0.35">
      <c r="A77" s="15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26.584335999999997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ht="21.6" thickBot="1" x14ac:dyDescent="0.35">
      <c r="A78" s="15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18.931201000000001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ht="21.6" thickBot="1" x14ac:dyDescent="0.35">
      <c r="A79" s="15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33.177599999999998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ht="21.6" thickBot="1" x14ac:dyDescent="0.35">
      <c r="A80" s="15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32.501400999999994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ht="21.6" thickBot="1" x14ac:dyDescent="0.35">
      <c r="A81" s="15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18.275625000000002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ht="21.6" thickBot="1" x14ac:dyDescent="0.35">
      <c r="A82" s="15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10.086976000000002</v>
      </c>
      <c r="CE82">
        <v>0</v>
      </c>
      <c r="CF82">
        <v>0</v>
      </c>
      <c r="CG82">
        <v>0</v>
      </c>
      <c r="CH82">
        <v>0</v>
      </c>
    </row>
    <row r="83" spans="1:86" ht="21.6" thickBot="1" x14ac:dyDescent="0.35">
      <c r="A83" s="15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26.020201</v>
      </c>
      <c r="CF83">
        <v>0</v>
      </c>
      <c r="CG83">
        <v>0</v>
      </c>
      <c r="CH83">
        <v>0</v>
      </c>
    </row>
    <row r="84" spans="1:86" ht="21.6" thickBot="1" x14ac:dyDescent="0.35">
      <c r="A84" s="15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52.664048999999999</v>
      </c>
      <c r="CG84">
        <v>0</v>
      </c>
      <c r="CH84">
        <v>0</v>
      </c>
    </row>
    <row r="85" spans="1:86" ht="21.6" thickBot="1" x14ac:dyDescent="0.35">
      <c r="A85" s="1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36.421225</v>
      </c>
      <c r="CH85">
        <v>0</v>
      </c>
    </row>
    <row r="86" spans="1:86" ht="21.6" thickBot="1" x14ac:dyDescent="0.35">
      <c r="A86" s="15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31.236921000000009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6"/>
  <sheetViews>
    <sheetView topLeftCell="A58" zoomScale="85" zoomScaleNormal="85" workbookViewId="0">
      <selection activeCell="R62" sqref="R62"/>
    </sheetView>
  </sheetViews>
  <sheetFormatPr defaultRowHeight="14.4" x14ac:dyDescent="0.3"/>
  <cols>
    <col min="11" max="11" width="22.5546875" customWidth="1"/>
    <col min="12" max="14" width="9.21875" bestFit="1" customWidth="1"/>
    <col min="15" max="15" width="12.77734375" bestFit="1" customWidth="1"/>
    <col min="16" max="16" width="16.5546875" customWidth="1"/>
    <col min="17" max="17" width="9.21875" bestFit="1" customWidth="1"/>
    <col min="18" max="18" width="12.109375" bestFit="1" customWidth="1"/>
    <col min="19" max="19" width="12.77734375" bestFit="1" customWidth="1"/>
    <col min="20" max="21" width="9" bestFit="1" customWidth="1"/>
    <col min="22" max="24" width="9.109375" bestFit="1" customWidth="1"/>
    <col min="25" max="25" width="11.33203125" bestFit="1" customWidth="1"/>
    <col min="26" max="29" width="9.109375" bestFit="1" customWidth="1"/>
    <col min="30" max="45" width="9" bestFit="1" customWidth="1"/>
    <col min="46" max="46" width="11" bestFit="1" customWidth="1"/>
    <col min="47" max="96" width="9" bestFit="1" customWidth="1"/>
  </cols>
  <sheetData>
    <row r="1" spans="1:97" ht="21" thickBot="1" x14ac:dyDescent="0.35">
      <c r="A1" s="1" t="s">
        <v>0</v>
      </c>
      <c r="B1" s="16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18" t="s">
        <v>106</v>
      </c>
      <c r="L1" s="17">
        <v>1</v>
      </c>
      <c r="M1" s="17">
        <v>2</v>
      </c>
      <c r="N1" s="17">
        <v>3</v>
      </c>
      <c r="O1" s="17">
        <v>4</v>
      </c>
      <c r="P1" s="17">
        <v>5</v>
      </c>
      <c r="Q1" s="17">
        <v>6</v>
      </c>
      <c r="R1" s="17">
        <v>7</v>
      </c>
      <c r="S1" s="17">
        <v>8</v>
      </c>
      <c r="T1" s="17">
        <v>9</v>
      </c>
      <c r="U1" s="17">
        <v>10</v>
      </c>
      <c r="V1" s="17">
        <v>11</v>
      </c>
      <c r="W1" s="17">
        <v>12</v>
      </c>
      <c r="X1" s="17">
        <v>13</v>
      </c>
      <c r="Y1" s="17">
        <v>14</v>
      </c>
      <c r="Z1" s="17">
        <v>15</v>
      </c>
      <c r="AA1" s="17">
        <v>16</v>
      </c>
      <c r="AB1" s="17">
        <v>17</v>
      </c>
      <c r="AC1" s="17">
        <v>18</v>
      </c>
      <c r="AD1" s="17">
        <v>19</v>
      </c>
      <c r="AE1" s="17">
        <v>20</v>
      </c>
      <c r="AF1" s="17">
        <v>21</v>
      </c>
      <c r="AG1" s="17">
        <v>22</v>
      </c>
      <c r="AH1" s="17">
        <v>23</v>
      </c>
      <c r="AI1" s="17">
        <v>24</v>
      </c>
      <c r="AJ1" s="17">
        <v>25</v>
      </c>
      <c r="AK1" s="17">
        <v>26</v>
      </c>
      <c r="AL1" s="17">
        <v>27</v>
      </c>
      <c r="AM1" s="17">
        <v>28</v>
      </c>
      <c r="AN1" s="17">
        <v>29</v>
      </c>
      <c r="AO1" s="17">
        <v>30</v>
      </c>
      <c r="AP1" s="17">
        <v>31</v>
      </c>
      <c r="AQ1" s="17">
        <v>32</v>
      </c>
      <c r="AR1" s="17">
        <v>33</v>
      </c>
      <c r="AS1" s="17">
        <v>34</v>
      </c>
      <c r="AT1" s="17">
        <v>35</v>
      </c>
      <c r="AU1" s="17">
        <v>36</v>
      </c>
      <c r="AV1" s="17">
        <v>37</v>
      </c>
      <c r="AW1" s="17">
        <v>38</v>
      </c>
      <c r="AX1" s="17">
        <v>39</v>
      </c>
      <c r="AY1" s="17">
        <v>40</v>
      </c>
      <c r="AZ1" s="17">
        <v>41</v>
      </c>
      <c r="BA1" s="17">
        <v>42</v>
      </c>
      <c r="BB1" s="17">
        <v>43</v>
      </c>
      <c r="BC1" s="17">
        <v>44</v>
      </c>
      <c r="BD1" s="17">
        <v>45</v>
      </c>
      <c r="BE1" s="17">
        <v>46</v>
      </c>
      <c r="BF1" s="17">
        <v>47</v>
      </c>
      <c r="BG1" s="17">
        <v>48</v>
      </c>
      <c r="BH1" s="17">
        <v>49</v>
      </c>
      <c r="BI1" s="17">
        <v>50</v>
      </c>
      <c r="BJ1" s="17">
        <v>51</v>
      </c>
      <c r="BK1" s="17">
        <v>52</v>
      </c>
      <c r="BL1" s="17">
        <v>53</v>
      </c>
      <c r="BM1" s="17">
        <v>54</v>
      </c>
      <c r="BN1" s="17">
        <v>55</v>
      </c>
      <c r="BO1" s="17">
        <v>56</v>
      </c>
      <c r="BP1" s="17">
        <v>57</v>
      </c>
      <c r="BQ1" s="17">
        <v>58</v>
      </c>
      <c r="BR1" s="17">
        <v>59</v>
      </c>
      <c r="BS1" s="17">
        <v>60</v>
      </c>
      <c r="BT1" s="17">
        <v>61</v>
      </c>
      <c r="BU1" s="17">
        <v>62</v>
      </c>
      <c r="BV1" s="17">
        <v>63</v>
      </c>
      <c r="BW1" s="17">
        <v>64</v>
      </c>
      <c r="BX1" s="17">
        <v>65</v>
      </c>
      <c r="BY1" s="17">
        <v>66</v>
      </c>
      <c r="BZ1" s="17">
        <v>67</v>
      </c>
      <c r="CA1" s="17">
        <v>68</v>
      </c>
      <c r="CB1" s="17">
        <v>69</v>
      </c>
      <c r="CC1" s="17">
        <v>70</v>
      </c>
      <c r="CD1" s="17">
        <v>71</v>
      </c>
      <c r="CE1" s="17">
        <v>72</v>
      </c>
      <c r="CF1" s="17">
        <v>73</v>
      </c>
      <c r="CG1" s="17">
        <v>74</v>
      </c>
      <c r="CH1" s="17">
        <v>75</v>
      </c>
      <c r="CI1" s="17">
        <v>76</v>
      </c>
      <c r="CJ1" s="17">
        <v>77</v>
      </c>
      <c r="CK1" s="17">
        <v>78</v>
      </c>
      <c r="CL1" s="17">
        <v>79</v>
      </c>
      <c r="CM1" s="17">
        <v>80</v>
      </c>
      <c r="CN1" s="17">
        <v>81</v>
      </c>
      <c r="CO1" s="17">
        <v>82</v>
      </c>
      <c r="CP1" s="17">
        <v>83</v>
      </c>
      <c r="CQ1" s="17">
        <v>84</v>
      </c>
      <c r="CR1" s="17">
        <v>85</v>
      </c>
    </row>
    <row r="2" spans="1:97" ht="18.600000000000001" thickBot="1" x14ac:dyDescent="0.35">
      <c r="A2" s="3">
        <v>65.180000000000007</v>
      </c>
      <c r="B2" s="4">
        <v>1</v>
      </c>
      <c r="C2" s="4">
        <v>9.2129999999999992</v>
      </c>
      <c r="D2" s="4">
        <v>4.3940000000000001</v>
      </c>
      <c r="E2" s="4">
        <v>4.8890000000000002</v>
      </c>
      <c r="F2" s="5">
        <v>4.8970000000000002</v>
      </c>
      <c r="G2" s="5">
        <v>3.7360000000000002</v>
      </c>
      <c r="H2" s="4">
        <v>16.399999999999999</v>
      </c>
      <c r="I2" s="4">
        <v>1.1839999999999999</v>
      </c>
      <c r="K2" s="17">
        <v>1</v>
      </c>
      <c r="L2">
        <f t="array" ref="L2:CR9">TRANSPOSE(B2:I86)</f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7" ht="18.600000000000001" thickBot="1" x14ac:dyDescent="0.35">
      <c r="A3" s="3">
        <v>62.27</v>
      </c>
      <c r="B3" s="4">
        <v>1</v>
      </c>
      <c r="C3" s="4">
        <v>9.6210000000000004</v>
      </c>
      <c r="D3" s="4">
        <v>5.6079999999999997</v>
      </c>
      <c r="E3" s="4">
        <v>5.2080000000000002</v>
      </c>
      <c r="F3" s="5">
        <v>6.8659999999999997</v>
      </c>
      <c r="G3" s="5">
        <v>3.8849999999999998</v>
      </c>
      <c r="H3" s="4">
        <v>16.100000000000001</v>
      </c>
      <c r="I3" s="4">
        <v>6.0979999999999999</v>
      </c>
      <c r="K3" s="17">
        <v>2</v>
      </c>
      <c r="L3">
        <v>9.2129999999999992</v>
      </c>
      <c r="M3">
        <v>9.6210000000000004</v>
      </c>
      <c r="N3">
        <v>8.157</v>
      </c>
      <c r="O3">
        <v>8.7420000000000009</v>
      </c>
      <c r="P3">
        <v>6.9989999999999997</v>
      </c>
      <c r="Q3">
        <v>7.6479999999999997</v>
      </c>
      <c r="R3">
        <v>8.5709999999999997</v>
      </c>
      <c r="S3">
        <v>8.8330000000000002</v>
      </c>
      <c r="T3">
        <v>7.7969999999999997</v>
      </c>
      <c r="U3">
        <v>7.9770000000000003</v>
      </c>
      <c r="V3">
        <v>7.1740000000000004</v>
      </c>
      <c r="W3">
        <v>8.2870000000000008</v>
      </c>
      <c r="X3">
        <v>7.7469999999999999</v>
      </c>
      <c r="Y3">
        <v>11.827</v>
      </c>
      <c r="Z3">
        <v>9.85</v>
      </c>
      <c r="AA3">
        <v>8.3070000000000004</v>
      </c>
      <c r="AB3">
        <v>9.4410000000000007</v>
      </c>
      <c r="AC3">
        <v>7.7779999999999996</v>
      </c>
      <c r="AD3">
        <v>7.7160000000000002</v>
      </c>
      <c r="AE3">
        <v>8.2449999999999992</v>
      </c>
      <c r="AF3">
        <v>11.161</v>
      </c>
      <c r="AG3">
        <v>8.3740000000000006</v>
      </c>
      <c r="AH3">
        <v>9.27</v>
      </c>
      <c r="AI3">
        <v>8.9640000000000004</v>
      </c>
      <c r="AJ3">
        <v>9.7530000000000001</v>
      </c>
      <c r="AK3">
        <v>7.3</v>
      </c>
      <c r="AL3">
        <v>8.1950000000000003</v>
      </c>
      <c r="AM3">
        <v>8.8930000000000007</v>
      </c>
      <c r="AN3">
        <v>8.7850000000000001</v>
      </c>
      <c r="AO3">
        <v>5.91</v>
      </c>
      <c r="AP3">
        <v>8.4269999999999996</v>
      </c>
      <c r="AQ3">
        <v>11.161</v>
      </c>
      <c r="AR3">
        <v>8.3409999999999993</v>
      </c>
      <c r="AS3">
        <v>10.481</v>
      </c>
      <c r="AT3">
        <v>7.3959999999999999</v>
      </c>
      <c r="AU3">
        <v>9.0359999999999996</v>
      </c>
      <c r="AV3">
        <v>8.2309999999999999</v>
      </c>
      <c r="AW3">
        <v>9.5660000000000007</v>
      </c>
      <c r="AX3">
        <v>8.2460000000000004</v>
      </c>
      <c r="AY3">
        <v>7.9260000000000002</v>
      </c>
      <c r="AZ3">
        <v>7.9269999999999996</v>
      </c>
      <c r="BA3">
        <v>8.1679999999999993</v>
      </c>
      <c r="BB3">
        <v>7.5049999999999999</v>
      </c>
      <c r="BC3">
        <v>9.8330000000000002</v>
      </c>
      <c r="BD3">
        <v>9.56</v>
      </c>
      <c r="BE3">
        <v>6.7919999999999998</v>
      </c>
      <c r="BF3">
        <v>7.2759999999999998</v>
      </c>
      <c r="BG3">
        <v>7.992</v>
      </c>
      <c r="BH3">
        <v>8.5030000000000001</v>
      </c>
      <c r="BI3">
        <v>6.9550000000000001</v>
      </c>
      <c r="BJ3">
        <v>4.7919999999999998</v>
      </c>
      <c r="BK3">
        <v>7.8049999999999997</v>
      </c>
      <c r="BL3">
        <v>7.923</v>
      </c>
      <c r="BM3">
        <v>9.7620000000000005</v>
      </c>
      <c r="BN3">
        <v>8.3460000000000001</v>
      </c>
      <c r="BO3">
        <v>8.1539999999999999</v>
      </c>
      <c r="BP3">
        <v>8.157</v>
      </c>
      <c r="BQ3">
        <v>8.5790000000000006</v>
      </c>
      <c r="BR3">
        <v>9.7110000000000003</v>
      </c>
      <c r="BS3">
        <v>6.4050000000000002</v>
      </c>
      <c r="BT3">
        <v>10.603999999999999</v>
      </c>
      <c r="BU3">
        <v>7.5410000000000004</v>
      </c>
      <c r="BV3">
        <v>7.8860000000000001</v>
      </c>
      <c r="BW3">
        <v>7.8079999999999998</v>
      </c>
      <c r="BX3">
        <v>7.5149999999999997</v>
      </c>
      <c r="BY3">
        <v>9.859</v>
      </c>
      <c r="BZ3">
        <v>11.555</v>
      </c>
      <c r="CA3">
        <v>8.7870000000000008</v>
      </c>
      <c r="CB3">
        <v>9.5679999999999996</v>
      </c>
      <c r="CC3">
        <v>8.9930000000000003</v>
      </c>
      <c r="CD3">
        <v>7.5060000000000002</v>
      </c>
      <c r="CE3">
        <v>9.3249999999999993</v>
      </c>
      <c r="CF3">
        <v>9.0500000000000007</v>
      </c>
      <c r="CG3">
        <v>8.7219999999999995</v>
      </c>
      <c r="CH3">
        <v>7.1719999999999997</v>
      </c>
      <c r="CI3">
        <v>7.7210000000000001</v>
      </c>
      <c r="CJ3">
        <v>8.2270000000000003</v>
      </c>
      <c r="CK3">
        <v>8.3030000000000008</v>
      </c>
      <c r="CL3">
        <v>7.2110000000000003</v>
      </c>
      <c r="CM3">
        <v>8.0519999999999996</v>
      </c>
      <c r="CN3">
        <v>6.2149999999999999</v>
      </c>
      <c r="CO3">
        <v>8.6180000000000003</v>
      </c>
      <c r="CP3">
        <v>12.685</v>
      </c>
      <c r="CQ3">
        <v>7.5069999999999997</v>
      </c>
      <c r="CR3">
        <v>9.2690000000000001</v>
      </c>
    </row>
    <row r="4" spans="1:97" ht="18.600000000000001" thickBot="1" x14ac:dyDescent="0.35">
      <c r="A4" s="3">
        <v>65.709999999999994</v>
      </c>
      <c r="B4" s="4">
        <v>1</v>
      </c>
      <c r="C4" s="4">
        <v>8.157</v>
      </c>
      <c r="D4" s="4">
        <v>5.35</v>
      </c>
      <c r="E4" s="4">
        <v>4.7539999999999996</v>
      </c>
      <c r="F4" s="5">
        <v>2.246</v>
      </c>
      <c r="G4" s="5">
        <v>2.968</v>
      </c>
      <c r="H4" s="4">
        <v>14.6</v>
      </c>
      <c r="I4" s="4">
        <v>12.356</v>
      </c>
      <c r="K4" s="17">
        <v>3</v>
      </c>
      <c r="L4">
        <v>4.3940000000000001</v>
      </c>
      <c r="M4">
        <v>5.6079999999999997</v>
      </c>
      <c r="N4">
        <v>5.35</v>
      </c>
      <c r="O4">
        <v>6.2679999999999998</v>
      </c>
      <c r="P4">
        <v>4.0720000000000001</v>
      </c>
      <c r="Q4">
        <v>4.1040000000000001</v>
      </c>
      <c r="R4">
        <v>3.7029999999999998</v>
      </c>
      <c r="S4">
        <v>4.6180000000000003</v>
      </c>
      <c r="T4">
        <v>3.6539999999999999</v>
      </c>
      <c r="U4">
        <v>5.2770000000000001</v>
      </c>
      <c r="V4">
        <v>7.0060000000000002</v>
      </c>
      <c r="W4">
        <v>8.9440000000000008</v>
      </c>
      <c r="X4">
        <v>4.2969999999999997</v>
      </c>
      <c r="Y4">
        <v>3.8319999999999999</v>
      </c>
      <c r="Z4">
        <v>5.2850000000000001</v>
      </c>
      <c r="AA4">
        <v>4.593</v>
      </c>
      <c r="AB4">
        <v>4.9560000000000004</v>
      </c>
      <c r="AC4">
        <v>4.8029999999999999</v>
      </c>
      <c r="AD4">
        <v>4.62</v>
      </c>
      <c r="AE4">
        <v>4.234</v>
      </c>
      <c r="AF4">
        <v>5.2409999999999997</v>
      </c>
      <c r="AG4">
        <v>4.24</v>
      </c>
      <c r="AH4">
        <v>4.4720000000000004</v>
      </c>
      <c r="AI4">
        <v>5.0309999999999997</v>
      </c>
      <c r="AJ4">
        <v>3.7320000000000002</v>
      </c>
      <c r="AK4">
        <v>4.5250000000000004</v>
      </c>
      <c r="AL4">
        <v>5.0819999999999999</v>
      </c>
      <c r="AM4">
        <v>2.9409999999999998</v>
      </c>
      <c r="AN4">
        <v>5.3410000000000002</v>
      </c>
      <c r="AO4">
        <v>3.677</v>
      </c>
      <c r="AP4">
        <v>4.1749999999999998</v>
      </c>
      <c r="AQ4">
        <v>6.3109999999999999</v>
      </c>
      <c r="AR4">
        <v>4.6130000000000004</v>
      </c>
      <c r="AS4">
        <v>5.1740000000000004</v>
      </c>
      <c r="AT4">
        <v>5.1029999999999998</v>
      </c>
      <c r="AU4">
        <v>4.8979999999999997</v>
      </c>
      <c r="AV4">
        <v>4.3040000000000003</v>
      </c>
      <c r="AW4">
        <v>5.6139999999999999</v>
      </c>
      <c r="AX4">
        <v>5.1879999999999997</v>
      </c>
      <c r="AY4">
        <v>4.7009999999999996</v>
      </c>
      <c r="AZ4">
        <v>4.5960000000000001</v>
      </c>
      <c r="BA4">
        <v>4.5640000000000001</v>
      </c>
      <c r="BB4">
        <v>5.09</v>
      </c>
      <c r="BC4">
        <v>5.1559999999999997</v>
      </c>
      <c r="BD4">
        <v>3.2829999999999999</v>
      </c>
      <c r="BE4">
        <v>3.9380000000000002</v>
      </c>
      <c r="BF4">
        <v>4.5529999999999999</v>
      </c>
      <c r="BG4">
        <v>4.4950000000000001</v>
      </c>
      <c r="BH4">
        <v>4.4909999999999997</v>
      </c>
      <c r="BI4">
        <v>4.109</v>
      </c>
      <c r="BJ4">
        <v>4.4029999999999996</v>
      </c>
      <c r="BK4">
        <v>5.0309999999999997</v>
      </c>
      <c r="BL4">
        <v>5.3479999999999999</v>
      </c>
      <c r="BM4">
        <v>5.1669999999999998</v>
      </c>
      <c r="BN4">
        <v>4.5659999999999998</v>
      </c>
      <c r="BO4">
        <v>3.6629999999999998</v>
      </c>
      <c r="BP4">
        <v>5.5270000000000001</v>
      </c>
      <c r="BQ4">
        <v>5.9770000000000003</v>
      </c>
      <c r="BR4">
        <v>7.048</v>
      </c>
      <c r="BS4">
        <v>4.4409999999999998</v>
      </c>
      <c r="BT4">
        <v>5.0250000000000004</v>
      </c>
      <c r="BU4">
        <v>4.0339999999999998</v>
      </c>
      <c r="BV4">
        <v>3.9020000000000001</v>
      </c>
      <c r="BW4">
        <v>5.4740000000000002</v>
      </c>
      <c r="BX4">
        <v>4.9809999999999999</v>
      </c>
      <c r="BY4">
        <v>5.2240000000000002</v>
      </c>
      <c r="BZ4">
        <v>6.4749999999999996</v>
      </c>
      <c r="CA4">
        <v>4.5679999999999996</v>
      </c>
      <c r="CB4">
        <v>5.17</v>
      </c>
      <c r="CC4">
        <v>4.6340000000000003</v>
      </c>
      <c r="CD4">
        <v>4.3090000000000002</v>
      </c>
      <c r="CE4">
        <v>4.6529999999999996</v>
      </c>
      <c r="CF4">
        <v>5.3230000000000004</v>
      </c>
      <c r="CG4">
        <v>4.0410000000000004</v>
      </c>
      <c r="CH4">
        <v>2.2440000000000002</v>
      </c>
      <c r="CI4">
        <v>5.1559999999999997</v>
      </c>
      <c r="CJ4">
        <v>4.351</v>
      </c>
      <c r="CK4">
        <v>5.76</v>
      </c>
      <c r="CL4">
        <v>5.7009999999999996</v>
      </c>
      <c r="CM4">
        <v>4.2750000000000004</v>
      </c>
      <c r="CN4">
        <v>3.1760000000000002</v>
      </c>
      <c r="CO4">
        <v>5.101</v>
      </c>
      <c r="CP4">
        <v>7.2569999999999997</v>
      </c>
      <c r="CQ4">
        <v>6.0350000000000001</v>
      </c>
      <c r="CR4">
        <v>5.5890000000000004</v>
      </c>
    </row>
    <row r="5" spans="1:97" ht="18.600000000000001" thickBot="1" x14ac:dyDescent="0.35">
      <c r="A5" s="3">
        <v>67.510000000000005</v>
      </c>
      <c r="B5" s="4">
        <v>1</v>
      </c>
      <c r="C5" s="4">
        <v>8.7420000000000009</v>
      </c>
      <c r="D5" s="4">
        <v>6.2679999999999998</v>
      </c>
      <c r="E5" s="4">
        <v>5.0940000000000003</v>
      </c>
      <c r="F5" s="5">
        <v>1.617</v>
      </c>
      <c r="G5" s="5">
        <v>2.35</v>
      </c>
      <c r="H5" s="4">
        <v>13.6</v>
      </c>
      <c r="I5" s="4">
        <v>3.4940000000000002</v>
      </c>
      <c r="K5" s="17">
        <v>4</v>
      </c>
      <c r="L5">
        <v>4.8890000000000002</v>
      </c>
      <c r="M5">
        <v>5.2080000000000002</v>
      </c>
      <c r="N5">
        <v>4.7539999999999996</v>
      </c>
      <c r="O5">
        <v>5.0940000000000003</v>
      </c>
      <c r="P5">
        <v>5.423</v>
      </c>
      <c r="Q5">
        <v>5.0369999999999999</v>
      </c>
      <c r="R5">
        <v>5.3440000000000003</v>
      </c>
      <c r="S5">
        <v>5.0910000000000002</v>
      </c>
      <c r="T5">
        <v>4.891</v>
      </c>
      <c r="U5">
        <v>5.1669999999999998</v>
      </c>
      <c r="V5">
        <v>5.82</v>
      </c>
      <c r="W5">
        <v>5.7809999999999997</v>
      </c>
      <c r="X5">
        <v>4.3520000000000003</v>
      </c>
      <c r="Y5">
        <v>5.016</v>
      </c>
      <c r="Z5">
        <v>5.0149999999999997</v>
      </c>
      <c r="AA5">
        <v>5.3780000000000001</v>
      </c>
      <c r="AB5">
        <v>4.883</v>
      </c>
      <c r="AC5">
        <v>5.2050000000000001</v>
      </c>
      <c r="AD5">
        <v>5.258</v>
      </c>
      <c r="AE5">
        <v>5.3159999999999998</v>
      </c>
      <c r="AF5">
        <v>5.8010000000000002</v>
      </c>
      <c r="AG5">
        <v>4.5250000000000004</v>
      </c>
      <c r="AH5">
        <v>4.8310000000000004</v>
      </c>
      <c r="AI5">
        <v>5.1029999999999998</v>
      </c>
      <c r="AJ5">
        <v>4.9660000000000002</v>
      </c>
      <c r="AK5">
        <v>4.9550000000000001</v>
      </c>
      <c r="AL5">
        <v>5.1369999999999996</v>
      </c>
      <c r="AM5">
        <v>4.5380000000000003</v>
      </c>
      <c r="AN5">
        <v>5.2190000000000003</v>
      </c>
      <c r="AO5">
        <v>5.2240000000000002</v>
      </c>
      <c r="AP5">
        <v>5.3719999999999999</v>
      </c>
      <c r="AQ5">
        <v>6.3109999999999999</v>
      </c>
      <c r="AR5">
        <v>5.33</v>
      </c>
      <c r="AS5">
        <v>5.7320000000000002</v>
      </c>
      <c r="AT5">
        <v>10029.674000000001</v>
      </c>
      <c r="AU5">
        <v>5.5270000000000001</v>
      </c>
      <c r="AV5">
        <v>5.0919999999999996</v>
      </c>
      <c r="AW5">
        <v>5.1669999999999998</v>
      </c>
      <c r="AX5">
        <v>5.3239999999999998</v>
      </c>
      <c r="AY5">
        <v>4.9000000000000004</v>
      </c>
      <c r="AZ5">
        <v>4.899</v>
      </c>
      <c r="BA5">
        <v>5.1859999999999999</v>
      </c>
      <c r="BB5">
        <v>4.8789999999999996</v>
      </c>
      <c r="BC5">
        <v>5.3890000000000002</v>
      </c>
      <c r="BD5">
        <v>5.14</v>
      </c>
      <c r="BE5">
        <v>4.359</v>
      </c>
      <c r="BF5">
        <v>4.399</v>
      </c>
      <c r="BG5">
        <v>4.782</v>
      </c>
      <c r="BH5">
        <v>439.221</v>
      </c>
      <c r="BI5">
        <v>4.3209999999999997</v>
      </c>
      <c r="BJ5">
        <v>5.0709999999999997</v>
      </c>
      <c r="BK5">
        <v>5.0389999999999997</v>
      </c>
      <c r="BL5">
        <v>4.8879999999999999</v>
      </c>
      <c r="BM5">
        <v>5.101</v>
      </c>
      <c r="BN5">
        <v>4.9000000000000004</v>
      </c>
      <c r="BO5">
        <v>4.9269999999999996</v>
      </c>
      <c r="BP5">
        <v>5.468</v>
      </c>
      <c r="BQ5">
        <v>5.0540000000000003</v>
      </c>
      <c r="BR5">
        <v>4.5599999999999996</v>
      </c>
      <c r="BS5">
        <v>5.2240000000000002</v>
      </c>
      <c r="BT5">
        <v>3.8340000000000001</v>
      </c>
      <c r="BU5">
        <v>4.76</v>
      </c>
      <c r="BV5">
        <v>5.1369999999999996</v>
      </c>
      <c r="BW5">
        <v>4.7949999999999999</v>
      </c>
      <c r="BX5">
        <v>5.391</v>
      </c>
      <c r="BY5">
        <v>4.9569999999999999</v>
      </c>
      <c r="BZ5">
        <v>5.681</v>
      </c>
      <c r="CA5">
        <v>4.9740000000000002</v>
      </c>
      <c r="CB5">
        <v>5.298</v>
      </c>
      <c r="CC5">
        <v>4.9450000000000003</v>
      </c>
      <c r="CD5">
        <v>5.1420000000000003</v>
      </c>
      <c r="CE5">
        <v>5.2709999999999999</v>
      </c>
      <c r="CF5">
        <v>5.1230000000000002</v>
      </c>
      <c r="CG5">
        <v>5.5469999999999997</v>
      </c>
      <c r="CH5">
        <v>1.92</v>
      </c>
      <c r="CI5">
        <v>5.1040000000000001</v>
      </c>
      <c r="CJ5">
        <v>5.0620000000000003</v>
      </c>
      <c r="CK5">
        <v>5.4640000000000004</v>
      </c>
      <c r="CL5">
        <v>5.3959999999999999</v>
      </c>
      <c r="CM5">
        <v>5.4240000000000004</v>
      </c>
      <c r="CN5">
        <v>4.3150000000000004</v>
      </c>
      <c r="CO5">
        <v>5.0890000000000004</v>
      </c>
      <c r="CP5">
        <v>6.2039999999999997</v>
      </c>
      <c r="CQ5">
        <v>5.7640000000000002</v>
      </c>
      <c r="CR5">
        <v>5.38</v>
      </c>
    </row>
    <row r="6" spans="1:97" ht="18.600000000000001" thickBot="1" x14ac:dyDescent="0.35">
      <c r="A6" s="3">
        <v>67.489999999999995</v>
      </c>
      <c r="B6" s="4">
        <v>1</v>
      </c>
      <c r="C6" s="4">
        <v>6.9989999999999997</v>
      </c>
      <c r="D6" s="4">
        <v>4.0720000000000001</v>
      </c>
      <c r="E6" s="4">
        <v>5.423</v>
      </c>
      <c r="F6" s="5">
        <v>2.222</v>
      </c>
      <c r="G6" s="5">
        <v>1.339</v>
      </c>
      <c r="H6" s="4">
        <v>15.5</v>
      </c>
      <c r="I6" s="4">
        <v>7.3739999999999997</v>
      </c>
      <c r="K6" s="17">
        <v>5</v>
      </c>
      <c r="L6">
        <v>4.8970000000000002</v>
      </c>
      <c r="M6">
        <v>6.8659999999999997</v>
      </c>
      <c r="N6">
        <v>2.246</v>
      </c>
      <c r="O6">
        <v>1.617</v>
      </c>
      <c r="P6">
        <v>2.222</v>
      </c>
      <c r="Q6">
        <v>3.34</v>
      </c>
      <c r="R6">
        <v>3.4790000000000001</v>
      </c>
      <c r="S6">
        <v>2.4529999999999998</v>
      </c>
      <c r="T6">
        <v>2.722</v>
      </c>
      <c r="U6">
        <v>2.1440000000000001</v>
      </c>
      <c r="V6">
        <v>0.372</v>
      </c>
      <c r="W6">
        <v>0.98599999999999999</v>
      </c>
      <c r="X6">
        <v>1.698</v>
      </c>
      <c r="Y6">
        <v>5.2050000000000001</v>
      </c>
      <c r="Z6">
        <v>5.8490000000000002</v>
      </c>
      <c r="AA6">
        <v>3.073</v>
      </c>
      <c r="AB6">
        <v>5.0069999999999997</v>
      </c>
      <c r="AC6">
        <v>0.34499999999999997</v>
      </c>
      <c r="AD6">
        <v>1.6559999999999999</v>
      </c>
      <c r="AE6">
        <v>3.1379999999999999</v>
      </c>
      <c r="AF6">
        <v>3.5219999999999998</v>
      </c>
      <c r="AG6">
        <v>0.86199999999999999</v>
      </c>
      <c r="AH6">
        <v>5.3</v>
      </c>
      <c r="AI6">
        <v>2.754</v>
      </c>
      <c r="AJ6">
        <v>1.2889999999999999</v>
      </c>
      <c r="AK6">
        <v>1.8480000000000001</v>
      </c>
      <c r="AL6">
        <v>4.2160000000000002</v>
      </c>
      <c r="AM6">
        <v>2.3610000000000002</v>
      </c>
      <c r="AN6">
        <v>2.403</v>
      </c>
      <c r="AO6">
        <v>1.94</v>
      </c>
      <c r="AP6">
        <v>1.6160000000000001</v>
      </c>
      <c r="AQ6">
        <v>4.3630000000000004</v>
      </c>
      <c r="AR6">
        <v>2.6269999999999998</v>
      </c>
      <c r="AS6">
        <v>2.762</v>
      </c>
      <c r="AT6">
        <v>2.2480000000000002</v>
      </c>
      <c r="AU6">
        <v>2.738</v>
      </c>
      <c r="AV6">
        <v>1.196</v>
      </c>
      <c r="AW6">
        <v>3.13</v>
      </c>
      <c r="AX6">
        <v>2.927</v>
      </c>
      <c r="AY6">
        <v>2.758</v>
      </c>
      <c r="AZ6">
        <v>0.98199999999999998</v>
      </c>
      <c r="BA6">
        <v>1.8859999999999999</v>
      </c>
      <c r="BB6">
        <v>3.4049999999999998</v>
      </c>
      <c r="BC6">
        <v>5.59</v>
      </c>
      <c r="BD6">
        <v>1.633</v>
      </c>
      <c r="BE6">
        <v>1.08</v>
      </c>
      <c r="BF6">
        <v>4.0650000000000004</v>
      </c>
      <c r="BG6">
        <v>2.7989999999999999</v>
      </c>
      <c r="BH6">
        <v>4.0750000000000002</v>
      </c>
      <c r="BI6">
        <v>0.34899999999999998</v>
      </c>
      <c r="BJ6">
        <v>0</v>
      </c>
      <c r="BK6">
        <v>1.869</v>
      </c>
      <c r="BL6">
        <v>2.1579999999999999</v>
      </c>
      <c r="BM6">
        <v>3.4860000000000002</v>
      </c>
      <c r="BN6">
        <v>1.8480000000000001</v>
      </c>
      <c r="BO6">
        <v>2.9820000000000002</v>
      </c>
      <c r="BP6">
        <v>1.43</v>
      </c>
      <c r="BQ6">
        <v>7.875</v>
      </c>
      <c r="BR6">
        <v>0.29099999999999998</v>
      </c>
      <c r="BS6">
        <v>1.621</v>
      </c>
      <c r="BT6">
        <v>10.225</v>
      </c>
      <c r="BU6">
        <v>4.9210000000000003</v>
      </c>
      <c r="BV6">
        <v>1.855</v>
      </c>
      <c r="BW6">
        <v>2.214</v>
      </c>
      <c r="BX6">
        <v>1.885</v>
      </c>
      <c r="BY6">
        <v>3.181</v>
      </c>
      <c r="BZ6">
        <v>5.37</v>
      </c>
      <c r="CA6">
        <v>3.1920000000000002</v>
      </c>
      <c r="CB6">
        <v>3.4119999999999999</v>
      </c>
      <c r="CC6">
        <v>1.44</v>
      </c>
      <c r="CD6">
        <v>2.6539999999999999</v>
      </c>
      <c r="CE6">
        <v>2.2789999999999999</v>
      </c>
      <c r="CF6">
        <v>3.0880000000000001</v>
      </c>
      <c r="CG6">
        <v>2.3759999999999999</v>
      </c>
      <c r="CH6">
        <v>1.339</v>
      </c>
      <c r="CI6">
        <v>3.0329999999999999</v>
      </c>
      <c r="CJ6">
        <v>2.7440000000000002</v>
      </c>
      <c r="CK6">
        <v>4.0819999999999999</v>
      </c>
      <c r="CL6">
        <v>1.9379999999999999</v>
      </c>
      <c r="CM6">
        <v>3.4540000000000002</v>
      </c>
      <c r="CN6">
        <v>6.6000000000000003E-2</v>
      </c>
      <c r="CO6">
        <v>2.3370000000000002</v>
      </c>
      <c r="CP6">
        <v>7.9530000000000003</v>
      </c>
      <c r="CQ6">
        <v>4.3419999999999996</v>
      </c>
      <c r="CR6">
        <v>6.3620000000000001</v>
      </c>
    </row>
    <row r="7" spans="1:97" ht="18.600000000000001" thickBot="1" x14ac:dyDescent="0.35">
      <c r="A7" s="3">
        <v>65.069999999999993</v>
      </c>
      <c r="B7" s="4">
        <v>1</v>
      </c>
      <c r="C7" s="4">
        <v>7.6479999999999997</v>
      </c>
      <c r="D7" s="4">
        <v>4.1040000000000001</v>
      </c>
      <c r="E7" s="4">
        <v>5.0369999999999999</v>
      </c>
      <c r="F7" s="5">
        <v>3.34</v>
      </c>
      <c r="G7" s="5">
        <v>2.4380000000000002</v>
      </c>
      <c r="H7" s="4">
        <v>16.899999999999999</v>
      </c>
      <c r="I7" s="4">
        <v>1.675</v>
      </c>
      <c r="K7" s="17">
        <v>6</v>
      </c>
      <c r="L7">
        <v>3.7360000000000002</v>
      </c>
      <c r="M7">
        <v>3.8849999999999998</v>
      </c>
      <c r="N7">
        <v>2.968</v>
      </c>
      <c r="O7">
        <v>2.35</v>
      </c>
      <c r="P7">
        <v>1.339</v>
      </c>
      <c r="Q7">
        <v>2.4380000000000002</v>
      </c>
      <c r="R7">
        <v>2.0209999999999999</v>
      </c>
      <c r="S7">
        <v>2.323</v>
      </c>
      <c r="T7">
        <v>2.8170000000000002</v>
      </c>
      <c r="U7">
        <v>1.651</v>
      </c>
      <c r="V7">
        <v>0.47799999999999998</v>
      </c>
      <c r="W7">
        <v>0.51800000000000002</v>
      </c>
      <c r="X7">
        <v>1.7649999999999999</v>
      </c>
      <c r="Y7">
        <v>3.78</v>
      </c>
      <c r="Z7">
        <v>5.4820000000000002</v>
      </c>
      <c r="AA7">
        <v>2.1659999999999999</v>
      </c>
      <c r="AB7">
        <v>3.4529999999999998</v>
      </c>
      <c r="AC7">
        <v>0.753</v>
      </c>
      <c r="AD7">
        <v>1.835</v>
      </c>
      <c r="AE7">
        <v>2.1339999999999999</v>
      </c>
      <c r="AF7">
        <v>3.198</v>
      </c>
      <c r="AG7">
        <v>1.627</v>
      </c>
      <c r="AH7">
        <v>3.7210000000000001</v>
      </c>
      <c r="AI7">
        <v>3.2229999999999999</v>
      </c>
      <c r="AJ7">
        <v>2.6749999999999998</v>
      </c>
      <c r="AK7">
        <v>1.01</v>
      </c>
      <c r="AL7">
        <v>2.9289999999999998</v>
      </c>
      <c r="AM7">
        <v>4.1589999999999998</v>
      </c>
      <c r="AN7">
        <v>2.2149999999999999</v>
      </c>
      <c r="AO7">
        <v>1.2529999999999999</v>
      </c>
      <c r="AP7">
        <v>1.8420000000000001</v>
      </c>
      <c r="AQ7">
        <v>2.9809999999999999</v>
      </c>
      <c r="AR7">
        <v>1.111</v>
      </c>
      <c r="AS7">
        <v>1.9950000000000001</v>
      </c>
      <c r="AT7">
        <v>4.1139999999999999</v>
      </c>
      <c r="AU7">
        <v>2.0099999999999998</v>
      </c>
      <c r="AV7">
        <v>2.7530000000000001</v>
      </c>
      <c r="AW7">
        <v>1.7090000000000001</v>
      </c>
      <c r="AX7">
        <v>2.0960000000000001</v>
      </c>
      <c r="AY7">
        <v>2.8149999999999999</v>
      </c>
      <c r="AZ7">
        <v>1.38</v>
      </c>
      <c r="BA7">
        <v>2.21</v>
      </c>
      <c r="BB7">
        <v>2.706</v>
      </c>
      <c r="BC7">
        <v>2.66</v>
      </c>
      <c r="BD7">
        <v>2.3820000000000001</v>
      </c>
      <c r="BE7">
        <v>1.25</v>
      </c>
      <c r="BF7">
        <v>6.1740000000000004</v>
      </c>
      <c r="BG7">
        <v>2.6739999999999999</v>
      </c>
      <c r="BH7">
        <v>4.9690000000000003</v>
      </c>
      <c r="BI7">
        <v>0.23400000000000001</v>
      </c>
      <c r="BJ7">
        <v>0.315</v>
      </c>
      <c r="BK7">
        <v>2.5680000000000001</v>
      </c>
      <c r="BL7">
        <v>3.6139999999999999</v>
      </c>
      <c r="BM7">
        <v>4.7519999999999998</v>
      </c>
      <c r="BN7">
        <v>1.327</v>
      </c>
      <c r="BO7">
        <v>2.11</v>
      </c>
      <c r="BP7">
        <v>2.1560000000000001</v>
      </c>
      <c r="BQ7">
        <v>3.976</v>
      </c>
      <c r="BR7">
        <v>0.41</v>
      </c>
      <c r="BS7">
        <v>1.9990000000000001</v>
      </c>
      <c r="BT7">
        <v>6.5110000000000001</v>
      </c>
      <c r="BU7">
        <v>4.5049999999999999</v>
      </c>
      <c r="BV7">
        <v>1.242</v>
      </c>
      <c r="BW7">
        <v>1.4470000000000001</v>
      </c>
      <c r="BX7">
        <v>1.633</v>
      </c>
      <c r="BY7">
        <v>2.0760000000000001</v>
      </c>
      <c r="BZ7">
        <v>3.9340000000000002</v>
      </c>
      <c r="CA7">
        <v>2.5760000000000001</v>
      </c>
      <c r="CB7">
        <v>2.419</v>
      </c>
      <c r="CC7">
        <v>0.96799999999999997</v>
      </c>
      <c r="CD7">
        <v>2.4660000000000002</v>
      </c>
      <c r="CE7">
        <v>1.944</v>
      </c>
      <c r="CF7">
        <v>2.7429999999999999</v>
      </c>
      <c r="CG7">
        <v>1.321</v>
      </c>
      <c r="CH7">
        <v>1.159</v>
      </c>
      <c r="CI7">
        <v>3.7549999999999999</v>
      </c>
      <c r="CJ7">
        <v>2.1240000000000001</v>
      </c>
      <c r="CK7">
        <v>2.625</v>
      </c>
      <c r="CL7">
        <v>2.0219999999999998</v>
      </c>
      <c r="CM7">
        <v>3.05</v>
      </c>
      <c r="CN7">
        <v>0.1</v>
      </c>
      <c r="CO7">
        <v>1.7709999999999999</v>
      </c>
      <c r="CP7">
        <v>4.891</v>
      </c>
      <c r="CQ7">
        <v>2.589</v>
      </c>
      <c r="CR7">
        <v>1.8129999999999999</v>
      </c>
    </row>
    <row r="8" spans="1:97" ht="18.600000000000001" thickBot="1" x14ac:dyDescent="0.35">
      <c r="A8" s="3">
        <v>64.59</v>
      </c>
      <c r="B8" s="4">
        <v>1</v>
      </c>
      <c r="C8" s="4">
        <v>8.5709999999999997</v>
      </c>
      <c r="D8" s="4">
        <v>3.7029999999999998</v>
      </c>
      <c r="E8" s="4">
        <v>5.3440000000000003</v>
      </c>
      <c r="F8" s="5">
        <v>3.4790000000000001</v>
      </c>
      <c r="G8" s="5">
        <v>2.0209999999999999</v>
      </c>
      <c r="H8" s="4">
        <v>18.2</v>
      </c>
      <c r="I8" s="4">
        <v>2.1789999999999998</v>
      </c>
      <c r="K8" s="17">
        <v>7</v>
      </c>
      <c r="L8">
        <v>16.399999999999999</v>
      </c>
      <c r="M8">
        <v>16.100000000000001</v>
      </c>
      <c r="N8">
        <v>14.6</v>
      </c>
      <c r="O8">
        <v>13.6</v>
      </c>
      <c r="P8">
        <v>15.5</v>
      </c>
      <c r="Q8">
        <v>16.899999999999999</v>
      </c>
      <c r="R8">
        <v>18.2</v>
      </c>
      <c r="S8">
        <v>15.8</v>
      </c>
      <c r="T8">
        <v>15.5</v>
      </c>
      <c r="U8">
        <v>16.5</v>
      </c>
      <c r="V8">
        <v>11.8</v>
      </c>
      <c r="W8">
        <v>13.5</v>
      </c>
      <c r="X8">
        <v>13.9</v>
      </c>
      <c r="Y8">
        <v>15.8</v>
      </c>
      <c r="Z8">
        <v>13.5</v>
      </c>
      <c r="AA8">
        <v>17.600000000000001</v>
      </c>
      <c r="AB8">
        <v>14.9</v>
      </c>
      <c r="AC8">
        <v>9.9</v>
      </c>
      <c r="AD8">
        <v>13.1</v>
      </c>
      <c r="AE8">
        <v>17.2</v>
      </c>
      <c r="AF8">
        <v>12.7</v>
      </c>
      <c r="AG8">
        <v>10.6</v>
      </c>
      <c r="AH8">
        <v>16.2</v>
      </c>
      <c r="AI8">
        <v>16.7</v>
      </c>
      <c r="AJ8">
        <v>16.600000000000001</v>
      </c>
      <c r="AK8">
        <v>14.3</v>
      </c>
      <c r="AL8">
        <v>14.1</v>
      </c>
      <c r="AM8">
        <v>17.3</v>
      </c>
      <c r="AN8">
        <v>17.3</v>
      </c>
      <c r="AO8">
        <v>15</v>
      </c>
      <c r="AP8">
        <v>17.7</v>
      </c>
      <c r="AQ8">
        <v>12.5</v>
      </c>
      <c r="AR8">
        <v>14.6</v>
      </c>
      <c r="AS8">
        <v>13.4</v>
      </c>
      <c r="AT8">
        <v>10.1</v>
      </c>
      <c r="AU8">
        <v>17.3</v>
      </c>
      <c r="AV8">
        <v>18.2</v>
      </c>
      <c r="AW8">
        <v>15.3</v>
      </c>
      <c r="AX8">
        <v>15.5</v>
      </c>
      <c r="AY8">
        <v>16.2</v>
      </c>
      <c r="AZ8">
        <v>18.100000000000001</v>
      </c>
      <c r="BA8">
        <v>17.399999999999999</v>
      </c>
      <c r="BB8">
        <v>15.5</v>
      </c>
      <c r="BC8">
        <v>15.3</v>
      </c>
      <c r="BD8">
        <v>18.899999999999999</v>
      </c>
      <c r="BE8">
        <v>13.1</v>
      </c>
      <c r="BF8">
        <v>11.3</v>
      </c>
      <c r="BG8">
        <v>14.9</v>
      </c>
      <c r="BH8">
        <v>11.8</v>
      </c>
      <c r="BI8">
        <v>6.2</v>
      </c>
      <c r="BJ8">
        <v>3.7</v>
      </c>
      <c r="BK8">
        <v>11.1</v>
      </c>
      <c r="BL8">
        <v>16.5</v>
      </c>
      <c r="BM8">
        <v>13.4</v>
      </c>
      <c r="BN8">
        <v>16.100000000000001</v>
      </c>
      <c r="BO8">
        <v>14.3</v>
      </c>
      <c r="BP8">
        <v>16.399999999999999</v>
      </c>
      <c r="BQ8">
        <v>9.1999999999999993</v>
      </c>
      <c r="BR8">
        <v>12</v>
      </c>
      <c r="BS8">
        <v>13.9</v>
      </c>
      <c r="BT8">
        <v>9.1999999999999993</v>
      </c>
      <c r="BU8">
        <v>14</v>
      </c>
      <c r="BV8">
        <v>15.4</v>
      </c>
      <c r="BW8">
        <v>17.899999999999999</v>
      </c>
      <c r="BX8">
        <v>16.600000000000001</v>
      </c>
      <c r="BY8">
        <v>16.399999999999999</v>
      </c>
      <c r="BZ8">
        <v>13.6</v>
      </c>
      <c r="CA8">
        <v>15.7</v>
      </c>
      <c r="CB8">
        <v>17</v>
      </c>
      <c r="CC8">
        <v>12.9</v>
      </c>
      <c r="CD8">
        <v>17.8</v>
      </c>
      <c r="CE8">
        <v>18.399999999999999</v>
      </c>
      <c r="CF8">
        <v>13.3</v>
      </c>
      <c r="CG8">
        <v>18.7</v>
      </c>
      <c r="CH8">
        <v>9.3000000000000007</v>
      </c>
      <c r="CI8">
        <v>14.1</v>
      </c>
      <c r="CJ8">
        <v>16.8</v>
      </c>
      <c r="CK8">
        <v>15.4</v>
      </c>
      <c r="CL8">
        <v>7.6</v>
      </c>
      <c r="CM8">
        <v>15.9</v>
      </c>
      <c r="CN8">
        <v>6.2</v>
      </c>
      <c r="CO8">
        <v>15.4</v>
      </c>
      <c r="CP8">
        <v>10.4</v>
      </c>
      <c r="CQ8">
        <v>6</v>
      </c>
      <c r="CR8">
        <v>17.2</v>
      </c>
    </row>
    <row r="9" spans="1:97" ht="18.600000000000001" thickBot="1" x14ac:dyDescent="0.35">
      <c r="A9" s="3">
        <v>67.099999999999994</v>
      </c>
      <c r="B9" s="4">
        <v>1</v>
      </c>
      <c r="C9" s="4">
        <v>8.8330000000000002</v>
      </c>
      <c r="D9" s="4">
        <v>4.6180000000000003</v>
      </c>
      <c r="E9" s="4">
        <v>5.0910000000000002</v>
      </c>
      <c r="F9" s="5">
        <v>2.4529999999999998</v>
      </c>
      <c r="G9" s="5">
        <v>2.323</v>
      </c>
      <c r="H9" s="4">
        <v>15.8</v>
      </c>
      <c r="I9" s="4">
        <v>4.9359999999999999</v>
      </c>
      <c r="K9" s="17">
        <v>8</v>
      </c>
      <c r="L9">
        <v>1.1839999999999999</v>
      </c>
      <c r="M9">
        <v>6.0979999999999999</v>
      </c>
      <c r="N9">
        <v>12.356</v>
      </c>
      <c r="O9">
        <v>3.4940000000000002</v>
      </c>
      <c r="P9">
        <v>7.3739999999999997</v>
      </c>
      <c r="Q9">
        <v>1.675</v>
      </c>
      <c r="R9">
        <v>2.1789999999999998</v>
      </c>
      <c r="S9">
        <v>4.9359999999999999</v>
      </c>
      <c r="T9">
        <v>6.5549999999999997</v>
      </c>
      <c r="U9">
        <v>2.9319999999999999</v>
      </c>
      <c r="V9">
        <v>4.3979999999999997</v>
      </c>
      <c r="W9">
        <v>2.69</v>
      </c>
      <c r="X9">
        <v>2.1019999999999999</v>
      </c>
      <c r="Y9">
        <v>4.556</v>
      </c>
      <c r="Z9">
        <v>4.0810000000000004</v>
      </c>
      <c r="AA9">
        <v>0.89900000000000002</v>
      </c>
      <c r="AB9">
        <v>10.56</v>
      </c>
      <c r="AC9">
        <v>0.71699999999999997</v>
      </c>
      <c r="AD9">
        <v>2.0489999999999999</v>
      </c>
      <c r="AE9">
        <v>4.0629999999999997</v>
      </c>
      <c r="AF9">
        <v>8.3379999999999992</v>
      </c>
      <c r="AG9">
        <v>1.5960000000000001</v>
      </c>
      <c r="AH9">
        <v>6.9729999999999999</v>
      </c>
      <c r="AI9">
        <v>3.819</v>
      </c>
      <c r="AJ9">
        <v>3.2029999999999998</v>
      </c>
      <c r="AK9">
        <v>2.3919999999999999</v>
      </c>
      <c r="AL9">
        <v>15.663</v>
      </c>
      <c r="AM9">
        <v>2.5179999999999998</v>
      </c>
      <c r="AN9">
        <v>3.1150000000000002</v>
      </c>
      <c r="AO9">
        <v>9.4459999999999997</v>
      </c>
      <c r="AP9">
        <v>5.6669999999999998</v>
      </c>
      <c r="AQ9">
        <v>19.222999999999999</v>
      </c>
      <c r="AR9">
        <v>4.9320000000000004</v>
      </c>
      <c r="AS9">
        <v>19.048999999999999</v>
      </c>
      <c r="AT9">
        <v>12.026999999999999</v>
      </c>
      <c r="AU9">
        <v>6.2119999999999997</v>
      </c>
      <c r="AV9">
        <v>3.19</v>
      </c>
      <c r="AW9">
        <v>1.2210000000000001</v>
      </c>
      <c r="AX9">
        <v>4.6689999999999996</v>
      </c>
      <c r="AY9">
        <v>3.9929999999999999</v>
      </c>
      <c r="AZ9">
        <v>1.25</v>
      </c>
      <c r="BA9">
        <v>1.2749999999999999</v>
      </c>
      <c r="BB9">
        <v>6.1260000000000003</v>
      </c>
      <c r="BC9">
        <v>4.6230000000000002</v>
      </c>
      <c r="BD9">
        <v>1.9330000000000001</v>
      </c>
      <c r="BE9">
        <v>1.405</v>
      </c>
      <c r="BF9">
        <v>3.3170000000000002</v>
      </c>
      <c r="BG9">
        <v>5.9569999999999999</v>
      </c>
      <c r="BH9">
        <v>3.9710000000000001</v>
      </c>
      <c r="BI9">
        <v>0.25600000000000001</v>
      </c>
      <c r="BJ9">
        <v>0.122</v>
      </c>
      <c r="BK9">
        <v>1.1519999999999999</v>
      </c>
      <c r="BL9">
        <v>5.27</v>
      </c>
      <c r="BM9">
        <v>13.461</v>
      </c>
      <c r="BN9">
        <v>2.1890000000000001</v>
      </c>
      <c r="BO9">
        <v>4.2530000000000001</v>
      </c>
      <c r="BP9">
        <v>3.0129999999999999</v>
      </c>
      <c r="BQ9">
        <v>17.878</v>
      </c>
      <c r="BR9">
        <v>1.5109999999999999</v>
      </c>
      <c r="BS9">
        <v>7.8490000000000002</v>
      </c>
      <c r="BT9">
        <v>2.6360000000000001</v>
      </c>
      <c r="BU9">
        <v>6.3440000000000003</v>
      </c>
      <c r="BV9">
        <v>1.726</v>
      </c>
      <c r="BW9">
        <v>2.5870000000000002</v>
      </c>
      <c r="BX9">
        <v>6.2729999999999997</v>
      </c>
      <c r="BY9">
        <v>2.6110000000000002</v>
      </c>
      <c r="BZ9">
        <v>15.49</v>
      </c>
      <c r="CA9">
        <v>6.2770000000000001</v>
      </c>
      <c r="CB9">
        <v>2.375</v>
      </c>
      <c r="CC9">
        <v>2.077</v>
      </c>
      <c r="CD9">
        <v>3.2469999999999999</v>
      </c>
      <c r="CE9">
        <v>3.3980000000000001</v>
      </c>
      <c r="CF9">
        <v>5.5529999999999999</v>
      </c>
      <c r="CG9">
        <v>3.1930000000000001</v>
      </c>
      <c r="CH9">
        <v>14.253</v>
      </c>
      <c r="CI9">
        <v>2.915</v>
      </c>
      <c r="CJ9">
        <v>2.9889999999999999</v>
      </c>
      <c r="CK9">
        <v>6.0140000000000002</v>
      </c>
      <c r="CL9">
        <v>17.713999999999999</v>
      </c>
      <c r="CM9">
        <v>6.8230000000000004</v>
      </c>
      <c r="CN9">
        <v>0.754</v>
      </c>
      <c r="CO9">
        <v>2.585</v>
      </c>
      <c r="CP9">
        <v>22.788</v>
      </c>
      <c r="CQ9">
        <v>27.597999999999999</v>
      </c>
      <c r="CR9">
        <v>5.9450000000000003</v>
      </c>
    </row>
    <row r="10" spans="1:97" ht="18.600000000000001" thickBot="1" x14ac:dyDescent="0.35">
      <c r="A10" s="3">
        <v>64.89</v>
      </c>
      <c r="B10" s="4">
        <v>1</v>
      </c>
      <c r="C10" s="4">
        <v>7.7969999999999997</v>
      </c>
      <c r="D10" s="4">
        <v>3.6539999999999999</v>
      </c>
      <c r="E10" s="4">
        <v>4.891</v>
      </c>
      <c r="F10" s="5">
        <v>2.722</v>
      </c>
      <c r="G10" s="5">
        <v>2.8170000000000002</v>
      </c>
      <c r="H10" s="4">
        <v>15.5</v>
      </c>
      <c r="I10" s="4">
        <v>6.5549999999999997</v>
      </c>
    </row>
    <row r="11" spans="1:97" ht="18.600000000000001" thickBot="1" x14ac:dyDescent="0.35">
      <c r="A11" s="3">
        <v>66.41</v>
      </c>
      <c r="B11" s="4">
        <v>1</v>
      </c>
      <c r="C11" s="4">
        <v>7.9770000000000003</v>
      </c>
      <c r="D11" s="4">
        <v>5.2770000000000001</v>
      </c>
      <c r="E11" s="4">
        <v>5.1669999999999998</v>
      </c>
      <c r="F11" s="5">
        <v>2.1440000000000001</v>
      </c>
      <c r="G11" s="5">
        <v>1.651</v>
      </c>
      <c r="H11" s="4">
        <v>16.5</v>
      </c>
      <c r="I11" s="4">
        <v>2.9319999999999999</v>
      </c>
      <c r="K11" s="19" t="s">
        <v>107</v>
      </c>
      <c r="L11" s="17">
        <v>1</v>
      </c>
      <c r="M11" s="17">
        <v>2</v>
      </c>
      <c r="N11" s="17">
        <v>3</v>
      </c>
      <c r="O11" s="17">
        <v>4</v>
      </c>
      <c r="P11" s="17">
        <v>5</v>
      </c>
      <c r="Q11" s="17">
        <v>6</v>
      </c>
      <c r="R11" s="17">
        <v>7</v>
      </c>
      <c r="S11" s="17">
        <v>8</v>
      </c>
      <c r="T11" s="17">
        <v>9</v>
      </c>
      <c r="U11" s="17">
        <v>10</v>
      </c>
      <c r="V11" s="17">
        <v>11</v>
      </c>
      <c r="W11" s="17">
        <v>12</v>
      </c>
      <c r="X11" s="17">
        <v>13</v>
      </c>
      <c r="Y11" s="17">
        <v>14</v>
      </c>
      <c r="Z11" s="17">
        <v>15</v>
      </c>
      <c r="AA11" s="17">
        <v>16</v>
      </c>
      <c r="AB11" s="17">
        <v>17</v>
      </c>
      <c r="AC11" s="17">
        <v>18</v>
      </c>
      <c r="AD11" s="17">
        <v>19</v>
      </c>
      <c r="AE11" s="17">
        <v>20</v>
      </c>
      <c r="AF11" s="17">
        <v>21</v>
      </c>
      <c r="AG11" s="17">
        <v>22</v>
      </c>
      <c r="AH11" s="17">
        <v>23</v>
      </c>
      <c r="AI11" s="17">
        <v>24</v>
      </c>
      <c r="AJ11" s="17">
        <v>25</v>
      </c>
      <c r="AK11" s="17">
        <v>26</v>
      </c>
      <c r="AL11" s="17">
        <v>27</v>
      </c>
      <c r="AM11" s="17">
        <v>28</v>
      </c>
      <c r="AN11" s="17">
        <v>29</v>
      </c>
      <c r="AO11" s="17">
        <v>30</v>
      </c>
      <c r="AP11" s="17">
        <v>31</v>
      </c>
      <c r="AQ11" s="17">
        <v>32</v>
      </c>
      <c r="AR11" s="17">
        <v>33</v>
      </c>
      <c r="AS11" s="17">
        <v>34</v>
      </c>
      <c r="AT11" s="17">
        <v>35</v>
      </c>
      <c r="AU11" s="17">
        <v>36</v>
      </c>
      <c r="AV11" s="17">
        <v>37</v>
      </c>
      <c r="AW11" s="17">
        <v>38</v>
      </c>
      <c r="AX11" s="17">
        <v>39</v>
      </c>
      <c r="AY11" s="17">
        <v>40</v>
      </c>
      <c r="AZ11" s="17">
        <v>41</v>
      </c>
      <c r="BA11" s="17">
        <v>42</v>
      </c>
      <c r="BB11" s="17">
        <v>43</v>
      </c>
      <c r="BC11" s="17">
        <v>44</v>
      </c>
      <c r="BD11" s="17">
        <v>45</v>
      </c>
      <c r="BE11" s="17">
        <v>46</v>
      </c>
      <c r="BF11" s="17">
        <v>47</v>
      </c>
      <c r="BG11" s="17">
        <v>48</v>
      </c>
      <c r="BH11" s="17">
        <v>49</v>
      </c>
      <c r="BI11" s="17">
        <v>50</v>
      </c>
      <c r="BJ11" s="17">
        <v>51</v>
      </c>
      <c r="BK11" s="17">
        <v>52</v>
      </c>
      <c r="BL11" s="17">
        <v>53</v>
      </c>
      <c r="BM11" s="17">
        <v>54</v>
      </c>
      <c r="BN11" s="17">
        <v>55</v>
      </c>
      <c r="BO11" s="17">
        <v>56</v>
      </c>
      <c r="BP11" s="17">
        <v>57</v>
      </c>
      <c r="BQ11" s="17">
        <v>58</v>
      </c>
      <c r="BR11" s="17">
        <v>59</v>
      </c>
      <c r="BS11" s="17">
        <v>60</v>
      </c>
      <c r="BT11" s="17">
        <v>61</v>
      </c>
      <c r="BU11" s="17">
        <v>62</v>
      </c>
      <c r="BV11" s="17">
        <v>63</v>
      </c>
      <c r="BW11" s="17">
        <v>64</v>
      </c>
      <c r="BX11" s="17">
        <v>65</v>
      </c>
      <c r="BY11" s="17">
        <v>66</v>
      </c>
      <c r="BZ11" s="17">
        <v>67</v>
      </c>
      <c r="CA11" s="17">
        <v>68</v>
      </c>
      <c r="CB11" s="17">
        <v>69</v>
      </c>
      <c r="CC11" s="17">
        <v>70</v>
      </c>
      <c r="CD11" s="17">
        <v>71</v>
      </c>
      <c r="CE11" s="17">
        <v>72</v>
      </c>
      <c r="CF11" s="17">
        <v>73</v>
      </c>
      <c r="CG11" s="17">
        <v>74</v>
      </c>
      <c r="CH11" s="17">
        <v>75</v>
      </c>
      <c r="CI11" s="17">
        <v>76</v>
      </c>
      <c r="CJ11" s="17">
        <v>77</v>
      </c>
      <c r="CK11" s="17">
        <v>78</v>
      </c>
      <c r="CL11" s="17">
        <v>79</v>
      </c>
      <c r="CM11" s="17">
        <v>80</v>
      </c>
      <c r="CN11" s="17">
        <v>81</v>
      </c>
      <c r="CO11" s="17">
        <v>82</v>
      </c>
      <c r="CP11" s="17">
        <v>83</v>
      </c>
      <c r="CQ11" s="17">
        <v>84</v>
      </c>
      <c r="CR11" s="17">
        <v>85</v>
      </c>
      <c r="CS11" s="17"/>
    </row>
    <row r="12" spans="1:97" ht="18.600000000000001" thickBot="1" x14ac:dyDescent="0.35">
      <c r="A12" s="3">
        <v>72.39</v>
      </c>
      <c r="B12" s="4">
        <v>1</v>
      </c>
      <c r="C12" s="4">
        <v>7.1740000000000004</v>
      </c>
      <c r="D12" s="4">
        <v>7.0060000000000002</v>
      </c>
      <c r="E12" s="4">
        <v>5.82</v>
      </c>
      <c r="F12" s="5">
        <v>0.372</v>
      </c>
      <c r="G12" s="5">
        <v>0.47799999999999998</v>
      </c>
      <c r="H12" s="4">
        <v>11.8</v>
      </c>
      <c r="I12" s="4">
        <v>4.3979999999999997</v>
      </c>
      <c r="K12" s="17">
        <v>1</v>
      </c>
      <c r="L12">
        <f t="array" ref="L12:CR19">MMULT(XT,s0_)</f>
        <v>19.307236</v>
      </c>
      <c r="M12">
        <v>31.449663999999991</v>
      </c>
      <c r="N12">
        <v>28.622499999999992</v>
      </c>
      <c r="O12">
        <v>39.287824000000001</v>
      </c>
      <c r="P12">
        <v>16.581184</v>
      </c>
      <c r="Q12">
        <v>16.842815999999999</v>
      </c>
      <c r="R12">
        <v>13.712209</v>
      </c>
      <c r="S12">
        <v>21.325924000000004</v>
      </c>
      <c r="T12">
        <v>13.351716</v>
      </c>
      <c r="U12">
        <v>27.846728999999996</v>
      </c>
      <c r="V12">
        <v>49.084036000000005</v>
      </c>
      <c r="W12">
        <v>79.995136000000016</v>
      </c>
      <c r="X12">
        <v>18.464208999999997</v>
      </c>
      <c r="Y12">
        <v>14.684223999999999</v>
      </c>
      <c r="Z12">
        <v>27.931225000000005</v>
      </c>
      <c r="AA12">
        <v>21.095648999999998</v>
      </c>
      <c r="AB12">
        <v>24.561935999999999</v>
      </c>
      <c r="AC12">
        <v>23.068808999999998</v>
      </c>
      <c r="AD12">
        <v>21.3444</v>
      </c>
      <c r="AE12">
        <v>17.926756000000001</v>
      </c>
      <c r="AF12">
        <v>27.468081000000002</v>
      </c>
      <c r="AG12">
        <v>17.977600000000002</v>
      </c>
      <c r="AH12">
        <v>19.998784000000004</v>
      </c>
      <c r="AI12">
        <v>25.310960999999995</v>
      </c>
      <c r="AJ12">
        <v>13.927824000000001</v>
      </c>
      <c r="AK12">
        <v>20.475625000000004</v>
      </c>
      <c r="AL12">
        <v>25.826723999999999</v>
      </c>
      <c r="AM12">
        <v>8.6494809999999998</v>
      </c>
      <c r="AN12">
        <v>28.526281000000001</v>
      </c>
      <c r="AO12">
        <v>13.520329</v>
      </c>
      <c r="AP12">
        <v>17.430624999999999</v>
      </c>
      <c r="AQ12">
        <v>39.828721000000002</v>
      </c>
      <c r="AR12">
        <v>21.279769000000005</v>
      </c>
      <c r="AS12">
        <v>26.770276000000003</v>
      </c>
      <c r="AT12">
        <v>26.040608999999996</v>
      </c>
      <c r="AU12">
        <v>23.990403999999998</v>
      </c>
      <c r="AV12">
        <v>18.524416000000002</v>
      </c>
      <c r="AW12">
        <v>31.516995999999995</v>
      </c>
      <c r="AX12">
        <v>26.915344000000001</v>
      </c>
      <c r="AY12">
        <v>22.099400999999997</v>
      </c>
      <c r="AZ12">
        <v>21.123215999999999</v>
      </c>
      <c r="BA12">
        <v>20.830096000000001</v>
      </c>
      <c r="BB12">
        <v>25.908099999999997</v>
      </c>
      <c r="BC12">
        <v>26.584335999999997</v>
      </c>
      <c r="BD12">
        <v>10.778089</v>
      </c>
      <c r="BE12">
        <v>15.507844000000004</v>
      </c>
      <c r="BF12">
        <v>20.729808999999999</v>
      </c>
      <c r="BG12">
        <v>20.205025000000003</v>
      </c>
      <c r="BH12">
        <v>20.169080999999998</v>
      </c>
      <c r="BI12">
        <v>16.883880999999999</v>
      </c>
      <c r="BJ12">
        <v>19.386408999999997</v>
      </c>
      <c r="BK12">
        <v>25.310960999999995</v>
      </c>
      <c r="BL12">
        <v>28.601103999999999</v>
      </c>
      <c r="BM12">
        <v>26.697888999999996</v>
      </c>
      <c r="BN12">
        <v>20.848355999999999</v>
      </c>
      <c r="BO12">
        <v>13.417568999999999</v>
      </c>
      <c r="BP12">
        <v>30.547729</v>
      </c>
      <c r="BQ12">
        <v>35.724529000000004</v>
      </c>
      <c r="BR12">
        <v>49.674303999999999</v>
      </c>
      <c r="BS12">
        <v>19.722480999999998</v>
      </c>
      <c r="BT12">
        <v>25.250625000000003</v>
      </c>
      <c r="BU12">
        <v>16.273156</v>
      </c>
      <c r="BV12">
        <v>15.225604000000001</v>
      </c>
      <c r="BW12">
        <v>29.964676000000001</v>
      </c>
      <c r="BX12">
        <v>24.810361</v>
      </c>
      <c r="BY12">
        <v>27.290176000000002</v>
      </c>
      <c r="BZ12">
        <v>41.925624999999997</v>
      </c>
      <c r="CA12">
        <v>20.866623999999998</v>
      </c>
      <c r="CB12">
        <v>26.728899999999999</v>
      </c>
      <c r="CC12">
        <v>21.473956000000005</v>
      </c>
      <c r="CD12">
        <v>18.567481000000001</v>
      </c>
      <c r="CE12">
        <v>21.650408999999996</v>
      </c>
      <c r="CF12">
        <v>28.334329</v>
      </c>
      <c r="CG12">
        <v>16.329681000000004</v>
      </c>
      <c r="CH12">
        <v>5.0355360000000013</v>
      </c>
      <c r="CI12">
        <v>26.584335999999997</v>
      </c>
      <c r="CJ12">
        <v>18.931201000000001</v>
      </c>
      <c r="CK12">
        <v>33.177599999999998</v>
      </c>
      <c r="CL12">
        <v>32.501400999999994</v>
      </c>
      <c r="CM12">
        <v>18.275625000000002</v>
      </c>
      <c r="CN12">
        <v>10.086976000000002</v>
      </c>
      <c r="CO12">
        <v>26.020201</v>
      </c>
      <c r="CP12">
        <v>52.664048999999999</v>
      </c>
      <c r="CQ12">
        <v>36.421225</v>
      </c>
      <c r="CR12">
        <v>31.236921000000009</v>
      </c>
    </row>
    <row r="13" spans="1:97" ht="18.600000000000001" thickBot="1" x14ac:dyDescent="0.35">
      <c r="A13" s="3">
        <v>69.3</v>
      </c>
      <c r="B13" s="4">
        <v>1</v>
      </c>
      <c r="C13" s="4">
        <v>8.2870000000000008</v>
      </c>
      <c r="D13" s="4">
        <v>8.9440000000000008</v>
      </c>
      <c r="E13" s="4">
        <v>5.7809999999999997</v>
      </c>
      <c r="F13" s="5">
        <v>0.98599999999999999</v>
      </c>
      <c r="G13" s="5">
        <v>0.51800000000000002</v>
      </c>
      <c r="H13" s="4">
        <v>13.5</v>
      </c>
      <c r="I13" s="4">
        <v>2.69</v>
      </c>
      <c r="K13" s="17">
        <v>2</v>
      </c>
      <c r="L13">
        <v>177.87756526799998</v>
      </c>
      <c r="M13">
        <v>302.57721734399991</v>
      </c>
      <c r="N13">
        <v>233.47373249999993</v>
      </c>
      <c r="O13">
        <v>343.45415740800001</v>
      </c>
      <c r="P13">
        <v>116.05170681599999</v>
      </c>
      <c r="Q13">
        <v>128.81385676799999</v>
      </c>
      <c r="R13">
        <v>117.527343339</v>
      </c>
      <c r="S13">
        <v>188.37188669200003</v>
      </c>
      <c r="T13">
        <v>104.103329652</v>
      </c>
      <c r="U13">
        <v>222.13335723299997</v>
      </c>
      <c r="V13">
        <v>352.12887426400005</v>
      </c>
      <c r="W13">
        <v>662.91969203200017</v>
      </c>
      <c r="X13">
        <v>143.04222712299998</v>
      </c>
      <c r="Y13">
        <v>173.67031724799998</v>
      </c>
      <c r="Z13">
        <v>275.12256625000003</v>
      </c>
      <c r="AA13">
        <v>175.24155624299999</v>
      </c>
      <c r="AB13">
        <v>231.88923777600002</v>
      </c>
      <c r="AC13">
        <v>179.42919640199997</v>
      </c>
      <c r="AD13">
        <v>164.6933904</v>
      </c>
      <c r="AE13">
        <v>147.80610321999998</v>
      </c>
      <c r="AF13">
        <v>306.57125204099998</v>
      </c>
      <c r="AG13">
        <v>150.54442240000003</v>
      </c>
      <c r="AH13">
        <v>185.38872768000002</v>
      </c>
      <c r="AI13">
        <v>226.88745440399998</v>
      </c>
      <c r="AJ13">
        <v>135.83806747200001</v>
      </c>
      <c r="AK13">
        <v>149.47206250000002</v>
      </c>
      <c r="AL13">
        <v>211.65000318</v>
      </c>
      <c r="AM13">
        <v>76.919834533</v>
      </c>
      <c r="AN13">
        <v>250.603378585</v>
      </c>
      <c r="AO13">
        <v>79.905144390000004</v>
      </c>
      <c r="AP13">
        <v>146.88787687499999</v>
      </c>
      <c r="AQ13">
        <v>444.52835508100003</v>
      </c>
      <c r="AR13">
        <v>177.49455322900002</v>
      </c>
      <c r="AS13">
        <v>280.57926275600005</v>
      </c>
      <c r="AT13">
        <v>192.59634416399996</v>
      </c>
      <c r="AU13">
        <v>216.77729054399998</v>
      </c>
      <c r="AV13">
        <v>152.47446809600001</v>
      </c>
      <c r="AW13">
        <v>301.491583736</v>
      </c>
      <c r="AX13">
        <v>221.94392662400003</v>
      </c>
      <c r="AY13">
        <v>175.15985232599996</v>
      </c>
      <c r="AZ13">
        <v>167.443733232</v>
      </c>
      <c r="BA13">
        <v>170.140224128</v>
      </c>
      <c r="BB13">
        <v>194.44029049999997</v>
      </c>
      <c r="BC13">
        <v>261.40377588799998</v>
      </c>
      <c r="BD13">
        <v>103.03853084000001</v>
      </c>
      <c r="BE13">
        <v>105.32927644800003</v>
      </c>
      <c r="BF13">
        <v>150.83009028399999</v>
      </c>
      <c r="BG13">
        <v>161.47855980000003</v>
      </c>
      <c r="BH13">
        <v>171.49769574299998</v>
      </c>
      <c r="BI13">
        <v>117.42739235499999</v>
      </c>
      <c r="BJ13">
        <v>92.899671927999975</v>
      </c>
      <c r="BK13">
        <v>197.55205060499995</v>
      </c>
      <c r="BL13">
        <v>226.60654699200001</v>
      </c>
      <c r="BM13">
        <v>260.62479241799997</v>
      </c>
      <c r="BN13">
        <v>174.000379176</v>
      </c>
      <c r="BO13">
        <v>109.40685762599999</v>
      </c>
      <c r="BP13">
        <v>249.177825453</v>
      </c>
      <c r="BQ13">
        <v>306.48073429100003</v>
      </c>
      <c r="BR13">
        <v>482.38716614399999</v>
      </c>
      <c r="BS13">
        <v>126.322490805</v>
      </c>
      <c r="BT13">
        <v>267.75762750000001</v>
      </c>
      <c r="BU13">
        <v>122.715869396</v>
      </c>
      <c r="BV13">
        <v>120.06911314400001</v>
      </c>
      <c r="BW13">
        <v>233.96419020799999</v>
      </c>
      <c r="BX13">
        <v>186.44986291499998</v>
      </c>
      <c r="BY13">
        <v>269.05384518400001</v>
      </c>
      <c r="BZ13">
        <v>484.45059687499997</v>
      </c>
      <c r="CA13">
        <v>183.35502508799999</v>
      </c>
      <c r="CB13">
        <v>255.74211519999997</v>
      </c>
      <c r="CC13">
        <v>193.11528630800004</v>
      </c>
      <c r="CD13">
        <v>139.36751238600002</v>
      </c>
      <c r="CE13">
        <v>201.89006392499994</v>
      </c>
      <c r="CF13">
        <v>256.42567745000002</v>
      </c>
      <c r="CG13">
        <v>142.42747768200002</v>
      </c>
      <c r="CH13">
        <v>36.114864192000006</v>
      </c>
      <c r="CI13">
        <v>205.25765825599998</v>
      </c>
      <c r="CJ13">
        <v>155.74699062700003</v>
      </c>
      <c r="CK13">
        <v>275.47361280000001</v>
      </c>
      <c r="CL13">
        <v>234.36760261099997</v>
      </c>
      <c r="CM13">
        <v>147.15533250000001</v>
      </c>
      <c r="CN13">
        <v>62.690555840000009</v>
      </c>
      <c r="CO13">
        <v>224.24209221800001</v>
      </c>
      <c r="CP13">
        <v>668.04346156500003</v>
      </c>
      <c r="CQ13">
        <v>273.41413607499999</v>
      </c>
      <c r="CR13">
        <v>289.53502074900007</v>
      </c>
    </row>
    <row r="14" spans="1:97" ht="18.600000000000001" thickBot="1" x14ac:dyDescent="0.35">
      <c r="A14" s="3">
        <v>68.7</v>
      </c>
      <c r="B14" s="4">
        <v>1</v>
      </c>
      <c r="C14" s="4">
        <v>7.7469999999999999</v>
      </c>
      <c r="D14" s="4">
        <v>4.2969999999999997</v>
      </c>
      <c r="E14" s="4">
        <v>4.3520000000000003</v>
      </c>
      <c r="F14" s="5">
        <v>1.698</v>
      </c>
      <c r="G14" s="5">
        <v>1.7649999999999999</v>
      </c>
      <c r="H14" s="4">
        <v>13.9</v>
      </c>
      <c r="I14" s="4">
        <v>2.1019999999999999</v>
      </c>
      <c r="K14" s="17">
        <v>3</v>
      </c>
      <c r="L14">
        <v>84.835994983999996</v>
      </c>
      <c r="M14">
        <v>176.36971571199993</v>
      </c>
      <c r="N14">
        <v>153.13037499999996</v>
      </c>
      <c r="O14">
        <v>246.25608083200001</v>
      </c>
      <c r="P14">
        <v>67.518581248000004</v>
      </c>
      <c r="Q14">
        <v>69.122916864000004</v>
      </c>
      <c r="R14">
        <v>50.776309927</v>
      </c>
      <c r="S14">
        <v>98.483117032000024</v>
      </c>
      <c r="T14">
        <v>48.787170263999997</v>
      </c>
      <c r="U14">
        <v>146.94718893299998</v>
      </c>
      <c r="V14">
        <v>343.88275621600002</v>
      </c>
      <c r="W14">
        <v>715.47649638400026</v>
      </c>
      <c r="X14">
        <v>79.340706072999978</v>
      </c>
      <c r="Y14">
        <v>56.269946367999992</v>
      </c>
      <c r="Z14">
        <v>147.61652412500004</v>
      </c>
      <c r="AA14">
        <v>96.892315856999986</v>
      </c>
      <c r="AB14">
        <v>121.72895481600001</v>
      </c>
      <c r="AC14">
        <v>110.79948962699999</v>
      </c>
      <c r="AD14">
        <v>98.611128000000008</v>
      </c>
      <c r="AE14">
        <v>75.901884903999999</v>
      </c>
      <c r="AF14">
        <v>143.96021252099999</v>
      </c>
      <c r="AG14">
        <v>76.225024000000019</v>
      </c>
      <c r="AH14">
        <v>89.434562048000032</v>
      </c>
      <c r="AI14">
        <v>127.33944479099996</v>
      </c>
      <c r="AJ14">
        <v>51.978639168000008</v>
      </c>
      <c r="AK14">
        <v>92.652203125000028</v>
      </c>
      <c r="AL14">
        <v>131.25141136799999</v>
      </c>
      <c r="AM14">
        <v>25.438123620999999</v>
      </c>
      <c r="AN14">
        <v>152.35886682100002</v>
      </c>
      <c r="AO14">
        <v>49.714249733000003</v>
      </c>
      <c r="AP14">
        <v>72.772859374999996</v>
      </c>
      <c r="AQ14">
        <v>251.35905823100001</v>
      </c>
      <c r="AR14">
        <v>98.163574397000033</v>
      </c>
      <c r="AS14">
        <v>138.50940802400001</v>
      </c>
      <c r="AT14">
        <v>132.88522772699997</v>
      </c>
      <c r="AU14">
        <v>117.50499879199998</v>
      </c>
      <c r="AV14">
        <v>79.729086464000019</v>
      </c>
      <c r="AW14">
        <v>176.93641554399997</v>
      </c>
      <c r="AX14">
        <v>139.63680467200001</v>
      </c>
      <c r="AY14">
        <v>103.88928410099997</v>
      </c>
      <c r="AZ14">
        <v>97.082300735999993</v>
      </c>
      <c r="BA14">
        <v>95.068558144000008</v>
      </c>
      <c r="BB14">
        <v>131.87222899999998</v>
      </c>
      <c r="BC14">
        <v>137.06883641599998</v>
      </c>
      <c r="BD14">
        <v>35.384466187000001</v>
      </c>
      <c r="BE14">
        <v>61.069889672000016</v>
      </c>
      <c r="BF14">
        <v>94.382820377000002</v>
      </c>
      <c r="BG14">
        <v>90.821587375000007</v>
      </c>
      <c r="BH14">
        <v>90.579342770999986</v>
      </c>
      <c r="BI14">
        <v>69.375867028999991</v>
      </c>
      <c r="BJ14">
        <v>85.358358826999975</v>
      </c>
      <c r="BK14">
        <v>127.33944479099996</v>
      </c>
      <c r="BL14">
        <v>152.958704192</v>
      </c>
      <c r="BM14">
        <v>137.94799246299996</v>
      </c>
      <c r="BN14">
        <v>95.193593495999991</v>
      </c>
      <c r="BO14">
        <v>49.14855524699999</v>
      </c>
      <c r="BP14">
        <v>168.837298183</v>
      </c>
      <c r="BQ14">
        <v>213.52550983300003</v>
      </c>
      <c r="BR14">
        <v>350.10449459199998</v>
      </c>
      <c r="BS14">
        <v>87.587538120999994</v>
      </c>
      <c r="BT14">
        <v>126.88439062500002</v>
      </c>
      <c r="BU14">
        <v>65.645911303999995</v>
      </c>
      <c r="BV14">
        <v>59.410306808000001</v>
      </c>
      <c r="BW14">
        <v>164.026636424</v>
      </c>
      <c r="BX14">
        <v>123.58040814099999</v>
      </c>
      <c r="BY14">
        <v>142.56387942400002</v>
      </c>
      <c r="BZ14">
        <v>271.46842187499999</v>
      </c>
      <c r="CA14">
        <v>95.318738431999989</v>
      </c>
      <c r="CB14">
        <v>138.188413</v>
      </c>
      <c r="CC14">
        <v>99.510312104000036</v>
      </c>
      <c r="CD14">
        <v>80.007275629000006</v>
      </c>
      <c r="CE14">
        <v>100.73935307699998</v>
      </c>
      <c r="CF14">
        <v>150.82363326700002</v>
      </c>
      <c r="CG14">
        <v>65.988240921000028</v>
      </c>
      <c r="CH14">
        <v>11.299742784000005</v>
      </c>
      <c r="CI14">
        <v>137.06883641599998</v>
      </c>
      <c r="CJ14">
        <v>82.369655551000008</v>
      </c>
      <c r="CK14">
        <v>191.10297599999998</v>
      </c>
      <c r="CL14">
        <v>185.29048710099997</v>
      </c>
      <c r="CM14">
        <v>78.128296875000018</v>
      </c>
      <c r="CN14">
        <v>32.036235776000005</v>
      </c>
      <c r="CO14">
        <v>132.72904530100001</v>
      </c>
      <c r="CP14">
        <v>382.18300359299997</v>
      </c>
      <c r="CQ14">
        <v>219.802092875</v>
      </c>
      <c r="CR14">
        <v>174.58315146900006</v>
      </c>
    </row>
    <row r="15" spans="1:97" ht="18.600000000000001" thickBot="1" x14ac:dyDescent="0.35">
      <c r="A15" s="3">
        <v>62.41</v>
      </c>
      <c r="B15" s="4">
        <v>1</v>
      </c>
      <c r="C15" s="4">
        <v>11.827</v>
      </c>
      <c r="D15" s="4">
        <v>3.8319999999999999</v>
      </c>
      <c r="E15" s="4">
        <v>5.016</v>
      </c>
      <c r="F15" s="5">
        <v>5.2050000000000001</v>
      </c>
      <c r="G15" s="5">
        <v>3.78</v>
      </c>
      <c r="H15" s="4">
        <v>15.8</v>
      </c>
      <c r="I15" s="4">
        <v>4.556</v>
      </c>
      <c r="K15" s="17">
        <v>4</v>
      </c>
      <c r="L15">
        <v>94.393076804000003</v>
      </c>
      <c r="M15">
        <v>163.78985011199995</v>
      </c>
      <c r="N15">
        <v>136.07136499999996</v>
      </c>
      <c r="O15">
        <v>200.13217545600003</v>
      </c>
      <c r="P15">
        <v>89.919760832000009</v>
      </c>
      <c r="Q15">
        <v>84.837264191999992</v>
      </c>
      <c r="R15">
        <v>73.278044895999997</v>
      </c>
      <c r="S15">
        <v>108.57027908400002</v>
      </c>
      <c r="T15">
        <v>65.303242956000005</v>
      </c>
      <c r="U15">
        <v>143.88404874299997</v>
      </c>
      <c r="V15">
        <v>285.66908952000006</v>
      </c>
      <c r="W15">
        <v>462.45188121600006</v>
      </c>
      <c r="X15">
        <v>80.356237567999997</v>
      </c>
      <c r="Y15">
        <v>73.656067583999999</v>
      </c>
      <c r="Z15">
        <v>140.07509337500002</v>
      </c>
      <c r="AA15">
        <v>113.45240032199999</v>
      </c>
      <c r="AB15">
        <v>119.935933488</v>
      </c>
      <c r="AC15">
        <v>120.07315084499999</v>
      </c>
      <c r="AD15">
        <v>112.2288552</v>
      </c>
      <c r="AE15">
        <v>95.298634895999996</v>
      </c>
      <c r="AF15">
        <v>159.34233788100002</v>
      </c>
      <c r="AG15">
        <v>81.348640000000017</v>
      </c>
      <c r="AH15">
        <v>96.614125504000029</v>
      </c>
      <c r="AI15">
        <v>129.16183398299998</v>
      </c>
      <c r="AJ15">
        <v>69.165573984000005</v>
      </c>
      <c r="AK15">
        <v>101.45672187500003</v>
      </c>
      <c r="AL15">
        <v>132.67188118799999</v>
      </c>
      <c r="AM15">
        <v>39.251344778000004</v>
      </c>
      <c r="AN15">
        <v>148.87866053900001</v>
      </c>
      <c r="AO15">
        <v>70.630198696000008</v>
      </c>
      <c r="AP15">
        <v>93.637317499999995</v>
      </c>
      <c r="AQ15">
        <v>251.35905823100001</v>
      </c>
      <c r="AR15">
        <v>113.42116877000002</v>
      </c>
      <c r="AS15">
        <v>153.44722203200001</v>
      </c>
      <c r="AT15">
        <v>261178.81903146597</v>
      </c>
      <c r="AU15">
        <v>132.59496290799999</v>
      </c>
      <c r="AV15">
        <v>94.326326272000003</v>
      </c>
      <c r="AW15">
        <v>162.84831833199996</v>
      </c>
      <c r="AX15">
        <v>143.29729145600001</v>
      </c>
      <c r="AY15">
        <v>108.28706489999999</v>
      </c>
      <c r="AZ15">
        <v>103.482635184</v>
      </c>
      <c r="BA15">
        <v>108.024877856</v>
      </c>
      <c r="BB15">
        <v>126.40561989999998</v>
      </c>
      <c r="BC15">
        <v>143.26298670399999</v>
      </c>
      <c r="BD15">
        <v>55.399377459999997</v>
      </c>
      <c r="BE15">
        <v>67.598691996000014</v>
      </c>
      <c r="BF15">
        <v>91.190429791</v>
      </c>
      <c r="BG15">
        <v>96.620429550000011</v>
      </c>
      <c r="BH15">
        <v>8858.6839259009994</v>
      </c>
      <c r="BI15">
        <v>72.955249800999994</v>
      </c>
      <c r="BJ15">
        <v>98.308480038999974</v>
      </c>
      <c r="BK15">
        <v>127.54193247899997</v>
      </c>
      <c r="BL15">
        <v>139.80219635199998</v>
      </c>
      <c r="BM15">
        <v>136.18593178899999</v>
      </c>
      <c r="BN15">
        <v>102.1569444</v>
      </c>
      <c r="BO15">
        <v>66.108362462999992</v>
      </c>
      <c r="BP15">
        <v>167.03498217200001</v>
      </c>
      <c r="BQ15">
        <v>180.55176956600002</v>
      </c>
      <c r="BR15">
        <v>226.51482623999999</v>
      </c>
      <c r="BS15">
        <v>103.030240744</v>
      </c>
      <c r="BT15">
        <v>96.810896250000013</v>
      </c>
      <c r="BU15">
        <v>77.460222559999991</v>
      </c>
      <c r="BV15">
        <v>78.213927748000003</v>
      </c>
      <c r="BW15">
        <v>143.68062141999999</v>
      </c>
      <c r="BX15">
        <v>133.752656151</v>
      </c>
      <c r="BY15">
        <v>135.277402432</v>
      </c>
      <c r="BZ15">
        <v>238.17947562499998</v>
      </c>
      <c r="CA15">
        <v>103.790587776</v>
      </c>
      <c r="CB15">
        <v>141.60971219999999</v>
      </c>
      <c r="CC15">
        <v>106.18871242000003</v>
      </c>
      <c r="CD15">
        <v>95.473987302000012</v>
      </c>
      <c r="CE15">
        <v>114.11930583899998</v>
      </c>
      <c r="CF15">
        <v>145.15676746700001</v>
      </c>
      <c r="CG15">
        <v>90.580740507000016</v>
      </c>
      <c r="CH15">
        <v>9.668229120000003</v>
      </c>
      <c r="CI15">
        <v>135.686450944</v>
      </c>
      <c r="CJ15">
        <v>95.829739462000006</v>
      </c>
      <c r="CK15">
        <v>181.28240640000001</v>
      </c>
      <c r="CL15">
        <v>175.37755979599996</v>
      </c>
      <c r="CM15">
        <v>99.126990000000021</v>
      </c>
      <c r="CN15">
        <v>43.525301440000014</v>
      </c>
      <c r="CO15">
        <v>132.41680288900002</v>
      </c>
      <c r="CP15">
        <v>326.72775999599997</v>
      </c>
      <c r="CQ15">
        <v>209.9319409</v>
      </c>
      <c r="CR15">
        <v>168.05463498000006</v>
      </c>
    </row>
    <row r="16" spans="1:97" ht="18.600000000000001" thickBot="1" x14ac:dyDescent="0.35">
      <c r="A16" s="3">
        <v>62.87</v>
      </c>
      <c r="B16" s="4">
        <v>1</v>
      </c>
      <c r="C16" s="4">
        <v>9.85</v>
      </c>
      <c r="D16" s="4">
        <v>5.2850000000000001</v>
      </c>
      <c r="E16" s="4">
        <v>5.0149999999999997</v>
      </c>
      <c r="F16" s="5">
        <v>5.8490000000000002</v>
      </c>
      <c r="G16" s="5">
        <v>5.4820000000000002</v>
      </c>
      <c r="H16" s="4">
        <v>13.5</v>
      </c>
      <c r="I16" s="4">
        <v>4.0810000000000004</v>
      </c>
      <c r="K16" s="17">
        <v>5</v>
      </c>
      <c r="L16">
        <v>94.547534691999999</v>
      </c>
      <c r="M16">
        <v>215.93339302399994</v>
      </c>
      <c r="N16">
        <v>64.286134999999987</v>
      </c>
      <c r="O16">
        <v>63.528411408000004</v>
      </c>
      <c r="P16">
        <v>36.843390847999999</v>
      </c>
      <c r="Q16">
        <v>56.255005439999998</v>
      </c>
      <c r="R16">
        <v>47.704775111000004</v>
      </c>
      <c r="S16">
        <v>52.312491572000006</v>
      </c>
      <c r="T16">
        <v>36.343370952000001</v>
      </c>
      <c r="U16">
        <v>59.703386975999997</v>
      </c>
      <c r="V16">
        <v>18.259261392000003</v>
      </c>
      <c r="W16">
        <v>78.875204096000019</v>
      </c>
      <c r="X16">
        <v>31.352226881999993</v>
      </c>
      <c r="Y16">
        <v>76.431385919999997</v>
      </c>
      <c r="Z16">
        <v>163.36973502500004</v>
      </c>
      <c r="AA16">
        <v>64.826929376999999</v>
      </c>
      <c r="AB16">
        <v>122.98161355199998</v>
      </c>
      <c r="AC16">
        <v>7.9587391049999985</v>
      </c>
      <c r="AD16">
        <v>35.346326399999995</v>
      </c>
      <c r="AE16">
        <v>56.254160328000005</v>
      </c>
      <c r="AF16">
        <v>96.742581282000003</v>
      </c>
      <c r="AG16">
        <v>15.496691200000003</v>
      </c>
      <c r="AH16">
        <v>105.99355520000002</v>
      </c>
      <c r="AI16">
        <v>69.706386593999994</v>
      </c>
      <c r="AJ16">
        <v>17.952965136</v>
      </c>
      <c r="AK16">
        <v>37.838955000000013</v>
      </c>
      <c r="AL16">
        <v>108.88546838400001</v>
      </c>
      <c r="AM16">
        <v>20.421424641000002</v>
      </c>
      <c r="AN16">
        <v>68.548653243000004</v>
      </c>
      <c r="AO16">
        <v>26.229438259999998</v>
      </c>
      <c r="AP16">
        <v>28.16789</v>
      </c>
      <c r="AQ16">
        <v>173.77270972300002</v>
      </c>
      <c r="AR16">
        <v>55.901953163000009</v>
      </c>
      <c r="AS16">
        <v>73.939502312000002</v>
      </c>
      <c r="AT16">
        <v>58.539289031999999</v>
      </c>
      <c r="AU16">
        <v>65.685726152000001</v>
      </c>
      <c r="AV16">
        <v>22.155201536000003</v>
      </c>
      <c r="AW16">
        <v>98.648197479999979</v>
      </c>
      <c r="AX16">
        <v>78.781211888000001</v>
      </c>
      <c r="AY16">
        <v>60.950147957999988</v>
      </c>
      <c r="AZ16">
        <v>20.742998111999999</v>
      </c>
      <c r="BA16">
        <v>39.285561055999999</v>
      </c>
      <c r="BB16">
        <v>88.21708049999998</v>
      </c>
      <c r="BC16">
        <v>148.60643823999999</v>
      </c>
      <c r="BD16">
        <v>17.600619336999998</v>
      </c>
      <c r="BE16">
        <v>16.748471520000006</v>
      </c>
      <c r="BF16">
        <v>84.266673585000007</v>
      </c>
      <c r="BG16">
        <v>56.553864975000003</v>
      </c>
      <c r="BH16">
        <v>82.189005074999997</v>
      </c>
      <c r="BI16">
        <v>5.8924744689999988</v>
      </c>
      <c r="BJ16">
        <v>0</v>
      </c>
      <c r="BK16">
        <v>47.306186108999988</v>
      </c>
      <c r="BL16">
        <v>61.721182431999999</v>
      </c>
      <c r="BM16">
        <v>93.068841053999989</v>
      </c>
      <c r="BN16">
        <v>38.527761888000001</v>
      </c>
      <c r="BO16">
        <v>40.011190757999998</v>
      </c>
      <c r="BP16">
        <v>43.683252469999999</v>
      </c>
      <c r="BQ16">
        <v>281.33066587500002</v>
      </c>
      <c r="BR16">
        <v>14.455222463999998</v>
      </c>
      <c r="BS16">
        <v>31.970141700999996</v>
      </c>
      <c r="BT16">
        <v>258.18764062500003</v>
      </c>
      <c r="BU16">
        <v>80.080200676000004</v>
      </c>
      <c r="BV16">
        <v>28.243495420000002</v>
      </c>
      <c r="BW16">
        <v>66.341792663999996</v>
      </c>
      <c r="BX16">
        <v>46.767530485000002</v>
      </c>
      <c r="BY16">
        <v>86.810049856000006</v>
      </c>
      <c r="BZ16">
        <v>225.14060624999999</v>
      </c>
      <c r="CA16">
        <v>66.606263807999994</v>
      </c>
      <c r="CB16">
        <v>91.199006799999992</v>
      </c>
      <c r="CC16">
        <v>30.922496640000006</v>
      </c>
      <c r="CD16">
        <v>49.278094574000001</v>
      </c>
      <c r="CE16">
        <v>49.341282110999991</v>
      </c>
      <c r="CF16">
        <v>87.496407951999998</v>
      </c>
      <c r="CG16">
        <v>38.799322056000008</v>
      </c>
      <c r="CH16">
        <v>6.7425827040000019</v>
      </c>
      <c r="CI16">
        <v>80.630291087999993</v>
      </c>
      <c r="CJ16">
        <v>51.947215544000009</v>
      </c>
      <c r="CK16">
        <v>135.43096319999998</v>
      </c>
      <c r="CL16">
        <v>62.987715137999984</v>
      </c>
      <c r="CM16">
        <v>63.124008750000009</v>
      </c>
      <c r="CN16">
        <v>0.66574041600000011</v>
      </c>
      <c r="CO16">
        <v>60.809209737000003</v>
      </c>
      <c r="CP16">
        <v>418.83718169700001</v>
      </c>
      <c r="CQ16">
        <v>158.14095895</v>
      </c>
      <c r="CR16">
        <v>198.72929140200006</v>
      </c>
    </row>
    <row r="17" spans="1:96" ht="18.600000000000001" thickBot="1" x14ac:dyDescent="0.35">
      <c r="A17" s="3">
        <v>65.14</v>
      </c>
      <c r="B17" s="4">
        <v>1</v>
      </c>
      <c r="C17" s="4">
        <v>8.3070000000000004</v>
      </c>
      <c r="D17" s="4">
        <v>4.593</v>
      </c>
      <c r="E17" s="4">
        <v>5.3780000000000001</v>
      </c>
      <c r="F17" s="5">
        <v>3.073</v>
      </c>
      <c r="G17" s="5">
        <v>2.1659999999999999</v>
      </c>
      <c r="H17" s="4">
        <v>17.600000000000001</v>
      </c>
      <c r="I17" s="4">
        <v>0.89900000000000002</v>
      </c>
      <c r="K17" s="17">
        <v>6</v>
      </c>
      <c r="L17">
        <v>72.131833696000001</v>
      </c>
      <c r="M17">
        <v>122.18194463999995</v>
      </c>
      <c r="N17">
        <v>84.951579999999979</v>
      </c>
      <c r="O17">
        <v>92.326386400000004</v>
      </c>
      <c r="P17">
        <v>22.202205375999998</v>
      </c>
      <c r="Q17">
        <v>41.062785408000003</v>
      </c>
      <c r="R17">
        <v>27.712374388999997</v>
      </c>
      <c r="S17">
        <v>49.540121452000008</v>
      </c>
      <c r="T17">
        <v>37.611783972000005</v>
      </c>
      <c r="U17">
        <v>45.974949578999997</v>
      </c>
      <c r="V17">
        <v>23.462169208000002</v>
      </c>
      <c r="W17">
        <v>41.437480448000009</v>
      </c>
      <c r="X17">
        <v>32.589328884999993</v>
      </c>
      <c r="Y17">
        <v>55.506366719999988</v>
      </c>
      <c r="Z17">
        <v>153.11897545000002</v>
      </c>
      <c r="AA17">
        <v>45.693175733999993</v>
      </c>
      <c r="AB17">
        <v>84.812365008</v>
      </c>
      <c r="AC17">
        <v>17.370813176999999</v>
      </c>
      <c r="AD17">
        <v>39.166973999999996</v>
      </c>
      <c r="AE17">
        <v>38.255697304000002</v>
      </c>
      <c r="AF17">
        <v>87.842923038000009</v>
      </c>
      <c r="AG17">
        <v>29.249555200000003</v>
      </c>
      <c r="AH17">
        <v>74.415475264000023</v>
      </c>
      <c r="AI17">
        <v>81.577227302999987</v>
      </c>
      <c r="AJ17">
        <v>37.256929200000002</v>
      </c>
      <c r="AK17">
        <v>20.680381250000003</v>
      </c>
      <c r="AL17">
        <v>75.64647459599999</v>
      </c>
      <c r="AM17">
        <v>35.973191479</v>
      </c>
      <c r="AN17">
        <v>63.185712414999998</v>
      </c>
      <c r="AO17">
        <v>16.940972237</v>
      </c>
      <c r="AP17">
        <v>32.107211249999999</v>
      </c>
      <c r="AQ17">
        <v>118.729417301</v>
      </c>
      <c r="AR17">
        <v>23.641823359000007</v>
      </c>
      <c r="AS17">
        <v>53.406700620000009</v>
      </c>
      <c r="AT17">
        <v>107.13106542599998</v>
      </c>
      <c r="AU17">
        <v>48.220712039999988</v>
      </c>
      <c r="AV17">
        <v>50.997717248000008</v>
      </c>
      <c r="AW17">
        <v>53.862546163999994</v>
      </c>
      <c r="AX17">
        <v>56.414561024000001</v>
      </c>
      <c r="AY17">
        <v>62.20981381499999</v>
      </c>
      <c r="AZ17">
        <v>29.150038079999998</v>
      </c>
      <c r="BA17">
        <v>46.034512159999998</v>
      </c>
      <c r="BB17">
        <v>70.107318599999985</v>
      </c>
      <c r="BC17">
        <v>70.714333760000002</v>
      </c>
      <c r="BD17">
        <v>25.673407998000002</v>
      </c>
      <c r="BE17">
        <v>19.384805000000004</v>
      </c>
      <c r="BF17">
        <v>127.98584076600001</v>
      </c>
      <c r="BG17">
        <v>54.028236850000006</v>
      </c>
      <c r="BH17">
        <v>100.220163489</v>
      </c>
      <c r="BI17">
        <v>3.9508281539999999</v>
      </c>
      <c r="BJ17">
        <v>6.1067188349999988</v>
      </c>
      <c r="BK17">
        <v>64.998547847999987</v>
      </c>
      <c r="BL17">
        <v>103.36438985599999</v>
      </c>
      <c r="BM17">
        <v>126.86836852799998</v>
      </c>
      <c r="BN17">
        <v>27.665768411999998</v>
      </c>
      <c r="BO17">
        <v>28.311070589999996</v>
      </c>
      <c r="BP17">
        <v>65.860903724000011</v>
      </c>
      <c r="BQ17">
        <v>142.04072730400003</v>
      </c>
      <c r="BR17">
        <v>20.36646464</v>
      </c>
      <c r="BS17">
        <v>39.425239519000002</v>
      </c>
      <c r="BT17">
        <v>164.40681937500003</v>
      </c>
      <c r="BU17">
        <v>73.31056778</v>
      </c>
      <c r="BV17">
        <v>18.910200167999999</v>
      </c>
      <c r="BW17">
        <v>43.358886172000005</v>
      </c>
      <c r="BX17">
        <v>40.515319513000001</v>
      </c>
      <c r="BY17">
        <v>56.654405376000007</v>
      </c>
      <c r="BZ17">
        <v>164.93540874999999</v>
      </c>
      <c r="CA17">
        <v>53.752423424</v>
      </c>
      <c r="CB17">
        <v>64.657209100000003</v>
      </c>
      <c r="CC17">
        <v>20.786789408000004</v>
      </c>
      <c r="CD17">
        <v>45.787408146000004</v>
      </c>
      <c r="CE17">
        <v>42.088395095999992</v>
      </c>
      <c r="CF17">
        <v>77.721064447000003</v>
      </c>
      <c r="CG17">
        <v>21.571508601000005</v>
      </c>
      <c r="CH17">
        <v>5.8361862240000013</v>
      </c>
      <c r="CI17">
        <v>99.824181679999981</v>
      </c>
      <c r="CJ17">
        <v>40.209870924000008</v>
      </c>
      <c r="CK17">
        <v>87.091200000000001</v>
      </c>
      <c r="CL17">
        <v>65.717832821999977</v>
      </c>
      <c r="CM17">
        <v>55.740656250000001</v>
      </c>
      <c r="CN17">
        <v>1.0086976000000003</v>
      </c>
      <c r="CO17">
        <v>46.081775970999999</v>
      </c>
      <c r="CP17">
        <v>257.57986365900001</v>
      </c>
      <c r="CQ17">
        <v>94.294551525000003</v>
      </c>
      <c r="CR17">
        <v>56.632537773000017</v>
      </c>
    </row>
    <row r="18" spans="1:96" ht="18.600000000000001" thickBot="1" x14ac:dyDescent="0.35">
      <c r="A18" s="3">
        <v>62.63</v>
      </c>
      <c r="B18" s="4">
        <v>1</v>
      </c>
      <c r="C18" s="4">
        <v>9.4410000000000007</v>
      </c>
      <c r="D18" s="4">
        <v>4.9560000000000004</v>
      </c>
      <c r="E18" s="4">
        <v>4.883</v>
      </c>
      <c r="F18" s="5">
        <v>5.0069999999999997</v>
      </c>
      <c r="G18" s="5">
        <v>3.4529999999999998</v>
      </c>
      <c r="H18" s="4">
        <v>14.9</v>
      </c>
      <c r="I18" s="4">
        <v>10.56</v>
      </c>
      <c r="K18" s="17">
        <v>7</v>
      </c>
      <c r="L18">
        <v>316.63867039999997</v>
      </c>
      <c r="M18">
        <v>506.33959039999991</v>
      </c>
      <c r="N18">
        <v>417.88849999999985</v>
      </c>
      <c r="O18">
        <v>534.31440639999994</v>
      </c>
      <c r="P18">
        <v>257.008352</v>
      </c>
      <c r="Q18">
        <v>284.64359039999994</v>
      </c>
      <c r="R18">
        <v>249.56220379999999</v>
      </c>
      <c r="S18">
        <v>336.94959920000008</v>
      </c>
      <c r="T18">
        <v>206.95159799999999</v>
      </c>
      <c r="U18">
        <v>459.47102849999993</v>
      </c>
      <c r="V18">
        <v>579.19162480000011</v>
      </c>
      <c r="W18">
        <v>1079.9343360000003</v>
      </c>
      <c r="X18">
        <v>256.65250509999998</v>
      </c>
      <c r="Y18">
        <v>232.01073919999999</v>
      </c>
      <c r="Z18">
        <v>377.07153750000009</v>
      </c>
      <c r="AA18">
        <v>371.28342240000001</v>
      </c>
      <c r="AB18">
        <v>365.97284639999998</v>
      </c>
      <c r="AC18">
        <v>228.38120909999998</v>
      </c>
      <c r="AD18">
        <v>279.61164000000002</v>
      </c>
      <c r="AE18">
        <v>308.34020320000002</v>
      </c>
      <c r="AF18">
        <v>348.84462869999999</v>
      </c>
      <c r="AG18">
        <v>190.56256000000002</v>
      </c>
      <c r="AH18">
        <v>323.98030080000007</v>
      </c>
      <c r="AI18">
        <v>422.69304869999991</v>
      </c>
      <c r="AJ18">
        <v>231.20187840000003</v>
      </c>
      <c r="AK18">
        <v>292.80143750000008</v>
      </c>
      <c r="AL18">
        <v>364.15680839999999</v>
      </c>
      <c r="AM18">
        <v>149.63602130000001</v>
      </c>
      <c r="AN18">
        <v>493.50466130000001</v>
      </c>
      <c r="AO18">
        <v>202.804935</v>
      </c>
      <c r="AP18">
        <v>308.52206249999995</v>
      </c>
      <c r="AQ18">
        <v>497.85901250000001</v>
      </c>
      <c r="AR18">
        <v>310.68462740000007</v>
      </c>
      <c r="AS18">
        <v>358.72169840000004</v>
      </c>
      <c r="AT18">
        <v>263.01015089999993</v>
      </c>
      <c r="AU18">
        <v>415.03398920000001</v>
      </c>
      <c r="AV18">
        <v>337.14437120000002</v>
      </c>
      <c r="AW18">
        <v>482.21003879999995</v>
      </c>
      <c r="AX18">
        <v>417.18783200000001</v>
      </c>
      <c r="AY18">
        <v>358.01029619999991</v>
      </c>
      <c r="AZ18">
        <v>382.33020960000005</v>
      </c>
      <c r="BA18">
        <v>362.44367039999997</v>
      </c>
      <c r="BB18">
        <v>401.57554999999996</v>
      </c>
      <c r="BC18">
        <v>406.74034079999996</v>
      </c>
      <c r="BD18">
        <v>203.70588209999997</v>
      </c>
      <c r="BE18">
        <v>203.15275640000004</v>
      </c>
      <c r="BF18">
        <v>234.2468417</v>
      </c>
      <c r="BG18">
        <v>301.05487250000004</v>
      </c>
      <c r="BH18">
        <v>237.99515579999999</v>
      </c>
      <c r="BI18">
        <v>104.68006219999999</v>
      </c>
      <c r="BJ18">
        <v>71.729713299999986</v>
      </c>
      <c r="BK18">
        <v>280.95166709999995</v>
      </c>
      <c r="BL18">
        <v>471.91821599999997</v>
      </c>
      <c r="BM18">
        <v>357.75171259999996</v>
      </c>
      <c r="BN18">
        <v>335.6585316</v>
      </c>
      <c r="BO18">
        <v>191.8712367</v>
      </c>
      <c r="BP18">
        <v>500.98275559999996</v>
      </c>
      <c r="BQ18">
        <v>328.6656668</v>
      </c>
      <c r="BR18">
        <v>596.09164799999996</v>
      </c>
      <c r="BS18">
        <v>274.1424859</v>
      </c>
      <c r="BT18">
        <v>232.30575000000002</v>
      </c>
      <c r="BU18">
        <v>227.824184</v>
      </c>
      <c r="BV18">
        <v>234.47430160000002</v>
      </c>
      <c r="BW18">
        <v>536.36770039999999</v>
      </c>
      <c r="BX18">
        <v>411.85199260000002</v>
      </c>
      <c r="BY18">
        <v>447.55888640000001</v>
      </c>
      <c r="BZ18">
        <v>570.18849999999998</v>
      </c>
      <c r="CA18">
        <v>327.60599679999996</v>
      </c>
      <c r="CB18">
        <v>454.3913</v>
      </c>
      <c r="CC18">
        <v>277.01403240000008</v>
      </c>
      <c r="CD18">
        <v>330.50116180000003</v>
      </c>
      <c r="CE18">
        <v>398.36752559999991</v>
      </c>
      <c r="CF18">
        <v>376.84657570000002</v>
      </c>
      <c r="CG18">
        <v>305.36503470000008</v>
      </c>
      <c r="CH18">
        <v>46.830484800000015</v>
      </c>
      <c r="CI18">
        <v>374.83913759999996</v>
      </c>
      <c r="CJ18">
        <v>318.04417680000006</v>
      </c>
      <c r="CK18">
        <v>510.93503999999996</v>
      </c>
      <c r="CL18">
        <v>247.01064759999994</v>
      </c>
      <c r="CM18">
        <v>290.58243750000003</v>
      </c>
      <c r="CN18">
        <v>62.53925120000001</v>
      </c>
      <c r="CO18">
        <v>400.71109540000003</v>
      </c>
      <c r="CP18">
        <v>547.70610959999999</v>
      </c>
      <c r="CQ18">
        <v>218.52735000000001</v>
      </c>
      <c r="CR18">
        <v>537.27504120000015</v>
      </c>
    </row>
    <row r="19" spans="1:96" ht="18.600000000000001" thickBot="1" x14ac:dyDescent="0.35">
      <c r="A19" s="3">
        <v>70.16</v>
      </c>
      <c r="B19" s="4">
        <v>1</v>
      </c>
      <c r="C19" s="4">
        <v>7.7779999999999996</v>
      </c>
      <c r="D19" s="4">
        <v>4.8029999999999999</v>
      </c>
      <c r="E19" s="4">
        <v>5.2050000000000001</v>
      </c>
      <c r="F19" s="5">
        <v>0.34499999999999997</v>
      </c>
      <c r="G19" s="5">
        <v>0.753</v>
      </c>
      <c r="H19" s="4">
        <v>9.9</v>
      </c>
      <c r="I19" s="4">
        <v>0.71699999999999997</v>
      </c>
      <c r="K19" s="17">
        <v>8</v>
      </c>
      <c r="L19">
        <v>22.859767423999998</v>
      </c>
      <c r="M19">
        <v>191.78005107199994</v>
      </c>
      <c r="N19">
        <v>353.65960999999987</v>
      </c>
      <c r="O19">
        <v>137.27165705600001</v>
      </c>
      <c r="P19">
        <v>122.269650816</v>
      </c>
      <c r="Q19">
        <v>28.211716799999998</v>
      </c>
      <c r="R19">
        <v>29.878903410999996</v>
      </c>
      <c r="S19">
        <v>105.26476086400002</v>
      </c>
      <c r="T19">
        <v>87.520498379999992</v>
      </c>
      <c r="U19">
        <v>81.646609427999991</v>
      </c>
      <c r="V19">
        <v>215.871590328</v>
      </c>
      <c r="W19">
        <v>215.18691584000004</v>
      </c>
      <c r="X19">
        <v>38.811767317999994</v>
      </c>
      <c r="Y19">
        <v>66.901324543999991</v>
      </c>
      <c r="Z19">
        <v>113.98732922500002</v>
      </c>
      <c r="AA19">
        <v>18.964988451</v>
      </c>
      <c r="AB19">
        <v>259.37404415999998</v>
      </c>
      <c r="AC19">
        <v>16.540336052999997</v>
      </c>
      <c r="AD19">
        <v>43.734675599999996</v>
      </c>
      <c r="AE19">
        <v>72.836409627999998</v>
      </c>
      <c r="AF19">
        <v>229.02885937799999</v>
      </c>
      <c r="AG19">
        <v>28.692249600000004</v>
      </c>
      <c r="AH19">
        <v>139.45152083200003</v>
      </c>
      <c r="AI19">
        <v>96.662560058999986</v>
      </c>
      <c r="AJ19">
        <v>44.610820271999998</v>
      </c>
      <c r="AK19">
        <v>48.977695000000011</v>
      </c>
      <c r="AL19">
        <v>404.52397801199999</v>
      </c>
      <c r="AM19">
        <v>21.779393157999998</v>
      </c>
      <c r="AN19">
        <v>88.859365315000005</v>
      </c>
      <c r="AO19">
        <v>127.71302773399999</v>
      </c>
      <c r="AP19">
        <v>98.779351874999989</v>
      </c>
      <c r="AQ19">
        <v>765.62750378299995</v>
      </c>
      <c r="AR19">
        <v>104.95182070800003</v>
      </c>
      <c r="AS19">
        <v>509.94698752400006</v>
      </c>
      <c r="AT19">
        <v>313.19040444299992</v>
      </c>
      <c r="AU19">
        <v>149.02838964799997</v>
      </c>
      <c r="AV19">
        <v>59.092887040000008</v>
      </c>
      <c r="AW19">
        <v>38.482252115999998</v>
      </c>
      <c r="AX19">
        <v>125.66774113599999</v>
      </c>
      <c r="AY19">
        <v>88.242908192999991</v>
      </c>
      <c r="AZ19">
        <v>26.404019999999999</v>
      </c>
      <c r="BA19">
        <v>26.5583724</v>
      </c>
      <c r="BB19">
        <v>158.71302059999999</v>
      </c>
      <c r="BC19">
        <v>122.89938532799999</v>
      </c>
      <c r="BD19">
        <v>20.834046037</v>
      </c>
      <c r="BE19">
        <v>21.788520820000006</v>
      </c>
      <c r="BF19">
        <v>68.760776453000005</v>
      </c>
      <c r="BG19">
        <v>120.36133392500001</v>
      </c>
      <c r="BH19">
        <v>80.091420650999993</v>
      </c>
      <c r="BI19">
        <v>4.322273536</v>
      </c>
      <c r="BJ19">
        <v>2.3651418979999996</v>
      </c>
      <c r="BK19">
        <v>29.158227071999992</v>
      </c>
      <c r="BL19">
        <v>150.72781807999999</v>
      </c>
      <c r="BM19">
        <v>359.38028382899995</v>
      </c>
      <c r="BN19">
        <v>45.637051284000002</v>
      </c>
      <c r="BO19">
        <v>57.064920956999998</v>
      </c>
      <c r="BP19">
        <v>92.040307476999999</v>
      </c>
      <c r="BQ19">
        <v>638.68312946200012</v>
      </c>
      <c r="BR19">
        <v>75.057873344000001</v>
      </c>
      <c r="BS19">
        <v>154.80175336899998</v>
      </c>
      <c r="BT19">
        <v>66.560647500000016</v>
      </c>
      <c r="BU19">
        <v>103.236901664</v>
      </c>
      <c r="BV19">
        <v>26.279392504</v>
      </c>
      <c r="BW19">
        <v>77.518616812000005</v>
      </c>
      <c r="BX19">
        <v>155.635394553</v>
      </c>
      <c r="BY19">
        <v>71.254649536000016</v>
      </c>
      <c r="BZ19">
        <v>649.42793124999992</v>
      </c>
      <c r="CA19">
        <v>130.979798848</v>
      </c>
      <c r="CB19">
        <v>63.481137499999996</v>
      </c>
      <c r="CC19">
        <v>44.601406612000012</v>
      </c>
      <c r="CD19">
        <v>60.288610806999998</v>
      </c>
      <c r="CE19">
        <v>73.568089781999987</v>
      </c>
      <c r="CF19">
        <v>157.34052893699999</v>
      </c>
      <c r="CG19">
        <v>52.140671433000016</v>
      </c>
      <c r="CH19">
        <v>71.771494608000026</v>
      </c>
      <c r="CI19">
        <v>77.493339439999986</v>
      </c>
      <c r="CJ19">
        <v>56.585359789000002</v>
      </c>
      <c r="CK19">
        <v>199.53008639999999</v>
      </c>
      <c r="CL19">
        <v>575.72981731399989</v>
      </c>
      <c r="CM19">
        <v>124.69458937500002</v>
      </c>
      <c r="CN19">
        <v>7.6055799040000016</v>
      </c>
      <c r="CO19">
        <v>67.262219584999997</v>
      </c>
      <c r="CP19">
        <v>1200.1083486119999</v>
      </c>
      <c r="CQ19">
        <v>1005.15296755</v>
      </c>
      <c r="CR19">
        <v>185.70349534500008</v>
      </c>
    </row>
    <row r="20" spans="1:96" ht="18.600000000000001" thickBot="1" x14ac:dyDescent="0.35">
      <c r="A20" s="3">
        <v>68.39</v>
      </c>
      <c r="B20" s="4">
        <v>1</v>
      </c>
      <c r="C20" s="4">
        <v>7.7160000000000002</v>
      </c>
      <c r="D20" s="4">
        <v>4.62</v>
      </c>
      <c r="E20" s="4">
        <v>5.258</v>
      </c>
      <c r="F20" s="5">
        <v>1.6559999999999999</v>
      </c>
      <c r="G20" s="5">
        <v>1.835</v>
      </c>
      <c r="H20" s="4">
        <v>13.1</v>
      </c>
      <c r="I20" s="4">
        <v>2.0489999999999999</v>
      </c>
    </row>
    <row r="21" spans="1:96" ht="18.600000000000001" thickBot="1" x14ac:dyDescent="0.35">
      <c r="A21" s="3">
        <v>65.02</v>
      </c>
      <c r="B21" s="4">
        <v>1</v>
      </c>
      <c r="C21" s="4">
        <v>8.2449999999999992</v>
      </c>
      <c r="D21" s="4">
        <v>4.234</v>
      </c>
      <c r="E21" s="4">
        <v>5.3159999999999998</v>
      </c>
      <c r="F21" s="5">
        <v>3.1379999999999999</v>
      </c>
      <c r="G21" s="5">
        <v>2.1339999999999999</v>
      </c>
      <c r="H21" s="4">
        <v>17.2</v>
      </c>
      <c r="I21" s="4">
        <v>4.0629999999999997</v>
      </c>
      <c r="K21" s="19" t="s">
        <v>109</v>
      </c>
      <c r="L21" s="17">
        <v>1</v>
      </c>
      <c r="M21" s="17">
        <v>2</v>
      </c>
      <c r="N21" s="17">
        <v>3</v>
      </c>
      <c r="O21" s="17">
        <v>4</v>
      </c>
      <c r="P21" s="17">
        <v>5</v>
      </c>
      <c r="Q21" s="17">
        <v>6</v>
      </c>
      <c r="R21" s="17">
        <v>7</v>
      </c>
      <c r="S21" s="17">
        <v>8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</row>
    <row r="22" spans="1:96" ht="18.600000000000001" thickBot="1" x14ac:dyDescent="0.35">
      <c r="A22" s="3">
        <v>63.98</v>
      </c>
      <c r="B22" s="4">
        <v>1</v>
      </c>
      <c r="C22" s="4">
        <v>11.161</v>
      </c>
      <c r="D22" s="4">
        <v>5.2409999999999997</v>
      </c>
      <c r="E22" s="4">
        <v>5.8010000000000002</v>
      </c>
      <c r="F22" s="5">
        <v>3.5219999999999998</v>
      </c>
      <c r="G22" s="5">
        <v>3.198</v>
      </c>
      <c r="H22" s="4">
        <v>12.7</v>
      </c>
      <c r="I22" s="4">
        <v>8.3379999999999992</v>
      </c>
      <c r="K22" s="17">
        <v>1</v>
      </c>
      <c r="L22">
        <f t="array" ref="L22:S29">MMULT(L12:CR19,X)</f>
        <v>2076.8399149999996</v>
      </c>
      <c r="M22">
        <v>17981.354849944004</v>
      </c>
      <c r="N22">
        <v>10921.943939912997</v>
      </c>
      <c r="O22">
        <v>280572.718254395</v>
      </c>
      <c r="P22">
        <v>6322.9084054469977</v>
      </c>
      <c r="Q22">
        <v>5127.3311649719972</v>
      </c>
      <c r="R22">
        <v>29350.140650799989</v>
      </c>
      <c r="S22">
        <v>13265.483074406005</v>
      </c>
      <c r="U22" s="17"/>
    </row>
    <row r="23" spans="1:96" ht="18.600000000000001" thickBot="1" x14ac:dyDescent="0.35">
      <c r="A23" s="3">
        <v>70.510000000000005</v>
      </c>
      <c r="B23" s="4">
        <v>1</v>
      </c>
      <c r="C23" s="4">
        <v>8.3740000000000006</v>
      </c>
      <c r="D23" s="4">
        <v>4.24</v>
      </c>
      <c r="E23" s="4">
        <v>4.5250000000000004</v>
      </c>
      <c r="F23" s="5">
        <v>0.86199999999999999</v>
      </c>
      <c r="G23" s="5">
        <v>1.627</v>
      </c>
      <c r="H23" s="4">
        <v>10.6</v>
      </c>
      <c r="I23" s="4">
        <v>1.5960000000000001</v>
      </c>
      <c r="K23" s="17">
        <v>2</v>
      </c>
      <c r="L23">
        <v>17981.354849944004</v>
      </c>
      <c r="M23">
        <v>159467.82338420307</v>
      </c>
      <c r="N23">
        <v>95515.249154737641</v>
      </c>
      <c r="O23">
        <v>2098825.8006002265</v>
      </c>
      <c r="P23">
        <v>58056.572511159167</v>
      </c>
      <c r="Q23">
        <v>46097.751994532046</v>
      </c>
      <c r="R23">
        <v>254896.00654572231</v>
      </c>
      <c r="S23">
        <v>121036.8352330912</v>
      </c>
      <c r="U23" s="17"/>
    </row>
    <row r="24" spans="1:96" ht="18.600000000000001" thickBot="1" x14ac:dyDescent="0.35">
      <c r="A24" s="3">
        <v>63.22</v>
      </c>
      <c r="B24" s="4">
        <v>1</v>
      </c>
      <c r="C24" s="4">
        <v>9.27</v>
      </c>
      <c r="D24" s="4">
        <v>4.4720000000000004</v>
      </c>
      <c r="E24" s="4">
        <v>4.8310000000000004</v>
      </c>
      <c r="F24" s="5">
        <v>5.3</v>
      </c>
      <c r="G24" s="5">
        <v>3.7210000000000001</v>
      </c>
      <c r="H24" s="4">
        <v>16.2</v>
      </c>
      <c r="I24" s="4">
        <v>6.9729999999999999</v>
      </c>
      <c r="K24" s="17">
        <v>3</v>
      </c>
      <c r="L24">
        <v>10921.943939912997</v>
      </c>
      <c r="M24">
        <v>95515.249154737641</v>
      </c>
      <c r="N24">
        <v>60167.529275849054</v>
      </c>
      <c r="O24">
        <v>1428661.4086718091</v>
      </c>
      <c r="P24">
        <v>33505.469583529542</v>
      </c>
      <c r="Q24">
        <v>26589.321595337067</v>
      </c>
      <c r="R24">
        <v>152426.76940899354</v>
      </c>
      <c r="S24">
        <v>73646.475371391673</v>
      </c>
      <c r="U24" s="17"/>
    </row>
    <row r="25" spans="1:96" ht="18.600000000000001" thickBot="1" x14ac:dyDescent="0.35">
      <c r="A25" s="3">
        <v>65.989999999999995</v>
      </c>
      <c r="B25" s="4">
        <v>1</v>
      </c>
      <c r="C25" s="4">
        <v>8.9640000000000004</v>
      </c>
      <c r="D25" s="4">
        <v>5.0309999999999997</v>
      </c>
      <c r="E25" s="4">
        <v>5.1029999999999998</v>
      </c>
      <c r="F25" s="5">
        <v>2.754</v>
      </c>
      <c r="G25" s="5">
        <v>3.2229999999999999</v>
      </c>
      <c r="H25" s="4">
        <v>16.7</v>
      </c>
      <c r="I25" s="4">
        <v>3.819</v>
      </c>
      <c r="K25" s="17">
        <v>4</v>
      </c>
      <c r="L25">
        <v>280572.718254395</v>
      </c>
      <c r="M25">
        <v>2098825.8006002265</v>
      </c>
      <c r="N25">
        <v>1428661.4086718091</v>
      </c>
      <c r="O25">
        <v>2623484435.8613005</v>
      </c>
      <c r="P25">
        <v>655510.9294544172</v>
      </c>
      <c r="Q25">
        <v>1143956.3384067428</v>
      </c>
      <c r="R25">
        <v>2892085.1317765843</v>
      </c>
      <c r="S25">
        <v>3245893.7973509193</v>
      </c>
      <c r="U25" s="17"/>
    </row>
    <row r="26" spans="1:96" ht="18.600000000000001" thickBot="1" x14ac:dyDescent="0.35">
      <c r="A26" s="3">
        <v>65.73</v>
      </c>
      <c r="B26" s="4">
        <v>1</v>
      </c>
      <c r="C26" s="4">
        <v>9.7530000000000001</v>
      </c>
      <c r="D26" s="4">
        <v>3.7320000000000002</v>
      </c>
      <c r="E26" s="4">
        <v>4.9660000000000002</v>
      </c>
      <c r="F26" s="5">
        <v>1.2889999999999999</v>
      </c>
      <c r="G26" s="5">
        <v>2.6749999999999998</v>
      </c>
      <c r="H26" s="4">
        <v>16.600000000000001</v>
      </c>
      <c r="I26" s="4">
        <v>3.2029999999999998</v>
      </c>
      <c r="K26" s="17">
        <v>5</v>
      </c>
      <c r="L26">
        <v>6322.9084054469977</v>
      </c>
      <c r="M26">
        <v>58056.572511159167</v>
      </c>
      <c r="N26">
        <v>33505.469583529542</v>
      </c>
      <c r="O26">
        <v>655510.9294544172</v>
      </c>
      <c r="P26">
        <v>27526.042378294635</v>
      </c>
      <c r="Q26">
        <v>19896.96265171449</v>
      </c>
      <c r="R26">
        <v>88426.9207868214</v>
      </c>
      <c r="S26">
        <v>52699.339240389454</v>
      </c>
      <c r="U26" s="17"/>
    </row>
    <row r="27" spans="1:96" ht="18.600000000000001" thickBot="1" x14ac:dyDescent="0.35">
      <c r="A27" s="3">
        <v>67.33</v>
      </c>
      <c r="B27" s="4">
        <v>1</v>
      </c>
      <c r="C27" s="4">
        <v>7.3</v>
      </c>
      <c r="D27" s="4">
        <v>4.5250000000000004</v>
      </c>
      <c r="E27" s="4">
        <v>4.9550000000000001</v>
      </c>
      <c r="F27" s="5">
        <v>1.8480000000000001</v>
      </c>
      <c r="G27" s="5">
        <v>1.01</v>
      </c>
      <c r="H27" s="4">
        <v>14.3</v>
      </c>
      <c r="I27" s="4">
        <v>2.3919999999999999</v>
      </c>
      <c r="K27" s="17">
        <v>6</v>
      </c>
      <c r="L27">
        <v>5127.3311649719972</v>
      </c>
      <c r="M27">
        <v>46097.751994532046</v>
      </c>
      <c r="N27">
        <v>26589.321595337078</v>
      </c>
      <c r="O27">
        <v>1143956.3384067428</v>
      </c>
      <c r="P27">
        <v>19896.96265171449</v>
      </c>
      <c r="Q27">
        <v>16356.697633576234</v>
      </c>
      <c r="R27">
        <v>71926.53061386534</v>
      </c>
      <c r="S27">
        <v>39282.966590370008</v>
      </c>
      <c r="U27" s="17"/>
    </row>
    <row r="28" spans="1:96" ht="18.600000000000001" thickBot="1" x14ac:dyDescent="0.35">
      <c r="A28" s="3">
        <v>64.459999999999994</v>
      </c>
      <c r="B28" s="4">
        <v>1</v>
      </c>
      <c r="C28" s="4">
        <v>8.1950000000000003</v>
      </c>
      <c r="D28" s="4">
        <v>5.0819999999999999</v>
      </c>
      <c r="E28" s="4">
        <v>5.1369999999999996</v>
      </c>
      <c r="F28" s="5">
        <v>4.2160000000000002</v>
      </c>
      <c r="G28" s="5">
        <v>2.9289999999999998</v>
      </c>
      <c r="H28" s="4">
        <v>14.1</v>
      </c>
      <c r="I28" s="4">
        <v>15.663</v>
      </c>
      <c r="K28" s="17">
        <v>7</v>
      </c>
      <c r="L28">
        <v>29350.140650799989</v>
      </c>
      <c r="M28">
        <v>254896.00654572225</v>
      </c>
      <c r="N28">
        <v>152426.76940899354</v>
      </c>
      <c r="O28">
        <v>2892085.1317765843</v>
      </c>
      <c r="P28">
        <v>88426.9207868214</v>
      </c>
      <c r="Q28">
        <v>71926.53061386534</v>
      </c>
      <c r="R28">
        <v>434018.40483098023</v>
      </c>
      <c r="S28">
        <v>170775.27107273712</v>
      </c>
      <c r="U28" s="17"/>
    </row>
    <row r="29" spans="1:96" ht="18.600000000000001" thickBot="1" x14ac:dyDescent="0.35">
      <c r="A29" s="3">
        <v>64.48</v>
      </c>
      <c r="B29" s="4">
        <v>1</v>
      </c>
      <c r="C29" s="4">
        <v>8.8930000000000007</v>
      </c>
      <c r="D29" s="4">
        <v>2.9409999999999998</v>
      </c>
      <c r="E29" s="4">
        <v>4.5380000000000003</v>
      </c>
      <c r="F29" s="5">
        <v>2.3610000000000002</v>
      </c>
      <c r="G29" s="5">
        <v>4.1589999999999998</v>
      </c>
      <c r="H29" s="4">
        <v>17.3</v>
      </c>
      <c r="I29" s="4">
        <v>2.5179999999999998</v>
      </c>
      <c r="K29" s="17">
        <v>8</v>
      </c>
      <c r="L29">
        <v>13265.483074406005</v>
      </c>
      <c r="M29">
        <v>121036.8352330912</v>
      </c>
      <c r="N29">
        <v>73646.475371391673</v>
      </c>
      <c r="O29">
        <v>3245893.7973509193</v>
      </c>
      <c r="P29">
        <v>52699.339240389454</v>
      </c>
      <c r="Q29">
        <v>39282.966590370001</v>
      </c>
      <c r="R29">
        <v>170775.27107273712</v>
      </c>
      <c r="S29">
        <v>163597.03248684373</v>
      </c>
      <c r="U29" s="17"/>
    </row>
    <row r="30" spans="1:96" ht="18.600000000000001" thickBot="1" x14ac:dyDescent="0.35">
      <c r="A30" s="3">
        <v>65.11</v>
      </c>
      <c r="B30" s="4">
        <v>1</v>
      </c>
      <c r="C30" s="4">
        <v>8.7850000000000001</v>
      </c>
      <c r="D30" s="4">
        <v>5.3410000000000002</v>
      </c>
      <c r="E30" s="4">
        <v>5.2190000000000003</v>
      </c>
      <c r="F30" s="5">
        <v>2.403</v>
      </c>
      <c r="G30" s="5">
        <v>2.2149999999999999</v>
      </c>
      <c r="H30" s="4">
        <v>17.3</v>
      </c>
      <c r="I30" s="4">
        <v>3.1150000000000002</v>
      </c>
    </row>
    <row r="31" spans="1:96" ht="18.600000000000001" thickBot="1" x14ac:dyDescent="0.35">
      <c r="A31" s="3">
        <v>66.319999999999993</v>
      </c>
      <c r="B31" s="4">
        <v>1</v>
      </c>
      <c r="C31" s="4">
        <v>5.91</v>
      </c>
      <c r="D31" s="4">
        <v>3.677</v>
      </c>
      <c r="E31" s="4">
        <v>5.2240000000000002</v>
      </c>
      <c r="F31" s="5">
        <v>1.94</v>
      </c>
      <c r="G31" s="5">
        <v>1.2529999999999999</v>
      </c>
      <c r="H31" s="4">
        <v>15</v>
      </c>
      <c r="I31" s="4">
        <v>9.4459999999999997</v>
      </c>
      <c r="K31" s="19" t="s">
        <v>110</v>
      </c>
      <c r="L31" s="17">
        <v>1</v>
      </c>
      <c r="M31" s="17">
        <v>2</v>
      </c>
      <c r="N31" s="17">
        <v>3</v>
      </c>
      <c r="O31" s="17">
        <v>4</v>
      </c>
      <c r="P31" s="17">
        <v>5</v>
      </c>
      <c r="Q31" s="17">
        <v>6</v>
      </c>
      <c r="R31" s="17">
        <v>7</v>
      </c>
      <c r="S31" s="17">
        <v>8</v>
      </c>
    </row>
    <row r="32" spans="1:96" ht="18.600000000000001" thickBot="1" x14ac:dyDescent="0.35">
      <c r="A32" s="3">
        <v>65.16</v>
      </c>
      <c r="B32" s="4">
        <v>1</v>
      </c>
      <c r="C32" s="4">
        <v>8.4269999999999996</v>
      </c>
      <c r="D32" s="4">
        <v>4.1749999999999998</v>
      </c>
      <c r="E32" s="4">
        <v>5.3719999999999999</v>
      </c>
      <c r="F32" s="5">
        <v>1.6160000000000001</v>
      </c>
      <c r="G32" s="5">
        <v>1.8420000000000001</v>
      </c>
      <c r="H32" s="4">
        <v>17.7</v>
      </c>
      <c r="I32" s="4">
        <v>5.6669999999999998</v>
      </c>
      <c r="K32" s="17">
        <v>1</v>
      </c>
      <c r="L32">
        <f t="array" ref="L32:S39">MINVERSE(L22:S29)</f>
        <v>4.1318987195636932E-2</v>
      </c>
      <c r="M32">
        <v>-1.8461070798727122E-3</v>
      </c>
      <c r="N32">
        <v>-2.0901531916518415E-3</v>
      </c>
      <c r="O32">
        <v>-3.7008299012920909E-7</v>
      </c>
      <c r="P32">
        <v>1.0974815484964741E-3</v>
      </c>
      <c r="Q32">
        <v>-1.2177383905665764E-3</v>
      </c>
      <c r="R32">
        <v>-9.5614061291601608E-4</v>
      </c>
      <c r="S32">
        <v>-9.9333738106174534E-5</v>
      </c>
    </row>
    <row r="33" spans="1:96" ht="18.600000000000001" thickBot="1" x14ac:dyDescent="0.35">
      <c r="A33" s="3">
        <v>63.56</v>
      </c>
      <c r="B33" s="4">
        <v>1</v>
      </c>
      <c r="C33" s="4">
        <v>11.161</v>
      </c>
      <c r="D33" s="4">
        <v>6.3109999999999999</v>
      </c>
      <c r="E33" s="4">
        <v>6.3109999999999999</v>
      </c>
      <c r="F33" s="5">
        <v>4.3630000000000004</v>
      </c>
      <c r="G33" s="5">
        <v>2.9809999999999999</v>
      </c>
      <c r="H33" s="4">
        <v>12.5</v>
      </c>
      <c r="I33" s="4">
        <v>19.222999999999999</v>
      </c>
      <c r="K33" s="17">
        <v>2</v>
      </c>
      <c r="L33">
        <v>-1.8461070798727085E-3</v>
      </c>
      <c r="M33">
        <v>5.1669449496619135E-4</v>
      </c>
      <c r="N33">
        <v>-1.9824700662610402E-4</v>
      </c>
      <c r="O33">
        <v>4.9922091179494852E-8</v>
      </c>
      <c r="P33">
        <v>-1.3960499401796005E-4</v>
      </c>
      <c r="Q33">
        <v>-8.3383602753001046E-5</v>
      </c>
      <c r="R33">
        <v>-6.0823136342878567E-5</v>
      </c>
      <c r="S33">
        <v>-1.5841845602351466E-5</v>
      </c>
    </row>
    <row r="34" spans="1:96" ht="18.600000000000001" thickBot="1" x14ac:dyDescent="0.35">
      <c r="A34" s="3">
        <v>66.739999999999995</v>
      </c>
      <c r="B34" s="4">
        <v>1</v>
      </c>
      <c r="C34" s="4">
        <v>8.3409999999999993</v>
      </c>
      <c r="D34" s="4">
        <v>4.6130000000000004</v>
      </c>
      <c r="E34" s="4">
        <v>5.33</v>
      </c>
      <c r="F34" s="5">
        <v>2.6269999999999998</v>
      </c>
      <c r="G34" s="5">
        <v>1.111</v>
      </c>
      <c r="H34" s="4">
        <v>14.6</v>
      </c>
      <c r="I34" s="4">
        <v>4.9320000000000004</v>
      </c>
      <c r="K34" s="17">
        <v>3</v>
      </c>
      <c r="L34">
        <v>-2.0901531916518259E-3</v>
      </c>
      <c r="M34">
        <v>-1.9824700662610543E-4</v>
      </c>
      <c r="N34">
        <v>5.1620820840933665E-4</v>
      </c>
      <c r="O34">
        <v>-2.043533367240534E-8</v>
      </c>
      <c r="P34">
        <v>-9.1108850789300589E-6</v>
      </c>
      <c r="Q34">
        <v>1.8626822136349458E-4</v>
      </c>
      <c r="R34">
        <v>5.2485243882298549E-5</v>
      </c>
      <c r="S34">
        <v>-1.2400680713327707E-5</v>
      </c>
    </row>
    <row r="35" spans="1:96" ht="18.600000000000001" thickBot="1" x14ac:dyDescent="0.35">
      <c r="A35" s="3">
        <v>64.33</v>
      </c>
      <c r="B35" s="4">
        <v>1</v>
      </c>
      <c r="C35" s="4">
        <v>10.481</v>
      </c>
      <c r="D35" s="4">
        <v>5.1740000000000004</v>
      </c>
      <c r="E35" s="4">
        <v>5.7320000000000002</v>
      </c>
      <c r="F35" s="5">
        <v>2.762</v>
      </c>
      <c r="G35" s="5">
        <v>1.9950000000000001</v>
      </c>
      <c r="H35" s="4">
        <v>13.4</v>
      </c>
      <c r="I35" s="4">
        <v>19.048999999999999</v>
      </c>
      <c r="K35" s="17">
        <v>4</v>
      </c>
      <c r="L35">
        <v>-3.7008299012925933E-7</v>
      </c>
      <c r="M35">
        <v>4.9922091179490485E-8</v>
      </c>
      <c r="N35">
        <v>-2.0435333672395947E-8</v>
      </c>
      <c r="O35">
        <v>4.3995020781081726E-10</v>
      </c>
      <c r="P35">
        <v>9.4132958811807699E-8</v>
      </c>
      <c r="Q35">
        <v>-1.7025141168882208E-7</v>
      </c>
      <c r="R35">
        <v>1.2515003695363439E-8</v>
      </c>
      <c r="S35">
        <v>-8.9619045933722605E-9</v>
      </c>
    </row>
    <row r="36" spans="1:96" ht="18.600000000000001" thickBot="1" x14ac:dyDescent="0.35">
      <c r="A36" s="3">
        <v>63.44</v>
      </c>
      <c r="B36" s="4">
        <v>1</v>
      </c>
      <c r="C36" s="4">
        <v>7.3959999999999999</v>
      </c>
      <c r="D36" s="4">
        <v>5.1029999999999998</v>
      </c>
      <c r="E36" s="4">
        <v>10029.674000000001</v>
      </c>
      <c r="F36" s="5">
        <v>2.2480000000000002</v>
      </c>
      <c r="G36" s="5">
        <v>4.1139999999999999</v>
      </c>
      <c r="H36" s="4">
        <v>10.1</v>
      </c>
      <c r="I36" s="4">
        <v>12.026999999999999</v>
      </c>
      <c r="K36" s="17">
        <v>5</v>
      </c>
      <c r="L36">
        <v>1.097481548496436E-3</v>
      </c>
      <c r="M36">
        <v>-1.3960499401796143E-4</v>
      </c>
      <c r="N36">
        <v>-9.1108850789256407E-6</v>
      </c>
      <c r="O36">
        <v>9.413295881180893E-8</v>
      </c>
      <c r="P36">
        <v>4.1423942104482759E-4</v>
      </c>
      <c r="Q36">
        <v>-3.8757549344533535E-4</v>
      </c>
      <c r="R36">
        <v>-7.4646986343751382E-7</v>
      </c>
      <c r="S36">
        <v>-2.3065132823191346E-5</v>
      </c>
    </row>
    <row r="37" spans="1:96" ht="18.600000000000001" thickBot="1" x14ac:dyDescent="0.35">
      <c r="A37" s="3">
        <v>64.680000000000007</v>
      </c>
      <c r="B37" s="4">
        <v>1</v>
      </c>
      <c r="C37" s="4">
        <v>9.0359999999999996</v>
      </c>
      <c r="D37" s="4">
        <v>4.8979999999999997</v>
      </c>
      <c r="E37" s="4">
        <v>5.5270000000000001</v>
      </c>
      <c r="F37" s="5">
        <v>2.738</v>
      </c>
      <c r="G37" s="5">
        <v>2.0099999999999998</v>
      </c>
      <c r="H37" s="4">
        <v>17.3</v>
      </c>
      <c r="I37" s="4">
        <v>6.2119999999999997</v>
      </c>
      <c r="K37" s="17">
        <v>6</v>
      </c>
      <c r="L37">
        <v>-1.2177383905665007E-3</v>
      </c>
      <c r="M37">
        <v>-8.3383602752999881E-5</v>
      </c>
      <c r="N37">
        <v>1.8626822136348599E-4</v>
      </c>
      <c r="O37">
        <v>-1.7025141168882703E-7</v>
      </c>
      <c r="P37">
        <v>-3.8757549344533616E-4</v>
      </c>
      <c r="Q37">
        <v>8.0455928150081066E-4</v>
      </c>
      <c r="R37">
        <v>1.37404806316588E-5</v>
      </c>
      <c r="S37">
        <v>-2.7264666225876396E-6</v>
      </c>
    </row>
    <row r="38" spans="1:96" ht="18.600000000000001" thickBot="1" x14ac:dyDescent="0.35">
      <c r="A38" s="3">
        <v>63.77</v>
      </c>
      <c r="B38" s="4">
        <v>1</v>
      </c>
      <c r="C38" s="4">
        <v>8.2309999999999999</v>
      </c>
      <c r="D38" s="4">
        <v>4.3040000000000003</v>
      </c>
      <c r="E38" s="4">
        <v>5.0919999999999996</v>
      </c>
      <c r="F38" s="5">
        <v>1.196</v>
      </c>
      <c r="G38" s="5">
        <v>2.7530000000000001</v>
      </c>
      <c r="H38" s="4">
        <v>18.2</v>
      </c>
      <c r="I38" s="4">
        <v>3.19</v>
      </c>
      <c r="K38" s="17">
        <v>7</v>
      </c>
      <c r="L38">
        <v>-9.5614061291602746E-4</v>
      </c>
      <c r="M38">
        <v>-6.082313634287776E-5</v>
      </c>
      <c r="N38">
        <v>5.2485243882299233E-5</v>
      </c>
      <c r="O38">
        <v>1.2515003695361402E-8</v>
      </c>
      <c r="P38">
        <v>-7.4646986343914044E-7</v>
      </c>
      <c r="Q38">
        <v>1.3740480631661305E-5</v>
      </c>
      <c r="R38">
        <v>7.5395834732746214E-5</v>
      </c>
      <c r="S38">
        <v>1.6891253626093649E-5</v>
      </c>
    </row>
    <row r="39" spans="1:96" ht="18.600000000000001" thickBot="1" x14ac:dyDescent="0.35">
      <c r="A39" s="3">
        <v>65.16</v>
      </c>
      <c r="B39" s="4">
        <v>1</v>
      </c>
      <c r="C39" s="4">
        <v>9.5660000000000007</v>
      </c>
      <c r="D39" s="4">
        <v>5.6139999999999999</v>
      </c>
      <c r="E39" s="4">
        <v>5.1669999999999998</v>
      </c>
      <c r="F39" s="5">
        <v>3.13</v>
      </c>
      <c r="G39" s="5">
        <v>1.7090000000000001</v>
      </c>
      <c r="H39" s="4">
        <v>15.3</v>
      </c>
      <c r="I39" s="4">
        <v>1.2210000000000001</v>
      </c>
      <c r="K39" s="17">
        <v>8</v>
      </c>
      <c r="L39">
        <v>-9.9333738106175171E-5</v>
      </c>
      <c r="M39">
        <v>-1.5841845602351425E-5</v>
      </c>
      <c r="N39">
        <v>-1.2400680713327643E-5</v>
      </c>
      <c r="O39">
        <v>-8.9619045933724822E-9</v>
      </c>
      <c r="P39">
        <v>-2.3065132823191489E-5</v>
      </c>
      <c r="Q39">
        <v>-2.726466622587424E-6</v>
      </c>
      <c r="R39">
        <v>1.6891253626093646E-5</v>
      </c>
      <c r="S39">
        <v>2.2100188368970631E-5</v>
      </c>
    </row>
    <row r="40" spans="1:96" ht="18.600000000000001" thickBot="1" x14ac:dyDescent="0.35">
      <c r="A40" s="3">
        <v>65.22</v>
      </c>
      <c r="B40" s="4">
        <v>1</v>
      </c>
      <c r="C40" s="4">
        <v>8.2460000000000004</v>
      </c>
      <c r="D40" s="4">
        <v>5.1879999999999997</v>
      </c>
      <c r="E40" s="4">
        <v>5.3239999999999998</v>
      </c>
      <c r="F40" s="5">
        <v>2.927</v>
      </c>
      <c r="G40" s="5">
        <v>2.0960000000000001</v>
      </c>
      <c r="H40" s="4">
        <v>15.5</v>
      </c>
      <c r="I40" s="4">
        <v>4.6689999999999996</v>
      </c>
    </row>
    <row r="41" spans="1:96" ht="18.600000000000001" thickBot="1" x14ac:dyDescent="0.35">
      <c r="A41" s="3">
        <v>64.760000000000005</v>
      </c>
      <c r="B41" s="4">
        <v>1</v>
      </c>
      <c r="C41" s="4">
        <v>7.9260000000000002</v>
      </c>
      <c r="D41" s="4">
        <v>4.7009999999999996</v>
      </c>
      <c r="E41" s="4">
        <v>4.9000000000000004</v>
      </c>
      <c r="F41" s="5">
        <v>2.758</v>
      </c>
      <c r="G41" s="5">
        <v>2.8149999999999999</v>
      </c>
      <c r="H41" s="4">
        <v>16.2</v>
      </c>
      <c r="I41" s="4">
        <v>3.9929999999999999</v>
      </c>
      <c r="K41" s="19" t="s">
        <v>111</v>
      </c>
      <c r="L41" s="17">
        <v>1</v>
      </c>
      <c r="M41" s="17">
        <v>2</v>
      </c>
      <c r="N41" s="17">
        <v>3</v>
      </c>
      <c r="O41" s="17">
        <v>4</v>
      </c>
      <c r="P41" s="17">
        <v>5</v>
      </c>
      <c r="Q41" s="17">
        <v>6</v>
      </c>
      <c r="R41" s="17">
        <v>7</v>
      </c>
      <c r="S41" s="17">
        <v>8</v>
      </c>
      <c r="T41" s="17">
        <v>9</v>
      </c>
      <c r="U41" s="17">
        <v>10</v>
      </c>
      <c r="V41" s="17">
        <v>11</v>
      </c>
      <c r="W41" s="17">
        <v>12</v>
      </c>
      <c r="X41" s="17">
        <v>13</v>
      </c>
      <c r="Y41" s="17">
        <v>14</v>
      </c>
      <c r="Z41" s="17">
        <v>15</v>
      </c>
      <c r="AA41" s="17">
        <v>16</v>
      </c>
      <c r="AB41" s="17">
        <v>17</v>
      </c>
      <c r="AC41" s="17">
        <v>18</v>
      </c>
      <c r="AD41" s="17">
        <v>19</v>
      </c>
      <c r="AE41" s="17">
        <v>20</v>
      </c>
      <c r="AF41" s="17">
        <v>21</v>
      </c>
      <c r="AG41" s="17">
        <v>22</v>
      </c>
      <c r="AH41" s="17">
        <v>23</v>
      </c>
      <c r="AI41" s="17">
        <v>24</v>
      </c>
      <c r="AJ41" s="17">
        <v>25</v>
      </c>
      <c r="AK41" s="17">
        <v>26</v>
      </c>
      <c r="AL41" s="17">
        <v>27</v>
      </c>
      <c r="AM41" s="17">
        <v>28</v>
      </c>
      <c r="AN41" s="17">
        <v>29</v>
      </c>
      <c r="AO41" s="17">
        <v>30</v>
      </c>
      <c r="AP41" s="17">
        <v>31</v>
      </c>
      <c r="AQ41" s="17">
        <v>32</v>
      </c>
      <c r="AR41" s="17">
        <v>33</v>
      </c>
      <c r="AS41" s="17">
        <v>34</v>
      </c>
      <c r="AT41" s="17">
        <v>35</v>
      </c>
      <c r="AU41" s="17">
        <v>36</v>
      </c>
      <c r="AV41" s="17">
        <v>37</v>
      </c>
      <c r="AW41" s="17">
        <v>38</v>
      </c>
      <c r="AX41" s="17">
        <v>39</v>
      </c>
      <c r="AY41" s="17">
        <v>40</v>
      </c>
      <c r="AZ41" s="17">
        <v>41</v>
      </c>
      <c r="BA41" s="17">
        <v>42</v>
      </c>
      <c r="BB41" s="17">
        <v>43</v>
      </c>
      <c r="BC41" s="17">
        <v>44</v>
      </c>
      <c r="BD41" s="17">
        <v>45</v>
      </c>
      <c r="BE41" s="17">
        <v>46</v>
      </c>
      <c r="BF41" s="17">
        <v>47</v>
      </c>
      <c r="BG41" s="17">
        <v>48</v>
      </c>
      <c r="BH41" s="17">
        <v>49</v>
      </c>
      <c r="BI41" s="17">
        <v>50</v>
      </c>
      <c r="BJ41" s="17">
        <v>51</v>
      </c>
      <c r="BK41" s="17">
        <v>52</v>
      </c>
      <c r="BL41" s="17">
        <v>53</v>
      </c>
      <c r="BM41" s="17">
        <v>54</v>
      </c>
      <c r="BN41" s="17">
        <v>55</v>
      </c>
      <c r="BO41" s="17">
        <v>56</v>
      </c>
      <c r="BP41" s="17">
        <v>57</v>
      </c>
      <c r="BQ41" s="17">
        <v>58</v>
      </c>
      <c r="BR41" s="17">
        <v>59</v>
      </c>
      <c r="BS41" s="17">
        <v>60</v>
      </c>
      <c r="BT41" s="17">
        <v>61</v>
      </c>
      <c r="BU41" s="17">
        <v>62</v>
      </c>
      <c r="BV41" s="17">
        <v>63</v>
      </c>
      <c r="BW41" s="17">
        <v>64</v>
      </c>
      <c r="BX41" s="17">
        <v>65</v>
      </c>
      <c r="BY41" s="17">
        <v>66</v>
      </c>
      <c r="BZ41" s="17">
        <v>67</v>
      </c>
      <c r="CA41" s="17">
        <v>68</v>
      </c>
      <c r="CB41" s="17">
        <v>69</v>
      </c>
      <c r="CC41" s="17">
        <v>70</v>
      </c>
      <c r="CD41" s="17">
        <v>71</v>
      </c>
      <c r="CE41" s="17">
        <v>72</v>
      </c>
      <c r="CF41" s="17">
        <v>73</v>
      </c>
      <c r="CG41" s="17">
        <v>74</v>
      </c>
      <c r="CH41" s="17">
        <v>75</v>
      </c>
      <c r="CI41" s="17">
        <v>76</v>
      </c>
      <c r="CJ41" s="17">
        <v>77</v>
      </c>
      <c r="CK41" s="17">
        <v>78</v>
      </c>
      <c r="CL41" s="17">
        <v>79</v>
      </c>
      <c r="CM41" s="17">
        <v>80</v>
      </c>
      <c r="CN41" s="17">
        <v>81</v>
      </c>
      <c r="CO41" s="17">
        <v>82</v>
      </c>
      <c r="CP41" s="17">
        <v>83</v>
      </c>
      <c r="CQ41" s="17">
        <v>84</v>
      </c>
      <c r="CR41" s="17">
        <v>85</v>
      </c>
    </row>
    <row r="42" spans="1:96" ht="18.600000000000001" thickBot="1" x14ac:dyDescent="0.35">
      <c r="A42" s="3">
        <v>64.72</v>
      </c>
      <c r="B42" s="4">
        <v>1</v>
      </c>
      <c r="C42" s="4">
        <v>7.9269999999999996</v>
      </c>
      <c r="D42" s="4">
        <v>4.5960000000000001</v>
      </c>
      <c r="E42" s="4">
        <v>4.899</v>
      </c>
      <c r="F42" s="5">
        <v>0.98199999999999998</v>
      </c>
      <c r="G42" s="5">
        <v>1.38</v>
      </c>
      <c r="H42" s="4">
        <v>18.100000000000001</v>
      </c>
      <c r="I42" s="4">
        <v>1.25</v>
      </c>
      <c r="K42" s="17">
        <v>1</v>
      </c>
      <c r="L42">
        <f t="array" ref="L42:CR49">MMULT(L32:S39,XT)</f>
        <v>1.5143952700283141E-4</v>
      </c>
      <c r="M42">
        <v>-1.3611218491082207E-3</v>
      </c>
      <c r="N42">
        <v>-1.2601118066494534E-3</v>
      </c>
      <c r="O42">
        <v>-2.3602882751492292E-3</v>
      </c>
      <c r="P42">
        <v>5.1403587979433844E-3</v>
      </c>
      <c r="Q42">
        <v>2.9916892483783908E-3</v>
      </c>
      <c r="R42">
        <v>1.4930700713412363E-3</v>
      </c>
      <c r="S42">
        <v>-3.7590523061912574E-4</v>
      </c>
      <c r="T42">
        <v>3.3713240309659752E-3</v>
      </c>
      <c r="U42">
        <v>-1.641118677550077E-4</v>
      </c>
      <c r="V42">
        <v>1.5361030336646575E-3</v>
      </c>
      <c r="W42">
        <v>-5.3999494805360357E-3</v>
      </c>
      <c r="X42">
        <v>4.2492581551272302E-3</v>
      </c>
      <c r="Y42">
        <v>-2.9764904560082754E-3</v>
      </c>
      <c r="Z42">
        <v>-1.4832346646923723E-3</v>
      </c>
      <c r="AA42">
        <v>1.9887539423961231E-4</v>
      </c>
      <c r="AB42">
        <v>-4.759360346630573E-4</v>
      </c>
      <c r="AC42">
        <v>6.8436940349635277E-3</v>
      </c>
      <c r="AD42">
        <v>4.2698739645866063E-3</v>
      </c>
      <c r="AE42">
        <v>1.2421902010889975E-3</v>
      </c>
      <c r="AF42">
        <v>-3.2422815032854633E-3</v>
      </c>
      <c r="AG42">
        <v>5.6669039410736132E-3</v>
      </c>
      <c r="AH42">
        <v>-4.0062808096192498E-5</v>
      </c>
      <c r="AI42">
        <v>-2.9961763388028383E-3</v>
      </c>
      <c r="AJ42">
        <v>-2.5212813140488679E-3</v>
      </c>
      <c r="AK42">
        <v>5.2704416200257025E-3</v>
      </c>
      <c r="AL42">
        <v>1.5888595202038964E-3</v>
      </c>
      <c r="AM42">
        <v>-5.1203802529301685E-4</v>
      </c>
      <c r="AN42">
        <v>-2.9752027324985676E-3</v>
      </c>
      <c r="AO42">
        <v>8.043940071157012E-3</v>
      </c>
      <c r="AP42">
        <v>-9.2269190293433375E-4</v>
      </c>
      <c r="AQ42">
        <v>-5.1817225643419279E-3</v>
      </c>
      <c r="AR42">
        <v>3.3573685580585919E-3</v>
      </c>
      <c r="AS42">
        <v>-2.9492716803072075E-3</v>
      </c>
      <c r="AT42">
        <v>-1.0702852446772284E-4</v>
      </c>
      <c r="AU42">
        <v>-2.2030956293081693E-3</v>
      </c>
      <c r="AV42">
        <v>-2.6327036151088203E-3</v>
      </c>
      <c r="AW42">
        <v>-1.4731409016958731E-3</v>
      </c>
      <c r="AX42">
        <v>6.2628323728300514E-4</v>
      </c>
      <c r="AY42">
        <v>5.7192191576982952E-4</v>
      </c>
      <c r="AZ42">
        <v>-9.5632509668551078E-4</v>
      </c>
      <c r="BA42">
        <v>-6.8624267336102795E-4</v>
      </c>
      <c r="BB42">
        <v>1.8362947886961815E-3</v>
      </c>
      <c r="BC42">
        <v>1.9495853416615815E-4</v>
      </c>
      <c r="BD42">
        <v>-2.5652068202152412E-3</v>
      </c>
      <c r="BE42">
        <v>7.5456926015915297E-3</v>
      </c>
      <c r="BF42">
        <v>4.1776833418496256E-3</v>
      </c>
      <c r="BG42">
        <v>2.1452832674798685E-3</v>
      </c>
      <c r="BH42">
        <v>2.8164942317325048E-3</v>
      </c>
      <c r="BI42">
        <v>1.4033842902022664E-2</v>
      </c>
      <c r="BJ42">
        <v>1.9334194298334204E-2</v>
      </c>
      <c r="BK42">
        <v>4.5891434393415887E-3</v>
      </c>
      <c r="BL42">
        <v>-2.8200177075903866E-3</v>
      </c>
      <c r="BM42">
        <v>-3.6147072683136894E-3</v>
      </c>
      <c r="BN42">
        <v>1.1668262639626934E-3</v>
      </c>
      <c r="BO42">
        <v>5.2157603470981955E-3</v>
      </c>
      <c r="BP42">
        <v>-2.330052519382684E-3</v>
      </c>
      <c r="BQ42">
        <v>6.215075676301255E-3</v>
      </c>
      <c r="BR42">
        <v>-3.1453321729945929E-3</v>
      </c>
      <c r="BS42">
        <v>5.4851012288281596E-3</v>
      </c>
      <c r="BT42">
        <v>5.4731458343542806E-3</v>
      </c>
      <c r="BU42">
        <v>4.8627075714391937E-3</v>
      </c>
      <c r="BV42">
        <v>4.2302896141143166E-3</v>
      </c>
      <c r="BW42">
        <v>-1.2428266575050561E-3</v>
      </c>
      <c r="BX42">
        <v>6.1757553895062207E-4</v>
      </c>
      <c r="BY42">
        <v>-2.7795798144662435E-3</v>
      </c>
      <c r="BZ42">
        <v>-6.9879233216901624E-3</v>
      </c>
      <c r="CA42">
        <v>2.7892522436422898E-4</v>
      </c>
      <c r="CB42">
        <v>-2.844028215991919E-3</v>
      </c>
      <c r="CC42">
        <v>2.8904188629441498E-3</v>
      </c>
      <c r="CD42">
        <v>1.0216679855859542E-3</v>
      </c>
      <c r="CE42">
        <v>-3.4200411343505346E-3</v>
      </c>
      <c r="CF42">
        <v>2.6443296541409154E-4</v>
      </c>
      <c r="CG42">
        <v>-4.2913899483754228E-4</v>
      </c>
      <c r="CH42">
        <v>1.3137950426805923E-2</v>
      </c>
      <c r="CI42">
        <v>1.2713890635181987E-3</v>
      </c>
      <c r="CJ42">
        <v>1.0998765398734197E-3</v>
      </c>
      <c r="CK42">
        <v>-8.914654007071191E-5</v>
      </c>
      <c r="CL42">
        <v>6.7271344495389712E-3</v>
      </c>
      <c r="CM42">
        <v>1.712930100867449E-3</v>
      </c>
      <c r="CN42">
        <v>1.7153198753972126E-2</v>
      </c>
      <c r="CO42">
        <v>1.7233813557283309E-4</v>
      </c>
      <c r="CP42">
        <v>-6.7045861305953386E-3</v>
      </c>
      <c r="CQ42">
        <v>7.9783376857030398E-3</v>
      </c>
      <c r="CR42">
        <v>2.6182373190840173E-4</v>
      </c>
    </row>
    <row r="43" spans="1:96" ht="18.600000000000001" thickBot="1" x14ac:dyDescent="0.35">
      <c r="A43" s="3">
        <v>66.099999999999994</v>
      </c>
      <c r="B43" s="4">
        <v>1</v>
      </c>
      <c r="C43" s="4">
        <v>8.1679999999999993</v>
      </c>
      <c r="D43" s="4">
        <v>4.5640000000000001</v>
      </c>
      <c r="E43" s="4">
        <v>5.1859999999999999</v>
      </c>
      <c r="F43" s="5">
        <v>1.8859999999999999</v>
      </c>
      <c r="G43" s="5">
        <v>2.21</v>
      </c>
      <c r="H43" s="4">
        <v>17.399999999999999</v>
      </c>
      <c r="I43" s="4">
        <v>1.2749999999999999</v>
      </c>
      <c r="K43" s="17">
        <v>2</v>
      </c>
      <c r="L43">
        <v>3.1923047431931889E-5</v>
      </c>
      <c r="M43">
        <v>-3.4482781793751635E-4</v>
      </c>
      <c r="N43">
        <v>-3.3660922466560218E-4</v>
      </c>
      <c r="O43">
        <v>1.2423945612742698E-4</v>
      </c>
      <c r="P43">
        <v>-5.1818271666589791E-4</v>
      </c>
      <c r="Q43">
        <v>-4.3179783910192703E-4</v>
      </c>
      <c r="R43">
        <v>5.2935056241105184E-5</v>
      </c>
      <c r="S43">
        <v>2.2725280729854003E-4</v>
      </c>
      <c r="T43">
        <v>-2.030888097952631E-4</v>
      </c>
      <c r="U43">
        <v>-2.5733607633152849E-4</v>
      </c>
      <c r="V43">
        <v>-4.0714462053279617E-4</v>
      </c>
      <c r="W43">
        <v>-3.8166256336959566E-4</v>
      </c>
      <c r="X43">
        <v>4.2112552775121398E-5</v>
      </c>
      <c r="Y43">
        <v>1.4303915768589406E-3</v>
      </c>
      <c r="Z43">
        <v>3.6427191977524151E-5</v>
      </c>
      <c r="AA43">
        <v>-1.5854997962725753E-4</v>
      </c>
      <c r="AB43">
        <v>-1.0743154588397952E-5</v>
      </c>
      <c r="AC43">
        <v>4.9636294473314954E-4</v>
      </c>
      <c r="AD43">
        <v>1.1631154152818702E-5</v>
      </c>
      <c r="AE43">
        <v>-1.5161785237780402E-4</v>
      </c>
      <c r="AF43">
        <v>1.2191045240461573E-3</v>
      </c>
      <c r="AG43">
        <v>7.1433775300360413E-4</v>
      </c>
      <c r="AH43">
        <v>-8.8645403824498935E-5</v>
      </c>
      <c r="AI43">
        <v>5.8952544619754115E-5</v>
      </c>
      <c r="AJ43">
        <v>9.9019694449918789E-4</v>
      </c>
      <c r="AK43">
        <v>-2.2092961975054778E-4</v>
      </c>
      <c r="AL43">
        <v>-5.5757280886372046E-4</v>
      </c>
      <c r="AM43">
        <v>3.9750934313937698E-4</v>
      </c>
      <c r="AN43">
        <v>1.272425090294734E-5</v>
      </c>
      <c r="AO43">
        <v>-9.5843852632972355E-4</v>
      </c>
      <c r="AP43">
        <v>1.3512483911569021E-4</v>
      </c>
      <c r="AQ43">
        <v>7.4741826693800308E-4</v>
      </c>
      <c r="AR43">
        <v>1.2386307075947244E-4</v>
      </c>
      <c r="AS43">
        <v>8.7518343816751223E-4</v>
      </c>
      <c r="AT43">
        <v>2.6975076120671444E-6</v>
      </c>
      <c r="AU43">
        <v>1.5151713881677453E-4</v>
      </c>
      <c r="AV43">
        <v>-2.3480517283647678E-7</v>
      </c>
      <c r="AW43">
        <v>4.5448862331244838E-4</v>
      </c>
      <c r="AX43">
        <v>-2.1380399883713902E-4</v>
      </c>
      <c r="AY43">
        <v>-3.508477861692657E-4</v>
      </c>
      <c r="AZ43">
        <v>-3.4031043138415285E-5</v>
      </c>
      <c r="BA43">
        <v>-5.6380593576630162E-5</v>
      </c>
      <c r="BB43">
        <v>-7.179453821508445E-4</v>
      </c>
      <c r="BC43">
        <v>2.0663421496593251E-4</v>
      </c>
      <c r="BD43">
        <v>8.3612970738051605E-4</v>
      </c>
      <c r="BE43">
        <v>-1.912409479041443E-4</v>
      </c>
      <c r="BF43">
        <v>-8.1119045500581714E-4</v>
      </c>
      <c r="BG43">
        <v>-2.2192298122711794E-4</v>
      </c>
      <c r="BH43">
        <v>-8.4898715558821871E-5</v>
      </c>
      <c r="BI43">
        <v>4.8372903198995833E-4</v>
      </c>
      <c r="BJ43">
        <v>-4.9597961974441726E-4</v>
      </c>
      <c r="BK43">
        <v>2.1126875190803835E-5</v>
      </c>
      <c r="BL43">
        <v>-5.0200176193228557E-4</v>
      </c>
      <c r="BM43">
        <v>2.6259794926058338E-4</v>
      </c>
      <c r="BN43">
        <v>1.7870359616479814E-4</v>
      </c>
      <c r="BO43">
        <v>1.1169929993308386E-4</v>
      </c>
      <c r="BP43">
        <v>-1.5150942186564E-4</v>
      </c>
      <c r="BQ43">
        <v>-8.7177096238384515E-4</v>
      </c>
      <c r="BR43">
        <v>9.4586890757131995E-4</v>
      </c>
      <c r="BS43">
        <v>-7.7960076154169025E-4</v>
      </c>
      <c r="BT43">
        <v>6.5217877029480556E-5</v>
      </c>
      <c r="BU43">
        <v>-7.6386857217461705E-4</v>
      </c>
      <c r="BV43">
        <v>1.2869331364547494E-4</v>
      </c>
      <c r="BW43">
        <v>-4.5617972607093978E-4</v>
      </c>
      <c r="BX43">
        <v>-4.5870795798769697E-4</v>
      </c>
      <c r="BY43">
        <v>5.5653870701287216E-4</v>
      </c>
      <c r="BZ43">
        <v>6.9063729520727488E-4</v>
      </c>
      <c r="CA43">
        <v>7.3965626582485713E-5</v>
      </c>
      <c r="CB43">
        <v>3.2329843516261153E-4</v>
      </c>
      <c r="CC43">
        <v>7.8282825840378161E-4</v>
      </c>
      <c r="CD43">
        <v>-5.3201377090215387E-4</v>
      </c>
      <c r="CE43">
        <v>3.9665509801384952E-4</v>
      </c>
      <c r="CF43">
        <v>2.1822610830459844E-4</v>
      </c>
      <c r="CG43">
        <v>2.2983620164257354E-4</v>
      </c>
      <c r="CH43">
        <v>3.3983372963104005E-4</v>
      </c>
      <c r="CI43">
        <v>-5.1892822560899101E-4</v>
      </c>
      <c r="CJ43">
        <v>-8.694433288892545E-5</v>
      </c>
      <c r="CK43">
        <v>-5.1832137396938798E-4</v>
      </c>
      <c r="CL43">
        <v>-4.3219429422222249E-4</v>
      </c>
      <c r="CM43">
        <v>-3.4461060044027353E-4</v>
      </c>
      <c r="CN43">
        <v>3.2913164033059809E-4</v>
      </c>
      <c r="CO43">
        <v>1.4420544841023834E-4</v>
      </c>
      <c r="CP43">
        <v>7.581214642993822E-4</v>
      </c>
      <c r="CQ43">
        <v>-7.8760154476095919E-4</v>
      </c>
      <c r="CR43">
        <v>-3.442789061507741E-4</v>
      </c>
    </row>
    <row r="44" spans="1:96" ht="18.600000000000001" thickBot="1" x14ac:dyDescent="0.35">
      <c r="A44" s="3">
        <v>64.09</v>
      </c>
      <c r="B44" s="4">
        <v>1</v>
      </c>
      <c r="C44" s="4">
        <v>7.5049999999999999</v>
      </c>
      <c r="D44" s="4">
        <v>5.09</v>
      </c>
      <c r="E44" s="4">
        <v>4.8789999999999996</v>
      </c>
      <c r="F44" s="5">
        <v>3.4049999999999998</v>
      </c>
      <c r="G44" s="5">
        <v>2.706</v>
      </c>
      <c r="H44" s="4">
        <v>15.5</v>
      </c>
      <c r="I44" s="4">
        <v>6.1260000000000003</v>
      </c>
      <c r="K44" s="17">
        <v>3</v>
      </c>
      <c r="L44">
        <v>-1.5112623980622286E-4</v>
      </c>
      <c r="M44">
        <v>3.2779134170058495E-4</v>
      </c>
      <c r="N44">
        <v>1.9980552361996095E-4</v>
      </c>
      <c r="O44">
        <v>5.0572978656123087E-4</v>
      </c>
      <c r="P44">
        <v>-4.2454756484373889E-4</v>
      </c>
      <c r="Q44">
        <v>-1.9800969485547575E-4</v>
      </c>
      <c r="R44">
        <v>-6.0495683455803013E-4</v>
      </c>
      <c r="S44">
        <v>-2.7911436056151067E-4</v>
      </c>
      <c r="T44">
        <v>-5.1760768950896447E-4</v>
      </c>
      <c r="U44">
        <v>1.6999838696706785E-4</v>
      </c>
      <c r="V44">
        <v>7.5449320188262906E-4</v>
      </c>
      <c r="W44">
        <v>1.6465185110574299E-3</v>
      </c>
      <c r="X44">
        <v>-3.9114322807440804E-4</v>
      </c>
      <c r="Y44">
        <v>-1.0273721160993228E-3</v>
      </c>
      <c r="Z44">
        <v>3.1094812843396818E-4</v>
      </c>
      <c r="AA44">
        <v>-7.8105377702340377E-5</v>
      </c>
      <c r="AB44">
        <v>-1.5493017377508488E-4</v>
      </c>
      <c r="AC44">
        <v>-5.0504740841361413E-4</v>
      </c>
      <c r="AD44">
        <v>-2.4619036032436282E-4</v>
      </c>
      <c r="AE44">
        <v>-3.1791418506343694E-4</v>
      </c>
      <c r="AF44">
        <v>-4.7069640151315941E-4</v>
      </c>
      <c r="AG44">
        <v>-7.2988637941385137E-4</v>
      </c>
      <c r="AH44">
        <v>-2.1091119311180388E-4</v>
      </c>
      <c r="AI44">
        <v>1.3409632908876378E-4</v>
      </c>
      <c r="AJ44">
        <v>-7.7920946595763012E-4</v>
      </c>
      <c r="AK44">
        <v>-3.0944490684663742E-4</v>
      </c>
      <c r="AL44">
        <v>-3.8544066517121999E-5</v>
      </c>
      <c r="AM44">
        <v>-7.051396780831025E-4</v>
      </c>
      <c r="AN44">
        <v>1.8526549646288962E-4</v>
      </c>
      <c r="AO44">
        <v>-4.7794138014236362E-4</v>
      </c>
      <c r="AP44">
        <v>-4.1862419241526187E-4</v>
      </c>
      <c r="AQ44">
        <v>-1.1192495726363203E-4</v>
      </c>
      <c r="AR44">
        <v>-4.7443782662045522E-4</v>
      </c>
      <c r="AS44">
        <v>-6.8371339497595056E-4</v>
      </c>
      <c r="AT44">
        <v>-3.5313065709991409E-7</v>
      </c>
      <c r="AU44">
        <v>-1.7282307265850422E-4</v>
      </c>
      <c r="AV44">
        <v>-8.2695168874956669E-5</v>
      </c>
      <c r="AW44">
        <v>-1.0998444134863891E-5</v>
      </c>
      <c r="AX44">
        <v>7.2454512497431898E-5</v>
      </c>
      <c r="AY44">
        <v>6.5097943322426049E-5</v>
      </c>
      <c r="AZ44">
        <v>-1.0667908031525599E-4</v>
      </c>
      <c r="BA44">
        <v>-6.1664440637104791E-5</v>
      </c>
      <c r="BB44">
        <v>2.5997705387143031E-4</v>
      </c>
      <c r="BC44">
        <v>-1.8781710556381128E-4</v>
      </c>
      <c r="BD44">
        <v>-8.9397464289408667E-4</v>
      </c>
      <c r="BE44">
        <v>-5.1077875428483493E-4</v>
      </c>
      <c r="BF44">
        <v>4.8254211478774629E-4</v>
      </c>
      <c r="BG44">
        <v>-1.7354595814629884E-4</v>
      </c>
      <c r="BH44">
        <v>-8.0093427611342176E-6</v>
      </c>
      <c r="BI44">
        <v>-9.8530889274507324E-4</v>
      </c>
      <c r="BJ44">
        <v>-5.160347243078875E-4</v>
      </c>
      <c r="BK44">
        <v>-1.0921384346887466E-5</v>
      </c>
      <c r="BL44">
        <v>5.5388438421770988E-4</v>
      </c>
      <c r="BM44">
        <v>3.1465849352984318E-5</v>
      </c>
      <c r="BN44">
        <v>-3.3960781194423913E-4</v>
      </c>
      <c r="BO44">
        <v>-7.5223312095200269E-4</v>
      </c>
      <c r="BP44">
        <v>3.5767747105017948E-4</v>
      </c>
      <c r="BQ44">
        <v>2.2437802205799449E-4</v>
      </c>
      <c r="BR44">
        <v>3.0761659598033104E-4</v>
      </c>
      <c r="BS44">
        <v>-7.7757992891551225E-5</v>
      </c>
      <c r="BT44">
        <v>-2.8686913004962549E-5</v>
      </c>
      <c r="BU44">
        <v>-5.2420060408346907E-5</v>
      </c>
      <c r="BV44">
        <v>-6.3807601301289795E-4</v>
      </c>
      <c r="BW44">
        <v>3.4432384725528346E-4</v>
      </c>
      <c r="BX44">
        <v>7.1611038200324308E-5</v>
      </c>
      <c r="BY44">
        <v>-1.6200912275550342E-4</v>
      </c>
      <c r="BZ44">
        <v>1.6700120562333488E-4</v>
      </c>
      <c r="CA44">
        <v>-2.7728793903630464E-4</v>
      </c>
      <c r="CB44">
        <v>-3.5998363078022688E-5</v>
      </c>
      <c r="CC44">
        <v>-6.6248934119026294E-4</v>
      </c>
      <c r="CD44">
        <v>-2.482965612564839E-5</v>
      </c>
      <c r="CE44">
        <v>-2.7206475974924553E-4</v>
      </c>
      <c r="CF44">
        <v>-2.4624916759793134E-5</v>
      </c>
      <c r="CG44">
        <v>-5.670880235035023E-4</v>
      </c>
      <c r="CH44">
        <v>-1.8385974800064343E-3</v>
      </c>
      <c r="CI44">
        <v>4.1634470204007643E-4</v>
      </c>
      <c r="CJ44">
        <v>-2.5989294794486378E-4</v>
      </c>
      <c r="CK44">
        <v>4.2250804427063944E-4</v>
      </c>
      <c r="CL44">
        <v>-3.8719985687938572E-5</v>
      </c>
      <c r="CM44">
        <v>-1.9320422798760578E-4</v>
      </c>
      <c r="CN44">
        <v>-1.3487853438562721E-3</v>
      </c>
      <c r="CO44">
        <v>-8.0765941323900531E-5</v>
      </c>
      <c r="CP44">
        <v>2.4291854284919372E-4</v>
      </c>
      <c r="CQ44">
        <v>-4.7828282842193545E-5</v>
      </c>
      <c r="CR44">
        <v>6.6038021030092551E-5</v>
      </c>
    </row>
    <row r="45" spans="1:96" ht="18.600000000000001" thickBot="1" x14ac:dyDescent="0.35">
      <c r="A45" s="3">
        <v>64.59</v>
      </c>
      <c r="B45" s="4">
        <v>1</v>
      </c>
      <c r="C45" s="4">
        <v>9.8330000000000002</v>
      </c>
      <c r="D45" s="4">
        <v>5.1559999999999997</v>
      </c>
      <c r="E45" s="4">
        <v>5.3890000000000002</v>
      </c>
      <c r="F45" s="5">
        <v>5.59</v>
      </c>
      <c r="G45" s="5">
        <v>2.66</v>
      </c>
      <c r="H45" s="4">
        <v>15.3</v>
      </c>
      <c r="I45" s="4">
        <v>4.6230000000000002</v>
      </c>
      <c r="K45" s="17">
        <v>4</v>
      </c>
      <c r="L45">
        <v>2.1752287114256364E-8</v>
      </c>
      <c r="M45">
        <v>1.2963938463186607E-7</v>
      </c>
      <c r="N45">
        <v>-2.9200380784204642E-7</v>
      </c>
      <c r="O45">
        <v>-1.6849830160048176E-7</v>
      </c>
      <c r="P45">
        <v>7.5891643340665406E-9</v>
      </c>
      <c r="Q45">
        <v>2.5894096008547063E-8</v>
      </c>
      <c r="R45">
        <v>1.7613384452163841E-7</v>
      </c>
      <c r="S45">
        <v>-3.2336527205892036E-8</v>
      </c>
      <c r="T45">
        <v>-1.4149039814839725E-7</v>
      </c>
      <c r="U45">
        <v>2.3538737844061071E-8</v>
      </c>
      <c r="V45">
        <v>-9.0651472412568732E-8</v>
      </c>
      <c r="W45">
        <v>1.2860999925490934E-8</v>
      </c>
      <c r="X45">
        <v>-5.4767864905677446E-8</v>
      </c>
      <c r="Y45">
        <v>1.4756250935138249E-7</v>
      </c>
      <c r="Z45">
        <v>-2.3450032572372454E-7</v>
      </c>
      <c r="AA45">
        <v>8.5839723478711424E-8</v>
      </c>
      <c r="AB45">
        <v>-2.2616321355221089E-8</v>
      </c>
      <c r="AC45">
        <v>-5.5900522953004E-8</v>
      </c>
      <c r="AD45">
        <v>-8.7925672721304423E-8</v>
      </c>
      <c r="AE45">
        <v>6.8258781586323488E-8</v>
      </c>
      <c r="AF45">
        <v>-4.6163510310571206E-8</v>
      </c>
      <c r="AG45">
        <v>-1.1419103555492579E-7</v>
      </c>
      <c r="AH45">
        <v>9.084260319373608E-9</v>
      </c>
      <c r="AI45">
        <v>-1.3784954582654647E-7</v>
      </c>
      <c r="AJ45">
        <v>-1.1231376881779897E-7</v>
      </c>
      <c r="AK45">
        <v>6.3589803027993197E-8</v>
      </c>
      <c r="AL45">
        <v>-1.282743844462706E-7</v>
      </c>
      <c r="AM45">
        <v>-2.7611387285297829E-7</v>
      </c>
      <c r="AN45">
        <v>-6.7858187167155852E-10</v>
      </c>
      <c r="AO45">
        <v>-7.5522027395996623E-8</v>
      </c>
      <c r="AP45">
        <v>-2.3099420139223168E-8</v>
      </c>
      <c r="AQ45">
        <v>-5.1747900274776432E-8</v>
      </c>
      <c r="AR45">
        <v>1.5105081768587153E-7</v>
      </c>
      <c r="AS45">
        <v>-3.273077946908986E-8</v>
      </c>
      <c r="AT45">
        <v>3.8372297435785789E-6</v>
      </c>
      <c r="AU45">
        <v>5.9721282567747841E-8</v>
      </c>
      <c r="AV45">
        <v>-2.0182223333634079E-7</v>
      </c>
      <c r="AW45">
        <v>1.7923456311598857E-7</v>
      </c>
      <c r="AX45">
        <v>8.7179938248820763E-9</v>
      </c>
      <c r="AY45">
        <v>-1.2099209169379441E-7</v>
      </c>
      <c r="AZ45">
        <v>6.6947527272787675E-9</v>
      </c>
      <c r="BA45">
        <v>-4.5690854048742572E-8</v>
      </c>
      <c r="BB45">
        <v>-9.8382692692382184E-8</v>
      </c>
      <c r="BC45">
        <v>2.4119039996332853E-7</v>
      </c>
      <c r="BD45">
        <v>9.7348125286295769E-9</v>
      </c>
      <c r="BE45">
        <v>-6.9364344522910154E-8</v>
      </c>
      <c r="BF45">
        <v>-6.5474542192894376E-7</v>
      </c>
      <c r="BG45">
        <v>-1.1954525412990364E-7</v>
      </c>
      <c r="BH45">
        <v>-1.9443329918654019E-7</v>
      </c>
      <c r="BI45">
        <v>-3.6630259562340883E-8</v>
      </c>
      <c r="BJ45">
        <v>-2.2701914922241729E-7</v>
      </c>
      <c r="BK45">
        <v>-2.1371302135265865E-7</v>
      </c>
      <c r="BL45">
        <v>-3.3456930253944751E-7</v>
      </c>
      <c r="BM45">
        <v>-4.1991108125113485E-7</v>
      </c>
      <c r="BN45">
        <v>8.5322840238494598E-8</v>
      </c>
      <c r="BO45">
        <v>2.661832590168456E-8</v>
      </c>
      <c r="BP45">
        <v>-1.2761700428526401E-7</v>
      </c>
      <c r="BQ45">
        <v>-4.2425309464781636E-8</v>
      </c>
      <c r="BR45">
        <v>6.6916597264938231E-8</v>
      </c>
      <c r="BS45">
        <v>-2.2291349659797157E-7</v>
      </c>
      <c r="BT45">
        <v>3.8070979650420639E-9</v>
      </c>
      <c r="BU45">
        <v>-2.593610639404906E-7</v>
      </c>
      <c r="BV45">
        <v>8.6551167998860561E-8</v>
      </c>
      <c r="BW45">
        <v>7.2845939583528005E-8</v>
      </c>
      <c r="BX45">
        <v>-4.3383994466064452E-8</v>
      </c>
      <c r="BY45">
        <v>1.4536709590989016E-7</v>
      </c>
      <c r="BZ45">
        <v>-5.594357160724956E-8</v>
      </c>
      <c r="CA45">
        <v>-2.0441415915437225E-8</v>
      </c>
      <c r="CB45">
        <v>1.0506578939334685E-7</v>
      </c>
      <c r="CC45">
        <v>9.9922359391617774E-8</v>
      </c>
      <c r="CD45">
        <v>-5.7504749537102785E-8</v>
      </c>
      <c r="CE45">
        <v>8.6057665082649813E-8</v>
      </c>
      <c r="CF45">
        <v>-8.4444433688658413E-8</v>
      </c>
      <c r="CG45">
        <v>1.89371712603411E-7</v>
      </c>
      <c r="CH45">
        <v>-1.3967578265260248E-7</v>
      </c>
      <c r="CI45">
        <v>-2.9120478528699028E-7</v>
      </c>
      <c r="CJ45">
        <v>3.4090714952810758E-8</v>
      </c>
      <c r="CK45">
        <v>5.2914437872250922E-9</v>
      </c>
      <c r="CL45">
        <v>-3.4967848671868454E-7</v>
      </c>
      <c r="CM45">
        <v>-1.0937515567355254E-7</v>
      </c>
      <c r="CN45">
        <v>-6.27980470850041E-8</v>
      </c>
      <c r="CO45">
        <v>4.6181869377267585E-8</v>
      </c>
      <c r="CP45">
        <v>-4.0519105470451023E-8</v>
      </c>
      <c r="CQ45">
        <v>-3.2040543585711069E-7</v>
      </c>
      <c r="CR45">
        <v>4.3298634055797837E-7</v>
      </c>
    </row>
    <row r="46" spans="1:96" ht="18.600000000000001" thickBot="1" x14ac:dyDescent="0.35">
      <c r="A46" s="3">
        <v>63.88</v>
      </c>
      <c r="B46" s="4">
        <v>1</v>
      </c>
      <c r="C46" s="4">
        <v>9.56</v>
      </c>
      <c r="D46" s="4">
        <v>3.2829999999999999</v>
      </c>
      <c r="E46" s="4">
        <v>5.14</v>
      </c>
      <c r="F46" s="5">
        <v>1.633</v>
      </c>
      <c r="G46" s="5">
        <v>2.3820000000000001</v>
      </c>
      <c r="H46" s="4">
        <v>18.899999999999999</v>
      </c>
      <c r="I46" s="4">
        <v>1.9330000000000001</v>
      </c>
      <c r="K46" s="17">
        <v>5</v>
      </c>
      <c r="L46">
        <v>3.1272490392950314E-4</v>
      </c>
      <c r="M46">
        <v>8.8950603007799964E-4</v>
      </c>
      <c r="N46">
        <v>-6.0540568084274887E-4</v>
      </c>
      <c r="O46">
        <v>-5.1129165358513413E-4</v>
      </c>
      <c r="P46">
        <v>3.0362098987578361E-4</v>
      </c>
      <c r="Q46">
        <v>3.8026680469574817E-4</v>
      </c>
      <c r="R46">
        <v>4.6169678147875312E-4</v>
      </c>
      <c r="S46">
        <v>-1.870964909735224E-4</v>
      </c>
      <c r="T46">
        <v>-1.5085204912924496E-4</v>
      </c>
      <c r="U46">
        <v>1.0455921250939327E-4</v>
      </c>
      <c r="V46">
        <v>-1.0874050541424044E-4</v>
      </c>
      <c r="W46">
        <v>-4.8151973467054111E-6</v>
      </c>
      <c r="X46">
        <v>-6.2329196001135019E-5</v>
      </c>
      <c r="Y46">
        <v>-1.3865604124849081E-5</v>
      </c>
      <c r="Z46">
        <v>-1.313152250181476E-4</v>
      </c>
      <c r="AA46">
        <v>2.9603861313782403E-4</v>
      </c>
      <c r="AB46">
        <v>2.1588530348617353E-4</v>
      </c>
      <c r="AC46">
        <v>-2.0449521214486394E-4</v>
      </c>
      <c r="AD46">
        <v>-1.0356768490106497E-4</v>
      </c>
      <c r="AE46">
        <v>2.7460758011778823E-4</v>
      </c>
      <c r="AF46">
        <v>-4.9016630500633897E-4</v>
      </c>
      <c r="AG46">
        <v>-4.2801035193916476E-4</v>
      </c>
      <c r="AH46">
        <v>3.434286696646903E-4</v>
      </c>
      <c r="AI46">
        <v>-4.0818635901186358E-4</v>
      </c>
      <c r="AJ46">
        <v>-8.8669916840706706E-4</v>
      </c>
      <c r="AK46">
        <v>3.4582165094491403E-4</v>
      </c>
      <c r="AL46">
        <v>1.4703104389704908E-4</v>
      </c>
      <c r="AM46">
        <v>-8.7529273819390396E-4</v>
      </c>
      <c r="AN46">
        <v>-1.2494248783826545E-4</v>
      </c>
      <c r="AO46">
        <v>3.2832915093243922E-4</v>
      </c>
      <c r="AP46">
        <v>-3.0492777785243809E-4</v>
      </c>
      <c r="AQ46">
        <v>-3.1830238586320778E-4</v>
      </c>
      <c r="AR46">
        <v>4.2446439997082956E-4</v>
      </c>
      <c r="AS46">
        <v>-4.9077278290093451E-4</v>
      </c>
      <c r="AT46">
        <v>1.4373996109128483E-5</v>
      </c>
      <c r="AU46">
        <v>-9.1277604426080489E-6</v>
      </c>
      <c r="AV46">
        <v>-7.4906959272476857E-4</v>
      </c>
      <c r="AW46">
        <v>3.0597740537023047E-4</v>
      </c>
      <c r="AX46">
        <v>1.803918230095995E-4</v>
      </c>
      <c r="AY46">
        <v>-1.0414123130545335E-4</v>
      </c>
      <c r="AZ46">
        <v>-2.2099329958721772E-4</v>
      </c>
      <c r="BA46">
        <v>-2.0158886101511944E-4</v>
      </c>
      <c r="BB46">
        <v>2.1266959488235561E-4</v>
      </c>
      <c r="BC46">
        <v>8.4487365448970408E-4</v>
      </c>
      <c r="BD46">
        <v>-5.7201441960787875E-4</v>
      </c>
      <c r="BE46">
        <v>3.4540030347222773E-5</v>
      </c>
      <c r="BF46">
        <v>-7.5330216187243263E-4</v>
      </c>
      <c r="BG46">
        <v>-8.4186975477168764E-5</v>
      </c>
      <c r="BH46">
        <v>-4.2738850122711803E-4</v>
      </c>
      <c r="BI46">
        <v>1.3284304214962128E-4</v>
      </c>
      <c r="BJ46">
        <v>2.6119437325956125E-4</v>
      </c>
      <c r="BK46">
        <v>-2.934351943976863E-4</v>
      </c>
      <c r="BL46">
        <v>-6.975128760289362E-4</v>
      </c>
      <c r="BM46">
        <v>-1.0301407462798191E-3</v>
      </c>
      <c r="BN46">
        <v>7.9893248387904878E-5</v>
      </c>
      <c r="BO46">
        <v>2.3494018175976869E-4</v>
      </c>
      <c r="BP46">
        <v>-4.1610527325120508E-4</v>
      </c>
      <c r="BQ46">
        <v>1.1477396041061651E-3</v>
      </c>
      <c r="BR46">
        <v>-4.0417815500170851E-4</v>
      </c>
      <c r="BS46">
        <v>-1.3135359676185311E-4</v>
      </c>
      <c r="BT46">
        <v>1.2161157296676822E-3</v>
      </c>
      <c r="BU46">
        <v>1.4408386335445689E-4</v>
      </c>
      <c r="BV46">
        <v>1.9722876113152329E-4</v>
      </c>
      <c r="BW46">
        <v>2.4129716782837727E-4</v>
      </c>
      <c r="BX46">
        <v>-5.6722794053929966E-6</v>
      </c>
      <c r="BY46">
        <v>1.1461097228722934E-4</v>
      </c>
      <c r="BZ46">
        <v>-2.4179956670535133E-4</v>
      </c>
      <c r="CA46">
        <v>-3.0194943700289018E-6</v>
      </c>
      <c r="CB46">
        <v>1.2350651411748877E-4</v>
      </c>
      <c r="CC46">
        <v>-3.5944570144153487E-5</v>
      </c>
      <c r="CD46">
        <v>6.6282298037422568E-5</v>
      </c>
      <c r="CE46">
        <v>-1.4773727968442259E-4</v>
      </c>
      <c r="CF46">
        <v>-1.3591562357827109E-4</v>
      </c>
      <c r="CG46">
        <v>2.281915416008579E-4</v>
      </c>
      <c r="CH46">
        <v>-1.5425247941960863E-4</v>
      </c>
      <c r="CI46">
        <v>-3.0362178027375323E-4</v>
      </c>
      <c r="CJ46">
        <v>1.4176655032461247E-4</v>
      </c>
      <c r="CK46">
        <v>4.0970722931300851E-4</v>
      </c>
      <c r="CL46">
        <v>-3.5577386131001922E-4</v>
      </c>
      <c r="CM46">
        <v>1.4379113319269515E-5</v>
      </c>
      <c r="CN46">
        <v>1.6786955252383703E-4</v>
      </c>
      <c r="CO46">
        <v>5.8932451734623921E-5</v>
      </c>
      <c r="CP46">
        <v>1.2650135101104445E-4</v>
      </c>
      <c r="CQ46">
        <v>1.4918950813848288E-4</v>
      </c>
      <c r="CR46">
        <v>1.5358238883420457E-3</v>
      </c>
    </row>
    <row r="47" spans="1:96" ht="18.600000000000001" thickBot="1" x14ac:dyDescent="0.35">
      <c r="A47" s="3">
        <v>68.7</v>
      </c>
      <c r="B47" s="4">
        <v>1</v>
      </c>
      <c r="C47" s="4">
        <v>6.7919999999999998</v>
      </c>
      <c r="D47" s="4">
        <v>3.9380000000000002</v>
      </c>
      <c r="E47" s="4">
        <v>4.359</v>
      </c>
      <c r="F47" s="5">
        <v>1.08</v>
      </c>
      <c r="G47" s="5">
        <v>1.25</v>
      </c>
      <c r="H47" s="4">
        <v>13.1</v>
      </c>
      <c r="I47" s="4">
        <v>1.405</v>
      </c>
      <c r="K47" s="17">
        <v>6</v>
      </c>
      <c r="L47">
        <v>1.6167071295280025E-4</v>
      </c>
      <c r="M47">
        <v>-3.0705130125862023E-4</v>
      </c>
      <c r="N47">
        <v>7.8218735571046721E-4</v>
      </c>
      <c r="O47">
        <v>6.6133310581899642E-4</v>
      </c>
      <c r="P47">
        <v>-6.3479468583842148E-4</v>
      </c>
      <c r="Q47">
        <v>-1.9720828903262052E-4</v>
      </c>
      <c r="R47">
        <v>-7.2180290665515374E-4</v>
      </c>
      <c r="S47">
        <v>2.6964422872012371E-5</v>
      </c>
      <c r="T47">
        <v>2.1847950388519504E-4</v>
      </c>
      <c r="U47">
        <v>-1.8474222854028023E-4</v>
      </c>
      <c r="V47">
        <v>-1.2138013681681228E-4</v>
      </c>
      <c r="W47">
        <v>-3.0964993523613738E-5</v>
      </c>
      <c r="X47">
        <v>-1.1685195612063302E-4</v>
      </c>
      <c r="Y47">
        <v>-2.62408964404594E-4</v>
      </c>
      <c r="Z47">
        <v>1.2625415596591413E-3</v>
      </c>
      <c r="AA47">
        <v>-2.6475437200851613E-4</v>
      </c>
      <c r="AB47">
        <v>-6.9154639504721119E-5</v>
      </c>
      <c r="AC47">
        <v>-3.6634046875185482E-4</v>
      </c>
      <c r="AD47">
        <v>7.4927619415568466E-6</v>
      </c>
      <c r="AE47">
        <v>-3.9150536124829994E-4</v>
      </c>
      <c r="AF47">
        <v>1.8657185848214042E-4</v>
      </c>
      <c r="AG47">
        <v>-1.0760279458960767E-5</v>
      </c>
      <c r="AH47">
        <v>-1.5336281041364765E-5</v>
      </c>
      <c r="AI47">
        <v>7.1582292892715521E-4</v>
      </c>
      <c r="AJ47">
        <v>5.3529923825859291E-4</v>
      </c>
      <c r="AK47">
        <v>-6.980860574382151E-4</v>
      </c>
      <c r="AL47">
        <v>-8.1754510312808358E-5</v>
      </c>
      <c r="AM47">
        <v>1.2497148519842942E-3</v>
      </c>
      <c r="AN47">
        <v>1.2367895660665934E-4</v>
      </c>
      <c r="AO47">
        <v>-5.8994729806337212E-4</v>
      </c>
      <c r="AP47">
        <v>-6.0224957410082269E-5</v>
      </c>
      <c r="AQ47">
        <v>-1.4717401226529292E-4</v>
      </c>
      <c r="AR47">
        <v>-9.9202453169769454E-4</v>
      </c>
      <c r="AS47">
        <v>-4.6210780330916128E-4</v>
      </c>
      <c r="AT47">
        <v>-4.6808125049432042E-5</v>
      </c>
      <c r="AU47">
        <v>-2.8303589732517581E-4</v>
      </c>
      <c r="AV47">
        <v>8.895534105149267E-4</v>
      </c>
      <c r="AW47">
        <v>-6.0177497329209982E-4</v>
      </c>
      <c r="AX47">
        <v>-1.8769610310875398E-4</v>
      </c>
      <c r="AY47">
        <v>4.0378602223711948E-4</v>
      </c>
      <c r="AZ47">
        <v>-4.8478235806224216E-5</v>
      </c>
      <c r="BA47">
        <v>2.3314633015487958E-4</v>
      </c>
      <c r="BB47">
        <v>1.5746023669531266E-4</v>
      </c>
      <c r="BC47">
        <v>-9.0696231304332171E-4</v>
      </c>
      <c r="BD47">
        <v>1.3373209729065054E-4</v>
      </c>
      <c r="BE47">
        <v>-2.8801051101397474E-4</v>
      </c>
      <c r="BF47">
        <v>2.56097115619194E-3</v>
      </c>
      <c r="BG47">
        <v>2.0738068133033117E-4</v>
      </c>
      <c r="BH47">
        <v>1.4047992285578402E-3</v>
      </c>
      <c r="BI47">
        <v>-8.9553485336128856E-4</v>
      </c>
      <c r="BJ47">
        <v>-4.9409365812218406E-4</v>
      </c>
      <c r="BK47">
        <v>5.5881819786947329E-4</v>
      </c>
      <c r="BL47">
        <v>1.4005823635832968E-3</v>
      </c>
      <c r="BM47">
        <v>1.5494493354918073E-3</v>
      </c>
      <c r="BN47">
        <v>-4.9732731491717902E-4</v>
      </c>
      <c r="BO47">
        <v>-4.8942344826583017E-4</v>
      </c>
      <c r="BP47">
        <v>5.2820098024841666E-4</v>
      </c>
      <c r="BQ47">
        <v>-5.9618226623176537E-4</v>
      </c>
      <c r="BR47">
        <v>-3.3758356583241892E-4</v>
      </c>
      <c r="BS47">
        <v>2.2416418460571139E-4</v>
      </c>
      <c r="BT47">
        <v>2.281584714471269E-4</v>
      </c>
      <c r="BU47">
        <v>7.9641205383996995E-4</v>
      </c>
      <c r="BV47">
        <v>-6.6214985599831336E-4</v>
      </c>
      <c r="BW47">
        <v>-3.0497530063949206E-4</v>
      </c>
      <c r="BX47">
        <v>-1.2322762509577644E-4</v>
      </c>
      <c r="BY47">
        <v>-4.119835761995207E-4</v>
      </c>
      <c r="BZ47">
        <v>2.5237699691076413E-4</v>
      </c>
      <c r="CA47">
        <v>-6.6388454294811637E-5</v>
      </c>
      <c r="CB47">
        <v>-2.0251385841258031E-4</v>
      </c>
      <c r="CC47">
        <v>-7.1298808265185141E-4</v>
      </c>
      <c r="CD47">
        <v>1.4928416696290123E-4</v>
      </c>
      <c r="CE47">
        <v>-2.0514284371031215E-4</v>
      </c>
      <c r="CF47">
        <v>1.9595485749796267E-4</v>
      </c>
      <c r="CG47">
        <v>-8.0305985750640742E-4</v>
      </c>
      <c r="CH47">
        <v>-8.9565982084297642E-4</v>
      </c>
      <c r="CI47">
        <v>1.1293835558398462E-3</v>
      </c>
      <c r="CJ47">
        <v>-2.2607664613819934E-4</v>
      </c>
      <c r="CK47">
        <v>-1.1300636172937835E-4</v>
      </c>
      <c r="CL47">
        <v>1.7380748730304459E-4</v>
      </c>
      <c r="CM47">
        <v>2.2132105723298782E-4</v>
      </c>
      <c r="CN47">
        <v>-1.0071030758018586E-3</v>
      </c>
      <c r="CO47">
        <v>-2.6338444648645466E-4</v>
      </c>
      <c r="CP47">
        <v>8.7146748118264924E-6</v>
      </c>
      <c r="CQ47">
        <v>-3.1320266443587898E-4</v>
      </c>
      <c r="CR47">
        <v>-1.7374457570234301E-3</v>
      </c>
    </row>
    <row r="48" spans="1:96" ht="18.600000000000001" thickBot="1" x14ac:dyDescent="0.35">
      <c r="A48" s="3">
        <v>63.56</v>
      </c>
      <c r="B48" s="4">
        <v>1</v>
      </c>
      <c r="C48" s="4">
        <v>7.2759999999999998</v>
      </c>
      <c r="D48" s="4">
        <v>4.5529999999999999</v>
      </c>
      <c r="E48" s="4">
        <v>4.399</v>
      </c>
      <c r="F48" s="5">
        <v>4.0650000000000004</v>
      </c>
      <c r="G48" s="5">
        <v>6.1740000000000004</v>
      </c>
      <c r="H48" s="4">
        <v>11.3</v>
      </c>
      <c r="I48" s="4">
        <v>3.3170000000000002</v>
      </c>
      <c r="K48" s="17">
        <v>7</v>
      </c>
      <c r="L48">
        <v>1.8347086057887256E-5</v>
      </c>
      <c r="M48">
        <v>1.1821472714108912E-4</v>
      </c>
      <c r="N48">
        <v>1.7717330713658155E-4</v>
      </c>
      <c r="O48">
        <v>-4.3330730492246723E-5</v>
      </c>
      <c r="P48">
        <v>1.4187742789954715E-4</v>
      </c>
      <c r="Q48">
        <v>1.2763505854343423E-4</v>
      </c>
      <c r="R48">
        <v>1.5114680025399109E-4</v>
      </c>
      <c r="S48">
        <v>5.3766656507726085E-5</v>
      </c>
      <c r="T48">
        <v>7.749633389526882E-5</v>
      </c>
      <c r="U48">
        <v>1.5034405632550186E-4</v>
      </c>
      <c r="V48">
        <v>-5.4452490832237254E-5</v>
      </c>
      <c r="W48">
        <v>7.8981217558307247E-5</v>
      </c>
      <c r="X48">
        <v>-9.5261931511995707E-5</v>
      </c>
      <c r="Y48">
        <v>-1.5804523518138405E-4</v>
      </c>
      <c r="Z48">
        <v>-1.2006504170021579E-4</v>
      </c>
      <c r="AA48">
        <v>1.4935353178898252E-4</v>
      </c>
      <c r="AB48">
        <v>7.5284017138937628E-5</v>
      </c>
      <c r="AC48">
        <v>-4.0845235791316196E-4</v>
      </c>
      <c r="AD48">
        <v>-1.3663106076793524E-4</v>
      </c>
      <c r="AE48">
        <v>1.5707896441679149E-4</v>
      </c>
      <c r="AF48">
        <v>-2.2016051087405333E-4</v>
      </c>
      <c r="AG48">
        <v>-3.9501289827883221E-4</v>
      </c>
      <c r="AH48">
        <v>1.0117065616941387E-4</v>
      </c>
      <c r="AI48">
        <v>1.2860584764896719E-4</v>
      </c>
      <c r="AJ48">
        <v>-1.1944454027336214E-5</v>
      </c>
      <c r="AK48">
        <v>-3.1529043326091286E-5</v>
      </c>
      <c r="AL48">
        <v>1.7695580984101962E-4</v>
      </c>
      <c r="AM48">
        <v>5.9639492037884723E-5</v>
      </c>
      <c r="AN48">
        <v>1.755227311305147E-4</v>
      </c>
      <c r="AO48">
        <v>1.8370924487175709E-4</v>
      </c>
      <c r="AP48">
        <v>2.0482862002387564E-4</v>
      </c>
      <c r="AQ48">
        <v>1.1777460531489929E-6</v>
      </c>
      <c r="AR48">
        <v>-2.3893710520718375E-5</v>
      </c>
      <c r="AS48">
        <v>3.5418667762071555E-5</v>
      </c>
      <c r="AT48">
        <v>6.8643886241002202E-6</v>
      </c>
      <c r="AU48">
        <v>1.8625436203600137E-4</v>
      </c>
      <c r="AV48">
        <v>2.3220642433948862E-4</v>
      </c>
      <c r="AW48">
        <v>-4.793138817725227E-5</v>
      </c>
      <c r="AX48">
        <v>8.8787711593118457E-5</v>
      </c>
      <c r="AY48">
        <v>1.3404965093336121E-4</v>
      </c>
      <c r="AZ48">
        <v>2.0700538274125065E-4</v>
      </c>
      <c r="BA48">
        <v>1.4904605807990361E-4</v>
      </c>
      <c r="BB48">
        <v>1.6134396966988886E-4</v>
      </c>
      <c r="BC48">
        <v>-1.9511702895452817E-5</v>
      </c>
      <c r="BD48">
        <v>1.239064957164069E-4</v>
      </c>
      <c r="BE48">
        <v>-1.3472285196655152E-4</v>
      </c>
      <c r="BF48">
        <v>-1.6986883586666028E-4</v>
      </c>
      <c r="BG48">
        <v>5.2413710860154623E-5</v>
      </c>
      <c r="BH48">
        <v>-2.1013105696519706E-4</v>
      </c>
      <c r="BI48">
        <v>-6.8871649098063204E-4</v>
      </c>
      <c r="BJ48">
        <v>-7.3109551702107728E-4</v>
      </c>
      <c r="BK48">
        <v>-2.7650597519863877E-4</v>
      </c>
      <c r="BL48">
        <v>2.2380533019729929E-4</v>
      </c>
      <c r="BM48">
        <v>2.17289447758417E-5</v>
      </c>
      <c r="BN48">
        <v>4.3640473126312294E-5</v>
      </c>
      <c r="BO48">
        <v>-8.3011977541706621E-5</v>
      </c>
      <c r="BP48">
        <v>1.5382150004239462E-4</v>
      </c>
      <c r="BQ48">
        <v>-1.1979753340292761E-4</v>
      </c>
      <c r="BR48">
        <v>-2.4113194729171515E-4</v>
      </c>
      <c r="BS48">
        <v>9.4278290898873452E-5</v>
      </c>
      <c r="BT48">
        <v>-5.1732417852445194E-4</v>
      </c>
      <c r="BU48">
        <v>1.7904447471151397E-5</v>
      </c>
      <c r="BV48">
        <v>-2.499902092247393E-5</v>
      </c>
      <c r="BW48">
        <v>2.678294790164292E-4</v>
      </c>
      <c r="BX48">
        <v>2.2683078536889321E-4</v>
      </c>
      <c r="BY48">
        <v>2.5194506784487086E-5</v>
      </c>
      <c r="BZ48">
        <v>1.8036477187727566E-5</v>
      </c>
      <c r="CA48">
        <v>7.1975082339996151E-5</v>
      </c>
      <c r="CB48">
        <v>8.5855819208975446E-5</v>
      </c>
      <c r="CC48">
        <v>-2.3992930072176051E-4</v>
      </c>
      <c r="CD48">
        <v>2.4233884671907895E-4</v>
      </c>
      <c r="CE48">
        <v>1.9065357548862219E-4</v>
      </c>
      <c r="CF48">
        <v>-9.5200156504091435E-5</v>
      </c>
      <c r="CG48">
        <v>2.0573572800462655E-4</v>
      </c>
      <c r="CH48">
        <v>-3.1770523583596902E-4</v>
      </c>
      <c r="CI48">
        <v>6.5724811444712743E-6</v>
      </c>
      <c r="CJ48">
        <v>1.1616853962660888E-4</v>
      </c>
      <c r="CK48">
        <v>1.3692979863846451E-4</v>
      </c>
      <c r="CL48">
        <v>-1.9689373880822273E-4</v>
      </c>
      <c r="CM48">
        <v>1.3192674698774378E-4</v>
      </c>
      <c r="CN48">
        <v>-6.8589430684660459E-4</v>
      </c>
      <c r="CO48">
        <v>1.482615261402455E-5</v>
      </c>
      <c r="CP48">
        <v>-1.1641645469115348E-4</v>
      </c>
      <c r="CQ48">
        <v>-1.4504655595330658E-4</v>
      </c>
      <c r="CR48">
        <v>1.908864054242535E-4</v>
      </c>
    </row>
    <row r="49" spans="1:97" ht="18.600000000000001" thickBot="1" x14ac:dyDescent="0.35">
      <c r="A49" s="3">
        <v>65.239999999999995</v>
      </c>
      <c r="B49" s="4">
        <v>1</v>
      </c>
      <c r="C49" s="4">
        <v>7.992</v>
      </c>
      <c r="D49" s="4">
        <v>4.4950000000000001</v>
      </c>
      <c r="E49" s="4">
        <v>4.782</v>
      </c>
      <c r="F49" s="5">
        <v>2.7989999999999999</v>
      </c>
      <c r="G49" s="5">
        <v>2.6739999999999999</v>
      </c>
      <c r="H49" s="4">
        <v>14.9</v>
      </c>
      <c r="I49" s="4">
        <v>5.9569999999999999</v>
      </c>
      <c r="K49" s="17">
        <v>8</v>
      </c>
      <c r="L49">
        <v>-1.1976991968691581E-4</v>
      </c>
      <c r="M49">
        <v>-8.3579218424556214E-5</v>
      </c>
      <c r="N49">
        <v>1.6484386977594524E-4</v>
      </c>
      <c r="O49">
        <v>-5.2360679877191743E-5</v>
      </c>
      <c r="P49">
        <v>1.0912476854615206E-4</v>
      </c>
      <c r="Q49">
        <v>-3.2634375490211596E-5</v>
      </c>
      <c r="R49">
        <v>-1.1258469548769461E-5</v>
      </c>
      <c r="S49">
        <v>1.6479255399782204E-5</v>
      </c>
      <c r="T49">
        <v>6.8008889672923375E-5</v>
      </c>
      <c r="U49">
        <v>-1.6384427998437348E-6</v>
      </c>
      <c r="V49">
        <v>-1.3284525040937339E-5</v>
      </c>
      <c r="W49">
        <v>-7.8251709692690106E-5</v>
      </c>
      <c r="X49">
        <v>-3.8119030989918855E-5</v>
      </c>
      <c r="Y49">
        <v>-9.7049402128879673E-5</v>
      </c>
      <c r="Z49">
        <v>-1.52590118032647E-4</v>
      </c>
      <c r="AA49">
        <v>-4.7567019871364564E-5</v>
      </c>
      <c r="AB49">
        <v>4.9757921878254769E-5</v>
      </c>
      <c r="AC49">
        <v>-1.0909998361271605E-4</v>
      </c>
      <c r="AD49">
        <v>-5.5547903101649916E-5</v>
      </c>
      <c r="AE49">
        <v>1.9624082417551598E-5</v>
      </c>
      <c r="AF49">
        <v>-3.235287889156443E-5</v>
      </c>
      <c r="AG49">
        <v>-9.4611708638131254E-5</v>
      </c>
      <c r="AH49">
        <v>-6.3342499770781106E-6</v>
      </c>
      <c r="AI49">
        <v>-9.5978221363506391E-6</v>
      </c>
      <c r="AJ49">
        <v>1.3994355608194206E-5</v>
      </c>
      <c r="AK49">
        <v>-2.2106216782762614E-5</v>
      </c>
      <c r="AL49">
        <v>1.8686954632450125E-4</v>
      </c>
      <c r="AM49">
        <v>5.3444666167642993E-6</v>
      </c>
      <c r="AN49">
        <v>-5.1870228351849314E-6</v>
      </c>
      <c r="AO49">
        <v>1.7536139778103409E-4</v>
      </c>
      <c r="AP49">
        <v>9.7267594180921454E-5</v>
      </c>
      <c r="AQ49">
        <v>1.7274998839765645E-4</v>
      </c>
      <c r="AR49">
        <v>3.2665442750602213E-6</v>
      </c>
      <c r="AS49">
        <v>2.4859947554815279E-4</v>
      </c>
      <c r="AT49">
        <v>3.6678415133906584E-6</v>
      </c>
      <c r="AU49">
        <v>5.7603804748577602E-5</v>
      </c>
      <c r="AV49">
        <v>5.9682422355919053E-5</v>
      </c>
      <c r="AW49">
        <v>-1.1197344754076953E-4</v>
      </c>
      <c r="AX49">
        <v>-2.5741487792133749E-6</v>
      </c>
      <c r="AY49">
        <v>7.3600013147976875E-6</v>
      </c>
      <c r="AZ49">
        <v>2.4994960596891888E-5</v>
      </c>
      <c r="BA49">
        <v>-1.2813894675020593E-5</v>
      </c>
      <c r="BB49">
        <v>2.989560989390564E-5</v>
      </c>
      <c r="BC49">
        <v>-9.4673953764606701E-5</v>
      </c>
      <c r="BD49">
        <v>2.6265271218995749E-5</v>
      </c>
      <c r="BE49">
        <v>-3.1796738595603405E-5</v>
      </c>
      <c r="BF49">
        <v>-1.175142084743655E-4</v>
      </c>
      <c r="BG49">
        <v>2.9754938827500604E-5</v>
      </c>
      <c r="BH49">
        <v>-1.1412625314498429E-4</v>
      </c>
      <c r="BI49">
        <v>-1.5881119955208275E-4</v>
      </c>
      <c r="BJ49">
        <v>-1.6555848082017193E-4</v>
      </c>
      <c r="BK49">
        <v>-1.2257029402118122E-4</v>
      </c>
      <c r="BL49">
        <v>4.4334343470407998E-5</v>
      </c>
      <c r="BM49">
        <v>1.1237034501476303E-4</v>
      </c>
      <c r="BN49">
        <v>-1.4131093918608673E-5</v>
      </c>
      <c r="BO49">
        <v>-1.2972038570644627E-5</v>
      </c>
      <c r="BP49">
        <v>7.5997863667477932E-6</v>
      </c>
      <c r="BQ49">
        <v>4.8623255128355696E-5</v>
      </c>
      <c r="BR49">
        <v>-1.1235614153126008E-4</v>
      </c>
      <c r="BS49">
        <v>1.0949501759908658E-4</v>
      </c>
      <c r="BT49">
        <v>-3.6960582679632369E-4</v>
      </c>
      <c r="BU49">
        <v>-1.7969205436556306E-5</v>
      </c>
      <c r="BV49">
        <v>-2.0597887939207539E-5</v>
      </c>
      <c r="BW49">
        <v>1.3564058817557501E-5</v>
      </c>
      <c r="BX49">
        <v>9.0897884396712162E-5</v>
      </c>
      <c r="BY49">
        <v>-6.4654255026996314E-5</v>
      </c>
      <c r="BZ49">
        <v>7.4735699956294079E-5</v>
      </c>
      <c r="CA49">
        <v>2.8041360904321129E-5</v>
      </c>
      <c r="CB49">
        <v>-6.072181322078437E-5</v>
      </c>
      <c r="CC49">
        <v>-7.1362274588996369E-5</v>
      </c>
      <c r="CD49">
        <v>3.2762050469890835E-5</v>
      </c>
      <c r="CE49">
        <v>2.322326407319455E-5</v>
      </c>
      <c r="CF49">
        <v>-4.0084984945563604E-5</v>
      </c>
      <c r="CG49">
        <v>4.0360748376512683E-5</v>
      </c>
      <c r="CH49">
        <v>1.9724266673601105E-4</v>
      </c>
      <c r="CI49">
        <v>-6.3237984117978113E-5</v>
      </c>
      <c r="CJ49">
        <v>-2.9165444414471501E-6</v>
      </c>
      <c r="CK49">
        <v>-1.0618479273692564E-5</v>
      </c>
      <c r="CL49">
        <v>1.853291954754425E-4</v>
      </c>
      <c r="CM49">
        <v>5.1424027609881586E-5</v>
      </c>
      <c r="CN49">
        <v>-1.1761967200524319E-4</v>
      </c>
      <c r="CO49">
        <v>-4.0637737979169355E-5</v>
      </c>
      <c r="CP49">
        <v>9.2181091504840587E-5</v>
      </c>
      <c r="CQ49">
        <v>3.1091265399320117E-4</v>
      </c>
      <c r="CR49">
        <v>-4.5295701333425301E-5</v>
      </c>
    </row>
    <row r="50" spans="1:97" ht="18.600000000000001" thickBot="1" x14ac:dyDescent="0.35">
      <c r="A50" s="3">
        <v>65.319999999999993</v>
      </c>
      <c r="B50" s="4">
        <v>1</v>
      </c>
      <c r="C50" s="4">
        <v>8.5030000000000001</v>
      </c>
      <c r="D50" s="4">
        <v>4.4909999999999997</v>
      </c>
      <c r="E50" s="4">
        <v>439.221</v>
      </c>
      <c r="F50" s="5">
        <v>4.0750000000000002</v>
      </c>
      <c r="G50" s="5">
        <v>4.9690000000000003</v>
      </c>
      <c r="H50" s="4">
        <v>11.8</v>
      </c>
      <c r="I50" s="4">
        <v>3.9710000000000001</v>
      </c>
    </row>
    <row r="51" spans="1:97" ht="18.600000000000001" thickBot="1" x14ac:dyDescent="0.35">
      <c r="A51" s="3">
        <v>73.33</v>
      </c>
      <c r="B51" s="4">
        <v>1</v>
      </c>
      <c r="C51" s="4">
        <v>6.9550000000000001</v>
      </c>
      <c r="D51" s="4">
        <v>4.109</v>
      </c>
      <c r="E51" s="4">
        <v>4.3209999999999997</v>
      </c>
      <c r="F51" s="5">
        <v>0.34899999999999998</v>
      </c>
      <c r="G51" s="5">
        <v>0.23400000000000001</v>
      </c>
      <c r="H51" s="4">
        <v>6.2</v>
      </c>
      <c r="I51" s="4">
        <v>0.25600000000000001</v>
      </c>
      <c r="K51" s="19" t="s">
        <v>112</v>
      </c>
      <c r="L51" s="17">
        <v>1</v>
      </c>
      <c r="M51" s="17">
        <v>2</v>
      </c>
      <c r="N51" s="17">
        <v>3</v>
      </c>
      <c r="O51" s="17">
        <v>4</v>
      </c>
      <c r="P51" s="17">
        <v>5</v>
      </c>
      <c r="Q51" s="17">
        <v>6</v>
      </c>
      <c r="R51" s="17">
        <v>7</v>
      </c>
      <c r="S51" s="17">
        <v>8</v>
      </c>
      <c r="T51" s="17">
        <v>9</v>
      </c>
      <c r="U51" s="17">
        <v>10</v>
      </c>
      <c r="V51" s="17">
        <v>11</v>
      </c>
      <c r="W51" s="17">
        <v>12</v>
      </c>
      <c r="X51" s="17">
        <v>13</v>
      </c>
      <c r="Y51" s="17">
        <v>14</v>
      </c>
      <c r="Z51" s="17">
        <v>15</v>
      </c>
      <c r="AA51" s="17">
        <v>16</v>
      </c>
      <c r="AB51" s="17">
        <v>17</v>
      </c>
      <c r="AC51" s="17">
        <v>18</v>
      </c>
      <c r="AD51" s="17">
        <v>19</v>
      </c>
      <c r="AE51" s="17">
        <v>20</v>
      </c>
      <c r="AF51" s="17">
        <v>21</v>
      </c>
      <c r="AG51" s="17">
        <v>22</v>
      </c>
      <c r="AH51" s="17">
        <v>23</v>
      </c>
      <c r="AI51" s="17">
        <v>24</v>
      </c>
      <c r="AJ51" s="17">
        <v>25</v>
      </c>
      <c r="AK51" s="17">
        <v>26</v>
      </c>
      <c r="AL51" s="17">
        <v>27</v>
      </c>
      <c r="AM51" s="17">
        <v>28</v>
      </c>
      <c r="AN51" s="17">
        <v>29</v>
      </c>
      <c r="AO51" s="17">
        <v>30</v>
      </c>
      <c r="AP51" s="17">
        <v>31</v>
      </c>
      <c r="AQ51" s="17">
        <v>32</v>
      </c>
      <c r="AR51" s="17">
        <v>33</v>
      </c>
      <c r="AS51" s="17">
        <v>34</v>
      </c>
      <c r="AT51" s="17">
        <v>35</v>
      </c>
      <c r="AU51" s="17">
        <v>36</v>
      </c>
      <c r="AV51" s="17">
        <v>37</v>
      </c>
      <c r="AW51" s="17">
        <v>38</v>
      </c>
      <c r="AX51" s="17">
        <v>39</v>
      </c>
      <c r="AY51" s="17">
        <v>40</v>
      </c>
      <c r="AZ51" s="17">
        <v>41</v>
      </c>
      <c r="BA51" s="17">
        <v>42</v>
      </c>
      <c r="BB51" s="17">
        <v>43</v>
      </c>
      <c r="BC51" s="17">
        <v>44</v>
      </c>
      <c r="BD51" s="17">
        <v>45</v>
      </c>
      <c r="BE51" s="17">
        <v>46</v>
      </c>
      <c r="BF51" s="17">
        <v>47</v>
      </c>
      <c r="BG51" s="17">
        <v>48</v>
      </c>
      <c r="BH51" s="17">
        <v>49</v>
      </c>
      <c r="BI51" s="17">
        <v>50</v>
      </c>
      <c r="BJ51" s="17">
        <v>51</v>
      </c>
      <c r="BK51" s="17">
        <v>52</v>
      </c>
      <c r="BL51" s="17">
        <v>53</v>
      </c>
      <c r="BM51" s="17">
        <v>54</v>
      </c>
      <c r="BN51" s="17">
        <v>55</v>
      </c>
      <c r="BO51" s="17">
        <v>56</v>
      </c>
      <c r="BP51" s="17">
        <v>57</v>
      </c>
      <c r="BQ51" s="17">
        <v>58</v>
      </c>
      <c r="BR51" s="17">
        <v>59</v>
      </c>
      <c r="BS51" s="17">
        <v>60</v>
      </c>
      <c r="BT51" s="17">
        <v>61</v>
      </c>
      <c r="BU51" s="17">
        <v>62</v>
      </c>
      <c r="BV51" s="17">
        <v>63</v>
      </c>
      <c r="BW51" s="17">
        <v>64</v>
      </c>
      <c r="BX51" s="17">
        <v>65</v>
      </c>
      <c r="BY51" s="17">
        <v>66</v>
      </c>
      <c r="BZ51" s="17">
        <v>67</v>
      </c>
      <c r="CA51" s="17">
        <v>68</v>
      </c>
      <c r="CB51" s="17">
        <v>69</v>
      </c>
      <c r="CC51" s="17">
        <v>70</v>
      </c>
      <c r="CD51" s="17">
        <v>71</v>
      </c>
      <c r="CE51" s="17">
        <v>72</v>
      </c>
      <c r="CF51" s="17">
        <v>73</v>
      </c>
      <c r="CG51" s="17">
        <v>74</v>
      </c>
      <c r="CH51" s="17">
        <v>75</v>
      </c>
      <c r="CI51" s="17">
        <v>76</v>
      </c>
      <c r="CJ51" s="17">
        <v>77</v>
      </c>
      <c r="CK51" s="17">
        <v>78</v>
      </c>
      <c r="CL51" s="17">
        <v>79</v>
      </c>
      <c r="CM51" s="17">
        <v>80</v>
      </c>
      <c r="CN51" s="17">
        <v>81</v>
      </c>
      <c r="CO51" s="17">
        <v>82</v>
      </c>
      <c r="CP51" s="17">
        <v>83</v>
      </c>
      <c r="CQ51" s="17">
        <v>84</v>
      </c>
      <c r="CR51" s="17">
        <v>85</v>
      </c>
      <c r="CS51" s="17"/>
    </row>
    <row r="52" spans="1:97" ht="18.600000000000001" thickBot="1" x14ac:dyDescent="0.35">
      <c r="A52" s="3">
        <v>77.430000000000007</v>
      </c>
      <c r="B52" s="4">
        <v>1</v>
      </c>
      <c r="C52" s="4">
        <v>4.7919999999999998</v>
      </c>
      <c r="D52" s="4">
        <v>4.4029999999999996</v>
      </c>
      <c r="E52" s="4">
        <v>5.0709999999999997</v>
      </c>
      <c r="F52" s="5">
        <v>0</v>
      </c>
      <c r="G52" s="5">
        <v>0.315</v>
      </c>
      <c r="H52" s="4">
        <v>3.7</v>
      </c>
      <c r="I52" s="4">
        <v>0.122</v>
      </c>
      <c r="K52" s="17">
        <v>1</v>
      </c>
      <c r="L52">
        <f t="array" ref="L52:CR59">MMULT(L42:CR49,s0_)</f>
        <v>2.9238786875720388E-3</v>
      </c>
      <c r="M52">
        <v>-4.2806824817512225E-2</v>
      </c>
      <c r="N52">
        <v>-3.6067550185823971E-2</v>
      </c>
      <c r="O52">
        <v>-9.2730590343326494E-2</v>
      </c>
      <c r="P52">
        <v>8.5233235054718082E-2</v>
      </c>
      <c r="Q52">
        <v>5.038847153961553E-2</v>
      </c>
      <c r="R52">
        <v>2.0473288869875941E-2</v>
      </c>
      <c r="S52">
        <v>-8.0165263793859493E-3</v>
      </c>
      <c r="T52">
        <v>4.5012961005432908E-2</v>
      </c>
      <c r="U52">
        <v>-4.5699787070575372E-3</v>
      </c>
      <c r="V52">
        <v>7.539813660410527E-2</v>
      </c>
      <c r="W52">
        <v>-0.43196969308860961</v>
      </c>
      <c r="X52">
        <v>7.8459190671223589E-2</v>
      </c>
      <c r="Y52">
        <v>-4.370745258988766E-2</v>
      </c>
      <c r="Z52">
        <v>-4.1428561147322213E-2</v>
      </c>
      <c r="AA52">
        <v>4.1954055116154828E-3</v>
      </c>
      <c r="AB52">
        <v>-1.1689910423487795E-2</v>
      </c>
      <c r="AC52">
        <v>0.15787587054701294</v>
      </c>
      <c r="AD52">
        <v>9.1137897849722357E-2</v>
      </c>
      <c r="AE52">
        <v>2.2268440640513393E-2</v>
      </c>
      <c r="AF52">
        <v>-8.9059250957046879E-2</v>
      </c>
      <c r="AG52">
        <v>0.10187733229104501</v>
      </c>
      <c r="AH52">
        <v>-8.0120744554920513E-4</v>
      </c>
      <c r="AI52">
        <v>-7.5836102460561411E-2</v>
      </c>
      <c r="AJ52">
        <v>-3.5115962396561361E-2</v>
      </c>
      <c r="AK52">
        <v>0.1079155861960388</v>
      </c>
      <c r="AL52">
        <v>4.1035036303078455E-2</v>
      </c>
      <c r="AM52">
        <v>-4.4288631710494688E-3</v>
      </c>
      <c r="AN52">
        <v>-8.4871469179221976E-2</v>
      </c>
      <c r="AO52">
        <v>0.10875671621832622</v>
      </c>
      <c r="AP52">
        <v>-1.608309655058477E-2</v>
      </c>
      <c r="AQ52">
        <v>-0.2063813823145792</v>
      </c>
      <c r="AR52">
        <v>7.1444027363349941E-2</v>
      </c>
      <c r="AS52">
        <v>-7.8952816880807714E-2</v>
      </c>
      <c r="AT52">
        <v>-2.7870879575109032E-3</v>
      </c>
      <c r="AU52">
        <v>-5.2853154197737222E-2</v>
      </c>
      <c r="AV52">
        <v>-4.8769296970979682E-2</v>
      </c>
      <c r="AW52">
        <v>-4.6428975906185221E-2</v>
      </c>
      <c r="AX52">
        <v>1.685662877290571E-2</v>
      </c>
      <c r="AY52">
        <v>1.2639131757285685E-2</v>
      </c>
      <c r="AZ52">
        <v>-2.0200661583508927E-2</v>
      </c>
      <c r="BA52">
        <v>-1.4294500765406856E-2</v>
      </c>
      <c r="BB52">
        <v>4.7574909015019533E-2</v>
      </c>
      <c r="BC52">
        <v>5.1828431783406273E-3</v>
      </c>
      <c r="BD52">
        <v>-2.7648027411686867E-2</v>
      </c>
      <c r="BE52">
        <v>0.11701742373743562</v>
      </c>
      <c r="BF52">
        <v>8.6602577739024439E-2</v>
      </c>
      <c r="BG52">
        <v>4.3345502051512434E-2</v>
      </c>
      <c r="BH52">
        <v>5.6806100295845659E-2</v>
      </c>
      <c r="BI52">
        <v>0.23694573353044532</v>
      </c>
      <c r="BJ52">
        <v>0.37482059835297482</v>
      </c>
      <c r="BK52">
        <v>0.1161556306165808</v>
      </c>
      <c r="BL52">
        <v>-8.0655619736634238E-2</v>
      </c>
      <c r="BM52">
        <v>-9.650505341693208E-2</v>
      </c>
      <c r="BN52">
        <v>2.4326409341244203E-2</v>
      </c>
      <c r="BO52">
        <v>6.9982824344653985E-2</v>
      </c>
      <c r="BP52">
        <v>-7.1177812917869482E-2</v>
      </c>
      <c r="BQ52">
        <v>0.22203065123521881</v>
      </c>
      <c r="BR52">
        <v>-0.156242186542314</v>
      </c>
      <c r="BS52">
        <v>0.10817980476864002</v>
      </c>
      <c r="BT52">
        <v>0.13820035303359207</v>
      </c>
      <c r="BU52">
        <v>7.9131598892411142E-2</v>
      </c>
      <c r="BV52">
        <v>6.4408714469817399E-2</v>
      </c>
      <c r="BW52">
        <v>-3.7240898116301976E-2</v>
      </c>
      <c r="BX52">
        <v>1.5322272066134495E-2</v>
      </c>
      <c r="BY52">
        <v>-7.5855222342831138E-2</v>
      </c>
      <c r="BZ52">
        <v>-0.29297305271393609</v>
      </c>
      <c r="CA52">
        <v>5.820227780924005E-3</v>
      </c>
      <c r="CB52">
        <v>-7.6017745782426399E-2</v>
      </c>
      <c r="CC52">
        <v>6.206872748443272E-2</v>
      </c>
      <c r="CD52">
        <v>1.8969800910675478E-2</v>
      </c>
      <c r="CE52">
        <v>-7.4045289355513008E-2</v>
      </c>
      <c r="CF52">
        <v>7.4925306404884911E-3</v>
      </c>
      <c r="CG52">
        <v>-7.007702890357714E-3</v>
      </c>
      <c r="CH52">
        <v>6.6156622340396612E-2</v>
      </c>
      <c r="CI52">
        <v>3.3799034051293128E-2</v>
      </c>
      <c r="CJ52">
        <v>2.0821983851528225E-2</v>
      </c>
      <c r="CK52">
        <v>-2.9576682478500513E-3</v>
      </c>
      <c r="CL52">
        <v>0.21864129432538032</v>
      </c>
      <c r="CM52">
        <v>3.1304868174665677E-2</v>
      </c>
      <c r="CN52">
        <v>0.17302390415454677</v>
      </c>
      <c r="CO52">
        <v>4.484272927570367E-3</v>
      </c>
      <c r="CP52">
        <v>-0.35309065250639332</v>
      </c>
      <c r="CQ52">
        <v>0.29058083197696971</v>
      </c>
      <c r="CR52">
        <v>8.178567229547927E-3</v>
      </c>
    </row>
    <row r="53" spans="1:97" ht="18.600000000000001" thickBot="1" x14ac:dyDescent="0.35">
      <c r="A53" s="3">
        <v>67.92</v>
      </c>
      <c r="B53" s="4">
        <v>1</v>
      </c>
      <c r="C53" s="4">
        <v>7.8049999999999997</v>
      </c>
      <c r="D53" s="4">
        <v>5.0309999999999997</v>
      </c>
      <c r="E53" s="4">
        <v>5.0389999999999997</v>
      </c>
      <c r="F53" s="5">
        <v>1.869</v>
      </c>
      <c r="G53" s="5">
        <v>2.5680000000000001</v>
      </c>
      <c r="H53" s="4">
        <v>11.1</v>
      </c>
      <c r="I53" s="4">
        <v>1.1519999999999999</v>
      </c>
      <c r="K53" s="17">
        <v>2</v>
      </c>
      <c r="L53">
        <v>6.1634581060750291E-4</v>
      </c>
      <c r="M53">
        <v>-1.0844719011988059E-2</v>
      </c>
      <c r="N53">
        <v>-9.6345975329911963E-3</v>
      </c>
      <c r="O53">
        <v>4.8810978861900728E-3</v>
      </c>
      <c r="P53">
        <v>-8.5920829706571198E-3</v>
      </c>
      <c r="Q53">
        <v>-7.272691553191362E-3</v>
      </c>
      <c r="R53">
        <v>7.2585655460478862E-4</v>
      </c>
      <c r="S53">
        <v>4.8463760972353113E-3</v>
      </c>
      <c r="T53">
        <v>-2.7115841111643711E-3</v>
      </c>
      <c r="U53">
        <v>-7.1659679795273868E-3</v>
      </c>
      <c r="V53">
        <v>-1.998430121143811E-2</v>
      </c>
      <c r="W53">
        <v>-3.0531148662859428E-2</v>
      </c>
      <c r="X53">
        <v>7.7757497596337138E-4</v>
      </c>
      <c r="Y53">
        <v>2.10041903223099E-2</v>
      </c>
      <c r="Z53">
        <v>1.0174560952424222E-3</v>
      </c>
      <c r="AA53">
        <v>-3.3447147191737756E-3</v>
      </c>
      <c r="AB53">
        <v>-2.6387267543833684E-4</v>
      </c>
      <c r="AC53">
        <v>1.1450501966726583E-2</v>
      </c>
      <c r="AD53">
        <v>2.482600066994235E-4</v>
      </c>
      <c r="AE53">
        <v>-2.7180162448209129E-3</v>
      </c>
      <c r="AF53">
        <v>3.3486461813966299E-2</v>
      </c>
      <c r="AG53">
        <v>1.2842078388397595E-2</v>
      </c>
      <c r="AH53">
        <v>-1.7728002836789284E-3</v>
      </c>
      <c r="AI53">
        <v>1.4921455577213559E-3</v>
      </c>
      <c r="AJ53">
        <v>1.3791288768322458E-2</v>
      </c>
      <c r="AK53">
        <v>-4.5236720454048113E-3</v>
      </c>
      <c r="AL53">
        <v>-1.4400279044428062E-2</v>
      </c>
      <c r="AM53">
        <v>3.4382495108065216E-3</v>
      </c>
      <c r="AN53">
        <v>3.6297555677197957E-4</v>
      </c>
      <c r="AO53">
        <v>-1.2958404202253025E-2</v>
      </c>
      <c r="AP53">
        <v>2.3553103988109276E-3</v>
      </c>
      <c r="AQ53">
        <v>2.976871362417725E-2</v>
      </c>
      <c r="AR53">
        <v>2.6357775333922286E-3</v>
      </c>
      <c r="AS53">
        <v>2.3428902190373239E-2</v>
      </c>
      <c r="AT53">
        <v>7.0244741000364177E-5</v>
      </c>
      <c r="AU53">
        <v>3.6349573731385026E-3</v>
      </c>
      <c r="AV53">
        <v>-4.3496287005747967E-6</v>
      </c>
      <c r="AW53">
        <v>1.432411612298394E-2</v>
      </c>
      <c r="AX53">
        <v>-5.7546081772771969E-3</v>
      </c>
      <c r="AY53">
        <v>-7.7535259165168553E-3</v>
      </c>
      <c r="AZ53">
        <v>-7.1884507491806391E-4</v>
      </c>
      <c r="BA53">
        <v>-1.1744131767381896E-3</v>
      </c>
      <c r="BB53">
        <v>-1.8600600755302291E-2</v>
      </c>
      <c r="BC53">
        <v>5.4932333997505774E-3</v>
      </c>
      <c r="BD53">
        <v>9.0118804016911577E-3</v>
      </c>
      <c r="BE53">
        <v>-2.9657347865095977E-3</v>
      </c>
      <c r="BF53">
        <v>-1.6815823194893682E-2</v>
      </c>
      <c r="BG53">
        <v>-4.4839593837684493E-3</v>
      </c>
      <c r="BH53">
        <v>-1.7123290709018385E-3</v>
      </c>
      <c r="BI53">
        <v>8.1672234123636497E-3</v>
      </c>
      <c r="BJ53">
        <v>-9.6152637640297463E-3</v>
      </c>
      <c r="BK53">
        <v>5.3474151400630338E-4</v>
      </c>
      <c r="BL53">
        <v>-1.435780460120854E-2</v>
      </c>
      <c r="BM53">
        <v>7.0108109009866864E-3</v>
      </c>
      <c r="BN53">
        <v>3.7256761913239461E-3</v>
      </c>
      <c r="BO53">
        <v>1.498733064103848E-3</v>
      </c>
      <c r="BP53">
        <v>-4.6282687600982452E-3</v>
      </c>
      <c r="BQ53">
        <v>-3.114360702703959E-2</v>
      </c>
      <c r="BR53">
        <v>4.6985379658845645E-2</v>
      </c>
      <c r="BS53">
        <v>-1.5375661207091515E-2</v>
      </c>
      <c r="BT53">
        <v>1.6467921561675277E-3</v>
      </c>
      <c r="BU53">
        <v>-1.2430552438494802E-2</v>
      </c>
      <c r="BV53">
        <v>1.959433431013798E-3</v>
      </c>
      <c r="BW53">
        <v>-1.3669277689484463E-2</v>
      </c>
      <c r="BX53">
        <v>-1.1380710031247595E-2</v>
      </c>
      <c r="BY53">
        <v>1.5188039265193716E-2</v>
      </c>
      <c r="BZ53">
        <v>2.8955400249874502E-2</v>
      </c>
      <c r="CA53">
        <v>1.5434129188211343E-3</v>
      </c>
      <c r="CB53">
        <v>8.6414115436179266E-3</v>
      </c>
      <c r="CC53">
        <v>1.681041957651944E-2</v>
      </c>
      <c r="CD53">
        <v>-9.878155582964095E-3</v>
      </c>
      <c r="CE53">
        <v>8.5877451039349292E-3</v>
      </c>
      <c r="CF53">
        <v>6.1832903490921243E-3</v>
      </c>
      <c r="CG53">
        <v>3.753151855074903E-3</v>
      </c>
      <c r="CH53">
        <v>1.7112449795713693E-3</v>
      </c>
      <c r="CI53">
        <v>-1.379536230947322E-2</v>
      </c>
      <c r="CJ53">
        <v>-1.6459606417311586E-3</v>
      </c>
      <c r="CK53">
        <v>-1.7196659217006766E-2</v>
      </c>
      <c r="CL53">
        <v>-1.4046920066428433E-2</v>
      </c>
      <c r="CM53">
        <v>-6.2979741046712747E-3</v>
      </c>
      <c r="CN53">
        <v>3.3199429568553755E-3</v>
      </c>
      <c r="CO53">
        <v>3.7522547529295321E-3</v>
      </c>
      <c r="CP53">
        <v>3.9925745943814414E-2</v>
      </c>
      <c r="CQ53">
        <v>-2.8685413072086465E-2</v>
      </c>
      <c r="CR53">
        <v>-1.0754212993398148E-2</v>
      </c>
    </row>
    <row r="54" spans="1:97" ht="18.600000000000001" thickBot="1" x14ac:dyDescent="0.35">
      <c r="A54" s="3">
        <v>63.71</v>
      </c>
      <c r="B54" s="4">
        <v>1</v>
      </c>
      <c r="C54" s="4">
        <v>7.923</v>
      </c>
      <c r="D54" s="4">
        <v>5.3479999999999999</v>
      </c>
      <c r="E54" s="4">
        <v>4.8879999999999999</v>
      </c>
      <c r="F54" s="5">
        <v>2.1579999999999999</v>
      </c>
      <c r="G54" s="5">
        <v>3.6139999999999999</v>
      </c>
      <c r="H54" s="4">
        <v>16.5</v>
      </c>
      <c r="I54" s="4">
        <v>5.27</v>
      </c>
      <c r="K54" s="17">
        <v>3</v>
      </c>
      <c r="L54">
        <v>-2.9178299777313389E-3</v>
      </c>
      <c r="M54">
        <v>1.0308927558592583E-2</v>
      </c>
      <c r="N54">
        <v>5.7189335998123307E-3</v>
      </c>
      <c r="O54">
        <v>1.9869022845975203E-2</v>
      </c>
      <c r="P54">
        <v>-7.0395012894259659E-3</v>
      </c>
      <c r="Q54">
        <v>-3.3350408566669245E-3</v>
      </c>
      <c r="R54">
        <v>-8.2952945514381312E-3</v>
      </c>
      <c r="S54">
        <v>-5.9523716406433749E-3</v>
      </c>
      <c r="T54">
        <v>-6.9109508697398729E-3</v>
      </c>
      <c r="U54">
        <v>4.7338990123090702E-3</v>
      </c>
      <c r="V54">
        <v>3.7033571482962234E-2</v>
      </c>
      <c r="W54">
        <v>0.13171347221855664</v>
      </c>
      <c r="X54">
        <v>-7.2221503121005365E-3</v>
      </c>
      <c r="Y54">
        <v>-1.5086162284156461E-2</v>
      </c>
      <c r="Z54">
        <v>8.6851621386180647E-3</v>
      </c>
      <c r="AA54">
        <v>-1.6476836330209989E-3</v>
      </c>
      <c r="AB54">
        <v>-3.8053850127325131E-3</v>
      </c>
      <c r="AC54">
        <v>-1.1650842200638657E-2</v>
      </c>
      <c r="AD54">
        <v>-5.2547855269073299E-3</v>
      </c>
      <c r="AE54">
        <v>-5.6991700245710786E-3</v>
      </c>
      <c r="AF54">
        <v>-1.2929126883171986E-2</v>
      </c>
      <c r="AG54">
        <v>-1.3121605374550456E-2</v>
      </c>
      <c r="AH54">
        <v>-4.2179673942252544E-3</v>
      </c>
      <c r="AI54">
        <v>3.3941069558088648E-3</v>
      </c>
      <c r="AJ54">
        <v>-1.0852692300991864E-2</v>
      </c>
      <c r="AK54">
        <v>-6.3360778707516816E-3</v>
      </c>
      <c r="AL54">
        <v>-9.9546696777535115E-4</v>
      </c>
      <c r="AM54">
        <v>-6.0990922479259111E-3</v>
      </c>
      <c r="AN54">
        <v>5.2849356117048952E-3</v>
      </c>
      <c r="AO54">
        <v>-6.4619247022388226E-3</v>
      </c>
      <c r="AP54">
        <v>-7.296881313918274E-3</v>
      </c>
      <c r="AQ54">
        <v>-4.4578278957901236E-3</v>
      </c>
      <c r="AR54">
        <v>-1.0095927355345341E-2</v>
      </c>
      <c r="AS54">
        <v>-1.8303196288403212E-2</v>
      </c>
      <c r="AT54">
        <v>-9.1957373674519357E-6</v>
      </c>
      <c r="AU54">
        <v>-4.1460953335988697E-3</v>
      </c>
      <c r="AV54">
        <v>-1.5318797094299496E-3</v>
      </c>
      <c r="AW54">
        <v>-3.4663791980472865E-4</v>
      </c>
      <c r="AX54">
        <v>1.9501381282206788E-3</v>
      </c>
      <c r="AY54">
        <v>1.4386255537575654E-3</v>
      </c>
      <c r="AZ54">
        <v>-2.2534052561805004E-3</v>
      </c>
      <c r="BA54">
        <v>-1.2844762182571941E-3</v>
      </c>
      <c r="BB54">
        <v>6.7355115094064029E-3</v>
      </c>
      <c r="BC54">
        <v>-4.9929930408558277E-3</v>
      </c>
      <c r="BD54">
        <v>-9.6353382648556828E-3</v>
      </c>
      <c r="BE54">
        <v>-7.9210772399635528E-3</v>
      </c>
      <c r="BF54">
        <v>1.0003005874006056E-2</v>
      </c>
      <c r="BG54">
        <v>-3.5065004229949221E-3</v>
      </c>
      <c r="BH54">
        <v>-1.6154108290607967E-4</v>
      </c>
      <c r="BI54">
        <v>-1.6635838093349578E-2</v>
      </c>
      <c r="BJ54">
        <v>-1.0004060223634948E-2</v>
      </c>
      <c r="BK54">
        <v>-2.7643073327007908E-4</v>
      </c>
      <c r="BL54">
        <v>1.5841704876986679E-2</v>
      </c>
      <c r="BM54">
        <v>8.4007175331669707E-4</v>
      </c>
      <c r="BN54">
        <v>-7.0802645637945494E-3</v>
      </c>
      <c r="BO54">
        <v>-1.0093139804458841E-2</v>
      </c>
      <c r="BP54">
        <v>1.0926234455046228E-2</v>
      </c>
      <c r="BQ54">
        <v>8.0157991559734656E-3</v>
      </c>
      <c r="BR54">
        <v>1.5280640304172142E-2</v>
      </c>
      <c r="BS54">
        <v>-1.5335805374017541E-3</v>
      </c>
      <c r="BT54">
        <v>-7.2436248269593258E-4</v>
      </c>
      <c r="BU54">
        <v>-8.5303982055445293E-4</v>
      </c>
      <c r="BV54">
        <v>-9.7150926960332309E-3</v>
      </c>
      <c r="BW54">
        <v>1.0317552522078059E-2</v>
      </c>
      <c r="BX54">
        <v>1.7766957093348365E-3</v>
      </c>
      <c r="BY54">
        <v>-4.4212574736032934E-3</v>
      </c>
      <c r="BZ54">
        <v>7.0016299215118292E-3</v>
      </c>
      <c r="CA54">
        <v>-5.7860631636054904E-3</v>
      </c>
      <c r="CB54">
        <v>-9.6219664687616062E-4</v>
      </c>
      <c r="CC54">
        <v>-1.4226266963188697E-2</v>
      </c>
      <c r="CD54">
        <v>-4.610241683495101E-4</v>
      </c>
      <c r="CE54">
        <v>-5.8903133230579019E-3</v>
      </c>
      <c r="CF54">
        <v>-6.9773049306959267E-4</v>
      </c>
      <c r="CG54">
        <v>-9.2603665227326982E-3</v>
      </c>
      <c r="CH54">
        <v>-9.2583238000816821E-3</v>
      </c>
      <c r="CI54">
        <v>1.1068247450853276E-2</v>
      </c>
      <c r="CJ54">
        <v>-4.9200856360267532E-3</v>
      </c>
      <c r="CK54">
        <v>1.4017802889593567E-2</v>
      </c>
      <c r="CL54">
        <v>-1.2584537815579521E-3</v>
      </c>
      <c r="CM54">
        <v>-3.5309280191159883E-3</v>
      </c>
      <c r="CN54">
        <v>-1.3605165392629967E-2</v>
      </c>
      <c r="CO54">
        <v>-2.1015460272020979E-3</v>
      </c>
      <c r="CP54">
        <v>1.2793074043618537E-2</v>
      </c>
      <c r="CQ54">
        <v>-1.7419646507591707E-3</v>
      </c>
      <c r="CR54">
        <v>2.0628244459133401E-3</v>
      </c>
    </row>
    <row r="55" spans="1:97" ht="18.600000000000001" thickBot="1" x14ac:dyDescent="0.35">
      <c r="A55" s="3">
        <v>64.75</v>
      </c>
      <c r="B55" s="4">
        <v>1</v>
      </c>
      <c r="C55" s="4">
        <v>9.7620000000000005</v>
      </c>
      <c r="D55" s="4">
        <v>5.1669999999999998</v>
      </c>
      <c r="E55" s="4">
        <v>5.101</v>
      </c>
      <c r="F55" s="5">
        <v>3.4860000000000002</v>
      </c>
      <c r="G55" s="5">
        <v>4.7519999999999998</v>
      </c>
      <c r="H55" s="4">
        <v>13.4</v>
      </c>
      <c r="I55" s="4">
        <v>13.461</v>
      </c>
      <c r="K55" s="17">
        <v>4</v>
      </c>
      <c r="L55">
        <v>4.1997654085470656E-7</v>
      </c>
      <c r="M55">
        <v>4.0771150878389502E-6</v>
      </c>
      <c r="N55">
        <v>-8.3578789899589709E-6</v>
      </c>
      <c r="O55">
        <v>-6.6199316175786461E-6</v>
      </c>
      <c r="P55">
        <v>1.2583733022939478E-7</v>
      </c>
      <c r="Q55">
        <v>4.3612949455829259E-7</v>
      </c>
      <c r="R55">
        <v>2.415184088054211E-6</v>
      </c>
      <c r="S55">
        <v>-6.8960632161678609E-7</v>
      </c>
      <c r="T55">
        <v>-1.8891396128043259E-6</v>
      </c>
      <c r="U55">
        <v>6.5547685374561283E-7</v>
      </c>
      <c r="V55">
        <v>-4.4495401353515313E-6</v>
      </c>
      <c r="W55">
        <v>1.0288174381356372E-6</v>
      </c>
      <c r="X55">
        <v>-1.0112453041021934E-6</v>
      </c>
      <c r="Y55">
        <v>2.1668409413177948E-6</v>
      </c>
      <c r="Z55">
        <v>-6.5498813603626393E-6</v>
      </c>
      <c r="AA55">
        <v>1.8108446767639551E-6</v>
      </c>
      <c r="AB55">
        <v>-5.5550063768237366E-7</v>
      </c>
      <c r="AC55">
        <v>-1.2895584870029652E-6</v>
      </c>
      <c r="AD55">
        <v>-1.8767207288326101E-6</v>
      </c>
      <c r="AE55">
        <v>1.2236585223553141E-6</v>
      </c>
      <c r="AF55">
        <v>-1.2680230404551052E-6</v>
      </c>
      <c r="AG55">
        <v>-2.0528807607922341E-6</v>
      </c>
      <c r="AH55">
        <v>1.8167415992692383E-7</v>
      </c>
      <c r="AI55">
        <v>-3.4891044782834301E-6</v>
      </c>
      <c r="AJ55">
        <v>-1.5642864048709921E-6</v>
      </c>
      <c r="AK55">
        <v>1.3020409606250535E-6</v>
      </c>
      <c r="AL55">
        <v>-3.3129071233637233E-6</v>
      </c>
      <c r="AM55">
        <v>-2.3882416970782513E-6</v>
      </c>
      <c r="AN55">
        <v>-1.935741715280882E-8</v>
      </c>
      <c r="AO55">
        <v>-1.0210826571408876E-6</v>
      </c>
      <c r="AP55">
        <v>-4.026373301642468E-7</v>
      </c>
      <c r="AQ55">
        <v>-2.061052682379894E-6</v>
      </c>
      <c r="AR55">
        <v>3.2143265076164613E-6</v>
      </c>
      <c r="AS55">
        <v>-8.7621200008266913E-7</v>
      </c>
      <c r="AT55">
        <v>9.9923799395700024E-5</v>
      </c>
      <c r="AU55">
        <v>1.4327376961984279E-6</v>
      </c>
      <c r="AV55">
        <v>-3.7386390083714453E-6</v>
      </c>
      <c r="AW55">
        <v>5.6489350087883583E-6</v>
      </c>
      <c r="AX55">
        <v>2.3464780278657686E-7</v>
      </c>
      <c r="AY55">
        <v>-2.6738527521699314E-6</v>
      </c>
      <c r="AZ55">
        <v>1.4141470792489848E-7</v>
      </c>
      <c r="BA55">
        <v>-9.5174487615729654E-7</v>
      </c>
      <c r="BB55">
        <v>-2.5489086405435066E-6</v>
      </c>
      <c r="BC55">
        <v>6.4118866325995123E-6</v>
      </c>
      <c r="BD55">
        <v>1.0492267583188463E-7</v>
      </c>
      <c r="BE55">
        <v>-1.0756914340235454E-6</v>
      </c>
      <c r="BF55">
        <v>-1.3572747540211415E-5</v>
      </c>
      <c r="BG55">
        <v>-2.4154148483260567E-6</v>
      </c>
      <c r="BH55">
        <v>-3.9215409603905626E-6</v>
      </c>
      <c r="BI55">
        <v>-6.1846094344967547E-7</v>
      </c>
      <c r="BJ55">
        <v>-4.4010860776578129E-6</v>
      </c>
      <c r="BK55">
        <v>-5.4092819486493094E-6</v>
      </c>
      <c r="BL55">
        <v>-9.5690514171382026E-6</v>
      </c>
      <c r="BM55">
        <v>-1.1210739437112778E-5</v>
      </c>
      <c r="BN55">
        <v>1.7788409482232602E-6</v>
      </c>
      <c r="BO55">
        <v>3.5715322445033977E-7</v>
      </c>
      <c r="BP55">
        <v>-3.8984096626980834E-6</v>
      </c>
      <c r="BQ55">
        <v>-1.5156241983085661E-6</v>
      </c>
      <c r="BR55">
        <v>3.3240353951841103E-6</v>
      </c>
      <c r="BS55">
        <v>-4.3964072012970588E-6</v>
      </c>
      <c r="BT55">
        <v>9.6131603053540284E-8</v>
      </c>
      <c r="BU55">
        <v>-4.2206230538295785E-6</v>
      </c>
      <c r="BV55">
        <v>1.3177938096881234E-6</v>
      </c>
      <c r="BW55">
        <v>2.1828049775359917E-6</v>
      </c>
      <c r="BX55">
        <v>-1.0763725643250614E-6</v>
      </c>
      <c r="BY55">
        <v>3.9670936319897825E-6</v>
      </c>
      <c r="BZ55">
        <v>-2.3454692043661922E-6</v>
      </c>
      <c r="CA55">
        <v>-4.2654333993504432E-7</v>
      </c>
      <c r="CB55">
        <v>2.8082929781158288E-6</v>
      </c>
      <c r="CC55">
        <v>2.1457283489917875E-6</v>
      </c>
      <c r="CD55">
        <v>-1.0677183444399148E-6</v>
      </c>
      <c r="CE55">
        <v>1.8631836466243869E-6</v>
      </c>
      <c r="CF55">
        <v>-2.392676366353131E-6</v>
      </c>
      <c r="CG55">
        <v>3.0923796572373819E-6</v>
      </c>
      <c r="CH55">
        <v>-7.0334243187535548E-7</v>
      </c>
      <c r="CI55">
        <v>-7.7414858568772058E-6</v>
      </c>
      <c r="CJ55">
        <v>6.4537817700536598E-7</v>
      </c>
      <c r="CK55">
        <v>1.755574053950392E-7</v>
      </c>
      <c r="CL55">
        <v>-1.1365040717917138E-5</v>
      </c>
      <c r="CM55">
        <v>-1.9988993294064687E-6</v>
      </c>
      <c r="CN55">
        <v>-6.3344239379330637E-7</v>
      </c>
      <c r="CO55">
        <v>1.2016615237522474E-6</v>
      </c>
      <c r="CP55">
        <v>-2.1339001559320008E-6</v>
      </c>
      <c r="CQ55">
        <v>-1.1669558470574896E-5</v>
      </c>
      <c r="CR55">
        <v>1.3525160114088671E-5</v>
      </c>
    </row>
    <row r="56" spans="1:97" ht="18.600000000000001" thickBot="1" x14ac:dyDescent="0.35">
      <c r="A56" s="3">
        <v>66.22</v>
      </c>
      <c r="B56" s="4">
        <v>1</v>
      </c>
      <c r="C56" s="4">
        <v>8.3460000000000001</v>
      </c>
      <c r="D56" s="4">
        <v>4.5659999999999998</v>
      </c>
      <c r="E56" s="4">
        <v>4.9000000000000004</v>
      </c>
      <c r="F56" s="5">
        <v>1.8480000000000001</v>
      </c>
      <c r="G56" s="5">
        <v>1.327</v>
      </c>
      <c r="H56" s="4">
        <v>16.100000000000001</v>
      </c>
      <c r="I56" s="4">
        <v>2.1890000000000001</v>
      </c>
      <c r="K56" s="17">
        <v>5</v>
      </c>
      <c r="L56">
        <v>6.0378535232442441E-3</v>
      </c>
      <c r="M56">
        <v>2.7974665771926976E-2</v>
      </c>
      <c r="N56">
        <v>-1.7328224099921574E-2</v>
      </c>
      <c r="O56">
        <v>-2.008753649872172E-2</v>
      </c>
      <c r="P56">
        <v>5.0343954993925053E-3</v>
      </c>
      <c r="Q56">
        <v>6.4047638223984219E-3</v>
      </c>
      <c r="R56">
        <v>6.3308827622639919E-3</v>
      </c>
      <c r="S56">
        <v>-3.9900055471680258E-3</v>
      </c>
      <c r="T56">
        <v>-2.014133717991726E-3</v>
      </c>
      <c r="U56">
        <v>2.911632055202484E-3</v>
      </c>
      <c r="V56">
        <v>-5.3374228824107734E-3</v>
      </c>
      <c r="W56">
        <v>-3.8519236661653858E-4</v>
      </c>
      <c r="X56">
        <v>-1.1508593017669211E-3</v>
      </c>
      <c r="Y56">
        <v>-2.0360563686460786E-4</v>
      </c>
      <c r="Z56">
        <v>-3.6677950959075104E-3</v>
      </c>
      <c r="AA56">
        <v>6.2451266732023239E-3</v>
      </c>
      <c r="AB56">
        <v>5.3025610075679705E-3</v>
      </c>
      <c r="AC56">
        <v>-4.7174609903843463E-3</v>
      </c>
      <c r="AD56">
        <v>-2.2105900936022914E-3</v>
      </c>
      <c r="AE56">
        <v>4.9228230845220411E-3</v>
      </c>
      <c r="AF56">
        <v>-1.3463927769384825E-2</v>
      </c>
      <c r="AG56">
        <v>-7.6945989030215295E-3</v>
      </c>
      <c r="AH56">
        <v>6.868155784031495E-3</v>
      </c>
      <c r="AI56">
        <v>-1.0331589013681275E-2</v>
      </c>
      <c r="AJ56">
        <v>-1.2349789958519991E-2</v>
      </c>
      <c r="AK56">
        <v>7.0809144416289571E-3</v>
      </c>
      <c r="AL56">
        <v>3.7973301901609705E-3</v>
      </c>
      <c r="AM56">
        <v>-7.570827908446146E-3</v>
      </c>
      <c r="AN56">
        <v>-3.564144516913443E-3</v>
      </c>
      <c r="AO56">
        <v>4.4391181408972354E-3</v>
      </c>
      <c r="AP56">
        <v>-5.3150817478291538E-3</v>
      </c>
      <c r="AQ56">
        <v>-1.2677576920180048E-2</v>
      </c>
      <c r="AR56">
        <v>9.0325043801028626E-3</v>
      </c>
      <c r="AS56">
        <v>-1.3138122851546098E-2</v>
      </c>
      <c r="AT56">
        <v>3.7430761244533608E-4</v>
      </c>
      <c r="AU56">
        <v>-2.1897866063338588E-4</v>
      </c>
      <c r="AV56">
        <v>-1.3876076748584189E-2</v>
      </c>
      <c r="AW56">
        <v>9.6434886611439299E-3</v>
      </c>
      <c r="AX56">
        <v>4.8553079710904863E-3</v>
      </c>
      <c r="AY56">
        <v>-2.3014588312529668E-3</v>
      </c>
      <c r="AZ56">
        <v>-4.6680892017335104E-3</v>
      </c>
      <c r="BA56">
        <v>-4.1991153274755959E-3</v>
      </c>
      <c r="BB56">
        <v>5.5098651311715572E-3</v>
      </c>
      <c r="BC56">
        <v>2.24604051085022E-2</v>
      </c>
      <c r="BD56">
        <v>-6.1652223238170623E-3</v>
      </c>
      <c r="BE56">
        <v>5.3564140237999673E-4</v>
      </c>
      <c r="BF56">
        <v>-1.561580993490261E-2</v>
      </c>
      <c r="BG56">
        <v>-1.700999944190582E-3</v>
      </c>
      <c r="BH56">
        <v>-8.6200332997183431E-3</v>
      </c>
      <c r="BI56">
        <v>2.2429061153321898E-3</v>
      </c>
      <c r="BJ56">
        <v>5.063620948508517E-3</v>
      </c>
      <c r="BK56">
        <v>-7.4271267614272555E-3</v>
      </c>
      <c r="BL56">
        <v>-1.9949638308642711E-2</v>
      </c>
      <c r="BM56">
        <v>-2.7502583298555771E-2</v>
      </c>
      <c r="BN56">
        <v>1.6656428843874669E-3</v>
      </c>
      <c r="BO56">
        <v>3.1523260996342375E-3</v>
      </c>
      <c r="BP56">
        <v>-1.2711071122748762E-2</v>
      </c>
      <c r="BQ56">
        <v>4.1002456771339221E-2</v>
      </c>
      <c r="BR56">
        <v>-2.0077268541713988E-2</v>
      </c>
      <c r="BS56">
        <v>-2.5906188164173095E-3</v>
      </c>
      <c r="BT56">
        <v>3.0707682246440021E-2</v>
      </c>
      <c r="BU56">
        <v>2.3446991854497602E-3</v>
      </c>
      <c r="BV56">
        <v>3.0029270143991657E-3</v>
      </c>
      <c r="BW56">
        <v>7.2303914536949489E-3</v>
      </c>
      <c r="BX56">
        <v>-1.4073129974066559E-4</v>
      </c>
      <c r="BY56">
        <v>3.1277536052496118E-3</v>
      </c>
      <c r="BZ56">
        <v>-1.0137597958851044E-2</v>
      </c>
      <c r="CA56">
        <v>-6.3006653689509951E-5</v>
      </c>
      <c r="CB56">
        <v>3.3011932651949454E-3</v>
      </c>
      <c r="CC56">
        <v>-7.7187211771446583E-4</v>
      </c>
      <c r="CD56">
        <v>1.2306953094461809E-3</v>
      </c>
      <c r="CE56">
        <v>-3.1985725297151396E-3</v>
      </c>
      <c r="CF56">
        <v>-3.8510779947068903E-3</v>
      </c>
      <c r="CG56">
        <v>3.7262950812402399E-3</v>
      </c>
      <c r="CH56">
        <v>-7.7674391320669851E-4</v>
      </c>
      <c r="CI56">
        <v>-8.0715834237156271E-3</v>
      </c>
      <c r="CJ56">
        <v>2.6838110592718543E-3</v>
      </c>
      <c r="CK56">
        <v>1.359310257125527E-2</v>
      </c>
      <c r="CL56">
        <v>-1.1563148931755318E-2</v>
      </c>
      <c r="CM56">
        <v>2.6278728285547494E-4</v>
      </c>
      <c r="CN56">
        <v>1.6932961474386838E-3</v>
      </c>
      <c r="CO56">
        <v>1.533434239557713E-3</v>
      </c>
      <c r="CP56">
        <v>6.662073348211844E-3</v>
      </c>
      <c r="CQ56">
        <v>5.4336646435510158E-3</v>
      </c>
      <c r="CR56">
        <v>4.7974409470053318E-2</v>
      </c>
    </row>
    <row r="57" spans="1:97" ht="18.600000000000001" thickBot="1" x14ac:dyDescent="0.35">
      <c r="A57" s="3">
        <v>65.239999999999995</v>
      </c>
      <c r="B57" s="4">
        <v>1</v>
      </c>
      <c r="C57" s="4">
        <v>8.1539999999999999</v>
      </c>
      <c r="D57" s="4">
        <v>3.6629999999999998</v>
      </c>
      <c r="E57" s="4">
        <v>4.9269999999999996</v>
      </c>
      <c r="F57" s="5">
        <v>2.9820000000000002</v>
      </c>
      <c r="G57" s="5">
        <v>2.11</v>
      </c>
      <c r="H57" s="4">
        <v>14.3</v>
      </c>
      <c r="I57" s="4">
        <v>4.2530000000000001</v>
      </c>
      <c r="K57" s="17">
        <v>6</v>
      </c>
      <c r="L57">
        <v>3.121414609267971E-3</v>
      </c>
      <c r="M57">
        <v>-9.6566602553463804E-3</v>
      </c>
      <c r="N57">
        <v>2.238815758882284E-2</v>
      </c>
      <c r="O57">
        <v>2.5982338666790106E-2</v>
      </c>
      <c r="P57">
        <v>-1.0525647488109061E-2</v>
      </c>
      <c r="Q57">
        <v>-3.3215429258512453E-3</v>
      </c>
      <c r="R57">
        <v>-9.8975123128629584E-3</v>
      </c>
      <c r="S57">
        <v>5.7504123287239767E-4</v>
      </c>
      <c r="T57">
        <v>2.9170762876960209E-3</v>
      </c>
      <c r="U57">
        <v>-5.1444667730172486E-3</v>
      </c>
      <c r="V57">
        <v>-5.95782700520134E-3</v>
      </c>
      <c r="W57">
        <v>-2.4770488681606006E-3</v>
      </c>
      <c r="X57">
        <v>-2.1575789398701971E-3</v>
      </c>
      <c r="Y57">
        <v>-3.8532720129250846E-3</v>
      </c>
      <c r="Z57">
        <v>3.5264332374690406E-2</v>
      </c>
      <c r="AA57">
        <v>-5.5851653031070807E-3</v>
      </c>
      <c r="AB57">
        <v>-1.6985718296180319E-3</v>
      </c>
      <c r="AC57">
        <v>-8.4510383026070064E-3</v>
      </c>
      <c r="AD57">
        <v>1.5992850798536595E-4</v>
      </c>
      <c r="AE57">
        <v>-7.0184210837901289E-3</v>
      </c>
      <c r="AF57">
        <v>5.1247709211079701E-3</v>
      </c>
      <c r="AG57">
        <v>-1.9344400000141312E-4</v>
      </c>
      <c r="AH57">
        <v>-3.0670697190954906E-4</v>
      </c>
      <c r="AI57">
        <v>1.8118166236980995E-2</v>
      </c>
      <c r="AJ57">
        <v>7.4555535777997492E-3</v>
      </c>
      <c r="AK57">
        <v>-1.4293748329833355E-2</v>
      </c>
      <c r="AL57">
        <v>-2.111451173604055E-3</v>
      </c>
      <c r="AM57">
        <v>1.0809384867655964E-2</v>
      </c>
      <c r="AN57">
        <v>3.5281006699483708E-3</v>
      </c>
      <c r="AO57">
        <v>-7.9762815624778542E-3</v>
      </c>
      <c r="AP57">
        <v>-1.0497586482561153E-3</v>
      </c>
      <c r="AQ57">
        <v>-5.8617526729649299E-3</v>
      </c>
      <c r="AR57">
        <v>-2.1110052876860123E-2</v>
      </c>
      <c r="AS57">
        <v>-1.2370753436339962E-2</v>
      </c>
      <c r="AT57">
        <v>-1.2189120824353653E-3</v>
      </c>
      <c r="AU57">
        <v>-6.7901455233334868E-3</v>
      </c>
      <c r="AV57">
        <v>1.6478457430597278E-2</v>
      </c>
      <c r="AW57">
        <v>-1.8966139426147215E-2</v>
      </c>
      <c r="AX57">
        <v>-5.0519051826315832E-3</v>
      </c>
      <c r="AY57">
        <v>8.9234292236130188E-3</v>
      </c>
      <c r="AZ57">
        <v>-1.0240162462338083E-3</v>
      </c>
      <c r="BA57">
        <v>4.856460439173837E-3</v>
      </c>
      <c r="BB57">
        <v>4.0794955583258298E-3</v>
      </c>
      <c r="BC57">
        <v>-2.4110990869280844E-2</v>
      </c>
      <c r="BD57">
        <v>1.4413764467552904E-3</v>
      </c>
      <c r="BE57">
        <v>-4.466422075165003E-3</v>
      </c>
      <c r="BF57">
        <v>5.3088442922368084E-2</v>
      </c>
      <c r="BG57">
        <v>4.1901318507963749E-3</v>
      </c>
      <c r="BH57">
        <v>2.8333509429520589E-2</v>
      </c>
      <c r="BI57">
        <v>-1.5120103895504444E-2</v>
      </c>
      <c r="BJ57">
        <v>-9.5787017406628299E-3</v>
      </c>
      <c r="BK57">
        <v>1.4144225612364518E-2</v>
      </c>
      <c r="BL57">
        <v>4.0058201841411685E-2</v>
      </c>
      <c r="BM57">
        <v>4.1367026370084027E-2</v>
      </c>
      <c r="BN57">
        <v>-1.0368456909917459E-2</v>
      </c>
      <c r="BO57">
        <v>-6.5668728873247055E-3</v>
      </c>
      <c r="BP57">
        <v>1.6135340402162985E-2</v>
      </c>
      <c r="BQ57">
        <v>-2.1298330659282425E-2</v>
      </c>
      <c r="BR57">
        <v>-1.676922867456359E-2</v>
      </c>
      <c r="BS57">
        <v>4.4210738717666348E-3</v>
      </c>
      <c r="BT57">
        <v>5.7611440030846091E-3</v>
      </c>
      <c r="BU57">
        <v>1.2960137592418231E-2</v>
      </c>
      <c r="BV57">
        <v>-1.0081631496087344E-2</v>
      </c>
      <c r="BW57">
        <v>-9.1384860716649721E-3</v>
      </c>
      <c r="BX57">
        <v>-3.0573218637988731E-3</v>
      </c>
      <c r="BY57">
        <v>-1.1243104303594332E-2</v>
      </c>
      <c r="BZ57">
        <v>1.0581063331106854E-2</v>
      </c>
      <c r="CA57">
        <v>-1.3853029137110195E-3</v>
      </c>
      <c r="CB57">
        <v>-5.4129726701240173E-3</v>
      </c>
      <c r="CC57">
        <v>-1.5310674715390224E-2</v>
      </c>
      <c r="CD57">
        <v>2.7718309336844963E-3</v>
      </c>
      <c r="CE57">
        <v>-4.4414264697513351E-3</v>
      </c>
      <c r="CF57">
        <v>5.5522494014953912E-3</v>
      </c>
      <c r="CG57">
        <v>-1.3113711296985093E-2</v>
      </c>
      <c r="CH57">
        <v>-4.5101272716083591E-3</v>
      </c>
      <c r="CI57">
        <v>3.0023911921321231E-2</v>
      </c>
      <c r="CJ57">
        <v>-4.2799024294481259E-3</v>
      </c>
      <c r="CK57">
        <v>-3.7492798669126232E-3</v>
      </c>
      <c r="CL57">
        <v>5.6489868416386597E-3</v>
      </c>
      <c r="CM57">
        <v>4.0447806465936237E-3</v>
      </c>
      <c r="CN57">
        <v>-1.015862455513953E-2</v>
      </c>
      <c r="CO57">
        <v>-6.8533162378512941E-3</v>
      </c>
      <c r="CP57">
        <v>4.5895006130909616E-4</v>
      </c>
      <c r="CQ57">
        <v>-1.1407224712018646E-2</v>
      </c>
      <c r="CR57">
        <v>-5.4272455853926094E-2</v>
      </c>
    </row>
    <row r="58" spans="1:97" ht="18.600000000000001" thickBot="1" x14ac:dyDescent="0.35">
      <c r="A58" s="3">
        <v>66.8</v>
      </c>
      <c r="B58" s="4">
        <v>1</v>
      </c>
      <c r="C58" s="4">
        <v>8.157</v>
      </c>
      <c r="D58" s="4">
        <v>5.5270000000000001</v>
      </c>
      <c r="E58" s="4">
        <v>5.468</v>
      </c>
      <c r="F58" s="5">
        <v>1.43</v>
      </c>
      <c r="G58" s="5">
        <v>2.1560000000000001</v>
      </c>
      <c r="H58" s="4">
        <v>16.399999999999999</v>
      </c>
      <c r="I58" s="4">
        <v>3.0129999999999999</v>
      </c>
      <c r="K58" s="17">
        <v>7</v>
      </c>
      <c r="L58">
        <v>3.5423152043193891E-4</v>
      </c>
      <c r="M58">
        <v>3.7178134484389326E-3</v>
      </c>
      <c r="N58">
        <v>5.0711429835168043E-3</v>
      </c>
      <c r="O58">
        <v>-1.7023701133708226E-3</v>
      </c>
      <c r="P58">
        <v>2.3524957374491248E-3</v>
      </c>
      <c r="Q58">
        <v>2.1497338061962907E-3</v>
      </c>
      <c r="R58">
        <v>2.072556514763979E-3</v>
      </c>
      <c r="S58">
        <v>1.146623630417872E-3</v>
      </c>
      <c r="T58">
        <v>1.034709041210803E-3</v>
      </c>
      <c r="U58">
        <v>4.1865901932569855E-3</v>
      </c>
      <c r="V58">
        <v>-2.6727480202992037E-3</v>
      </c>
      <c r="W58">
        <v>6.3181132400223772E-3</v>
      </c>
      <c r="X58">
        <v>-1.7589362131811745E-3</v>
      </c>
      <c r="Y58">
        <v>-2.3207716355361238E-3</v>
      </c>
      <c r="Z58">
        <v>-3.3535636943631104E-3</v>
      </c>
      <c r="AA58">
        <v>3.1507096835307171E-3</v>
      </c>
      <c r="AB58">
        <v>1.8491212107894892E-3</v>
      </c>
      <c r="AC58">
        <v>-9.4225094302983706E-3</v>
      </c>
      <c r="AD58">
        <v>-2.9163080134551171E-3</v>
      </c>
      <c r="AE58">
        <v>2.8159162678325035E-3</v>
      </c>
      <c r="AF58">
        <v>-6.047386745689878E-3</v>
      </c>
      <c r="AG58">
        <v>-7.101383880097535E-3</v>
      </c>
      <c r="AH58">
        <v>2.0232900998703759E-3</v>
      </c>
      <c r="AI58">
        <v>3.2551375942149498E-3</v>
      </c>
      <c r="AJ58">
        <v>-1.6636025346882999E-4</v>
      </c>
      <c r="AK58">
        <v>-6.4557686775379799E-4</v>
      </c>
      <c r="AL58">
        <v>4.5701888609604975E-3</v>
      </c>
      <c r="AM58">
        <v>5.1585065323133522E-4</v>
      </c>
      <c r="AN58">
        <v>5.0070107501165098E-3</v>
      </c>
      <c r="AO58">
        <v>2.4838094310077187E-3</v>
      </c>
      <c r="AP58">
        <v>3.5702908649036672E-3</v>
      </c>
      <c r="AQ58">
        <v>4.6908118959722415E-5</v>
      </c>
      <c r="AR58">
        <v>-5.0845264043375687E-4</v>
      </c>
      <c r="AS58">
        <v>9.4816751154295793E-4</v>
      </c>
      <c r="AT58">
        <v>1.7875286018424177E-4</v>
      </c>
      <c r="AU58">
        <v>4.468317392005935E-3</v>
      </c>
      <c r="AV58">
        <v>4.301488402337213E-3</v>
      </c>
      <c r="AW58">
        <v>-1.5106533694569069E-3</v>
      </c>
      <c r="AX58">
        <v>2.3897518005015716E-3</v>
      </c>
      <c r="AY58">
        <v>2.9624169898863732E-3</v>
      </c>
      <c r="AZ58">
        <v>4.3726194128061099E-3</v>
      </c>
      <c r="BA58">
        <v>3.1046436982259682E-3</v>
      </c>
      <c r="BB58">
        <v>4.1801157006044476E-3</v>
      </c>
      <c r="BC58">
        <v>-5.1870566570489047E-4</v>
      </c>
      <c r="BD58">
        <v>1.3354752385095524E-3</v>
      </c>
      <c r="BE58">
        <v>-2.0892609715323749E-3</v>
      </c>
      <c r="BF58">
        <v>-3.5213485225682171E-3</v>
      </c>
      <c r="BG58">
        <v>1.0590203382721958E-3</v>
      </c>
      <c r="BH58">
        <v>-4.238150308546673E-3</v>
      </c>
      <c r="BI58">
        <v>-1.1628207276454564E-2</v>
      </c>
      <c r="BJ58">
        <v>-1.4173316711037064E-2</v>
      </c>
      <c r="BK58">
        <v>-6.9986319545197115E-3</v>
      </c>
      <c r="BL58">
        <v>6.4010795247272977E-3</v>
      </c>
      <c r="BM58">
        <v>5.8011695571255151E-4</v>
      </c>
      <c r="BN58">
        <v>9.0983211974579158E-4</v>
      </c>
      <c r="BO58">
        <v>-1.1138189364922988E-3</v>
      </c>
      <c r="BP58">
        <v>4.6988974976685596E-3</v>
      </c>
      <c r="BQ58">
        <v>-4.2797104561813565E-3</v>
      </c>
      <c r="BR58">
        <v>-1.1978061653880635E-2</v>
      </c>
      <c r="BS58">
        <v>1.8594018009655043E-3</v>
      </c>
      <c r="BT58">
        <v>-1.3062758835353992E-2</v>
      </c>
      <c r="BU58">
        <v>2.9136186679185218E-4</v>
      </c>
      <c r="BV58">
        <v>-3.806251929533028E-4</v>
      </c>
      <c r="BW58">
        <v>8.0254235619760996E-3</v>
      </c>
      <c r="BX58">
        <v>5.6277536709157588E-3</v>
      </c>
      <c r="BY58">
        <v>6.8756252438184672E-4</v>
      </c>
      <c r="BZ58">
        <v>7.5619057889372051E-4</v>
      </c>
      <c r="CA58">
        <v>1.5018769805577397E-3</v>
      </c>
      <c r="CB58">
        <v>2.2948316060547838E-3</v>
      </c>
      <c r="CC58">
        <v>-5.1522312468098548E-3</v>
      </c>
      <c r="CD58">
        <v>4.4996219320184109E-3</v>
      </c>
      <c r="CE58">
        <v>4.1277278866410447E-3</v>
      </c>
      <c r="CF58">
        <v>-2.6974325552384165E-3</v>
      </c>
      <c r="CG58">
        <v>3.3595988086183191E-3</v>
      </c>
      <c r="CH58">
        <v>-1.5998161524405125E-3</v>
      </c>
      <c r="CI58">
        <v>1.7472504709828887E-4</v>
      </c>
      <c r="CJ58">
        <v>2.1992099735477976E-3</v>
      </c>
      <c r="CK58">
        <v>4.5430020873075197E-3</v>
      </c>
      <c r="CL58">
        <v>-6.3993223593953076E-3</v>
      </c>
      <c r="CM58">
        <v>2.4110437554178852E-3</v>
      </c>
      <c r="CN58">
        <v>-6.918599411698337E-3</v>
      </c>
      <c r="CO58">
        <v>3.8577947107359424E-4</v>
      </c>
      <c r="CP58">
        <v>-6.1309618742611868E-3</v>
      </c>
      <c r="CQ58">
        <v>-5.2827732498504686E-3</v>
      </c>
      <c r="CR58">
        <v>5.9627035662113796E-3</v>
      </c>
    </row>
    <row r="59" spans="1:97" ht="18.600000000000001" thickBot="1" x14ac:dyDescent="0.35">
      <c r="A59" s="3">
        <v>66.06</v>
      </c>
      <c r="B59" s="4">
        <v>1</v>
      </c>
      <c r="C59" s="4">
        <v>8.5790000000000006</v>
      </c>
      <c r="D59" s="4">
        <v>5.9770000000000003</v>
      </c>
      <c r="E59" s="4">
        <v>5.0540000000000003</v>
      </c>
      <c r="F59" s="5">
        <v>7.875</v>
      </c>
      <c r="G59" s="5">
        <v>3.976</v>
      </c>
      <c r="H59" s="4">
        <v>9.1999999999999993</v>
      </c>
      <c r="I59" s="4">
        <v>17.878</v>
      </c>
      <c r="K59" s="17">
        <v>8</v>
      </c>
      <c r="L59">
        <v>-2.3124261050963299E-3</v>
      </c>
      <c r="M59">
        <v>-2.6285383368349017E-3</v>
      </c>
      <c r="N59">
        <v>4.7182436626619917E-3</v>
      </c>
      <c r="O59">
        <v>-2.0571371755354509E-3</v>
      </c>
      <c r="P59">
        <v>1.8094178662211599E-3</v>
      </c>
      <c r="Q59">
        <v>-5.4965478165654364E-4</v>
      </c>
      <c r="R59">
        <v>-1.5437848747286252E-4</v>
      </c>
      <c r="S59">
        <v>3.5143534823234496E-4</v>
      </c>
      <c r="T59">
        <v>9.0803538038820581E-4</v>
      </c>
      <c r="U59">
        <v>-4.5625272629249719E-5</v>
      </c>
      <c r="V59">
        <v>-6.5205810535226994E-4</v>
      </c>
      <c r="W59">
        <v>-6.2597561590992641E-3</v>
      </c>
      <c r="X59">
        <v>-7.0383775507533853E-4</v>
      </c>
      <c r="Y59">
        <v>-1.4250951599265459E-3</v>
      </c>
      <c r="Z59">
        <v>-4.2620289195464218E-3</v>
      </c>
      <c r="AA59">
        <v>-1.003457155182332E-3</v>
      </c>
      <c r="AB59">
        <v>1.2221508926666934E-3</v>
      </c>
      <c r="AC59">
        <v>-2.5168066838648765E-3</v>
      </c>
      <c r="AD59">
        <v>-1.1856366629628564E-3</v>
      </c>
      <c r="AE59">
        <v>3.5179613722333765E-4</v>
      </c>
      <c r="AF59">
        <v>-8.8867149797668208E-4</v>
      </c>
      <c r="AG59">
        <v>-1.7008914532128687E-3</v>
      </c>
      <c r="AH59">
        <v>-1.2667729709359011E-4</v>
      </c>
      <c r="AI59">
        <v>-2.4293010177810768E-4</v>
      </c>
      <c r="AJ59">
        <v>1.9491092190434186E-4</v>
      </c>
      <c r="AK59">
        <v>-4.5263860501255383E-4</v>
      </c>
      <c r="AL59">
        <v>4.8262281969281076E-3</v>
      </c>
      <c r="AM59">
        <v>4.6226862456837088E-5</v>
      </c>
      <c r="AN59">
        <v>-1.4796647094990204E-4</v>
      </c>
      <c r="AO59">
        <v>2.3709437918994509E-3</v>
      </c>
      <c r="AP59">
        <v>1.6954349588198239E-3</v>
      </c>
      <c r="AQ59">
        <v>6.8804110906434965E-3</v>
      </c>
      <c r="AR59">
        <v>6.9511307601553989E-5</v>
      </c>
      <c r="AS59">
        <v>6.6550765738793019E-3</v>
      </c>
      <c r="AT59">
        <v>9.5512826724174378E-5</v>
      </c>
      <c r="AU59">
        <v>1.381938547855495E-3</v>
      </c>
      <c r="AV59">
        <v>1.1055820196087447E-3</v>
      </c>
      <c r="AW59">
        <v>-3.5290666982486425E-3</v>
      </c>
      <c r="AX59">
        <v>-6.9284099899708036E-5</v>
      </c>
      <c r="AY59">
        <v>1.6265162041624132E-4</v>
      </c>
      <c r="AZ59">
        <v>5.2797395159963627E-4</v>
      </c>
      <c r="BA59">
        <v>-2.6691465621456775E-4</v>
      </c>
      <c r="BB59">
        <v>7.745384506922966E-4</v>
      </c>
      <c r="BC59">
        <v>-2.5168441973267689E-3</v>
      </c>
      <c r="BD59">
        <v>2.8308943080747464E-4</v>
      </c>
      <c r="BE59">
        <v>-4.9309886184939684E-4</v>
      </c>
      <c r="BF59">
        <v>-2.4360470964597779E-3</v>
      </c>
      <c r="BG59">
        <v>6.0119928288312043E-4</v>
      </c>
      <c r="BH59">
        <v>-2.3018216439076927E-3</v>
      </c>
      <c r="BI59">
        <v>-2.6813493947046184E-3</v>
      </c>
      <c r="BJ59">
        <v>-3.209584422598508E-3</v>
      </c>
      <c r="BK59">
        <v>-3.1023719317286504E-3</v>
      </c>
      <c r="BL59">
        <v>1.26801116836886E-3</v>
      </c>
      <c r="BM59">
        <v>3.0000509980958462E-3</v>
      </c>
      <c r="BN59">
        <v>-2.9461007668458864E-4</v>
      </c>
      <c r="BO59">
        <v>-1.7405322259228564E-4</v>
      </c>
      <c r="BP59">
        <v>2.3215621438930621E-4</v>
      </c>
      <c r="BQ59">
        <v>1.7370428879073419E-3</v>
      </c>
      <c r="BR59">
        <v>-5.581213130690839E-3</v>
      </c>
      <c r="BS59">
        <v>2.1595134041926508E-3</v>
      </c>
      <c r="BT59">
        <v>-9.3327781302489227E-3</v>
      </c>
      <c r="BU59">
        <v>-2.9241568326512885E-4</v>
      </c>
      <c r="BV59">
        <v>-3.1361528499875008E-4</v>
      </c>
      <c r="BW59">
        <v>4.0644262771305365E-4</v>
      </c>
      <c r="BX59">
        <v>2.2552093260186962E-3</v>
      </c>
      <c r="BY59">
        <v>-1.7644259988356143E-3</v>
      </c>
      <c r="BZ59">
        <v>3.1333409304801019E-3</v>
      </c>
      <c r="CA59">
        <v>5.8512853443876893E-4</v>
      </c>
      <c r="CB59">
        <v>-1.6230272733970233E-3</v>
      </c>
      <c r="CC59">
        <v>-1.5324303445840265E-3</v>
      </c>
      <c r="CD59">
        <v>6.0830874962073918E-4</v>
      </c>
      <c r="CE59">
        <v>5.0279316549966787E-4</v>
      </c>
      <c r="CF59">
        <v>-1.1357811514076462E-3</v>
      </c>
      <c r="CG59">
        <v>6.5907814590972019E-4</v>
      </c>
      <c r="CH59">
        <v>9.9322254908518638E-4</v>
      </c>
      <c r="CI59">
        <v>-1.6811398177549936E-3</v>
      </c>
      <c r="CJ59">
        <v>-5.5213689046468735E-5</v>
      </c>
      <c r="CK59">
        <v>-3.5229565795086239E-4</v>
      </c>
      <c r="CL59">
        <v>6.0234584991547416E-3</v>
      </c>
      <c r="CM59">
        <v>9.3980624458784223E-4</v>
      </c>
      <c r="CN59">
        <v>-1.1864268086447601E-3</v>
      </c>
      <c r="CO59">
        <v>-1.0574021104033204E-3</v>
      </c>
      <c r="CP59">
        <v>4.8546295198844082E-3</v>
      </c>
      <c r="CQ59">
        <v>1.1323819726433529E-2</v>
      </c>
      <c r="CR59">
        <v>-1.4148982441918013E-3</v>
      </c>
    </row>
    <row r="60" spans="1:97" ht="18.600000000000001" thickBot="1" x14ac:dyDescent="0.35">
      <c r="A60" s="3">
        <v>68.84</v>
      </c>
      <c r="B60" s="4">
        <v>1</v>
      </c>
      <c r="C60" s="4">
        <v>9.7110000000000003</v>
      </c>
      <c r="D60" s="4">
        <v>7.048</v>
      </c>
      <c r="E60" s="4">
        <v>4.5599999999999996</v>
      </c>
      <c r="F60" s="5">
        <v>0.29099999999999998</v>
      </c>
      <c r="G60" s="5">
        <v>0.41</v>
      </c>
      <c r="H60" s="4">
        <v>12</v>
      </c>
      <c r="I60" s="4">
        <v>1.5109999999999999</v>
      </c>
    </row>
    <row r="61" spans="1:97" ht="18.600000000000001" thickBot="1" x14ac:dyDescent="0.35">
      <c r="A61" s="3">
        <v>67.349999999999994</v>
      </c>
      <c r="B61" s="4">
        <v>1</v>
      </c>
      <c r="C61" s="4">
        <v>6.4050000000000002</v>
      </c>
      <c r="D61" s="4">
        <v>4.4409999999999998</v>
      </c>
      <c r="E61" s="4">
        <v>5.2240000000000002</v>
      </c>
      <c r="F61" s="5">
        <v>1.621</v>
      </c>
      <c r="G61" s="5">
        <v>1.9990000000000001</v>
      </c>
      <c r="H61" s="4">
        <v>13.9</v>
      </c>
      <c r="I61" s="4">
        <v>7.8490000000000002</v>
      </c>
      <c r="K61" s="19" t="s">
        <v>113</v>
      </c>
      <c r="L61" s="17">
        <v>1</v>
      </c>
      <c r="N61" t="s">
        <v>122</v>
      </c>
      <c r="P61" s="20" t="s">
        <v>123</v>
      </c>
      <c r="R61" t="s">
        <v>129</v>
      </c>
    </row>
    <row r="62" spans="1:97" ht="18.600000000000001" thickBot="1" x14ac:dyDescent="0.35">
      <c r="A62" s="3">
        <v>61.95</v>
      </c>
      <c r="B62" s="4">
        <v>1</v>
      </c>
      <c r="C62" s="4">
        <v>10.603999999999999</v>
      </c>
      <c r="D62" s="4">
        <v>5.0250000000000004</v>
      </c>
      <c r="E62" s="4">
        <v>3.8340000000000001</v>
      </c>
      <c r="F62" s="5">
        <v>10.225</v>
      </c>
      <c r="G62" s="5">
        <v>6.5110000000000001</v>
      </c>
      <c r="H62" s="4">
        <v>9.1999999999999993</v>
      </c>
      <c r="I62" s="4">
        <v>2.6360000000000001</v>
      </c>
      <c r="K62" s="17" t="s">
        <v>114</v>
      </c>
      <c r="L62">
        <f t="array" ref="L62:L69">MMULT(L52:CR59,A2:A86)</f>
        <v>77.510819841951189</v>
      </c>
      <c r="N62">
        <f t="array" ref="N62:N69">MMULT(MMULT(MMULT(MINVERSE(MMULT(MMULT(TRANSPOSE(B2:I86),s0_),X)),TRANSPOSE(B2:I86)),s0_),A2:A86)</f>
        <v>77.510819841951189</v>
      </c>
      <c r="P62">
        <f>L32</f>
        <v>4.1318987195636932E-2</v>
      </c>
      <c r="R62">
        <f>P62*$P$78</f>
        <v>73.590931737438538</v>
      </c>
    </row>
    <row r="63" spans="1:97" ht="18.600000000000001" thickBot="1" x14ac:dyDescent="0.35">
      <c r="A63" s="3">
        <v>64.7</v>
      </c>
      <c r="B63" s="4">
        <v>1</v>
      </c>
      <c r="C63" s="4">
        <v>7.5410000000000004</v>
      </c>
      <c r="D63" s="4">
        <v>4.0339999999999998</v>
      </c>
      <c r="E63" s="4">
        <v>4.76</v>
      </c>
      <c r="F63" s="5">
        <v>4.9210000000000003</v>
      </c>
      <c r="G63" s="5">
        <v>4.5049999999999999</v>
      </c>
      <c r="H63" s="4">
        <v>14</v>
      </c>
      <c r="I63" s="4">
        <v>6.3440000000000003</v>
      </c>
      <c r="K63" s="17" t="s">
        <v>115</v>
      </c>
      <c r="L63">
        <v>-0.33666074815981795</v>
      </c>
      <c r="N63">
        <v>-0.33666074815981795</v>
      </c>
      <c r="P63">
        <f>M33</f>
        <v>5.1669449496619135E-4</v>
      </c>
      <c r="R63">
        <f t="shared" ref="R63:R69" si="0">P63*$P$78</f>
        <v>0.92025559891222131</v>
      </c>
    </row>
    <row r="64" spans="1:97" ht="18.600000000000001" thickBot="1" x14ac:dyDescent="0.35">
      <c r="A64" s="3">
        <v>67.41</v>
      </c>
      <c r="B64" s="4">
        <v>1</v>
      </c>
      <c r="C64" s="4">
        <v>7.8860000000000001</v>
      </c>
      <c r="D64" s="4">
        <v>3.9020000000000001</v>
      </c>
      <c r="E64" s="4">
        <v>5.1369999999999996</v>
      </c>
      <c r="F64" s="5">
        <v>1.855</v>
      </c>
      <c r="G64" s="5">
        <v>1.242</v>
      </c>
      <c r="H64" s="4">
        <v>15.4</v>
      </c>
      <c r="I64" s="4">
        <v>1.726</v>
      </c>
      <c r="K64" s="17" t="s">
        <v>116</v>
      </c>
      <c r="L64">
        <v>0.23122277552364362</v>
      </c>
      <c r="N64">
        <v>0.23122277552364362</v>
      </c>
      <c r="P64">
        <f>N34</f>
        <v>5.1620820840933665E-4</v>
      </c>
      <c r="R64">
        <f t="shared" si="0"/>
        <v>0.91938950118719998</v>
      </c>
    </row>
    <row r="65" spans="1:101" ht="18.600000000000001" thickBot="1" x14ac:dyDescent="0.35">
      <c r="A65" s="3">
        <v>65.739999999999995</v>
      </c>
      <c r="B65" s="4">
        <v>1</v>
      </c>
      <c r="C65" s="4">
        <v>7.8079999999999998</v>
      </c>
      <c r="D65" s="4">
        <v>5.4740000000000002</v>
      </c>
      <c r="E65" s="4">
        <v>4.7949999999999999</v>
      </c>
      <c r="F65" s="5">
        <v>2.214</v>
      </c>
      <c r="G65" s="5">
        <v>1.4470000000000001</v>
      </c>
      <c r="H65" s="4">
        <v>17.899999999999999</v>
      </c>
      <c r="I65" s="4">
        <v>2.5870000000000002</v>
      </c>
      <c r="K65" s="17" t="s">
        <v>117</v>
      </c>
      <c r="L65">
        <v>-3.287059648238393E-4</v>
      </c>
      <c r="N65">
        <v>-3.287059648238393E-4</v>
      </c>
      <c r="P65">
        <f>O35</f>
        <v>4.3995020781081726E-10</v>
      </c>
      <c r="R65">
        <f t="shared" si="0"/>
        <v>7.8357065137106084E-7</v>
      </c>
    </row>
    <row r="66" spans="1:101" ht="18.600000000000001" thickBot="1" x14ac:dyDescent="0.35">
      <c r="A66" s="3">
        <v>65.38</v>
      </c>
      <c r="B66" s="4">
        <v>1</v>
      </c>
      <c r="C66" s="4">
        <v>7.5149999999999997</v>
      </c>
      <c r="D66" s="4">
        <v>4.9809999999999999</v>
      </c>
      <c r="E66" s="4">
        <v>5.391</v>
      </c>
      <c r="F66" s="5">
        <v>1.885</v>
      </c>
      <c r="G66" s="5">
        <v>1.633</v>
      </c>
      <c r="H66" s="4">
        <v>16.600000000000001</v>
      </c>
      <c r="I66" s="4">
        <v>6.2729999999999997</v>
      </c>
      <c r="K66" s="17" t="s">
        <v>118</v>
      </c>
      <c r="L66">
        <v>-0.26545835256838979</v>
      </c>
      <c r="N66">
        <v>-0.26545835256838979</v>
      </c>
      <c r="P66">
        <f>P36</f>
        <v>4.1423942104482759E-4</v>
      </c>
      <c r="R66">
        <f t="shared" si="0"/>
        <v>0.73777861041775361</v>
      </c>
    </row>
    <row r="67" spans="1:101" ht="18.600000000000001" thickBot="1" x14ac:dyDescent="0.35">
      <c r="A67" s="3">
        <v>66.31</v>
      </c>
      <c r="B67" s="4">
        <v>1</v>
      </c>
      <c r="C67" s="4">
        <v>9.859</v>
      </c>
      <c r="D67" s="4">
        <v>5.2240000000000002</v>
      </c>
      <c r="E67" s="4">
        <v>4.9569999999999999</v>
      </c>
      <c r="F67" s="5">
        <v>3.181</v>
      </c>
      <c r="G67" s="5">
        <v>2.0760000000000001</v>
      </c>
      <c r="H67" s="4">
        <v>16.399999999999999</v>
      </c>
      <c r="I67" s="4">
        <v>2.6110000000000002</v>
      </c>
      <c r="K67" s="17" t="s">
        <v>119</v>
      </c>
      <c r="L67">
        <v>-0.75037322044526578</v>
      </c>
      <c r="N67">
        <v>-0.75037322044526578</v>
      </c>
      <c r="P67">
        <f>Q37</f>
        <v>8.0455928150081066E-4</v>
      </c>
      <c r="R67">
        <f t="shared" si="0"/>
        <v>1.4329554324095541</v>
      </c>
    </row>
    <row r="68" spans="1:101" ht="18.600000000000001" thickBot="1" x14ac:dyDescent="0.35">
      <c r="A68" s="3">
        <v>64.62</v>
      </c>
      <c r="B68" s="4">
        <v>1</v>
      </c>
      <c r="C68" s="4">
        <v>11.555</v>
      </c>
      <c r="D68" s="4">
        <v>6.4749999999999996</v>
      </c>
      <c r="E68" s="4">
        <v>5.681</v>
      </c>
      <c r="F68" s="5">
        <v>5.37</v>
      </c>
      <c r="G68" s="5">
        <v>3.9340000000000002</v>
      </c>
      <c r="H68" s="4">
        <v>13.6</v>
      </c>
      <c r="I68" s="4">
        <v>15.49</v>
      </c>
      <c r="K68" s="17" t="s">
        <v>120</v>
      </c>
      <c r="L68">
        <v>-0.4650012344127803</v>
      </c>
      <c r="N68">
        <v>-0.4650012344127803</v>
      </c>
      <c r="P68">
        <f>R38</f>
        <v>7.5395834732746214E-5</v>
      </c>
      <c r="R68">
        <f t="shared" si="0"/>
        <v>0.13428329452592708</v>
      </c>
    </row>
    <row r="69" spans="1:101" ht="18.600000000000001" thickBot="1" x14ac:dyDescent="0.35">
      <c r="A69" s="3">
        <v>64.709999999999994</v>
      </c>
      <c r="B69" s="4">
        <v>1</v>
      </c>
      <c r="C69" s="4">
        <v>8.7870000000000008</v>
      </c>
      <c r="D69" s="4">
        <v>4.5679999999999996</v>
      </c>
      <c r="E69" s="4">
        <v>4.9740000000000002</v>
      </c>
      <c r="F69" s="5">
        <v>3.1920000000000002</v>
      </c>
      <c r="G69" s="5">
        <v>2.5760000000000001</v>
      </c>
      <c r="H69" s="4">
        <v>15.7</v>
      </c>
      <c r="I69" s="4">
        <v>6.2770000000000001</v>
      </c>
      <c r="K69" s="17" t="s">
        <v>121</v>
      </c>
      <c r="L69">
        <v>-8.8875980856125358E-2</v>
      </c>
      <c r="N69">
        <v>-8.8875980856125358E-2</v>
      </c>
      <c r="P69">
        <f>S39</f>
        <v>2.2100188368970631E-5</v>
      </c>
      <c r="R69">
        <f t="shared" si="0"/>
        <v>3.9361406559771321E-2</v>
      </c>
    </row>
    <row r="70" spans="1:101" ht="18.600000000000001" thickBot="1" x14ac:dyDescent="0.35">
      <c r="A70" s="3">
        <v>64.64</v>
      </c>
      <c r="B70" s="4">
        <v>1</v>
      </c>
      <c r="C70" s="4">
        <v>9.5679999999999996</v>
      </c>
      <c r="D70" s="4">
        <v>5.17</v>
      </c>
      <c r="E70" s="4">
        <v>5.298</v>
      </c>
      <c r="F70" s="5">
        <v>3.4119999999999999</v>
      </c>
      <c r="G70" s="5">
        <v>2.419</v>
      </c>
      <c r="H70" s="4">
        <v>17</v>
      </c>
      <c r="I70" s="4">
        <v>2.375</v>
      </c>
    </row>
    <row r="71" spans="1:101" ht="18.600000000000001" thickBot="1" x14ac:dyDescent="0.35">
      <c r="A71" s="3">
        <v>68.510000000000005</v>
      </c>
      <c r="B71" s="4">
        <v>1</v>
      </c>
      <c r="C71" s="4">
        <v>8.9930000000000003</v>
      </c>
      <c r="D71" s="4">
        <v>4.6340000000000003</v>
      </c>
      <c r="E71" s="4">
        <v>4.9450000000000003</v>
      </c>
      <c r="F71" s="5">
        <v>1.44</v>
      </c>
      <c r="G71" s="5">
        <v>0.96799999999999997</v>
      </c>
      <c r="H71" s="4">
        <v>12.9</v>
      </c>
      <c r="I71" s="4">
        <v>2.077</v>
      </c>
      <c r="K71" s="17" t="s">
        <v>124</v>
      </c>
      <c r="L71" s="17">
        <v>1</v>
      </c>
      <c r="N71" s="17" t="s">
        <v>125</v>
      </c>
      <c r="O71" s="17"/>
      <c r="P71" s="17" t="s">
        <v>126</v>
      </c>
      <c r="Q71" s="17">
        <v>1</v>
      </c>
      <c r="R71" s="17">
        <v>2</v>
      </c>
      <c r="S71" s="17">
        <v>3</v>
      </c>
      <c r="T71" s="17">
        <v>4</v>
      </c>
      <c r="U71" s="17">
        <v>5</v>
      </c>
      <c r="V71" s="17">
        <v>6</v>
      </c>
      <c r="W71" s="17">
        <v>7</v>
      </c>
      <c r="X71" s="17">
        <v>8</v>
      </c>
      <c r="Y71" s="17">
        <v>9</v>
      </c>
      <c r="Z71" s="17">
        <v>10</v>
      </c>
      <c r="AA71" s="17">
        <v>11</v>
      </c>
      <c r="AB71" s="17">
        <v>12</v>
      </c>
      <c r="AC71" s="17">
        <v>13</v>
      </c>
      <c r="AD71" s="17">
        <v>14</v>
      </c>
      <c r="AE71" s="17">
        <v>15</v>
      </c>
      <c r="AF71" s="17">
        <v>16</v>
      </c>
      <c r="AG71" s="17">
        <v>17</v>
      </c>
      <c r="AH71" s="17">
        <v>18</v>
      </c>
      <c r="AI71" s="17">
        <v>19</v>
      </c>
      <c r="AJ71" s="17">
        <v>20</v>
      </c>
      <c r="AK71" s="17">
        <v>21</v>
      </c>
      <c r="AL71" s="17">
        <v>22</v>
      </c>
      <c r="AM71" s="17">
        <v>23</v>
      </c>
      <c r="AN71" s="17">
        <v>24</v>
      </c>
      <c r="AO71" s="17">
        <v>25</v>
      </c>
      <c r="AP71" s="17">
        <v>26</v>
      </c>
      <c r="AQ71" s="17">
        <v>27</v>
      </c>
      <c r="AR71" s="17">
        <v>28</v>
      </c>
      <c r="AS71" s="17">
        <v>29</v>
      </c>
      <c r="AT71" s="17">
        <v>30</v>
      </c>
      <c r="AU71" s="17">
        <v>31</v>
      </c>
      <c r="AV71" s="17">
        <v>32</v>
      </c>
      <c r="AW71" s="17">
        <v>33</v>
      </c>
      <c r="AX71" s="17">
        <v>34</v>
      </c>
      <c r="AY71" s="17">
        <v>35</v>
      </c>
      <c r="AZ71" s="17">
        <v>36</v>
      </c>
      <c r="BA71" s="17">
        <v>37</v>
      </c>
      <c r="BB71" s="17">
        <v>38</v>
      </c>
      <c r="BC71" s="17">
        <v>39</v>
      </c>
      <c r="BD71" s="17">
        <v>40</v>
      </c>
      <c r="BE71" s="17">
        <v>41</v>
      </c>
      <c r="BF71" s="17">
        <v>42</v>
      </c>
      <c r="BG71" s="17">
        <v>43</v>
      </c>
      <c r="BH71" s="17">
        <v>44</v>
      </c>
      <c r="BI71" s="17">
        <v>45</v>
      </c>
      <c r="BJ71" s="17">
        <v>46</v>
      </c>
      <c r="BK71" s="17">
        <v>47</v>
      </c>
      <c r="BL71" s="17">
        <v>48</v>
      </c>
      <c r="BM71" s="17">
        <v>49</v>
      </c>
      <c r="BN71" s="17">
        <v>50</v>
      </c>
      <c r="BO71" s="17">
        <v>51</v>
      </c>
      <c r="BP71" s="17">
        <v>52</v>
      </c>
      <c r="BQ71" s="17">
        <v>53</v>
      </c>
      <c r="BR71" s="17">
        <v>54</v>
      </c>
      <c r="BS71" s="17">
        <v>55</v>
      </c>
      <c r="BT71" s="17">
        <v>56</v>
      </c>
      <c r="BU71" s="17">
        <v>57</v>
      </c>
      <c r="BV71" s="17">
        <v>58</v>
      </c>
      <c r="BW71" s="17">
        <v>59</v>
      </c>
      <c r="BX71" s="17">
        <v>60</v>
      </c>
      <c r="BY71" s="17">
        <v>61</v>
      </c>
      <c r="BZ71" s="17">
        <v>62</v>
      </c>
      <c r="CA71" s="17">
        <v>63</v>
      </c>
      <c r="CB71" s="17">
        <v>64</v>
      </c>
      <c r="CC71" s="17">
        <v>65</v>
      </c>
      <c r="CD71" s="17">
        <v>66</v>
      </c>
      <c r="CE71" s="17">
        <v>67</v>
      </c>
      <c r="CF71" s="17">
        <v>68</v>
      </c>
      <c r="CG71" s="17">
        <v>69</v>
      </c>
      <c r="CH71" s="17">
        <v>70</v>
      </c>
      <c r="CI71" s="17">
        <v>71</v>
      </c>
      <c r="CJ71" s="17">
        <v>72</v>
      </c>
      <c r="CK71" s="17">
        <v>73</v>
      </c>
      <c r="CL71" s="17">
        <v>74</v>
      </c>
      <c r="CM71" s="17">
        <v>75</v>
      </c>
      <c r="CN71" s="17">
        <v>76</v>
      </c>
      <c r="CO71" s="17">
        <v>77</v>
      </c>
      <c r="CP71" s="17">
        <v>78</v>
      </c>
      <c r="CQ71" s="17">
        <v>79</v>
      </c>
      <c r="CR71" s="17">
        <v>80</v>
      </c>
      <c r="CS71" s="17">
        <v>81</v>
      </c>
      <c r="CT71" s="17">
        <v>82</v>
      </c>
      <c r="CU71" s="17">
        <v>83</v>
      </c>
      <c r="CV71" s="17">
        <v>84</v>
      </c>
      <c r="CW71" s="17">
        <v>85</v>
      </c>
    </row>
    <row r="72" spans="1:101" ht="18.600000000000001" thickBot="1" x14ac:dyDescent="0.35">
      <c r="A72" s="3">
        <v>66.599999999999994</v>
      </c>
      <c r="B72" s="4">
        <v>1</v>
      </c>
      <c r="C72" s="4">
        <v>7.5060000000000002</v>
      </c>
      <c r="D72" s="4">
        <v>4.3090000000000002</v>
      </c>
      <c r="E72" s="4">
        <v>5.1420000000000003</v>
      </c>
      <c r="F72" s="5">
        <v>2.6539999999999999</v>
      </c>
      <c r="G72" s="5">
        <v>2.4660000000000002</v>
      </c>
      <c r="H72" s="4">
        <v>17.8</v>
      </c>
      <c r="I72" s="4">
        <v>3.2469999999999999</v>
      </c>
      <c r="K72" s="17">
        <v>1</v>
      </c>
      <c r="L72">
        <f t="array" ref="L72:L156">MMULT(X,L62:L69)</f>
        <v>63.588956891529477</v>
      </c>
      <c r="N72">
        <f>A2-L72</f>
        <v>1.5910431084705294</v>
      </c>
      <c r="P72" s="17">
        <v>1</v>
      </c>
      <c r="Q72">
        <f t="array" ref="Q72:CW72">TRANSPOSE(N72:N156)</f>
        <v>1.5910431084705294</v>
      </c>
      <c r="R72">
        <v>-0.5304695929065204</v>
      </c>
      <c r="S72">
        <v>0.42033951992874563</v>
      </c>
      <c r="T72">
        <v>0.32181117893914291</v>
      </c>
      <c r="U72">
        <v>0.85320098274867462</v>
      </c>
      <c r="V72">
        <v>-8.9892080295157939E-2</v>
      </c>
      <c r="W72">
        <v>0.20695521314198118</v>
      </c>
      <c r="X72">
        <v>1.6767888864155793</v>
      </c>
      <c r="Y72">
        <v>-0.21267612384306744</v>
      </c>
      <c r="Z72">
        <v>0.10737242194443297</v>
      </c>
      <c r="AA72">
        <v>2.0116707051482905</v>
      </c>
      <c r="AB72">
        <v>-0.3200401601530416</v>
      </c>
      <c r="AC72">
        <v>1.2306487228209733</v>
      </c>
      <c r="AD72">
        <v>-3.3470089248062607E-2</v>
      </c>
      <c r="AE72">
        <v>-0.23864393970600872</v>
      </c>
      <c r="AF72">
        <v>7.0565711092854144E-2</v>
      </c>
      <c r="AG72">
        <v>-1.0595032707447416</v>
      </c>
      <c r="AH72">
        <v>-0.51727415346553585</v>
      </c>
      <c r="AI72">
        <v>0.50049055084569716</v>
      </c>
      <c r="AJ72">
        <v>0.10112730087645616</v>
      </c>
      <c r="AK72">
        <v>-1.0020794928064376</v>
      </c>
      <c r="AL72">
        <v>1.3600215692099482</v>
      </c>
      <c r="AM72">
        <v>0.14940525375075708</v>
      </c>
      <c r="AN72">
        <v>1.5898658854838601</v>
      </c>
      <c r="AO72">
        <v>0.99445582950465905</v>
      </c>
      <c r="AP72">
        <v>-0.65729771506657642</v>
      </c>
      <c r="AQ72">
        <v>-0.19967312296913065</v>
      </c>
      <c r="AR72">
        <v>1.300430145670056</v>
      </c>
      <c r="AS72">
        <v>-5.5157356792534529E-2</v>
      </c>
      <c r="AT72">
        <v>-0.77989592540761521</v>
      </c>
      <c r="AU72">
        <v>6.7981205851978643E-2</v>
      </c>
      <c r="AV72">
        <v>-0.73448593216491531</v>
      </c>
      <c r="AW72">
        <v>-0.26923310212735885</v>
      </c>
      <c r="AX72">
        <v>-0.69253539341531223</v>
      </c>
      <c r="AY72">
        <v>-1.478340820850832E-2</v>
      </c>
      <c r="AZ72">
        <v>-8.7771627379709116E-2</v>
      </c>
      <c r="BA72">
        <v>-0.83347176812734602</v>
      </c>
      <c r="BB72">
        <v>-1.0904004267029705</v>
      </c>
      <c r="BC72">
        <v>-0.7402890854489641</v>
      </c>
      <c r="BD72">
        <v>-0.43547781956287679</v>
      </c>
      <c r="BE72">
        <v>-1.3593871716952179</v>
      </c>
      <c r="BF72">
        <v>0.64874669516382255</v>
      </c>
      <c r="BG72">
        <v>-1.3831320808817367</v>
      </c>
      <c r="BH72">
        <v>0.20444956380393364</v>
      </c>
      <c r="BI72">
        <v>1.1445189313008086E-2</v>
      </c>
      <c r="BJ72">
        <v>7.7059690795664437E-3</v>
      </c>
      <c r="BK72">
        <v>-1.2913795141764695</v>
      </c>
      <c r="BL72">
        <v>-0.41053311569299922</v>
      </c>
      <c r="BM72">
        <v>0.42804798251015086</v>
      </c>
      <c r="BN72">
        <v>0.38597381843665346</v>
      </c>
      <c r="BO72">
        <v>2.4837664519796618</v>
      </c>
      <c r="BP72">
        <v>-0.43780921388464833</v>
      </c>
      <c r="BQ72">
        <v>-0.94282469257090185</v>
      </c>
      <c r="BR72">
        <v>1.2511485096257289</v>
      </c>
      <c r="BS72">
        <v>-0.36782007640557879</v>
      </c>
      <c r="BT72">
        <v>-0.96864609272813595</v>
      </c>
      <c r="BU72">
        <v>0.65036464682683004</v>
      </c>
      <c r="BV72">
        <v>0.99794006046312234</v>
      </c>
      <c r="BW72">
        <v>-0.93045871825530924</v>
      </c>
      <c r="BX72">
        <v>6.1757853132988316E-2</v>
      </c>
      <c r="BY72">
        <v>-1.039223321336415</v>
      </c>
      <c r="BZ72">
        <v>0.55734923927734314</v>
      </c>
      <c r="CA72">
        <v>0.39235184720705263</v>
      </c>
      <c r="CB72">
        <v>-0.17935094740016666</v>
      </c>
      <c r="CC72">
        <v>-0.74847492781589153</v>
      </c>
      <c r="CD72">
        <v>1.1723133458379351</v>
      </c>
      <c r="CE72">
        <v>1.5821803441051898</v>
      </c>
      <c r="CF72">
        <v>-0.25847411361399963</v>
      </c>
      <c r="CG72">
        <v>-6.3319100426468822E-3</v>
      </c>
      <c r="CH72">
        <v>0.24864201672208708</v>
      </c>
      <c r="CI72">
        <v>1.7420561117980071</v>
      </c>
      <c r="CJ72">
        <v>-0.23387690853857634</v>
      </c>
      <c r="CK72">
        <v>-0.17710106876280918</v>
      </c>
      <c r="CL72">
        <v>-5.7365401021201023E-3</v>
      </c>
      <c r="CM72">
        <v>-1.2581296172052134</v>
      </c>
      <c r="CN72">
        <v>-0.36359160523697653</v>
      </c>
      <c r="CO72">
        <v>0.56438323103728294</v>
      </c>
      <c r="CP72">
        <v>-2.0667229299260654</v>
      </c>
      <c r="CQ72">
        <v>-0.49951508740444694</v>
      </c>
      <c r="CR72">
        <v>0.38872995469509419</v>
      </c>
      <c r="CS72">
        <v>-3.618840744724011</v>
      </c>
      <c r="CT72">
        <v>-0.98722154377021809</v>
      </c>
      <c r="CU72">
        <v>0.27636174710328731</v>
      </c>
      <c r="CV72">
        <v>-0.49889923389062574</v>
      </c>
      <c r="CW72">
        <v>1.2948146042281365</v>
      </c>
    </row>
    <row r="73" spans="1:101" ht="18.600000000000001" thickBot="1" x14ac:dyDescent="0.35">
      <c r="A73" s="3">
        <v>64.290000000000006</v>
      </c>
      <c r="B73" s="4">
        <v>1</v>
      </c>
      <c r="C73" s="4">
        <v>9.3249999999999993</v>
      </c>
      <c r="D73" s="4">
        <v>4.6529999999999996</v>
      </c>
      <c r="E73" s="4">
        <v>5.2709999999999999</v>
      </c>
      <c r="F73" s="5">
        <v>2.2789999999999999</v>
      </c>
      <c r="G73" s="5">
        <v>1.944</v>
      </c>
      <c r="H73" s="4">
        <v>18.399999999999999</v>
      </c>
      <c r="I73" s="4">
        <v>3.3980000000000001</v>
      </c>
      <c r="K73" s="17">
        <v>2</v>
      </c>
      <c r="L73">
        <v>62.800469592906524</v>
      </c>
      <c r="N73">
        <f t="shared" ref="N73:N136" si="1">A3-L73</f>
        <v>-0.5304695929065204</v>
      </c>
    </row>
    <row r="74" spans="1:101" ht="18.600000000000001" thickBot="1" x14ac:dyDescent="0.35">
      <c r="A74" s="3">
        <v>65.959999999999994</v>
      </c>
      <c r="B74" s="4">
        <v>1</v>
      </c>
      <c r="C74" s="4">
        <v>9.0500000000000007</v>
      </c>
      <c r="D74" s="4">
        <v>5.3230000000000004</v>
      </c>
      <c r="E74" s="4">
        <v>5.1230000000000002</v>
      </c>
      <c r="F74" s="5">
        <v>3.0880000000000001</v>
      </c>
      <c r="G74" s="5">
        <v>2.7429999999999999</v>
      </c>
      <c r="H74" s="4">
        <v>13.3</v>
      </c>
      <c r="I74" s="4">
        <v>5.5529999999999999</v>
      </c>
      <c r="K74" s="17">
        <v>3</v>
      </c>
      <c r="L74">
        <v>65.289660480071248</v>
      </c>
      <c r="N74">
        <f t="shared" si="1"/>
        <v>0.42033951992874563</v>
      </c>
      <c r="P74" s="21" t="s">
        <v>127</v>
      </c>
      <c r="Q74" s="17">
        <v>1</v>
      </c>
      <c r="R74" s="17">
        <v>2</v>
      </c>
      <c r="S74" s="17">
        <v>3</v>
      </c>
      <c r="T74" s="17">
        <v>4</v>
      </c>
      <c r="U74" s="17">
        <v>5</v>
      </c>
      <c r="V74" s="17">
        <v>6</v>
      </c>
      <c r="W74" s="17">
        <v>7</v>
      </c>
      <c r="X74" s="17">
        <v>8</v>
      </c>
      <c r="Y74" s="17">
        <v>9</v>
      </c>
      <c r="Z74" s="17">
        <v>10</v>
      </c>
      <c r="AA74" s="17">
        <v>11</v>
      </c>
      <c r="AB74" s="17">
        <v>12</v>
      </c>
      <c r="AC74" s="17">
        <v>13</v>
      </c>
      <c r="AD74" s="17">
        <v>14</v>
      </c>
      <c r="AE74" s="17">
        <v>15</v>
      </c>
      <c r="AF74" s="17">
        <v>16</v>
      </c>
      <c r="AG74" s="17">
        <v>17</v>
      </c>
      <c r="AH74" s="17">
        <v>18</v>
      </c>
      <c r="AI74" s="17">
        <v>19</v>
      </c>
      <c r="AJ74" s="17">
        <v>20</v>
      </c>
      <c r="AK74" s="17">
        <v>21</v>
      </c>
      <c r="AL74" s="17">
        <v>22</v>
      </c>
      <c r="AM74" s="17">
        <v>23</v>
      </c>
      <c r="AN74" s="17">
        <v>24</v>
      </c>
      <c r="AO74" s="17">
        <v>25</v>
      </c>
      <c r="AP74" s="17">
        <v>26</v>
      </c>
      <c r="AQ74" s="17">
        <v>27</v>
      </c>
      <c r="AR74" s="17">
        <v>28</v>
      </c>
      <c r="AS74" s="17">
        <v>29</v>
      </c>
      <c r="AT74" s="17">
        <v>30</v>
      </c>
      <c r="AU74" s="17">
        <v>31</v>
      </c>
      <c r="AV74" s="17">
        <v>32</v>
      </c>
      <c r="AW74" s="17">
        <v>33</v>
      </c>
      <c r="AX74" s="17">
        <v>34</v>
      </c>
      <c r="AY74" s="17">
        <v>35</v>
      </c>
      <c r="AZ74" s="17">
        <v>36</v>
      </c>
      <c r="BA74" s="17">
        <v>37</v>
      </c>
      <c r="BB74" s="17">
        <v>38</v>
      </c>
      <c r="BC74" s="17">
        <v>39</v>
      </c>
      <c r="BD74" s="17">
        <v>40</v>
      </c>
      <c r="BE74" s="17">
        <v>41</v>
      </c>
      <c r="BF74" s="17">
        <v>42</v>
      </c>
      <c r="BG74" s="17">
        <v>43</v>
      </c>
      <c r="BH74" s="17">
        <v>44</v>
      </c>
      <c r="BI74" s="17">
        <v>45</v>
      </c>
      <c r="BJ74" s="17">
        <v>46</v>
      </c>
      <c r="BK74" s="17">
        <v>47</v>
      </c>
      <c r="BL74" s="17">
        <v>48</v>
      </c>
      <c r="BM74" s="17">
        <v>49</v>
      </c>
      <c r="BN74" s="17">
        <v>50</v>
      </c>
      <c r="BO74" s="17">
        <v>51</v>
      </c>
      <c r="BP74" s="17">
        <v>52</v>
      </c>
      <c r="BQ74" s="17">
        <v>53</v>
      </c>
      <c r="BR74" s="17">
        <v>54</v>
      </c>
      <c r="BS74" s="17">
        <v>55</v>
      </c>
      <c r="BT74" s="17">
        <v>56</v>
      </c>
      <c r="BU74" s="17">
        <v>57</v>
      </c>
      <c r="BV74" s="17">
        <v>58</v>
      </c>
      <c r="BW74" s="17">
        <v>59</v>
      </c>
      <c r="BX74" s="17">
        <v>60</v>
      </c>
      <c r="BY74" s="17">
        <v>61</v>
      </c>
      <c r="BZ74" s="17">
        <v>62</v>
      </c>
      <c r="CA74" s="17">
        <v>63</v>
      </c>
      <c r="CB74" s="17">
        <v>64</v>
      </c>
      <c r="CC74" s="17">
        <v>65</v>
      </c>
      <c r="CD74" s="17">
        <v>66</v>
      </c>
      <c r="CE74" s="17">
        <v>67</v>
      </c>
      <c r="CF74" s="17">
        <v>68</v>
      </c>
      <c r="CG74" s="17">
        <v>69</v>
      </c>
      <c r="CH74" s="17">
        <v>70</v>
      </c>
      <c r="CI74" s="17">
        <v>71</v>
      </c>
      <c r="CJ74" s="17">
        <v>72</v>
      </c>
      <c r="CK74" s="17">
        <v>73</v>
      </c>
      <c r="CL74" s="17">
        <v>74</v>
      </c>
      <c r="CM74" s="17">
        <v>75</v>
      </c>
      <c r="CN74" s="17">
        <v>76</v>
      </c>
      <c r="CO74" s="17">
        <v>77</v>
      </c>
      <c r="CP74" s="17">
        <v>78</v>
      </c>
      <c r="CQ74" s="17">
        <v>79</v>
      </c>
      <c r="CR74" s="17">
        <v>80</v>
      </c>
      <c r="CS74" s="17">
        <v>81</v>
      </c>
      <c r="CT74" s="17">
        <v>82</v>
      </c>
      <c r="CU74" s="17">
        <v>83</v>
      </c>
      <c r="CV74" s="17">
        <v>84</v>
      </c>
      <c r="CW74" s="17">
        <v>85</v>
      </c>
    </row>
    <row r="75" spans="1:101" ht="18.600000000000001" thickBot="1" x14ac:dyDescent="0.35">
      <c r="A75" s="3">
        <v>64.900000000000006</v>
      </c>
      <c r="B75" s="4">
        <v>1</v>
      </c>
      <c r="C75" s="4">
        <v>8.7219999999999995</v>
      </c>
      <c r="D75" s="4">
        <v>4.0410000000000004</v>
      </c>
      <c r="E75" s="4">
        <v>5.5469999999999997</v>
      </c>
      <c r="F75" s="5">
        <v>2.3759999999999999</v>
      </c>
      <c r="G75" s="5">
        <v>1.321</v>
      </c>
      <c r="H75" s="4">
        <v>18.7</v>
      </c>
      <c r="I75" s="4">
        <v>3.1930000000000001</v>
      </c>
      <c r="K75" s="17">
        <v>4</v>
      </c>
      <c r="L75">
        <v>67.188188821060862</v>
      </c>
      <c r="N75">
        <f t="shared" si="1"/>
        <v>0.32181117893914291</v>
      </c>
      <c r="P75" s="17">
        <v>1</v>
      </c>
      <c r="Q75">
        <f t="array" ref="Q75:CW75">MMULT(Q72:CW72,s0_)</f>
        <v>30.71864478141411</v>
      </c>
      <c r="R75">
        <v>-16.683090459126845</v>
      </c>
      <c r="S75">
        <v>12.031167909160517</v>
      </c>
      <c r="T75">
        <v>12.643260959393553</v>
      </c>
      <c r="U75">
        <v>14.1470824839366</v>
      </c>
      <c r="V75">
        <v>-1.5140357682685708</v>
      </c>
      <c r="W75">
        <v>2.8378131362423926</v>
      </c>
      <c r="X75">
        <v>35.759072355743285</v>
      </c>
      <c r="Y75">
        <v>-2.8395912055334649</v>
      </c>
      <c r="Z75">
        <v>2.9899707359602776</v>
      </c>
      <c r="AA75">
        <v>98.740917311644083</v>
      </c>
      <c r="AB75">
        <v>-25.601656136904349</v>
      </c>
      <c r="AC75">
        <v>22.722955223749516</v>
      </c>
      <c r="AD75">
        <v>-0.49148228781854286</v>
      </c>
      <c r="AE75">
        <v>-6.6656175748149646</v>
      </c>
      <c r="AF75">
        <v>1.4886294726502574</v>
      </c>
      <c r="AG75">
        <v>-26.023451527823013</v>
      </c>
      <c r="AH75">
        <v>-11.932898646933134</v>
      </c>
      <c r="AI75">
        <v>10.682670513470898</v>
      </c>
      <c r="AJ75">
        <v>1.8128844477508159</v>
      </c>
      <c r="AK75">
        <v>-27.525200676846147</v>
      </c>
      <c r="AL75">
        <v>24.449923762628767</v>
      </c>
      <c r="AM75">
        <v>2.9879233982265814</v>
      </c>
      <c r="AN75">
        <v>40.241033422712441</v>
      </c>
      <c r="AO75">
        <v>13.8506057691149</v>
      </c>
      <c r="AP75">
        <v>-13.458581527060071</v>
      </c>
      <c r="AQ75">
        <v>-5.1569026371417976</v>
      </c>
      <c r="AR75">
        <v>11.248045836800381</v>
      </c>
      <c r="AS75">
        <v>-1.5734342590810988</v>
      </c>
      <c r="AT75">
        <v>-10.544449497270417</v>
      </c>
      <c r="AU75">
        <v>1.1849549062536451</v>
      </c>
      <c r="AV75">
        <v>-29.253635270621338</v>
      </c>
      <c r="AW75">
        <v>-5.729218220423606</v>
      </c>
      <c r="AX75">
        <v>-18.539363621496491</v>
      </c>
      <c r="AY75">
        <v>-0.38496895284515559</v>
      </c>
      <c r="AZ75">
        <v>-2.105676800576683</v>
      </c>
      <c r="BA75">
        <v>-15.4395777570465</v>
      </c>
      <c r="BB75">
        <v>-34.366145886795813</v>
      </c>
      <c r="BC75">
        <v>-19.925135394304263</v>
      </c>
      <c r="BD75">
        <v>-9.623798961125658</v>
      </c>
      <c r="BE75">
        <v>-28.714628855347176</v>
      </c>
      <c r="BF75">
        <v>13.51345593994516</v>
      </c>
      <c r="BG75">
        <v>-35.834324264692121</v>
      </c>
      <c r="BH75">
        <v>5.4351558992172091</v>
      </c>
      <c r="BI75">
        <v>0.12335726903745001</v>
      </c>
      <c r="BJ75">
        <v>0.11950296635474003</v>
      </c>
      <c r="BK75">
        <v>-26.770050675391005</v>
      </c>
      <c r="BL75">
        <v>-8.2948318659049427</v>
      </c>
      <c r="BM75">
        <v>8.6333344311338145</v>
      </c>
      <c r="BN75">
        <v>6.5167360196000628</v>
      </c>
      <c r="BO75">
        <v>48.151312298556576</v>
      </c>
      <c r="BP75">
        <v>-11.081371938074991</v>
      </c>
      <c r="BQ75">
        <v>-26.965827085988391</v>
      </c>
      <c r="BR75">
        <v>33.40302403250314</v>
      </c>
      <c r="BS75">
        <v>-7.6684438968507065</v>
      </c>
      <c r="BT75">
        <v>-12.99687578576016</v>
      </c>
      <c r="BU75">
        <v>19.867162982446715</v>
      </c>
      <c r="BV75">
        <v>35.650938630276571</v>
      </c>
      <c r="BW75">
        <v>-46.219889230064581</v>
      </c>
      <c r="BX75">
        <v>1.2180180850161524</v>
      </c>
      <c r="BY75">
        <v>-26.241038378320319</v>
      </c>
      <c r="BZ75">
        <v>9.0698311172415327</v>
      </c>
      <c r="CA75">
        <v>5.9737938542430893</v>
      </c>
      <c r="CB75">
        <v>-5.3741930291390361</v>
      </c>
      <c r="CC75">
        <v>-18.569933158561209</v>
      </c>
      <c r="CD75">
        <v>31.99263753506612</v>
      </c>
      <c r="CE75">
        <v>66.333899789325145</v>
      </c>
      <c r="CF75">
        <v>-5.3934821425166106</v>
      </c>
      <c r="CG75">
        <v>-0.16924499033890425</v>
      </c>
      <c r="CH75">
        <v>5.339327726841363</v>
      </c>
      <c r="CI75">
        <v>32.345593756743376</v>
      </c>
      <c r="CJ75">
        <v>-5.0635307255157693</v>
      </c>
      <c r="CK75">
        <v>-5.0180399485770586</v>
      </c>
      <c r="CL75">
        <v>-9.3675869911328716E-2</v>
      </c>
      <c r="CM75">
        <v>-6.3353569801030734</v>
      </c>
      <c r="CN75">
        <v>-9.6658414003991435</v>
      </c>
      <c r="CO75">
        <v>10.684452387796243</v>
      </c>
      <c r="CP75">
        <v>-68.568906679915031</v>
      </c>
      <c r="CQ75">
        <v>-16.234940161281976</v>
      </c>
      <c r="CR75">
        <v>7.1042828782745318</v>
      </c>
      <c r="CS75">
        <v>-36.503159739853231</v>
      </c>
      <c r="CT75">
        <v>-25.687703000431373</v>
      </c>
      <c r="CU75">
        <v>14.55432859117313</v>
      </c>
      <c r="CV75">
        <v>-18.170521249858105</v>
      </c>
      <c r="CW75">
        <v>40.446021501920576</v>
      </c>
    </row>
    <row r="76" spans="1:101" ht="18.600000000000001" thickBot="1" x14ac:dyDescent="0.35">
      <c r="A76" s="3">
        <v>67.540000000000006</v>
      </c>
      <c r="B76" s="4">
        <v>1</v>
      </c>
      <c r="C76" s="4">
        <v>7.1719999999999997</v>
      </c>
      <c r="D76" s="4">
        <v>2.2440000000000002</v>
      </c>
      <c r="E76" s="4">
        <v>1.92</v>
      </c>
      <c r="F76" s="5">
        <v>1.339</v>
      </c>
      <c r="G76" s="5">
        <v>1.159</v>
      </c>
      <c r="H76" s="4">
        <v>9.3000000000000007</v>
      </c>
      <c r="I76" s="4">
        <v>14.253</v>
      </c>
      <c r="K76" s="17">
        <v>5</v>
      </c>
      <c r="L76">
        <v>66.63679901725132</v>
      </c>
      <c r="N76">
        <f t="shared" si="1"/>
        <v>0.85320098274867462</v>
      </c>
    </row>
    <row r="77" spans="1:101" ht="18.600000000000001" thickBot="1" x14ac:dyDescent="0.35">
      <c r="A77" s="3">
        <v>65.3</v>
      </c>
      <c r="B77" s="4">
        <v>1</v>
      </c>
      <c r="C77" s="4">
        <v>7.7210000000000001</v>
      </c>
      <c r="D77" s="4">
        <v>5.1559999999999997</v>
      </c>
      <c r="E77" s="4">
        <v>5.1040000000000001</v>
      </c>
      <c r="F77" s="5">
        <v>3.0329999999999999</v>
      </c>
      <c r="G77" s="5">
        <v>3.7549999999999999</v>
      </c>
      <c r="H77" s="4">
        <v>14.1</v>
      </c>
      <c r="I77" s="4">
        <v>2.915</v>
      </c>
      <c r="K77" s="17">
        <v>6</v>
      </c>
      <c r="L77">
        <v>65.159892080295151</v>
      </c>
      <c r="N77">
        <f t="shared" si="1"/>
        <v>-8.9892080295157939E-2</v>
      </c>
      <c r="P77" s="21" t="s">
        <v>128</v>
      </c>
    </row>
    <row r="78" spans="1:101" ht="18.600000000000001" thickBot="1" x14ac:dyDescent="0.35">
      <c r="A78" s="3">
        <v>65.91</v>
      </c>
      <c r="B78" s="4">
        <v>1</v>
      </c>
      <c r="C78" s="4">
        <v>8.2270000000000003</v>
      </c>
      <c r="D78" s="4">
        <v>4.351</v>
      </c>
      <c r="E78" s="4">
        <v>5.0620000000000003</v>
      </c>
      <c r="F78" s="5">
        <v>2.7440000000000002</v>
      </c>
      <c r="G78" s="5">
        <v>2.1240000000000001</v>
      </c>
      <c r="H78" s="4">
        <v>16.8</v>
      </c>
      <c r="I78" s="4">
        <v>2.9889999999999999</v>
      </c>
      <c r="K78" s="17">
        <v>7</v>
      </c>
      <c r="L78">
        <v>64.383044786858022</v>
      </c>
      <c r="N78">
        <f t="shared" si="1"/>
        <v>0.20695521314198118</v>
      </c>
      <c r="P78">
        <f t="array" ref="P78">MMULT(Q75:CW75,N72:N156)</f>
        <v>1781.0439396541974</v>
      </c>
    </row>
    <row r="79" spans="1:101" ht="18.600000000000001" thickBot="1" x14ac:dyDescent="0.35">
      <c r="A79" s="3">
        <v>63.23</v>
      </c>
      <c r="B79" s="4">
        <v>1</v>
      </c>
      <c r="C79" s="4">
        <v>8.3030000000000008</v>
      </c>
      <c r="D79" s="4">
        <v>5.76</v>
      </c>
      <c r="E79" s="4">
        <v>5.4640000000000004</v>
      </c>
      <c r="F79" s="5">
        <v>4.0819999999999999</v>
      </c>
      <c r="G79" s="5">
        <v>2.625</v>
      </c>
      <c r="H79" s="4">
        <v>15.4</v>
      </c>
      <c r="I79" s="4">
        <v>6.0140000000000002</v>
      </c>
      <c r="K79" s="17">
        <v>8</v>
      </c>
      <c r="L79">
        <v>65.423211113584415</v>
      </c>
      <c r="N79">
        <f t="shared" si="1"/>
        <v>1.6767888864155793</v>
      </c>
    </row>
    <row r="80" spans="1:101" ht="18.600000000000001" thickBot="1" x14ac:dyDescent="0.35">
      <c r="A80" s="3">
        <v>68.760000000000005</v>
      </c>
      <c r="B80" s="4">
        <v>1</v>
      </c>
      <c r="C80" s="4">
        <v>7.2110000000000003</v>
      </c>
      <c r="D80" s="4">
        <v>5.7009999999999996</v>
      </c>
      <c r="E80" s="4">
        <v>5.3959999999999999</v>
      </c>
      <c r="F80" s="5">
        <v>1.9379999999999999</v>
      </c>
      <c r="G80" s="5">
        <v>2.0219999999999998</v>
      </c>
      <c r="H80" s="4">
        <v>7.6</v>
      </c>
      <c r="I80" s="4">
        <v>17.713999999999999</v>
      </c>
      <c r="K80" s="17">
        <v>9</v>
      </c>
      <c r="L80">
        <v>65.102676123843068</v>
      </c>
      <c r="N80">
        <f t="shared" si="1"/>
        <v>-0.21267612384306744</v>
      </c>
    </row>
    <row r="81" spans="1:14" ht="18.600000000000001" thickBot="1" x14ac:dyDescent="0.35">
      <c r="A81" s="3">
        <v>64.97</v>
      </c>
      <c r="B81" s="4">
        <v>1</v>
      </c>
      <c r="C81" s="4">
        <v>8.0519999999999996</v>
      </c>
      <c r="D81" s="4">
        <v>4.2750000000000004</v>
      </c>
      <c r="E81" s="4">
        <v>5.4240000000000004</v>
      </c>
      <c r="F81" s="5">
        <v>3.4540000000000002</v>
      </c>
      <c r="G81" s="5">
        <v>3.05</v>
      </c>
      <c r="H81" s="4">
        <v>15.9</v>
      </c>
      <c r="I81" s="4">
        <v>6.8230000000000004</v>
      </c>
      <c r="K81" s="17">
        <v>10</v>
      </c>
      <c r="L81">
        <v>66.302627578055564</v>
      </c>
      <c r="N81">
        <f t="shared" si="1"/>
        <v>0.10737242194443297</v>
      </c>
    </row>
    <row r="82" spans="1:14" ht="18.600000000000001" thickBot="1" x14ac:dyDescent="0.35">
      <c r="A82" s="3">
        <v>69.489999999999995</v>
      </c>
      <c r="B82" s="4">
        <v>1</v>
      </c>
      <c r="C82" s="4">
        <v>6.2149999999999999</v>
      </c>
      <c r="D82" s="4">
        <v>3.1760000000000002</v>
      </c>
      <c r="E82" s="4">
        <v>4.3150000000000004</v>
      </c>
      <c r="F82" s="5">
        <v>6.6000000000000003E-2</v>
      </c>
      <c r="G82" s="5">
        <v>0.1</v>
      </c>
      <c r="H82" s="4">
        <v>6.2</v>
      </c>
      <c r="I82" s="4">
        <v>0.754</v>
      </c>
      <c r="K82" s="17">
        <v>11</v>
      </c>
      <c r="L82">
        <v>70.37832929485171</v>
      </c>
      <c r="N82">
        <f t="shared" si="1"/>
        <v>2.0116707051482905</v>
      </c>
    </row>
    <row r="83" spans="1:14" ht="18.600000000000001" thickBot="1" x14ac:dyDescent="0.35">
      <c r="A83" s="3">
        <v>65.459999999999994</v>
      </c>
      <c r="B83" s="4">
        <v>1</v>
      </c>
      <c r="C83" s="4">
        <v>8.6180000000000003</v>
      </c>
      <c r="D83" s="4">
        <v>5.101</v>
      </c>
      <c r="E83" s="4">
        <v>5.0890000000000004</v>
      </c>
      <c r="F83" s="5">
        <v>2.3370000000000002</v>
      </c>
      <c r="G83" s="5">
        <v>1.7709999999999999</v>
      </c>
      <c r="H83" s="4">
        <v>15.4</v>
      </c>
      <c r="I83" s="4">
        <v>2.585</v>
      </c>
      <c r="K83" s="17">
        <v>12</v>
      </c>
      <c r="L83">
        <v>69.620040160153039</v>
      </c>
      <c r="N83">
        <f t="shared" si="1"/>
        <v>-0.3200401601530416</v>
      </c>
    </row>
    <row r="84" spans="1:14" ht="18.600000000000001" thickBot="1" x14ac:dyDescent="0.35">
      <c r="A84" s="3">
        <v>62.55</v>
      </c>
      <c r="B84" s="4">
        <v>1</v>
      </c>
      <c r="C84" s="4">
        <v>12.685</v>
      </c>
      <c r="D84" s="4">
        <v>7.2569999999999997</v>
      </c>
      <c r="E84" s="4">
        <v>6.2039999999999997</v>
      </c>
      <c r="F84" s="5">
        <v>7.9530000000000003</v>
      </c>
      <c r="G84" s="5">
        <v>4.891</v>
      </c>
      <c r="H84" s="4">
        <v>10.4</v>
      </c>
      <c r="I84" s="4">
        <v>22.788</v>
      </c>
      <c r="K84" s="17">
        <v>13</v>
      </c>
      <c r="L84">
        <v>67.46935127717903</v>
      </c>
      <c r="N84">
        <f t="shared" si="1"/>
        <v>1.2306487228209733</v>
      </c>
    </row>
    <row r="85" spans="1:14" ht="18.600000000000001" thickBot="1" x14ac:dyDescent="0.35">
      <c r="A85" s="3">
        <v>67.540000000000006</v>
      </c>
      <c r="B85" s="4">
        <v>1</v>
      </c>
      <c r="C85" s="4">
        <v>7.5069999999999997</v>
      </c>
      <c r="D85" s="4">
        <v>6.0350000000000001</v>
      </c>
      <c r="E85" s="4">
        <v>5.7640000000000002</v>
      </c>
      <c r="F85" s="5">
        <v>4.3419999999999996</v>
      </c>
      <c r="G85" s="5">
        <v>2.589</v>
      </c>
      <c r="H85" s="4">
        <v>6</v>
      </c>
      <c r="I85" s="4">
        <v>27.597999999999999</v>
      </c>
      <c r="K85" s="17">
        <v>14</v>
      </c>
      <c r="L85">
        <v>62.443470089248059</v>
      </c>
      <c r="N85">
        <f t="shared" si="1"/>
        <v>-3.3470089248062607E-2</v>
      </c>
    </row>
    <row r="86" spans="1:14" ht="18.600000000000001" thickBot="1" x14ac:dyDescent="0.35">
      <c r="A86" s="3">
        <v>65.400000000000006</v>
      </c>
      <c r="B86" s="4">
        <v>1</v>
      </c>
      <c r="C86" s="4">
        <v>9.2690000000000001</v>
      </c>
      <c r="D86" s="4">
        <v>5.5890000000000004</v>
      </c>
      <c r="E86" s="4">
        <v>5.38</v>
      </c>
      <c r="F86" s="5">
        <v>6.3620000000000001</v>
      </c>
      <c r="G86" s="5">
        <v>1.8129999999999999</v>
      </c>
      <c r="H86" s="4">
        <v>17.2</v>
      </c>
      <c r="I86" s="4">
        <v>5.9450000000000003</v>
      </c>
      <c r="K86" s="17">
        <v>15</v>
      </c>
      <c r="L86">
        <v>63.108643939706006</v>
      </c>
      <c r="N86">
        <f t="shared" si="1"/>
        <v>-0.23864393970600872</v>
      </c>
    </row>
    <row r="87" spans="1:14" x14ac:dyDescent="0.3">
      <c r="K87" s="17">
        <v>16</v>
      </c>
      <c r="L87">
        <v>65.069434288907146</v>
      </c>
      <c r="N87">
        <f t="shared" si="1"/>
        <v>7.0565711092854144E-2</v>
      </c>
    </row>
    <row r="88" spans="1:14" x14ac:dyDescent="0.3">
      <c r="K88" s="17">
        <v>17</v>
      </c>
      <c r="L88">
        <v>63.689503270744744</v>
      </c>
      <c r="N88">
        <f t="shared" si="1"/>
        <v>-1.0595032707447416</v>
      </c>
    </row>
    <row r="89" spans="1:14" x14ac:dyDescent="0.3">
      <c r="K89" s="17">
        <v>18</v>
      </c>
      <c r="L89">
        <v>70.677274153465532</v>
      </c>
      <c r="N89">
        <f t="shared" si="1"/>
        <v>-0.51727415346553585</v>
      </c>
    </row>
    <row r="90" spans="1:14" x14ac:dyDescent="0.3">
      <c r="K90" s="17">
        <v>19</v>
      </c>
      <c r="L90">
        <v>67.889509449154303</v>
      </c>
      <c r="N90">
        <f t="shared" si="1"/>
        <v>0.50049055084569716</v>
      </c>
    </row>
    <row r="91" spans="1:14" x14ac:dyDescent="0.3">
      <c r="K91" s="17">
        <v>20</v>
      </c>
      <c r="L91">
        <v>64.91887269912354</v>
      </c>
      <c r="N91">
        <f t="shared" si="1"/>
        <v>0.10112730087645616</v>
      </c>
    </row>
    <row r="92" spans="1:14" x14ac:dyDescent="0.3">
      <c r="K92" s="17">
        <v>21</v>
      </c>
      <c r="L92">
        <v>64.982079492806434</v>
      </c>
      <c r="N92">
        <f t="shared" si="1"/>
        <v>-1.0020794928064376</v>
      </c>
    </row>
    <row r="93" spans="1:14" x14ac:dyDescent="0.3">
      <c r="K93" s="17">
        <v>22</v>
      </c>
      <c r="L93">
        <v>69.149978430790057</v>
      </c>
      <c r="N93">
        <f t="shared" si="1"/>
        <v>1.3600215692099482</v>
      </c>
    </row>
    <row r="94" spans="1:14" x14ac:dyDescent="0.3">
      <c r="K94" s="17">
        <v>23</v>
      </c>
      <c r="L94">
        <v>63.070594746249242</v>
      </c>
      <c r="N94">
        <f t="shared" si="1"/>
        <v>0.14940525375075708</v>
      </c>
    </row>
    <row r="95" spans="1:14" x14ac:dyDescent="0.3">
      <c r="K95" s="17">
        <v>24</v>
      </c>
      <c r="L95">
        <v>64.400134114516135</v>
      </c>
      <c r="N95">
        <f t="shared" si="1"/>
        <v>1.5898658854838601</v>
      </c>
    </row>
    <row r="96" spans="1:14" x14ac:dyDescent="0.3">
      <c r="K96" s="17">
        <v>25</v>
      </c>
      <c r="L96">
        <v>64.735544170495345</v>
      </c>
      <c r="N96">
        <f t="shared" si="1"/>
        <v>0.99445582950465905</v>
      </c>
    </row>
    <row r="97" spans="11:14" x14ac:dyDescent="0.3">
      <c r="K97" s="17">
        <v>26</v>
      </c>
      <c r="L97">
        <v>67.987297715066575</v>
      </c>
      <c r="N97">
        <f t="shared" si="1"/>
        <v>-0.65729771506657642</v>
      </c>
    </row>
    <row r="98" spans="11:14" x14ac:dyDescent="0.3">
      <c r="K98" s="17">
        <v>27</v>
      </c>
      <c r="L98">
        <v>64.659673122969124</v>
      </c>
      <c r="N98">
        <f t="shared" si="1"/>
        <v>-0.19967312296913065</v>
      </c>
    </row>
    <row r="99" spans="11:14" x14ac:dyDescent="0.3">
      <c r="K99" s="17">
        <v>28</v>
      </c>
      <c r="L99">
        <v>63.179569854329948</v>
      </c>
      <c r="N99">
        <f t="shared" si="1"/>
        <v>1.300430145670056</v>
      </c>
    </row>
    <row r="100" spans="11:14" x14ac:dyDescent="0.3">
      <c r="K100" s="17">
        <v>29</v>
      </c>
      <c r="L100">
        <v>65.165157356792534</v>
      </c>
      <c r="N100">
        <f t="shared" si="1"/>
        <v>-5.5157356792534529E-2</v>
      </c>
    </row>
    <row r="101" spans="11:14" x14ac:dyDescent="0.3">
      <c r="K101" s="17">
        <v>30</v>
      </c>
      <c r="L101">
        <v>67.099895925407608</v>
      </c>
      <c r="N101">
        <f t="shared" si="1"/>
        <v>-0.77989592540761521</v>
      </c>
    </row>
    <row r="102" spans="11:14" x14ac:dyDescent="0.3">
      <c r="K102" s="17">
        <v>31</v>
      </c>
      <c r="L102">
        <v>65.092018794148018</v>
      </c>
      <c r="N102">
        <f t="shared" si="1"/>
        <v>6.7981205851978643E-2</v>
      </c>
    </row>
    <row r="103" spans="11:14" x14ac:dyDescent="0.3">
      <c r="K103" s="17">
        <v>32</v>
      </c>
      <c r="L103">
        <v>64.294485932164918</v>
      </c>
      <c r="N103">
        <f t="shared" si="1"/>
        <v>-0.73448593216491531</v>
      </c>
    </row>
    <row r="104" spans="11:14" x14ac:dyDescent="0.3">
      <c r="K104" s="17">
        <v>33</v>
      </c>
      <c r="L104">
        <v>67.009233102127354</v>
      </c>
      <c r="N104">
        <f t="shared" si="1"/>
        <v>-0.26923310212735885</v>
      </c>
    </row>
    <row r="105" spans="11:14" x14ac:dyDescent="0.3">
      <c r="K105" s="17">
        <v>34</v>
      </c>
      <c r="L105">
        <v>65.022535393415311</v>
      </c>
      <c r="N105">
        <f t="shared" si="1"/>
        <v>-0.69253539341531223</v>
      </c>
    </row>
    <row r="106" spans="11:14" x14ac:dyDescent="0.3">
      <c r="K106" s="17">
        <v>35</v>
      </c>
      <c r="L106">
        <v>63.454783408208506</v>
      </c>
      <c r="N106">
        <f t="shared" si="1"/>
        <v>-1.478340820850832E-2</v>
      </c>
    </row>
    <row r="107" spans="11:14" x14ac:dyDescent="0.3">
      <c r="K107" s="17">
        <v>36</v>
      </c>
      <c r="L107">
        <v>64.767771627379716</v>
      </c>
      <c r="N107">
        <f t="shared" si="1"/>
        <v>-8.7771627379709116E-2</v>
      </c>
    </row>
    <row r="108" spans="11:14" x14ac:dyDescent="0.3">
      <c r="K108" s="17">
        <v>37</v>
      </c>
      <c r="L108">
        <v>64.603471768127349</v>
      </c>
      <c r="N108">
        <f t="shared" si="1"/>
        <v>-0.83347176812734602</v>
      </c>
    </row>
    <row r="109" spans="11:14" x14ac:dyDescent="0.3">
      <c r="K109" s="17">
        <v>38</v>
      </c>
      <c r="L109">
        <v>66.250400426702967</v>
      </c>
      <c r="N109">
        <f t="shared" si="1"/>
        <v>-1.0904004267029705</v>
      </c>
    </row>
    <row r="110" spans="11:14" x14ac:dyDescent="0.3">
      <c r="K110" s="17">
        <v>39</v>
      </c>
      <c r="L110">
        <v>65.960289085448963</v>
      </c>
      <c r="N110">
        <f t="shared" si="1"/>
        <v>-0.7402890854489641</v>
      </c>
    </row>
    <row r="111" spans="11:14" x14ac:dyDescent="0.3">
      <c r="K111" s="17">
        <v>40</v>
      </c>
      <c r="L111">
        <v>65.195477819562882</v>
      </c>
      <c r="N111">
        <f t="shared" si="1"/>
        <v>-0.43547781956287679</v>
      </c>
    </row>
    <row r="112" spans="11:14" x14ac:dyDescent="0.3">
      <c r="K112" s="17">
        <v>41</v>
      </c>
      <c r="L112">
        <v>66.079387171695217</v>
      </c>
      <c r="N112">
        <f t="shared" si="1"/>
        <v>-1.3593871716952179</v>
      </c>
    </row>
    <row r="113" spans="11:14" x14ac:dyDescent="0.3">
      <c r="K113" s="17">
        <v>42</v>
      </c>
      <c r="L113">
        <v>65.451253304836172</v>
      </c>
      <c r="N113">
        <f t="shared" si="1"/>
        <v>0.64874669516382255</v>
      </c>
    </row>
    <row r="114" spans="11:14" x14ac:dyDescent="0.3">
      <c r="K114" s="17">
        <v>43</v>
      </c>
      <c r="L114">
        <v>65.47313208088174</v>
      </c>
      <c r="N114">
        <f t="shared" si="1"/>
        <v>-1.3831320808817367</v>
      </c>
    </row>
    <row r="115" spans="11:14" x14ac:dyDescent="0.3">
      <c r="K115" s="17">
        <v>44</v>
      </c>
      <c r="L115">
        <v>64.38555043619607</v>
      </c>
      <c r="N115">
        <f t="shared" si="1"/>
        <v>0.20444956380393364</v>
      </c>
    </row>
    <row r="116" spans="11:14" x14ac:dyDescent="0.3">
      <c r="K116" s="17">
        <v>45</v>
      </c>
      <c r="L116">
        <v>63.868554810686994</v>
      </c>
      <c r="N116">
        <f t="shared" si="1"/>
        <v>1.1445189313008086E-2</v>
      </c>
    </row>
    <row r="117" spans="11:14" x14ac:dyDescent="0.3">
      <c r="K117" s="17">
        <v>46</v>
      </c>
      <c r="L117">
        <v>68.692294030920436</v>
      </c>
      <c r="N117">
        <f t="shared" si="1"/>
        <v>7.7059690795664437E-3</v>
      </c>
    </row>
    <row r="118" spans="11:14" x14ac:dyDescent="0.3">
      <c r="K118" s="17">
        <v>47</v>
      </c>
      <c r="L118">
        <v>64.851379514176472</v>
      </c>
      <c r="N118">
        <f t="shared" si="1"/>
        <v>-1.2913795141764695</v>
      </c>
    </row>
    <row r="119" spans="11:14" x14ac:dyDescent="0.3">
      <c r="K119" s="17">
        <v>48</v>
      </c>
      <c r="L119">
        <v>65.650533115692994</v>
      </c>
      <c r="N119">
        <f t="shared" si="1"/>
        <v>-0.41053311569299922</v>
      </c>
    </row>
    <row r="120" spans="11:14" x14ac:dyDescent="0.3">
      <c r="K120" s="17">
        <v>49</v>
      </c>
      <c r="L120">
        <v>64.891952017489842</v>
      </c>
      <c r="N120">
        <f t="shared" si="1"/>
        <v>0.42804798251015086</v>
      </c>
    </row>
    <row r="121" spans="11:14" x14ac:dyDescent="0.3">
      <c r="K121" s="17">
        <v>50</v>
      </c>
      <c r="L121">
        <v>72.944026181563345</v>
      </c>
      <c r="N121">
        <f t="shared" si="1"/>
        <v>0.38597381843665346</v>
      </c>
    </row>
    <row r="122" spans="11:14" x14ac:dyDescent="0.3">
      <c r="K122" s="17">
        <v>51</v>
      </c>
      <c r="L122">
        <v>74.946233548020345</v>
      </c>
      <c r="N122">
        <f t="shared" si="1"/>
        <v>2.4837664519796618</v>
      </c>
    </row>
    <row r="123" spans="11:14" x14ac:dyDescent="0.3">
      <c r="K123" s="17">
        <v>52</v>
      </c>
      <c r="L123">
        <v>68.35780921388465</v>
      </c>
      <c r="N123">
        <f t="shared" si="1"/>
        <v>-0.43780921388464833</v>
      </c>
    </row>
    <row r="124" spans="11:14" x14ac:dyDescent="0.3">
      <c r="K124" s="17">
        <v>53</v>
      </c>
      <c r="L124">
        <v>64.652824692570903</v>
      </c>
      <c r="N124">
        <f t="shared" si="1"/>
        <v>-0.94282469257090185</v>
      </c>
    </row>
    <row r="125" spans="11:14" x14ac:dyDescent="0.3">
      <c r="K125" s="17">
        <v>54</v>
      </c>
      <c r="L125">
        <v>63.498851490374271</v>
      </c>
      <c r="N125">
        <f t="shared" si="1"/>
        <v>1.2511485096257289</v>
      </c>
    </row>
    <row r="126" spans="11:14" x14ac:dyDescent="0.3">
      <c r="K126" s="17">
        <v>55</v>
      </c>
      <c r="L126">
        <v>66.587820076405578</v>
      </c>
      <c r="N126">
        <f t="shared" si="1"/>
        <v>-0.36782007640557879</v>
      </c>
    </row>
    <row r="127" spans="11:14" x14ac:dyDescent="0.3">
      <c r="K127" s="17">
        <v>56</v>
      </c>
      <c r="L127">
        <v>66.208646092728131</v>
      </c>
      <c r="N127">
        <f t="shared" si="1"/>
        <v>-0.96864609272813595</v>
      </c>
    </row>
    <row r="128" spans="11:14" x14ac:dyDescent="0.3">
      <c r="K128" s="17">
        <v>57</v>
      </c>
      <c r="L128">
        <v>66.149635353173167</v>
      </c>
      <c r="N128">
        <f t="shared" si="1"/>
        <v>0.65036464682683004</v>
      </c>
    </row>
    <row r="129" spans="11:14" x14ac:dyDescent="0.3">
      <c r="K129" s="17">
        <v>58</v>
      </c>
      <c r="L129">
        <v>65.06205993953688</v>
      </c>
      <c r="N129">
        <f t="shared" si="1"/>
        <v>0.99794006046312234</v>
      </c>
    </row>
    <row r="130" spans="11:14" x14ac:dyDescent="0.3">
      <c r="K130" s="17">
        <v>59</v>
      </c>
      <c r="L130">
        <v>69.770458718255313</v>
      </c>
      <c r="N130">
        <f t="shared" si="1"/>
        <v>-0.93045871825530924</v>
      </c>
    </row>
    <row r="131" spans="11:14" x14ac:dyDescent="0.3">
      <c r="K131" s="17">
        <v>60</v>
      </c>
      <c r="L131">
        <v>67.288242146867006</v>
      </c>
      <c r="N131">
        <f t="shared" si="1"/>
        <v>6.1757853132988316E-2</v>
      </c>
    </row>
    <row r="132" spans="11:14" x14ac:dyDescent="0.3">
      <c r="K132" s="17">
        <v>61</v>
      </c>
      <c r="L132">
        <v>62.989223321336418</v>
      </c>
      <c r="N132">
        <f t="shared" si="1"/>
        <v>-1.039223321336415</v>
      </c>
    </row>
    <row r="133" spans="11:14" x14ac:dyDescent="0.3">
      <c r="K133" s="17">
        <v>62</v>
      </c>
      <c r="L133">
        <v>64.14265076072266</v>
      </c>
      <c r="N133">
        <f t="shared" si="1"/>
        <v>0.55734923927734314</v>
      </c>
    </row>
    <row r="134" spans="11:14" x14ac:dyDescent="0.3">
      <c r="K134" s="17">
        <v>63</v>
      </c>
      <c r="L134">
        <v>67.017648152792944</v>
      </c>
      <c r="N134">
        <f t="shared" si="1"/>
        <v>0.39235184720705263</v>
      </c>
    </row>
    <row r="135" spans="11:14" x14ac:dyDescent="0.3">
      <c r="K135" s="17">
        <v>64</v>
      </c>
      <c r="L135">
        <v>65.919350947400162</v>
      </c>
      <c r="N135">
        <f t="shared" si="1"/>
        <v>-0.17935094740016666</v>
      </c>
    </row>
    <row r="136" spans="11:14" x14ac:dyDescent="0.3">
      <c r="K136" s="17">
        <v>65</v>
      </c>
      <c r="L136">
        <v>66.128474927815887</v>
      </c>
      <c r="N136">
        <f t="shared" si="1"/>
        <v>-0.74847492781589153</v>
      </c>
    </row>
    <row r="137" spans="11:14" x14ac:dyDescent="0.3">
      <c r="K137" s="17">
        <v>66</v>
      </c>
      <c r="L137">
        <v>65.137686654162067</v>
      </c>
      <c r="N137">
        <f t="shared" ref="N137:N156" si="2">A67-L137</f>
        <v>1.1723133458379351</v>
      </c>
    </row>
    <row r="138" spans="11:14" x14ac:dyDescent="0.3">
      <c r="K138" s="17">
        <v>67</v>
      </c>
      <c r="L138">
        <v>63.037819655894815</v>
      </c>
      <c r="N138">
        <f t="shared" si="2"/>
        <v>1.5821803441051898</v>
      </c>
    </row>
    <row r="139" spans="11:14" x14ac:dyDescent="0.3">
      <c r="K139" s="17">
        <v>68</v>
      </c>
      <c r="L139">
        <v>64.968474113613993</v>
      </c>
      <c r="N139">
        <f t="shared" si="2"/>
        <v>-0.25847411361399963</v>
      </c>
    </row>
    <row r="140" spans="11:14" x14ac:dyDescent="0.3">
      <c r="K140" s="17">
        <v>69</v>
      </c>
      <c r="L140">
        <v>64.646331910042647</v>
      </c>
      <c r="N140">
        <f t="shared" si="2"/>
        <v>-6.3319100426468822E-3</v>
      </c>
    </row>
    <row r="141" spans="11:14" x14ac:dyDescent="0.3">
      <c r="K141" s="17">
        <v>70</v>
      </c>
      <c r="L141">
        <v>68.261357983277918</v>
      </c>
      <c r="N141">
        <f t="shared" si="2"/>
        <v>0.24864201672208708</v>
      </c>
    </row>
    <row r="142" spans="11:14" x14ac:dyDescent="0.3">
      <c r="K142" s="17">
        <v>71</v>
      </c>
      <c r="L142">
        <v>64.857943888201987</v>
      </c>
      <c r="N142">
        <f t="shared" si="2"/>
        <v>1.7420561117980071</v>
      </c>
    </row>
    <row r="143" spans="11:14" x14ac:dyDescent="0.3">
      <c r="K143" s="17">
        <v>72</v>
      </c>
      <c r="L143">
        <v>64.523876908538583</v>
      </c>
      <c r="N143">
        <f t="shared" si="2"/>
        <v>-0.23387690853857634</v>
      </c>
    </row>
    <row r="144" spans="11:14" x14ac:dyDescent="0.3">
      <c r="K144" s="17">
        <v>73</v>
      </c>
      <c r="L144">
        <v>66.137101068762803</v>
      </c>
      <c r="N144">
        <f t="shared" si="2"/>
        <v>-0.17710106876280918</v>
      </c>
    </row>
    <row r="145" spans="11:14" x14ac:dyDescent="0.3">
      <c r="K145" s="17">
        <v>74</v>
      </c>
      <c r="L145">
        <v>64.905736540102126</v>
      </c>
      <c r="N145">
        <f t="shared" si="2"/>
        <v>-5.7365401021201023E-3</v>
      </c>
    </row>
    <row r="146" spans="11:14" x14ac:dyDescent="0.3">
      <c r="K146" s="17">
        <v>75</v>
      </c>
      <c r="L146">
        <v>68.79812961720522</v>
      </c>
      <c r="N146">
        <f t="shared" si="2"/>
        <v>-1.2581296172052134</v>
      </c>
    </row>
    <row r="147" spans="11:14" x14ac:dyDescent="0.3">
      <c r="K147" s="17">
        <v>76</v>
      </c>
      <c r="L147">
        <v>65.663591605236974</v>
      </c>
      <c r="N147">
        <f t="shared" si="2"/>
        <v>-0.36359160523697653</v>
      </c>
    </row>
    <row r="148" spans="11:14" x14ac:dyDescent="0.3">
      <c r="K148" s="17">
        <v>77</v>
      </c>
      <c r="L148">
        <v>65.345616768962714</v>
      </c>
      <c r="N148">
        <f t="shared" si="2"/>
        <v>0.56438323103728294</v>
      </c>
    </row>
    <row r="149" spans="11:14" x14ac:dyDescent="0.3">
      <c r="K149" s="17">
        <v>78</v>
      </c>
      <c r="L149">
        <v>65.296722929926062</v>
      </c>
      <c r="N149">
        <f t="shared" si="2"/>
        <v>-2.0667229299260654</v>
      </c>
    </row>
    <row r="150" spans="11:14" x14ac:dyDescent="0.3">
      <c r="K150" s="17">
        <v>79</v>
      </c>
      <c r="L150">
        <v>69.259515087404452</v>
      </c>
      <c r="N150">
        <f t="shared" si="2"/>
        <v>-0.49951508740444694</v>
      </c>
    </row>
    <row r="151" spans="11:14" x14ac:dyDescent="0.3">
      <c r="K151" s="17">
        <v>80</v>
      </c>
      <c r="L151">
        <v>64.581270045304905</v>
      </c>
      <c r="N151">
        <f t="shared" si="2"/>
        <v>0.38872995469509419</v>
      </c>
    </row>
    <row r="152" spans="11:14" x14ac:dyDescent="0.3">
      <c r="K152" s="17">
        <v>81</v>
      </c>
      <c r="L152">
        <v>73.108840744724006</v>
      </c>
      <c r="N152">
        <f t="shared" si="2"/>
        <v>-3.618840744724011</v>
      </c>
    </row>
    <row r="153" spans="11:14" x14ac:dyDescent="0.3">
      <c r="K153" s="17">
        <v>82</v>
      </c>
      <c r="L153">
        <v>66.447221543770212</v>
      </c>
      <c r="N153">
        <f t="shared" si="2"/>
        <v>-0.98722154377021809</v>
      </c>
    </row>
    <row r="154" spans="11:14" x14ac:dyDescent="0.3">
      <c r="K154" s="17">
        <v>83</v>
      </c>
      <c r="L154">
        <v>62.27363825289671</v>
      </c>
      <c r="N154">
        <f t="shared" si="2"/>
        <v>0.27636174710328731</v>
      </c>
    </row>
    <row r="155" spans="11:14" x14ac:dyDescent="0.3">
      <c r="K155" s="17">
        <v>84</v>
      </c>
      <c r="L155">
        <v>68.038899233890632</v>
      </c>
      <c r="N155">
        <f t="shared" si="2"/>
        <v>-0.49889923389062574</v>
      </c>
    </row>
    <row r="156" spans="11:14" x14ac:dyDescent="0.3">
      <c r="K156" s="17">
        <v>85</v>
      </c>
      <c r="L156">
        <v>64.105185395771869</v>
      </c>
      <c r="N156">
        <f t="shared" si="2"/>
        <v>1.2948146042281365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M13" sqref="M13"/>
    </sheetView>
  </sheetViews>
  <sheetFormatPr defaultRowHeight="14.4" x14ac:dyDescent="0.3"/>
  <sheetData>
    <row r="1" spans="1:9" x14ac:dyDescent="0.3">
      <c r="A1">
        <v>1</v>
      </c>
      <c r="B1">
        <v>2</v>
      </c>
      <c r="C1">
        <v>5</v>
      </c>
      <c r="G1">
        <v>1</v>
      </c>
      <c r="H1">
        <v>4</v>
      </c>
      <c r="I1">
        <v>5</v>
      </c>
    </row>
    <row r="2" spans="1:9" x14ac:dyDescent="0.3">
      <c r="A2">
        <v>3</v>
      </c>
      <c r="B2">
        <v>4</v>
      </c>
      <c r="C2">
        <v>6</v>
      </c>
      <c r="G2">
        <v>2</v>
      </c>
      <c r="H2">
        <v>3</v>
      </c>
      <c r="I2">
        <v>6</v>
      </c>
    </row>
    <row r="3" spans="1:9" x14ac:dyDescent="0.3">
      <c r="G3">
        <v>7</v>
      </c>
      <c r="H3">
        <v>8</v>
      </c>
      <c r="I3">
        <v>9</v>
      </c>
    </row>
    <row r="6" spans="1:9" x14ac:dyDescent="0.3">
      <c r="C6" s="17">
        <v>1</v>
      </c>
      <c r="D6" s="17">
        <v>2</v>
      </c>
      <c r="G6">
        <f t="array" ref="G6:I8">MINVERSE(G1:I3)</f>
        <v>-0.41999999999999993</v>
      </c>
      <c r="H6">
        <v>0.08</v>
      </c>
      <c r="I6">
        <v>0.18</v>
      </c>
    </row>
    <row r="7" spans="1:9" x14ac:dyDescent="0.3">
      <c r="B7" s="17">
        <v>1</v>
      </c>
      <c r="C7">
        <f t="array" ref="C7:D9">TRANSPOSE(A1:C2)</f>
        <v>1</v>
      </c>
      <c r="D7">
        <v>3</v>
      </c>
      <c r="G7">
        <v>0.48</v>
      </c>
      <c r="H7">
        <v>-0.52</v>
      </c>
      <c r="I7">
        <v>7.9999999999999988E-2</v>
      </c>
    </row>
    <row r="8" spans="1:9" x14ac:dyDescent="0.3">
      <c r="B8" s="17">
        <v>2</v>
      </c>
      <c r="C8">
        <v>2</v>
      </c>
      <c r="D8">
        <v>4</v>
      </c>
      <c r="G8">
        <v>-0.10000000000000002</v>
      </c>
      <c r="H8">
        <v>0.4</v>
      </c>
      <c r="I8">
        <v>-9.9999999999999992E-2</v>
      </c>
    </row>
    <row r="9" spans="1:9" x14ac:dyDescent="0.3">
      <c r="B9" s="17">
        <v>3</v>
      </c>
      <c r="C9">
        <v>5</v>
      </c>
      <c r="D9">
        <v>6</v>
      </c>
    </row>
    <row r="11" spans="1:9" x14ac:dyDescent="0.3">
      <c r="E11" s="17">
        <v>1</v>
      </c>
      <c r="F11" s="17">
        <v>2</v>
      </c>
    </row>
    <row r="12" spans="1:9" x14ac:dyDescent="0.3">
      <c r="D12" s="17">
        <v>1</v>
      </c>
      <c r="E12">
        <f t="array" ref="E12:F14">MMULT(G6:I8,C7:D9)</f>
        <v>0.64</v>
      </c>
      <c r="F12">
        <v>0.14000000000000035</v>
      </c>
      <c r="H12">
        <f t="array" ref="H12:I14">MMULT(MINVERSE(G1:I3),TRANSPOSE(A1:C2))</f>
        <v>0.64</v>
      </c>
      <c r="I12">
        <v>0.14000000000000035</v>
      </c>
    </row>
    <row r="13" spans="1:9" x14ac:dyDescent="0.3">
      <c r="D13" s="17">
        <v>2</v>
      </c>
      <c r="E13">
        <v>-0.16000000000000014</v>
      </c>
      <c r="F13">
        <v>-0.1600000000000002</v>
      </c>
      <c r="H13">
        <v>-0.16000000000000014</v>
      </c>
      <c r="I13">
        <v>-0.1600000000000002</v>
      </c>
    </row>
    <row r="14" spans="1:9" x14ac:dyDescent="0.3">
      <c r="D14" s="17">
        <v>3</v>
      </c>
      <c r="E14">
        <v>0.20000000000000012</v>
      </c>
      <c r="F14">
        <v>0.70000000000000007</v>
      </c>
      <c r="H14">
        <v>0.20000000000000012</v>
      </c>
      <c r="I14">
        <v>0.70000000000000007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12</vt:i4>
      </vt:variant>
    </vt:vector>
  </HeadingPairs>
  <TitlesOfParts>
    <vt:vector size="21" baseType="lpstr">
      <vt:lpstr>данные</vt:lpstr>
      <vt:lpstr>Остатки</vt:lpstr>
      <vt:lpstr>F</vt:lpstr>
      <vt:lpstr>тест Г-К</vt:lpstr>
      <vt:lpstr>тест Глейзера</vt:lpstr>
      <vt:lpstr>матрица</vt:lpstr>
      <vt:lpstr>обр. матрица</vt:lpstr>
      <vt:lpstr>bОМНК</vt:lpstr>
      <vt:lpstr>Лист1</vt:lpstr>
      <vt:lpstr>s0</vt:lpstr>
      <vt:lpstr>s0_</vt:lpstr>
      <vt:lpstr>X</vt:lpstr>
      <vt:lpstr>X1_</vt:lpstr>
      <vt:lpstr>X2_</vt:lpstr>
      <vt:lpstr>X4_</vt:lpstr>
      <vt:lpstr>X5_</vt:lpstr>
      <vt:lpstr>X6_</vt:lpstr>
      <vt:lpstr>X7_</vt:lpstr>
      <vt:lpstr>X9_</vt:lpstr>
      <vt:lpstr>XT</vt:lpstr>
      <vt:lpstr>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2006-09-16T00:00:00Z</dcterms:created>
  <dcterms:modified xsi:type="dcterms:W3CDTF">2022-05-20T14:49:42Z</dcterms:modified>
</cp:coreProperties>
</file>