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uzul\OneDrive\Documents\GitHub\cmr-lvef-estimation\3D\"/>
    </mc:Choice>
  </mc:AlternateContent>
  <xr:revisionPtr revIDLastSave="0" documentId="13_ncr:1_{186DA23B-179F-41C4-834E-158F35CB89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<sst xmlns="http://schemas.openxmlformats.org/spreadsheetml/2006/main" count="201" uniqueCount="170">
  <si>
    <t>File</t>
  </si>
  <si>
    <t>Ground Truth Ejection Fraction (EF)</t>
  </si>
  <si>
    <t>Predicted Ejection Fraction (EF)</t>
  </si>
  <si>
    <t>Mean Absolute Error (EF)</t>
  </si>
  <si>
    <t>0_9_gt.nii.gz</t>
  </si>
  <si>
    <t>0_9_pred.nii.gz</t>
  </si>
  <si>
    <t>0_9_mae</t>
  </si>
  <si>
    <t>1_7_gt.nii.gz</t>
  </si>
  <si>
    <t>1_7_pred.nii.gz</t>
  </si>
  <si>
    <t>1_7_mae</t>
  </si>
  <si>
    <t>2_8_gt.nii.gz</t>
  </si>
  <si>
    <t>2_8_pred.nii.gz</t>
  </si>
  <si>
    <t>2_8_mae</t>
  </si>
  <si>
    <t>3_8_gt.nii.gz</t>
  </si>
  <si>
    <t>3_8_pred.nii.gz</t>
  </si>
  <si>
    <t>3_8_mae</t>
  </si>
  <si>
    <t>4_9_gt.nii.gz</t>
  </si>
  <si>
    <t>-inf</t>
  </si>
  <si>
    <t>4_9_pred.nii.gz</t>
  </si>
  <si>
    <t>4_9_mae</t>
  </si>
  <si>
    <t>inf</t>
  </si>
  <si>
    <t>5_8_gt.nii.gz</t>
  </si>
  <si>
    <t>5_8_pred.nii.gz</t>
  </si>
  <si>
    <t>5_8_mae</t>
  </si>
  <si>
    <t>6_8_gt.nii.gz</t>
  </si>
  <si>
    <t>6_8_pred.nii.gz</t>
  </si>
  <si>
    <t>6_8_mae</t>
  </si>
  <si>
    <t>7_9_gt.nii.gz</t>
  </si>
  <si>
    <t>7_9_pred.nii.gz</t>
  </si>
  <si>
    <t>7_9_mae</t>
  </si>
  <si>
    <t>8_7_gt.nii.gz</t>
  </si>
  <si>
    <t>8_7_pred.nii.gz</t>
  </si>
  <si>
    <t>8_7_mae</t>
  </si>
  <si>
    <t>9_8_gt.nii.gz</t>
  </si>
  <si>
    <t>9_8_pred.nii.gz</t>
  </si>
  <si>
    <t>9_8_mae</t>
  </si>
  <si>
    <t>10_5_gt.nii.gz</t>
  </si>
  <si>
    <t>10_5_pred.nii.gz</t>
  </si>
  <si>
    <t>10_5_mae</t>
  </si>
  <si>
    <t>11_9_gt.nii.gz</t>
  </si>
  <si>
    <t>11_9_pred.nii.gz</t>
  </si>
  <si>
    <t>11_9_mae</t>
  </si>
  <si>
    <t>12_9_gt.nii.gz</t>
  </si>
  <si>
    <t>12_9_pred.nii.gz</t>
  </si>
  <si>
    <t>12_9_mae</t>
  </si>
  <si>
    <t>13_10_gt.nii.gz</t>
  </si>
  <si>
    <t>13_10_pred.nii.gz</t>
  </si>
  <si>
    <t>13_10_mae</t>
  </si>
  <si>
    <t>14_9_gt.nii.gz</t>
  </si>
  <si>
    <t>14_9_pred.nii.gz</t>
  </si>
  <si>
    <t>14_9_mae</t>
  </si>
  <si>
    <t>15_9_gt.nii.gz</t>
  </si>
  <si>
    <t>15_9_pred.nii.gz</t>
  </si>
  <si>
    <t>15_9_mae</t>
  </si>
  <si>
    <t>16_9_gt.nii.gz</t>
  </si>
  <si>
    <t>16_9_pred.nii.gz</t>
  </si>
  <si>
    <t>16_9_mae</t>
  </si>
  <si>
    <t>17_8_gt.nii.gz</t>
  </si>
  <si>
    <t>17_8_pred.nii.gz</t>
  </si>
  <si>
    <t>17_8_mae</t>
  </si>
  <si>
    <t>18_8_gt.nii.gz</t>
  </si>
  <si>
    <t>18_8_pred.nii.gz</t>
  </si>
  <si>
    <t>18_8_mae</t>
  </si>
  <si>
    <t>19_8_gt.nii.gz</t>
  </si>
  <si>
    <t>19_8_pred.nii.gz</t>
  </si>
  <si>
    <t>19_8_mae</t>
  </si>
  <si>
    <t>20_7_gt.nii.gz</t>
  </si>
  <si>
    <t>20_7_pred.nii.gz</t>
  </si>
  <si>
    <t>20_7_mae</t>
  </si>
  <si>
    <t>21_8_gt.nii.gz</t>
  </si>
  <si>
    <t>21_8_pred.nii.gz</t>
  </si>
  <si>
    <t>21_8_mae</t>
  </si>
  <si>
    <t>22_7_gt.nii.gz</t>
  </si>
  <si>
    <t>22_7_pred.nii.gz</t>
  </si>
  <si>
    <t>22_7_mae</t>
  </si>
  <si>
    <t>23_10_gt.nii.gz</t>
  </si>
  <si>
    <t>23_10_pred.nii.gz</t>
  </si>
  <si>
    <t>23_10_mae</t>
  </si>
  <si>
    <t>24_8_gt.nii.gz</t>
  </si>
  <si>
    <t>24_8_pred.nii.gz</t>
  </si>
  <si>
    <t>24_8_mae</t>
  </si>
  <si>
    <t>25_7_gt.nii.gz</t>
  </si>
  <si>
    <t>25_7_pred.nii.gz</t>
  </si>
  <si>
    <t>25_7_mae</t>
  </si>
  <si>
    <t>26_9_gt.nii.gz</t>
  </si>
  <si>
    <t>26_9_pred.nii.gz</t>
  </si>
  <si>
    <t>26_9_mae</t>
  </si>
  <si>
    <t>27_8_gt.nii.gz</t>
  </si>
  <si>
    <t>27_8_pred.nii.gz</t>
  </si>
  <si>
    <t>27_8_mae</t>
  </si>
  <si>
    <t>28_8_gt.nii.gz</t>
  </si>
  <si>
    <t>28_8_pred.nii.gz</t>
  </si>
  <si>
    <t>28_8_mae</t>
  </si>
  <si>
    <t>29_9_gt.nii.gz</t>
  </si>
  <si>
    <t>29_9_pred.nii.gz</t>
  </si>
  <si>
    <t>29_9_mae</t>
  </si>
  <si>
    <t>30_9_gt.nii.gz</t>
  </si>
  <si>
    <t>30_9_pred.nii.gz</t>
  </si>
  <si>
    <t>30_9_mae</t>
  </si>
  <si>
    <t>31_9_gt.nii.gz</t>
  </si>
  <si>
    <t>31_9_pred.nii.gz</t>
  </si>
  <si>
    <t>31_9_mae</t>
  </si>
  <si>
    <t>32_9_gt.nii.gz</t>
  </si>
  <si>
    <t>32_9_pred.nii.gz</t>
  </si>
  <si>
    <t>32_9_mae</t>
  </si>
  <si>
    <t>33_10_gt.nii.gz</t>
  </si>
  <si>
    <t>33_10_pred.nii.gz</t>
  </si>
  <si>
    <t>33_10_mae</t>
  </si>
  <si>
    <t>34_9_gt.nii.gz</t>
  </si>
  <si>
    <t>34_9_pred.nii.gz</t>
  </si>
  <si>
    <t>34_9_mae</t>
  </si>
  <si>
    <t>35_9_gt.nii.gz</t>
  </si>
  <si>
    <t>35_9_pred.nii.gz</t>
  </si>
  <si>
    <t>35_9_mae</t>
  </si>
  <si>
    <t>36_8_gt.nii.gz</t>
  </si>
  <si>
    <t>36_8_pred.nii.gz</t>
  </si>
  <si>
    <t>36_8_mae</t>
  </si>
  <si>
    <t>37_8_gt.nii.gz</t>
  </si>
  <si>
    <t>37_8_pred.nii.gz</t>
  </si>
  <si>
    <t>37_8_mae</t>
  </si>
  <si>
    <t>38_7_gt.nii.gz</t>
  </si>
  <si>
    <t>38_7_pred.nii.gz</t>
  </si>
  <si>
    <t>38_7_mae</t>
  </si>
  <si>
    <t>39_9_gt.nii.gz</t>
  </si>
  <si>
    <t>39_9_pred.nii.gz</t>
  </si>
  <si>
    <t>39_9_mae</t>
  </si>
  <si>
    <t>40_9_gt.nii.gz</t>
  </si>
  <si>
    <t>40_9_pred.nii.gz</t>
  </si>
  <si>
    <t>40_9_mae</t>
  </si>
  <si>
    <t>41_7_gt.nii.gz</t>
  </si>
  <si>
    <t>41_7_pred.nii.gz</t>
  </si>
  <si>
    <t>41_7_mae</t>
  </si>
  <si>
    <t>42_9_gt.nii.gz</t>
  </si>
  <si>
    <t>42_9_pred.nii.gz</t>
  </si>
  <si>
    <t>42_9_mae</t>
  </si>
  <si>
    <t>43_7_gt.nii.gz</t>
  </si>
  <si>
    <t>43_7_pred.nii.gz</t>
  </si>
  <si>
    <t>43_7_mae</t>
  </si>
  <si>
    <t>44_9_gt.nii.gz</t>
  </si>
  <si>
    <t>44_9_pred.nii.gz</t>
  </si>
  <si>
    <t>44_9_mae</t>
  </si>
  <si>
    <t>45_8_gt.nii.gz</t>
  </si>
  <si>
    <t>45_8_pred.nii.gz</t>
  </si>
  <si>
    <t>45_8_mae</t>
  </si>
  <si>
    <t>46_7_gt.nii.gz</t>
  </si>
  <si>
    <t>46_7_pred.nii.gz</t>
  </si>
  <si>
    <t>46_7_mae</t>
  </si>
  <si>
    <t>47_7_gt.nii.gz</t>
  </si>
  <si>
    <t>47_7_pred.nii.gz</t>
  </si>
  <si>
    <t>47_7_mae</t>
  </si>
  <si>
    <t>48_9_gt.nii.gz</t>
  </si>
  <si>
    <t>48_9_pred.nii.gz</t>
  </si>
  <si>
    <t>48_9_mae</t>
  </si>
  <si>
    <t>49_7_gt.nii.gz</t>
  </si>
  <si>
    <t>49_7_pred.nii.gz</t>
  </si>
  <si>
    <t>49_7_mae</t>
  </si>
  <si>
    <t>25.75 | 23.74 | 2.01</t>
  </si>
  <si>
    <t>47.89 | 47.52 | 0.36</t>
  </si>
  <si>
    <t>41.06 | 38.78 | 2.28</t>
  </si>
  <si>
    <t>40.52 | 41.82 | 1.29</t>
  </si>
  <si>
    <t>Pasien</t>
  </si>
  <si>
    <t>GT EF</t>
  </si>
  <si>
    <t>Pred EF</t>
  </si>
  <si>
    <t>MAE</t>
  </si>
  <si>
    <t>DCM</t>
  </si>
  <si>
    <t>HCM</t>
  </si>
  <si>
    <t>err</t>
  </si>
  <si>
    <t>MINF</t>
  </si>
  <si>
    <t>NOR</t>
  </si>
  <si>
    <t>ARV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</si>
</sst>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1"/>
  <sheetViews>
    <sheetView tabSelected="1" topLeftCell="A33" workbookViewId="0">
      <selection activeCell="M43" sqref="M43:P54"/>
    </sheetView>
  </sheetViews>
  <sheetFormatPr defaultRowHeight="14.4" x14ac:dyDescent="0.3"/>
  <cols>
    <col min="1" max="1" width="13.77734375" customWidth="1"/>
    <col min="2" max="2" width="13.6640625" customWidth="1"/>
    <col min="3" max="3" width="17.77734375" customWidth="1"/>
    <col min="4" max="4" width="14" customWidth="1"/>
    <col min="8" max="8" width="7.33203125" customWidth="1"/>
    <col min="9" max="9" width="8.88671875" customWidth="1"/>
    <col min="10" max="10" width="10.6640625" customWidth="1"/>
    <col min="11" max="11" width="8.33203125" customWidth="1"/>
    <col min="12" max="12" width="17.5546875" customWidth="1"/>
    <col min="13" max="13" width="9.21875" customWidth="1"/>
    <col min="14" max="14" width="8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6" x14ac:dyDescent="0.3">
      <c r="A2" t="s">
        <v>4</v>
      </c>
      <c r="B2">
        <v>19.125560538116591</v>
      </c>
      <c r="H2">
        <v>1</v>
      </c>
      <c r="I2">
        <f>LARGE(D:D, 1)</f>
        <v>322.92995261579222</v>
      </c>
    </row>
    <row r="3" spans="1:16" x14ac:dyDescent="0.3">
      <c r="A3" t="s">
        <v>5</v>
      </c>
      <c r="C3">
        <v>19.21368280764106</v>
      </c>
      <c r="H3">
        <v>2</v>
      </c>
      <c r="I3">
        <f>LARGE(D:D, 2)</f>
        <v>98.113456053927919</v>
      </c>
    </row>
    <row r="4" spans="1:16" x14ac:dyDescent="0.3">
      <c r="A4" t="s">
        <v>6</v>
      </c>
      <c r="D4">
        <v>8.8122269524468777E-2</v>
      </c>
      <c r="H4">
        <v>3</v>
      </c>
      <c r="I4">
        <f>LARGE(D:D, 3)</f>
        <v>65.35640104406572</v>
      </c>
    </row>
    <row r="5" spans="1:16" x14ac:dyDescent="0.3">
      <c r="A5" t="s">
        <v>7</v>
      </c>
      <c r="B5">
        <v>61.340416836943199</v>
      </c>
      <c r="H5">
        <v>4</v>
      </c>
      <c r="I5">
        <f>LARGE(D:D, 4)</f>
        <v>55.703847998021999</v>
      </c>
    </row>
    <row r="6" spans="1:16" x14ac:dyDescent="0.3">
      <c r="A6" t="s">
        <v>8</v>
      </c>
      <c r="C6">
        <v>55.335968379446641</v>
      </c>
      <c r="H6">
        <v>5</v>
      </c>
      <c r="I6">
        <f>LARGE(D:D, 5)</f>
        <v>41.937909547146667</v>
      </c>
    </row>
    <row r="7" spans="1:16" x14ac:dyDescent="0.3">
      <c r="A7" t="s">
        <v>9</v>
      </c>
      <c r="D7">
        <v>6.004448457496558</v>
      </c>
      <c r="H7">
        <v>6</v>
      </c>
      <c r="I7">
        <f>LARGE(D:D, 6)</f>
        <v>28.020095938322431</v>
      </c>
    </row>
    <row r="8" spans="1:16" x14ac:dyDescent="0.3">
      <c r="A8" t="s">
        <v>10</v>
      </c>
      <c r="B8">
        <v>22.827125119388729</v>
      </c>
      <c r="H8">
        <v>7</v>
      </c>
      <c r="I8">
        <f>LARGE(D:D, 7)</f>
        <v>15.240344785387791</v>
      </c>
    </row>
    <row r="9" spans="1:16" x14ac:dyDescent="0.3">
      <c r="A9" t="s">
        <v>11</v>
      </c>
      <c r="C9">
        <v>30.926829268292678</v>
      </c>
      <c r="H9">
        <v>8</v>
      </c>
      <c r="I9">
        <f>LARGE(D:D, 8)</f>
        <v>13.313268539241079</v>
      </c>
    </row>
    <row r="10" spans="1:16" x14ac:dyDescent="0.3">
      <c r="A10" t="s">
        <v>12</v>
      </c>
      <c r="D10">
        <v>8.0997041489039532</v>
      </c>
      <c r="H10">
        <v>9</v>
      </c>
      <c r="I10">
        <f>LARGE(D:D, 9)</f>
        <v>10.4218424398215</v>
      </c>
    </row>
    <row r="11" spans="1:16" x14ac:dyDescent="0.3">
      <c r="A11" t="s">
        <v>13</v>
      </c>
      <c r="B11">
        <v>44.794883105425669</v>
      </c>
      <c r="H11">
        <v>10</v>
      </c>
      <c r="I11">
        <f>LARGE(D:D, 10)</f>
        <v>10.23762878222694</v>
      </c>
    </row>
    <row r="12" spans="1:16" x14ac:dyDescent="0.3">
      <c r="A12" t="s">
        <v>14</v>
      </c>
      <c r="C12">
        <v>45.650244118952507</v>
      </c>
    </row>
    <row r="13" spans="1:16" x14ac:dyDescent="0.3">
      <c r="A13" t="s">
        <v>15</v>
      </c>
      <c r="D13">
        <v>0.85536101352683858</v>
      </c>
    </row>
    <row r="14" spans="1:16" x14ac:dyDescent="0.3">
      <c r="A14" t="s">
        <v>16</v>
      </c>
      <c r="B14" t="s">
        <v>17</v>
      </c>
    </row>
    <row r="15" spans="1:16" x14ac:dyDescent="0.3">
      <c r="A15" t="s">
        <v>18</v>
      </c>
      <c r="C15">
        <v>-179.48387096774201</v>
      </c>
      <c r="H15" s="3" t="s">
        <v>164</v>
      </c>
      <c r="I15" s="3"/>
      <c r="J15" s="3"/>
      <c r="K15" s="3"/>
      <c r="M15" s="5" t="s">
        <v>165</v>
      </c>
      <c r="N15" s="5"/>
      <c r="O15" s="5"/>
      <c r="P15" s="5"/>
    </row>
    <row r="16" spans="1:16" x14ac:dyDescent="0.3">
      <c r="A16" t="s">
        <v>19</v>
      </c>
      <c r="D16" t="s">
        <v>20</v>
      </c>
      <c r="H16" s="4" t="s">
        <v>160</v>
      </c>
      <c r="I16" s="4" t="s">
        <v>161</v>
      </c>
      <c r="J16" s="4" t="s">
        <v>162</v>
      </c>
      <c r="K16" s="4" t="s">
        <v>163</v>
      </c>
      <c r="M16" s="4" t="s">
        <v>160</v>
      </c>
      <c r="N16" s="4" t="s">
        <v>161</v>
      </c>
      <c r="O16" s="4" t="s">
        <v>162</v>
      </c>
      <c r="P16" s="4" t="s">
        <v>163</v>
      </c>
    </row>
    <row r="17" spans="1:16" x14ac:dyDescent="0.3">
      <c r="A17" t="s">
        <v>21</v>
      </c>
      <c r="B17">
        <v>25.72051721451939</v>
      </c>
      <c r="H17" s="2">
        <v>101</v>
      </c>
      <c r="I17" s="2">
        <v>19.12</v>
      </c>
      <c r="J17" s="2">
        <v>19.21</v>
      </c>
      <c r="K17" s="2">
        <v>0.08</v>
      </c>
      <c r="M17" s="2">
        <v>104</v>
      </c>
      <c r="N17" s="2">
        <v>44.79</v>
      </c>
      <c r="O17" s="2">
        <v>45.65</v>
      </c>
      <c r="P17" s="2">
        <v>0.85</v>
      </c>
    </row>
    <row r="18" spans="1:16" x14ac:dyDescent="0.3">
      <c r="A18" t="s">
        <v>22</v>
      </c>
      <c r="C18">
        <v>28.372024684102261</v>
      </c>
      <c r="H18" s="2">
        <v>106</v>
      </c>
      <c r="I18" s="2">
        <v>25.72</v>
      </c>
      <c r="J18" s="2">
        <v>28.37</v>
      </c>
      <c r="K18" s="2">
        <v>2.65</v>
      </c>
      <c r="M18" s="2">
        <v>105</v>
      </c>
      <c r="N18" s="2" t="s">
        <v>166</v>
      </c>
      <c r="O18" s="2">
        <v>-179.48</v>
      </c>
      <c r="P18" s="2" t="s">
        <v>166</v>
      </c>
    </row>
    <row r="19" spans="1:16" x14ac:dyDescent="0.3">
      <c r="A19" t="s">
        <v>23</v>
      </c>
      <c r="D19">
        <v>2.6515074695828709</v>
      </c>
      <c r="H19" s="2">
        <v>113</v>
      </c>
      <c r="I19" s="2">
        <v>23.51</v>
      </c>
      <c r="J19" s="2">
        <v>22.42</v>
      </c>
      <c r="K19" s="2">
        <v>1.0900000000000001</v>
      </c>
      <c r="M19" s="2">
        <v>108</v>
      </c>
      <c r="N19" s="2" t="s">
        <v>166</v>
      </c>
      <c r="O19" s="2">
        <v>-184</v>
      </c>
      <c r="P19" s="2" t="s">
        <v>166</v>
      </c>
    </row>
    <row r="20" spans="1:16" x14ac:dyDescent="0.3">
      <c r="A20" t="s">
        <v>24</v>
      </c>
      <c r="B20">
        <v>48.373266078184123</v>
      </c>
      <c r="H20" s="2">
        <v>117</v>
      </c>
      <c r="I20" s="2">
        <v>25.75</v>
      </c>
      <c r="J20" s="2">
        <v>23.74</v>
      </c>
      <c r="K20" s="2">
        <v>2.0099999999999998</v>
      </c>
      <c r="M20" s="2">
        <v>111</v>
      </c>
      <c r="N20" s="2">
        <v>55.38</v>
      </c>
      <c r="O20" s="2">
        <v>65.8</v>
      </c>
      <c r="P20" s="2">
        <v>10.42</v>
      </c>
    </row>
    <row r="21" spans="1:16" x14ac:dyDescent="0.3">
      <c r="A21" t="s">
        <v>25</v>
      </c>
      <c r="C21">
        <v>47.748196068673792</v>
      </c>
      <c r="H21" s="2">
        <v>122</v>
      </c>
      <c r="I21" s="2">
        <v>47.89</v>
      </c>
      <c r="J21" s="2">
        <v>47.52</v>
      </c>
      <c r="K21" s="2">
        <v>0.36</v>
      </c>
      <c r="M21" s="2">
        <v>114</v>
      </c>
      <c r="N21" s="2">
        <v>-25.9</v>
      </c>
      <c r="O21" s="2">
        <v>-19.559999999999999</v>
      </c>
      <c r="P21" s="2">
        <v>6.33</v>
      </c>
    </row>
    <row r="22" spans="1:16" x14ac:dyDescent="0.3">
      <c r="A22" t="s">
        <v>26</v>
      </c>
      <c r="D22">
        <v>0.6250700095103241</v>
      </c>
      <c r="H22" s="2">
        <v>131</v>
      </c>
      <c r="I22" s="2">
        <v>41.06</v>
      </c>
      <c r="J22" s="2">
        <v>38.78</v>
      </c>
      <c r="K22" s="2">
        <v>2.2799999999999998</v>
      </c>
      <c r="M22" s="2">
        <v>116</v>
      </c>
      <c r="N22" s="2">
        <v>36.619999999999997</v>
      </c>
      <c r="O22" s="2">
        <v>36.03</v>
      </c>
      <c r="P22" s="2">
        <v>0.59</v>
      </c>
    </row>
    <row r="23" spans="1:16" x14ac:dyDescent="0.3">
      <c r="A23" t="s">
        <v>27</v>
      </c>
      <c r="B23" t="s">
        <v>17</v>
      </c>
      <c r="H23" s="2">
        <v>132</v>
      </c>
      <c r="I23" s="2">
        <v>40.520000000000003</v>
      </c>
      <c r="J23" s="2">
        <v>41.82</v>
      </c>
      <c r="K23" s="2">
        <v>1.29</v>
      </c>
      <c r="M23" s="2">
        <v>134</v>
      </c>
      <c r="N23" s="2" t="s">
        <v>166</v>
      </c>
      <c r="O23" s="2">
        <v>-140.4</v>
      </c>
      <c r="P23" s="2" t="s">
        <v>166</v>
      </c>
    </row>
    <row r="24" spans="1:16" x14ac:dyDescent="0.3">
      <c r="A24" t="s">
        <v>28</v>
      </c>
      <c r="C24">
        <v>-184.45273631840789</v>
      </c>
      <c r="H24" s="2">
        <v>133</v>
      </c>
      <c r="I24" s="2">
        <v>27.72</v>
      </c>
      <c r="J24" s="2">
        <v>24.76</v>
      </c>
      <c r="K24" s="2">
        <v>2.96</v>
      </c>
      <c r="M24" s="2">
        <v>138</v>
      </c>
      <c r="N24" s="2">
        <v>2.4500000000000002</v>
      </c>
      <c r="O24" s="2">
        <v>5.79</v>
      </c>
      <c r="P24" s="2">
        <v>3.33</v>
      </c>
    </row>
    <row r="25" spans="1:16" x14ac:dyDescent="0.3">
      <c r="A25" t="s">
        <v>29</v>
      </c>
      <c r="D25" t="s">
        <v>20</v>
      </c>
      <c r="H25" s="2">
        <v>136</v>
      </c>
      <c r="I25" s="2">
        <v>50.72</v>
      </c>
      <c r="J25" s="2">
        <v>40.46</v>
      </c>
      <c r="K25" s="2">
        <v>10.23</v>
      </c>
      <c r="M25" s="2">
        <v>142</v>
      </c>
      <c r="N25" s="2">
        <v>-8.0500000000000007</v>
      </c>
      <c r="O25" s="2">
        <v>-106.17</v>
      </c>
      <c r="P25" s="2">
        <v>98.11</v>
      </c>
    </row>
    <row r="26" spans="1:16" x14ac:dyDescent="0.3">
      <c r="A26" t="s">
        <v>30</v>
      </c>
      <c r="B26">
        <v>27.017994858611829</v>
      </c>
      <c r="H26" s="2">
        <v>149</v>
      </c>
      <c r="I26" s="2">
        <v>27.46</v>
      </c>
      <c r="J26" s="2">
        <v>28.24</v>
      </c>
      <c r="K26" s="2">
        <v>1.22</v>
      </c>
      <c r="M26" s="2">
        <v>146</v>
      </c>
      <c r="N26" s="2">
        <v>44.06</v>
      </c>
      <c r="O26" s="2">
        <v>41.29</v>
      </c>
      <c r="P26" s="2">
        <v>2.76</v>
      </c>
    </row>
    <row r="27" spans="1:16" x14ac:dyDescent="0.3">
      <c r="A27" t="s">
        <v>31</v>
      </c>
      <c r="C27">
        <v>34.579893152015543</v>
      </c>
    </row>
    <row r="28" spans="1:16" x14ac:dyDescent="0.3">
      <c r="A28" t="s">
        <v>32</v>
      </c>
      <c r="D28">
        <v>7.5618982934037078</v>
      </c>
    </row>
    <row r="29" spans="1:16" x14ac:dyDescent="0.3">
      <c r="A29" t="s">
        <v>33</v>
      </c>
      <c r="B29">
        <v>37.404355503237198</v>
      </c>
      <c r="H29" s="6" t="s">
        <v>167</v>
      </c>
      <c r="I29" s="6"/>
      <c r="J29" s="6"/>
      <c r="K29" s="6"/>
      <c r="M29" s="7" t="s">
        <v>168</v>
      </c>
      <c r="N29" s="7"/>
      <c r="O29" s="7"/>
      <c r="P29" s="7"/>
    </row>
    <row r="30" spans="1:16" x14ac:dyDescent="0.3">
      <c r="A30" t="s">
        <v>34</v>
      </c>
      <c r="C30">
        <v>33.354985384865223</v>
      </c>
      <c r="H30" s="4" t="s">
        <v>160</v>
      </c>
      <c r="I30" s="4" t="s">
        <v>161</v>
      </c>
      <c r="J30" s="4" t="s">
        <v>162</v>
      </c>
      <c r="K30" s="4" t="s">
        <v>163</v>
      </c>
      <c r="M30" s="4" t="s">
        <v>160</v>
      </c>
      <c r="N30" s="4" t="s">
        <v>161</v>
      </c>
      <c r="O30" s="4" t="s">
        <v>162</v>
      </c>
      <c r="P30" s="4" t="s">
        <v>163</v>
      </c>
    </row>
    <row r="31" spans="1:16" x14ac:dyDescent="0.3">
      <c r="A31" t="s">
        <v>35</v>
      </c>
      <c r="D31">
        <v>4.0493701183719821</v>
      </c>
      <c r="H31" s="2">
        <v>103</v>
      </c>
      <c r="I31" s="2">
        <v>22.82</v>
      </c>
      <c r="J31" s="2">
        <v>30.92</v>
      </c>
      <c r="K31" s="2">
        <v>8.09</v>
      </c>
      <c r="M31" s="2">
        <v>102</v>
      </c>
      <c r="N31" s="2">
        <v>61.34</v>
      </c>
      <c r="O31" s="2">
        <v>55.33</v>
      </c>
      <c r="P31" s="2">
        <v>6</v>
      </c>
    </row>
    <row r="32" spans="1:16" x14ac:dyDescent="0.3">
      <c r="A32" t="s">
        <v>36</v>
      </c>
      <c r="B32">
        <v>55.385717697635542</v>
      </c>
      <c r="H32" s="2">
        <v>112</v>
      </c>
      <c r="I32" s="2">
        <v>39.270000000000003</v>
      </c>
      <c r="J32" s="2">
        <v>36.71</v>
      </c>
      <c r="K32" s="2">
        <v>2.5499999999999998</v>
      </c>
      <c r="M32" s="2">
        <v>107</v>
      </c>
      <c r="N32" s="2">
        <v>48.37</v>
      </c>
      <c r="O32" s="2">
        <v>47.74</v>
      </c>
      <c r="P32" s="2">
        <v>0.62</v>
      </c>
    </row>
    <row r="33" spans="1:16" x14ac:dyDescent="0.3">
      <c r="A33" t="s">
        <v>37</v>
      </c>
      <c r="C33">
        <v>65.807560137457045</v>
      </c>
      <c r="H33" s="2">
        <v>115</v>
      </c>
      <c r="I33" s="2">
        <v>39.92</v>
      </c>
      <c r="J33" s="2">
        <v>34.81</v>
      </c>
      <c r="K33" s="2">
        <v>5.1100000000000003</v>
      </c>
      <c r="M33" s="2">
        <v>110</v>
      </c>
      <c r="N33" s="2">
        <v>37.4</v>
      </c>
      <c r="O33" s="2">
        <v>33.35</v>
      </c>
      <c r="P33" s="2">
        <v>4.04</v>
      </c>
    </row>
    <row r="34" spans="1:16" x14ac:dyDescent="0.3">
      <c r="A34" t="s">
        <v>38</v>
      </c>
      <c r="D34">
        <v>10.4218424398215</v>
      </c>
      <c r="H34" s="2">
        <v>118</v>
      </c>
      <c r="I34" s="2">
        <v>34.49</v>
      </c>
      <c r="J34" s="2">
        <v>34.93</v>
      </c>
      <c r="K34" s="2">
        <v>0.44</v>
      </c>
      <c r="M34" s="2">
        <v>123</v>
      </c>
      <c r="N34" s="2">
        <v>50.74</v>
      </c>
      <c r="O34" s="2">
        <v>48.98</v>
      </c>
      <c r="P34" s="2">
        <v>1.76</v>
      </c>
    </row>
    <row r="35" spans="1:16" x14ac:dyDescent="0.3">
      <c r="A35" t="s">
        <v>39</v>
      </c>
      <c r="B35">
        <v>39.274447949526817</v>
      </c>
      <c r="H35" s="2">
        <v>120</v>
      </c>
      <c r="I35" s="2">
        <v>15.14</v>
      </c>
      <c r="J35" s="2">
        <v>28.45</v>
      </c>
      <c r="K35" s="2">
        <v>13.31</v>
      </c>
      <c r="M35" s="2">
        <v>125</v>
      </c>
      <c r="N35" s="2">
        <v>42.58</v>
      </c>
      <c r="O35" s="2">
        <v>42.06</v>
      </c>
      <c r="P35" s="2">
        <v>0.52</v>
      </c>
    </row>
    <row r="36" spans="1:16" x14ac:dyDescent="0.3">
      <c r="A36" t="s">
        <v>40</v>
      </c>
      <c r="C36">
        <v>36.716524216524213</v>
      </c>
      <c r="H36" s="2">
        <v>135</v>
      </c>
      <c r="I36" s="2">
        <v>-17.84</v>
      </c>
      <c r="J36" s="2">
        <v>24.09</v>
      </c>
      <c r="K36" s="2">
        <v>41.93</v>
      </c>
      <c r="M36" s="2">
        <v>128</v>
      </c>
      <c r="N36" s="2">
        <v>53.83</v>
      </c>
      <c r="O36" s="2">
        <v>51.67</v>
      </c>
      <c r="P36" s="2">
        <v>2.15</v>
      </c>
    </row>
    <row r="37" spans="1:16" x14ac:dyDescent="0.3">
      <c r="A37" t="s">
        <v>41</v>
      </c>
      <c r="D37">
        <v>2.5579237330026028</v>
      </c>
      <c r="H37" s="2">
        <v>137</v>
      </c>
      <c r="I37" s="2">
        <v>41.49</v>
      </c>
      <c r="J37" s="2">
        <v>38.61</v>
      </c>
      <c r="K37" s="2">
        <v>2.87</v>
      </c>
      <c r="M37" s="2">
        <v>130</v>
      </c>
      <c r="N37" s="2">
        <v>36.47</v>
      </c>
      <c r="O37" s="2">
        <v>36.07</v>
      </c>
      <c r="P37" s="2">
        <v>0.4</v>
      </c>
    </row>
    <row r="38" spans="1:16" x14ac:dyDescent="0.3">
      <c r="A38" t="s">
        <v>42</v>
      </c>
      <c r="B38">
        <v>23.513513513513509</v>
      </c>
      <c r="H38" s="2">
        <v>143</v>
      </c>
      <c r="I38" s="2">
        <v>-0.93</v>
      </c>
      <c r="J38" s="2">
        <v>14.3</v>
      </c>
      <c r="K38" s="2">
        <v>15.24</v>
      </c>
      <c r="M38" s="2">
        <v>139</v>
      </c>
      <c r="N38" s="2">
        <v>39.6</v>
      </c>
      <c r="O38" s="2">
        <v>11.58</v>
      </c>
      <c r="P38" s="2">
        <v>28.02</v>
      </c>
    </row>
    <row r="39" spans="1:16" x14ac:dyDescent="0.3">
      <c r="A39" t="s">
        <v>43</v>
      </c>
      <c r="C39">
        <v>22.42215932066317</v>
      </c>
      <c r="H39" s="2">
        <v>145</v>
      </c>
      <c r="I39" s="2">
        <v>32.299999999999997</v>
      </c>
      <c r="J39" s="2">
        <v>30.73</v>
      </c>
      <c r="K39" s="2">
        <v>1.57</v>
      </c>
      <c r="M39" s="2">
        <v>144</v>
      </c>
      <c r="N39" s="2">
        <v>46.53</v>
      </c>
      <c r="O39" s="2">
        <v>50.13</v>
      </c>
      <c r="P39" s="2">
        <v>3.6</v>
      </c>
    </row>
    <row r="40" spans="1:16" x14ac:dyDescent="0.3">
      <c r="A40" t="s">
        <v>44</v>
      </c>
      <c r="D40">
        <v>1.091354192850339</v>
      </c>
      <c r="H40" s="2">
        <v>148</v>
      </c>
      <c r="I40" s="2">
        <v>54.92</v>
      </c>
      <c r="J40" s="2">
        <v>58.79</v>
      </c>
      <c r="K40" s="2">
        <v>3.86</v>
      </c>
      <c r="M40" s="2">
        <v>150</v>
      </c>
      <c r="N40" s="2">
        <v>45.78</v>
      </c>
      <c r="O40" s="2">
        <v>46.53</v>
      </c>
      <c r="P40" s="2">
        <v>0.74</v>
      </c>
    </row>
    <row r="41" spans="1:16" x14ac:dyDescent="0.3">
      <c r="A41" t="s">
        <v>45</v>
      </c>
      <c r="B41">
        <v>-25.903990024937649</v>
      </c>
    </row>
    <row r="42" spans="1:16" x14ac:dyDescent="0.3">
      <c r="A42" t="s">
        <v>46</v>
      </c>
      <c r="C42">
        <v>-19.564577817005009</v>
      </c>
    </row>
    <row r="43" spans="1:16" x14ac:dyDescent="0.3">
      <c r="A43" t="s">
        <v>47</v>
      </c>
      <c r="D43">
        <v>6.3394122079326456</v>
      </c>
      <c r="M43" s="8" t="s">
        <v>169</v>
      </c>
      <c r="N43" s="8"/>
      <c r="O43" s="8"/>
      <c r="P43" s="8"/>
    </row>
    <row r="44" spans="1:16" x14ac:dyDescent="0.3">
      <c r="A44" t="s">
        <v>48</v>
      </c>
      <c r="B44">
        <v>39.925834363411617</v>
      </c>
      <c r="H44" t="s">
        <v>156</v>
      </c>
      <c r="M44" s="4" t="s">
        <v>160</v>
      </c>
      <c r="N44" s="4" t="s">
        <v>161</v>
      </c>
      <c r="O44" s="4" t="s">
        <v>162</v>
      </c>
      <c r="P44" s="4" t="s">
        <v>163</v>
      </c>
    </row>
    <row r="45" spans="1:16" x14ac:dyDescent="0.3">
      <c r="A45" t="s">
        <v>49</v>
      </c>
      <c r="C45">
        <v>34.811249049911318</v>
      </c>
      <c r="M45" s="2">
        <v>109</v>
      </c>
      <c r="N45" s="2">
        <v>27.01</v>
      </c>
      <c r="O45" s="2">
        <v>34.57</v>
      </c>
      <c r="P45" s="2">
        <v>7.56</v>
      </c>
    </row>
    <row r="46" spans="1:16" x14ac:dyDescent="0.3">
      <c r="A46" t="s">
        <v>50</v>
      </c>
      <c r="D46">
        <v>5.1145853135003074</v>
      </c>
      <c r="M46" s="2">
        <v>119</v>
      </c>
      <c r="N46" s="2">
        <v>31.93</v>
      </c>
      <c r="O46" s="2">
        <v>34.93</v>
      </c>
      <c r="P46" s="2">
        <v>0.44</v>
      </c>
    </row>
    <row r="47" spans="1:16" x14ac:dyDescent="0.3">
      <c r="A47" t="s">
        <v>51</v>
      </c>
      <c r="B47">
        <v>36.627768516313409</v>
      </c>
      <c r="M47" s="2">
        <v>121</v>
      </c>
      <c r="N47" s="2">
        <v>36.47</v>
      </c>
      <c r="O47" s="2">
        <v>34.54</v>
      </c>
      <c r="P47" s="2">
        <v>1.92</v>
      </c>
    </row>
    <row r="48" spans="1:16" x14ac:dyDescent="0.3">
      <c r="A48" t="s">
        <v>52</v>
      </c>
      <c r="C48">
        <v>36.033715757433853</v>
      </c>
      <c r="M48" s="2">
        <v>124</v>
      </c>
      <c r="N48" s="2">
        <v>13.81</v>
      </c>
      <c r="O48" s="2">
        <v>-51.54</v>
      </c>
      <c r="P48" s="2">
        <v>65.349999999999994</v>
      </c>
    </row>
    <row r="49" spans="1:16" x14ac:dyDescent="0.3">
      <c r="A49" t="s">
        <v>53</v>
      </c>
      <c r="D49">
        <v>0.59405275887955611</v>
      </c>
      <c r="M49" s="2">
        <v>126</v>
      </c>
      <c r="N49" s="2">
        <v>38.18</v>
      </c>
      <c r="O49" s="2">
        <v>-284.74</v>
      </c>
      <c r="P49" s="2">
        <v>322.92</v>
      </c>
    </row>
    <row r="50" spans="1:16" x14ac:dyDescent="0.3">
      <c r="A50" t="s">
        <v>54</v>
      </c>
      <c r="B50">
        <v>25.75879666935267</v>
      </c>
      <c r="M50" s="2">
        <v>127</v>
      </c>
      <c r="N50" s="2">
        <v>22.6</v>
      </c>
      <c r="O50" s="2">
        <v>30.52</v>
      </c>
      <c r="P50" s="2">
        <v>7.91</v>
      </c>
    </row>
    <row r="51" spans="1:16" x14ac:dyDescent="0.3">
      <c r="A51" t="s">
        <v>55</v>
      </c>
      <c r="C51">
        <v>23.74110032362459</v>
      </c>
      <c r="M51" s="2">
        <v>129</v>
      </c>
      <c r="N51" s="2">
        <v>27.96</v>
      </c>
      <c r="O51" s="2">
        <v>36.97</v>
      </c>
      <c r="P51" s="2">
        <v>9.01</v>
      </c>
    </row>
    <row r="52" spans="1:16" x14ac:dyDescent="0.3">
      <c r="A52" t="s">
        <v>56</v>
      </c>
      <c r="D52">
        <v>2.0176963457280759</v>
      </c>
      <c r="M52" s="2">
        <v>140</v>
      </c>
      <c r="N52" s="2">
        <v>30.31</v>
      </c>
      <c r="O52" s="2">
        <v>27.31</v>
      </c>
      <c r="P52" s="2">
        <v>2.99</v>
      </c>
    </row>
    <row r="53" spans="1:16" x14ac:dyDescent="0.3">
      <c r="A53" t="s">
        <v>57</v>
      </c>
      <c r="B53">
        <v>34.491315136476437</v>
      </c>
      <c r="M53" s="2">
        <v>141</v>
      </c>
      <c r="N53" s="2" t="s">
        <v>166</v>
      </c>
      <c r="O53" s="2">
        <v>-1716.77</v>
      </c>
      <c r="P53" s="2" t="s">
        <v>166</v>
      </c>
    </row>
    <row r="54" spans="1:16" x14ac:dyDescent="0.3">
      <c r="A54" t="s">
        <v>58</v>
      </c>
      <c r="C54">
        <v>34.9335503119067</v>
      </c>
      <c r="M54" s="2">
        <v>147</v>
      </c>
      <c r="N54" s="2">
        <v>47.85</v>
      </c>
      <c r="O54" s="2">
        <v>41.08</v>
      </c>
      <c r="P54" s="2">
        <v>6.76</v>
      </c>
    </row>
    <row r="55" spans="1:16" x14ac:dyDescent="0.3">
      <c r="A55" t="s">
        <v>59</v>
      </c>
      <c r="D55">
        <v>0.44223517543026247</v>
      </c>
    </row>
    <row r="56" spans="1:16" x14ac:dyDescent="0.3">
      <c r="A56" t="s">
        <v>60</v>
      </c>
      <c r="B56">
        <v>31.935075885328821</v>
      </c>
    </row>
    <row r="57" spans="1:16" x14ac:dyDescent="0.3">
      <c r="A57" t="s">
        <v>61</v>
      </c>
      <c r="C57">
        <v>35.480750628748311</v>
      </c>
    </row>
    <row r="58" spans="1:16" x14ac:dyDescent="0.3">
      <c r="A58" t="s">
        <v>62</v>
      </c>
      <c r="D58">
        <v>3.54567474341949</v>
      </c>
    </row>
    <row r="59" spans="1:16" x14ac:dyDescent="0.3">
      <c r="A59" t="s">
        <v>63</v>
      </c>
      <c r="B59">
        <v>15.1417004048583</v>
      </c>
    </row>
    <row r="60" spans="1:16" x14ac:dyDescent="0.3">
      <c r="A60" t="s">
        <v>64</v>
      </c>
      <c r="C60">
        <v>28.454968944099381</v>
      </c>
    </row>
    <row r="61" spans="1:16" x14ac:dyDescent="0.3">
      <c r="A61" t="s">
        <v>65</v>
      </c>
      <c r="D61">
        <v>13.313268539241079</v>
      </c>
    </row>
    <row r="62" spans="1:16" x14ac:dyDescent="0.3">
      <c r="A62" t="s">
        <v>66</v>
      </c>
      <c r="B62">
        <v>36.470588235294109</v>
      </c>
      <c r="J62" t="s">
        <v>157</v>
      </c>
    </row>
    <row r="63" spans="1:16" x14ac:dyDescent="0.3">
      <c r="A63" t="s">
        <v>67</v>
      </c>
      <c r="C63">
        <v>34.54883720930232</v>
      </c>
    </row>
    <row r="64" spans="1:16" x14ac:dyDescent="0.3">
      <c r="A64" t="s">
        <v>68</v>
      </c>
      <c r="D64">
        <v>1.9217510259917889</v>
      </c>
    </row>
    <row r="65" spans="1:4" x14ac:dyDescent="0.3">
      <c r="A65" t="s">
        <v>69</v>
      </c>
      <c r="B65">
        <v>47.893333333333331</v>
      </c>
    </row>
    <row r="66" spans="1:4" x14ac:dyDescent="0.3">
      <c r="A66" t="s">
        <v>70</v>
      </c>
      <c r="C66">
        <v>47.526994078718232</v>
      </c>
    </row>
    <row r="67" spans="1:4" x14ac:dyDescent="0.3">
      <c r="A67" t="s">
        <v>71</v>
      </c>
      <c r="D67">
        <v>0.36633925461510591</v>
      </c>
    </row>
    <row r="68" spans="1:4" x14ac:dyDescent="0.3">
      <c r="A68" t="s">
        <v>72</v>
      </c>
      <c r="B68">
        <v>50.744078809473898</v>
      </c>
    </row>
    <row r="69" spans="1:4" x14ac:dyDescent="0.3">
      <c r="A69" t="s">
        <v>73</v>
      </c>
      <c r="C69">
        <v>48.982619754133097</v>
      </c>
    </row>
    <row r="70" spans="1:4" x14ac:dyDescent="0.3">
      <c r="A70" t="s">
        <v>74</v>
      </c>
      <c r="D70">
        <v>1.7614590553408009</v>
      </c>
    </row>
    <row r="71" spans="1:4" x14ac:dyDescent="0.3">
      <c r="A71" t="s">
        <v>75</v>
      </c>
      <c r="B71">
        <v>13.81333333333334</v>
      </c>
    </row>
    <row r="72" spans="1:4" x14ac:dyDescent="0.3">
      <c r="A72" t="s">
        <v>76</v>
      </c>
      <c r="C72">
        <v>-51.54306771073238</v>
      </c>
    </row>
    <row r="73" spans="1:4" x14ac:dyDescent="0.3">
      <c r="A73" t="s">
        <v>77</v>
      </c>
      <c r="D73">
        <v>65.35640104406572</v>
      </c>
    </row>
    <row r="74" spans="1:4" x14ac:dyDescent="0.3">
      <c r="A74" t="s">
        <v>78</v>
      </c>
      <c r="B74">
        <v>42.584394023242943</v>
      </c>
    </row>
    <row r="75" spans="1:4" x14ac:dyDescent="0.3">
      <c r="A75" t="s">
        <v>79</v>
      </c>
      <c r="C75">
        <v>42.061356297093653</v>
      </c>
    </row>
    <row r="76" spans="1:4" x14ac:dyDescent="0.3">
      <c r="A76" t="s">
        <v>80</v>
      </c>
      <c r="D76">
        <v>0.52303772614929045</v>
      </c>
    </row>
    <row r="77" spans="1:4" x14ac:dyDescent="0.3">
      <c r="A77" t="s">
        <v>81</v>
      </c>
      <c r="B77">
        <v>38.188808201623253</v>
      </c>
    </row>
    <row r="78" spans="1:4" x14ac:dyDescent="0.3">
      <c r="A78" t="s">
        <v>82</v>
      </c>
      <c r="C78">
        <v>-284.74114441416901</v>
      </c>
    </row>
    <row r="79" spans="1:4" x14ac:dyDescent="0.3">
      <c r="A79" t="s">
        <v>83</v>
      </c>
      <c r="D79">
        <v>322.92995261579222</v>
      </c>
    </row>
    <row r="80" spans="1:4" x14ac:dyDescent="0.3">
      <c r="A80" t="s">
        <v>84</v>
      </c>
      <c r="B80">
        <v>22.60157050187776</v>
      </c>
    </row>
    <row r="81" spans="1:17" x14ac:dyDescent="0.3">
      <c r="A81" t="s">
        <v>85</v>
      </c>
      <c r="C81">
        <v>30.520865062442891</v>
      </c>
    </row>
    <row r="82" spans="1:17" x14ac:dyDescent="0.3">
      <c r="A82" t="s">
        <v>86</v>
      </c>
      <c r="D82">
        <v>7.9192945605651239</v>
      </c>
    </row>
    <row r="83" spans="1:17" x14ac:dyDescent="0.3">
      <c r="A83" t="s">
        <v>87</v>
      </c>
      <c r="B83">
        <v>53.831137140068329</v>
      </c>
    </row>
    <row r="84" spans="1:17" x14ac:dyDescent="0.3">
      <c r="A84" t="s">
        <v>88</v>
      </c>
      <c r="C84">
        <v>51.673427991886399</v>
      </c>
    </row>
    <row r="85" spans="1:17" x14ac:dyDescent="0.3">
      <c r="A85" t="s">
        <v>89</v>
      </c>
      <c r="D85">
        <v>2.157709148181929</v>
      </c>
    </row>
    <row r="86" spans="1:17" x14ac:dyDescent="0.3">
      <c r="A86" t="s">
        <v>90</v>
      </c>
      <c r="B86">
        <v>27.96828908554571</v>
      </c>
    </row>
    <row r="87" spans="1:17" x14ac:dyDescent="0.3">
      <c r="A87" t="s">
        <v>91</v>
      </c>
      <c r="C87">
        <v>36.97982918408141</v>
      </c>
    </row>
    <row r="88" spans="1:17" x14ac:dyDescent="0.3">
      <c r="A88" t="s">
        <v>92</v>
      </c>
      <c r="D88">
        <v>9.0115400985357006</v>
      </c>
    </row>
    <row r="89" spans="1:17" x14ac:dyDescent="0.3">
      <c r="A89" t="s">
        <v>93</v>
      </c>
      <c r="B89">
        <v>36.476934523809533</v>
      </c>
      <c r="K89" t="s">
        <v>158</v>
      </c>
      <c r="O89" t="s">
        <v>166</v>
      </c>
      <c r="P89">
        <v>-140.4</v>
      </c>
      <c r="Q89" t="s">
        <v>166</v>
      </c>
    </row>
    <row r="90" spans="1:17" x14ac:dyDescent="0.3">
      <c r="A90" t="s">
        <v>94</v>
      </c>
      <c r="C90">
        <v>36.073732718894007</v>
      </c>
    </row>
    <row r="91" spans="1:17" x14ac:dyDescent="0.3">
      <c r="A91" t="s">
        <v>95</v>
      </c>
      <c r="D91">
        <v>0.40320180491551127</v>
      </c>
      <c r="L91" t="s">
        <v>159</v>
      </c>
    </row>
    <row r="92" spans="1:17" x14ac:dyDescent="0.3">
      <c r="A92" t="s">
        <v>96</v>
      </c>
      <c r="B92">
        <v>41.069985453369974</v>
      </c>
    </row>
    <row r="93" spans="1:17" x14ac:dyDescent="0.3">
      <c r="A93" t="s">
        <v>97</v>
      </c>
      <c r="C93">
        <v>38.782100568968168</v>
      </c>
    </row>
    <row r="94" spans="1:17" x14ac:dyDescent="0.3">
      <c r="A94" t="s">
        <v>98</v>
      </c>
      <c r="D94">
        <v>2.287884884401798</v>
      </c>
    </row>
    <row r="95" spans="1:17" x14ac:dyDescent="0.3">
      <c r="A95" t="s">
        <v>99</v>
      </c>
      <c r="B95">
        <v>40.522364716922112</v>
      </c>
    </row>
    <row r="96" spans="1:17" x14ac:dyDescent="0.3">
      <c r="A96" t="s">
        <v>100</v>
      </c>
      <c r="C96">
        <v>41.821881358585067</v>
      </c>
    </row>
    <row r="97" spans="1:18" x14ac:dyDescent="0.3">
      <c r="A97" t="s">
        <v>101</v>
      </c>
      <c r="D97">
        <v>1.299516641662954</v>
      </c>
    </row>
    <row r="98" spans="1:18" x14ac:dyDescent="0.3">
      <c r="A98" t="s">
        <v>102</v>
      </c>
      <c r="B98">
        <v>27.727657175077528</v>
      </c>
    </row>
    <row r="99" spans="1:18" x14ac:dyDescent="0.3">
      <c r="A99" t="s">
        <v>103</v>
      </c>
      <c r="C99">
        <v>24.760022586109539</v>
      </c>
    </row>
    <row r="100" spans="1:18" x14ac:dyDescent="0.3">
      <c r="A100" t="s">
        <v>104</v>
      </c>
      <c r="D100">
        <v>2.9676345889679889</v>
      </c>
    </row>
    <row r="101" spans="1:18" x14ac:dyDescent="0.3">
      <c r="A101" t="s">
        <v>105</v>
      </c>
      <c r="B101" t="s">
        <v>17</v>
      </c>
      <c r="K101">
        <v>27.72</v>
      </c>
      <c r="L101">
        <v>24.76</v>
      </c>
      <c r="M101">
        <v>2.96</v>
      </c>
    </row>
    <row r="102" spans="1:18" x14ac:dyDescent="0.3">
      <c r="A102" t="s">
        <v>106</v>
      </c>
      <c r="C102">
        <v>-140.40902679830751</v>
      </c>
    </row>
    <row r="103" spans="1:18" x14ac:dyDescent="0.3">
      <c r="A103" t="s">
        <v>107</v>
      </c>
      <c r="D103" t="s">
        <v>20</v>
      </c>
    </row>
    <row r="104" spans="1:18" x14ac:dyDescent="0.3">
      <c r="A104" t="s">
        <v>108</v>
      </c>
      <c r="B104">
        <v>-17.84656796769853</v>
      </c>
    </row>
    <row r="105" spans="1:18" x14ac:dyDescent="0.3">
      <c r="A105" t="s">
        <v>109</v>
      </c>
      <c r="C105">
        <v>24.091341579448141</v>
      </c>
    </row>
    <row r="106" spans="1:18" x14ac:dyDescent="0.3">
      <c r="A106" t="s">
        <v>110</v>
      </c>
      <c r="D106">
        <v>41.937909547146667</v>
      </c>
    </row>
    <row r="107" spans="1:18" x14ac:dyDescent="0.3">
      <c r="A107" t="s">
        <v>111</v>
      </c>
      <c r="B107">
        <v>-50.702576112412181</v>
      </c>
    </row>
    <row r="108" spans="1:18" x14ac:dyDescent="0.3">
      <c r="A108" t="s">
        <v>112</v>
      </c>
      <c r="C108">
        <v>-40.46494733018524</v>
      </c>
    </row>
    <row r="109" spans="1:18" x14ac:dyDescent="0.3">
      <c r="A109" t="s">
        <v>113</v>
      </c>
      <c r="D109">
        <v>10.23762878222694</v>
      </c>
      <c r="P109">
        <v>2.4500000000000002</v>
      </c>
      <c r="Q109">
        <v>5.79</v>
      </c>
      <c r="R109">
        <v>3.33</v>
      </c>
    </row>
    <row r="110" spans="1:18" x14ac:dyDescent="0.3">
      <c r="A110" t="s">
        <v>114</v>
      </c>
      <c r="B110">
        <v>41.494119595825737</v>
      </c>
    </row>
    <row r="111" spans="1:18" x14ac:dyDescent="0.3">
      <c r="A111" t="s">
        <v>115</v>
      </c>
      <c r="C111">
        <v>38.619402985074622</v>
      </c>
      <c r="L111">
        <v>50.72</v>
      </c>
      <c r="M111">
        <v>40.46</v>
      </c>
      <c r="N111">
        <v>10.23</v>
      </c>
    </row>
    <row r="112" spans="1:18" x14ac:dyDescent="0.3">
      <c r="A112" t="s">
        <v>116</v>
      </c>
      <c r="D112">
        <v>2.8747166107511148</v>
      </c>
    </row>
    <row r="113" spans="1:19" x14ac:dyDescent="0.3">
      <c r="A113" t="s">
        <v>117</v>
      </c>
      <c r="B113">
        <v>2.4544734758511781</v>
      </c>
    </row>
    <row r="114" spans="1:19" x14ac:dyDescent="0.3">
      <c r="A114" t="s">
        <v>118</v>
      </c>
      <c r="C114">
        <v>5.7902973395931028</v>
      </c>
    </row>
    <row r="115" spans="1:19" x14ac:dyDescent="0.3">
      <c r="A115" t="s">
        <v>119</v>
      </c>
      <c r="D115">
        <v>3.3358238637419251</v>
      </c>
    </row>
    <row r="116" spans="1:19" x14ac:dyDescent="0.3">
      <c r="A116" t="s">
        <v>120</v>
      </c>
      <c r="B116">
        <v>39.608979000724098</v>
      </c>
    </row>
    <row r="117" spans="1:19" x14ac:dyDescent="0.3">
      <c r="A117" t="s">
        <v>121</v>
      </c>
      <c r="C117">
        <v>11.588883062401679</v>
      </c>
    </row>
    <row r="118" spans="1:19" x14ac:dyDescent="0.3">
      <c r="A118" t="s">
        <v>122</v>
      </c>
      <c r="D118">
        <v>28.020095938322431</v>
      </c>
    </row>
    <row r="119" spans="1:19" x14ac:dyDescent="0.3">
      <c r="A119" t="s">
        <v>123</v>
      </c>
      <c r="B119">
        <v>30.311041990668748</v>
      </c>
    </row>
    <row r="120" spans="1:19" x14ac:dyDescent="0.3">
      <c r="A120" t="s">
        <v>124</v>
      </c>
      <c r="C120">
        <v>27.31350722711413</v>
      </c>
    </row>
    <row r="121" spans="1:19" x14ac:dyDescent="0.3">
      <c r="A121" t="s">
        <v>125</v>
      </c>
      <c r="D121">
        <v>2.9975347635546221</v>
      </c>
    </row>
    <row r="122" spans="1:19" x14ac:dyDescent="0.3">
      <c r="A122" t="s">
        <v>126</v>
      </c>
      <c r="B122" t="s">
        <v>17</v>
      </c>
    </row>
    <row r="123" spans="1:19" x14ac:dyDescent="0.3">
      <c r="A123" t="s">
        <v>127</v>
      </c>
      <c r="C123">
        <v>-1716.7701863354041</v>
      </c>
    </row>
    <row r="124" spans="1:19" x14ac:dyDescent="0.3">
      <c r="A124" t="s">
        <v>128</v>
      </c>
      <c r="D124" t="s">
        <v>20</v>
      </c>
    </row>
    <row r="125" spans="1:19" x14ac:dyDescent="0.3">
      <c r="A125" t="s">
        <v>129</v>
      </c>
      <c r="B125">
        <v>-8.0571428571428694</v>
      </c>
      <c r="Q125">
        <v>-8.0500000000000007</v>
      </c>
      <c r="R125">
        <v>-106.17</v>
      </c>
      <c r="S125">
        <v>98.11</v>
      </c>
    </row>
    <row r="126" spans="1:19" x14ac:dyDescent="0.3">
      <c r="A126" t="s">
        <v>130</v>
      </c>
      <c r="C126">
        <v>-106.1705989110708</v>
      </c>
    </row>
    <row r="127" spans="1:19" x14ac:dyDescent="0.3">
      <c r="A127" t="s">
        <v>131</v>
      </c>
      <c r="D127">
        <v>98.113456053927919</v>
      </c>
    </row>
    <row r="128" spans="1:19" x14ac:dyDescent="0.3">
      <c r="A128" t="s">
        <v>132</v>
      </c>
      <c r="B128">
        <v>-0.93770931011386249</v>
      </c>
    </row>
    <row r="129" spans="1:17" x14ac:dyDescent="0.3">
      <c r="A129" t="s">
        <v>133</v>
      </c>
      <c r="C129">
        <v>14.302635475273931</v>
      </c>
    </row>
    <row r="130" spans="1:17" x14ac:dyDescent="0.3">
      <c r="A130" t="s">
        <v>134</v>
      </c>
      <c r="D130">
        <v>15.240344785387791</v>
      </c>
    </row>
    <row r="131" spans="1:17" x14ac:dyDescent="0.3">
      <c r="A131" t="s">
        <v>135</v>
      </c>
      <c r="B131">
        <v>46.537918040508707</v>
      </c>
    </row>
    <row r="132" spans="1:17" x14ac:dyDescent="0.3">
      <c r="A132" t="s">
        <v>136</v>
      </c>
      <c r="C132">
        <v>50.138888888888893</v>
      </c>
    </row>
    <row r="133" spans="1:17" x14ac:dyDescent="0.3">
      <c r="A133" t="s">
        <v>137</v>
      </c>
      <c r="D133">
        <v>3.6009708483801721</v>
      </c>
    </row>
    <row r="134" spans="1:17" x14ac:dyDescent="0.3">
      <c r="A134" t="s">
        <v>138</v>
      </c>
      <c r="B134">
        <v>32.305936073059371</v>
      </c>
    </row>
    <row r="135" spans="1:17" x14ac:dyDescent="0.3">
      <c r="A135" t="s">
        <v>139</v>
      </c>
      <c r="C135">
        <v>30.735601596654629</v>
      </c>
      <c r="O135">
        <v>44.06</v>
      </c>
      <c r="P135">
        <v>41.29</v>
      </c>
      <c r="Q135">
        <v>2.76</v>
      </c>
    </row>
    <row r="136" spans="1:17" x14ac:dyDescent="0.3">
      <c r="A136" t="s">
        <v>140</v>
      </c>
      <c r="D136">
        <v>1.570334476404746</v>
      </c>
    </row>
    <row r="137" spans="1:17" x14ac:dyDescent="0.3">
      <c r="A137" t="s">
        <v>141</v>
      </c>
      <c r="B137">
        <v>44.066501051022357</v>
      </c>
    </row>
    <row r="138" spans="1:17" x14ac:dyDescent="0.3">
      <c r="A138" t="s">
        <v>142</v>
      </c>
      <c r="C138">
        <v>41.297591297591289</v>
      </c>
      <c r="M138">
        <v>27.46</v>
      </c>
      <c r="N138">
        <v>28.24</v>
      </c>
      <c r="O138">
        <v>1.22</v>
      </c>
    </row>
    <row r="139" spans="1:17" x14ac:dyDescent="0.3">
      <c r="A139" t="s">
        <v>143</v>
      </c>
      <c r="D139">
        <v>2.768909753431068</v>
      </c>
    </row>
    <row r="140" spans="1:17" x14ac:dyDescent="0.3">
      <c r="A140" t="s">
        <v>144</v>
      </c>
      <c r="B140">
        <v>47.856705450091859</v>
      </c>
    </row>
    <row r="141" spans="1:17" x14ac:dyDescent="0.3">
      <c r="A141" t="s">
        <v>145</v>
      </c>
      <c r="C141">
        <v>41.088328075709782</v>
      </c>
    </row>
    <row r="142" spans="1:17" x14ac:dyDescent="0.3">
      <c r="A142" t="s">
        <v>146</v>
      </c>
      <c r="D142">
        <v>6.7683773743820774</v>
      </c>
    </row>
    <row r="143" spans="1:17" x14ac:dyDescent="0.3">
      <c r="A143" t="s">
        <v>147</v>
      </c>
      <c r="B143">
        <v>54.926534140017289</v>
      </c>
    </row>
    <row r="144" spans="1:17" x14ac:dyDescent="0.3">
      <c r="A144" t="s">
        <v>148</v>
      </c>
      <c r="C144">
        <v>58.79523112319599</v>
      </c>
    </row>
    <row r="145" spans="1:4" x14ac:dyDescent="0.3">
      <c r="A145" t="s">
        <v>149</v>
      </c>
      <c r="D145">
        <v>3.868696983178701</v>
      </c>
    </row>
    <row r="146" spans="1:4" x14ac:dyDescent="0.3">
      <c r="A146" t="s">
        <v>150</v>
      </c>
      <c r="B146">
        <v>-27.462039045553141</v>
      </c>
    </row>
    <row r="147" spans="1:4" x14ac:dyDescent="0.3">
      <c r="A147" t="s">
        <v>151</v>
      </c>
      <c r="C147">
        <v>28.241808952468851</v>
      </c>
    </row>
    <row r="148" spans="1:4" x14ac:dyDescent="0.3">
      <c r="A148" t="s">
        <v>152</v>
      </c>
      <c r="D148">
        <v>55.703847998021999</v>
      </c>
    </row>
    <row r="149" spans="1:4" x14ac:dyDescent="0.3">
      <c r="A149" t="s">
        <v>153</v>
      </c>
      <c r="B149">
        <v>45.788497217068638</v>
      </c>
    </row>
    <row r="150" spans="1:4" x14ac:dyDescent="0.3">
      <c r="A150" t="s">
        <v>154</v>
      </c>
      <c r="C150">
        <v>46.532110091743121</v>
      </c>
    </row>
    <row r="151" spans="1:4" x14ac:dyDescent="0.3">
      <c r="A151" t="s">
        <v>155</v>
      </c>
      <c r="D151">
        <v>0.74361287467448278</v>
      </c>
    </row>
  </sheetData>
  <mergeCells count="5">
    <mergeCell ref="H15:K15"/>
    <mergeCell ref="M15:P15"/>
    <mergeCell ref="H29:K29"/>
    <mergeCell ref="M29:P29"/>
    <mergeCell ref="M43:P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NUZULUL RAHMAT FAUZI HARYONO</cp:lastModifiedBy>
  <dcterms:created xsi:type="dcterms:W3CDTF">2024-06-06T06:26:30Z</dcterms:created>
  <dcterms:modified xsi:type="dcterms:W3CDTF">2024-06-08T14:50:29Z</dcterms:modified>
</cp:coreProperties>
</file>