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randon Foss\Documents\School\Software Engineering (CS 383)\"/>
    </mc:Choice>
  </mc:AlternateContent>
  <xr:revisionPtr revIDLastSave="0" documentId="13_ncr:1_{90D50815-4F1E-49D4-B90E-1AA5B0BF2F65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3" i="1" l="1"/>
  <c r="C52" i="1"/>
  <c r="B53" i="1"/>
  <c r="B52" i="1"/>
  <c r="C44" i="1"/>
  <c r="H8" i="3" s="1"/>
  <c r="I8" i="3" s="1"/>
  <c r="B44" i="1"/>
  <c r="C36" i="1"/>
  <c r="B36" i="1"/>
  <c r="C28" i="1"/>
  <c r="B28" i="1"/>
  <c r="C20" i="1"/>
  <c r="B20" i="1"/>
  <c r="C10" i="1"/>
  <c r="B10" i="1"/>
  <c r="Q10" i="3"/>
  <c r="P10" i="3"/>
  <c r="O10" i="3"/>
  <c r="M10" i="3"/>
  <c r="L10" i="3"/>
  <c r="K10" i="3"/>
  <c r="D7" i="4"/>
  <c r="P4" i="3" s="1"/>
  <c r="C7" i="4"/>
  <c r="D11" i="4"/>
  <c r="C11" i="4"/>
  <c r="D15" i="4"/>
  <c r="C15" i="4"/>
  <c r="O6" i="3" s="1"/>
  <c r="D19" i="4"/>
  <c r="C19" i="4"/>
  <c r="O7" i="3" s="1"/>
  <c r="D23" i="4"/>
  <c r="P8" i="3" s="1"/>
  <c r="C23" i="4"/>
  <c r="D27" i="4"/>
  <c r="C27" i="4"/>
  <c r="O9" i="3" s="1"/>
  <c r="H9" i="3"/>
  <c r="G9" i="3"/>
  <c r="G8" i="3"/>
  <c r="P9" i="3"/>
  <c r="P5" i="3"/>
  <c r="O5" i="3"/>
  <c r="O4" i="3"/>
  <c r="E10" i="2"/>
  <c r="L10" i="2"/>
  <c r="K10" i="2"/>
  <c r="J10" i="2"/>
  <c r="I10" i="2"/>
  <c r="H10" i="2"/>
  <c r="G10" i="2"/>
  <c r="F10" i="2"/>
  <c r="D10" i="2"/>
  <c r="C10" i="2"/>
  <c r="B9" i="2"/>
  <c r="L9" i="3" s="1"/>
  <c r="B8" i="2"/>
  <c r="C28" i="4" l="1"/>
  <c r="D28" i="4"/>
  <c r="O8" i="3"/>
  <c r="Q8" i="3" s="1"/>
  <c r="Q9" i="3"/>
  <c r="I9" i="3"/>
  <c r="C9" i="3"/>
  <c r="D9" i="3"/>
  <c r="M9" i="3"/>
  <c r="P7" i="3"/>
  <c r="P6" i="3"/>
  <c r="C8" i="3" l="1"/>
  <c r="E9" i="3"/>
  <c r="Q5" i="3"/>
  <c r="Q4" i="3"/>
  <c r="Q6" i="3"/>
  <c r="Q7" i="3"/>
  <c r="B7" i="2"/>
  <c r="B6" i="2"/>
  <c r="B5" i="2"/>
  <c r="L5" i="3" s="1"/>
  <c r="M5" i="3" s="1"/>
  <c r="B4" i="2"/>
  <c r="L4" i="3" s="1"/>
  <c r="L7" i="3" l="1"/>
  <c r="M7" i="3" s="1"/>
  <c r="B10" i="2"/>
  <c r="L6" i="3"/>
  <c r="M4" i="3"/>
  <c r="L8" i="3"/>
  <c r="M6" i="3" l="1"/>
  <c r="D8" i="3"/>
  <c r="M8" i="3"/>
  <c r="H7" i="3"/>
  <c r="D7" i="3" s="1"/>
  <c r="G7" i="3"/>
  <c r="C7" i="3" s="1"/>
  <c r="H6" i="3"/>
  <c r="H5" i="3"/>
  <c r="D5" i="3" s="1"/>
  <c r="G4" i="3"/>
  <c r="C4" i="3" l="1"/>
  <c r="E8" i="3"/>
  <c r="D6" i="3"/>
  <c r="C54" i="1"/>
  <c r="G5" i="3"/>
  <c r="C5" i="3" s="1"/>
  <c r="E5" i="3" s="1"/>
  <c r="B54" i="1"/>
  <c r="G6" i="3"/>
  <c r="I6" i="3" s="1"/>
  <c r="H4" i="3"/>
  <c r="I7" i="3"/>
  <c r="E7" i="3"/>
  <c r="G10" i="3" l="1"/>
  <c r="D4" i="3"/>
  <c r="D10" i="3" s="1"/>
  <c r="H10" i="3"/>
  <c r="C6" i="3"/>
  <c r="C10" i="3" s="1"/>
  <c r="I5" i="3"/>
  <c r="I4" i="3"/>
  <c r="I10" i="3" s="1"/>
  <c r="E6" i="3" l="1"/>
  <c r="E4" i="3"/>
  <c r="E10" i="3" l="1"/>
</calcChain>
</file>

<file path=xl/sharedStrings.xml><?xml version="1.0" encoding="utf-8"?>
<sst xmlns="http://schemas.openxmlformats.org/spreadsheetml/2006/main" count="156" uniqueCount="62">
  <si>
    <t>programming</t>
  </si>
  <si>
    <t>testing</t>
  </si>
  <si>
    <t>design menus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</si>
  <si>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</si>
  <si>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</si>
  <si>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</si>
  <si>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</si>
  <si>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</si>
  <si>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</si>
  <si>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</si>
  <si>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</si>
  <si>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</si>
  <si>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</si>
  <si>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</si>
  <si>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</si>
  <si>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</si>
  <si>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</si>
  <si>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</si>
  <si>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</si>
  <si>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First Meeting</t>
  </si>
  <si>
    <t>Budgeted</t>
  </si>
  <si>
    <t>Actual</t>
  </si>
  <si>
    <t>Coding</t>
  </si>
  <si>
    <t>Deficit</t>
  </si>
  <si>
    <t>Task</t>
  </si>
  <si>
    <t>spent(hrs)</t>
  </si>
  <si>
    <t>red is dependent on others</t>
  </si>
  <si>
    <t>Assemble SA Powerpoint</t>
  </si>
  <si>
    <t>Individual schedule</t>
  </si>
  <si>
    <t>Subtotal</t>
  </si>
  <si>
    <t>Dan</t>
  </si>
  <si>
    <t>Predicted(hrs)</t>
  </si>
  <si>
    <t>Champion</t>
  </si>
  <si>
    <t>Systems Analysis</t>
  </si>
  <si>
    <t>Brandon</t>
  </si>
  <si>
    <t>Josh</t>
  </si>
  <si>
    <t>Lucas</t>
  </si>
  <si>
    <t>Sheldon</t>
  </si>
  <si>
    <t>Connor</t>
  </si>
  <si>
    <t>Jubal</t>
  </si>
  <si>
    <t>lighting</t>
  </si>
  <si>
    <t>level design (2)</t>
  </si>
  <si>
    <t>menu design</t>
  </si>
  <si>
    <t>object modeling</t>
  </si>
  <si>
    <t>user interface</t>
  </si>
  <si>
    <t>track health / progress</t>
  </si>
  <si>
    <t>physics implementation</t>
  </si>
  <si>
    <t>background scenery</t>
  </si>
  <si>
    <t>placeholder</t>
  </si>
  <si>
    <t>programming - AI</t>
  </si>
  <si>
    <t xml:space="preserve">Brandon </t>
  </si>
  <si>
    <t>Jan. 24</t>
  </si>
  <si>
    <t>DATE</t>
  </si>
  <si>
    <t>Future Meeting</t>
  </si>
  <si>
    <t>logo creation</t>
  </si>
  <si>
    <t>setup GIT</t>
  </si>
  <si>
    <t>unity setup</t>
  </si>
  <si>
    <t>coding standard creation</t>
  </si>
  <si>
    <t xml:space="preserve">level design  </t>
  </si>
  <si>
    <t>gantt chart creation</t>
  </si>
  <si>
    <t>Writing RFP</t>
  </si>
  <si>
    <t>Merge Gantt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</si>
</sst>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;[Red]&quot;$&quot;#,##0.00"/>
    <numFmt numFmtId="167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3" fillId="8" borderId="0" xfId="0" applyFont="1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6" borderId="0" xfId="0" applyFont="1" applyFill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0" borderId="12" xfId="0" applyBorder="1"/>
    <xf numFmtId="0" fontId="3" fillId="3" borderId="0" xfId="0" applyFont="1" applyFill="1"/>
    <xf numFmtId="0" fontId="1" fillId="3" borderId="0" xfId="0" applyFont="1" applyFill="1"/>
    <xf numFmtId="0" fontId="0" fillId="0" borderId="0" xfId="0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8" fontId="0" fillId="0" borderId="8" xfId="0" applyNumberFormat="1" applyBorder="1"/>
    <xf numFmtId="0" fontId="0" fillId="0" borderId="0" xfId="0" applyBorder="1"/>
    <xf numFmtId="0" fontId="0" fillId="0" borderId="5" xfId="0" applyBorder="1"/>
    <xf numFmtId="0" fontId="3" fillId="8" borderId="0" xfId="0" applyFont="1" applyFill="1" applyBorder="1"/>
    <xf numFmtId="8" fontId="0" fillId="0" borderId="6" xfId="0" applyNumberFormat="1" applyBorder="1"/>
    <xf numFmtId="8" fontId="0" fillId="0" borderId="7" xfId="0" applyNumberFormat="1" applyBorder="1"/>
    <xf numFmtId="167" fontId="0" fillId="0" borderId="0" xfId="0" applyNumberFormat="1" applyBorder="1" applyAlignment="1">
      <alignment horizontal="right"/>
    </xf>
    <xf numFmtId="167" fontId="0" fillId="0" borderId="5" xfId="0" applyNumberFormat="1" applyBorder="1" applyAlignment="1">
      <alignment horizontal="right"/>
    </xf>
    <xf numFmtId="0" fontId="0" fillId="7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"/>
  <sheetViews>
    <sheetView tabSelected="1" workbookViewId="0">
      <selection activeCell="I36" sqref="I36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</cols>
  <sheetData>
    <row r="1" spans="2:17" ht="15.75" thickBot="1" x14ac:dyDescent="0.3"/>
    <row r="2" spans="2:17" x14ac:dyDescent="0.25">
      <c r="C2" s="55" t="s">
        <v>14</v>
      </c>
      <c r="D2" s="56"/>
      <c r="E2" s="57"/>
      <c r="F2" s="13"/>
      <c r="G2" s="55" t="s">
        <v>22</v>
      </c>
      <c r="H2" s="56"/>
      <c r="I2" s="57"/>
      <c r="K2" s="55" t="s">
        <v>13</v>
      </c>
      <c r="L2" s="56"/>
      <c r="M2" s="57"/>
      <c r="O2" s="55" t="s">
        <v>33</v>
      </c>
      <c r="P2" s="56"/>
      <c r="Q2" s="57"/>
    </row>
    <row r="3" spans="2:17" ht="15.75" thickBot="1" x14ac:dyDescent="0.3">
      <c r="C3" s="14" t="s">
        <v>20</v>
      </c>
      <c r="D3" s="15" t="s">
        <v>21</v>
      </c>
      <c r="E3" s="16" t="s">
        <v>23</v>
      </c>
      <c r="F3" s="5"/>
      <c r="G3" s="17" t="s">
        <v>20</v>
      </c>
      <c r="H3" s="18" t="s">
        <v>21</v>
      </c>
      <c r="I3" s="19" t="s">
        <v>23</v>
      </c>
      <c r="K3" s="17" t="s">
        <v>20</v>
      </c>
      <c r="L3" s="18" t="s">
        <v>21</v>
      </c>
      <c r="M3" s="19" t="s">
        <v>23</v>
      </c>
      <c r="O3" s="14" t="s">
        <v>20</v>
      </c>
      <c r="P3" s="15" t="s">
        <v>21</v>
      </c>
      <c r="Q3" s="16" t="s">
        <v>23</v>
      </c>
    </row>
    <row r="4" spans="2:17" ht="15.75" thickBot="1" x14ac:dyDescent="0.3">
      <c r="B4" s="30" t="s">
        <v>34</v>
      </c>
      <c r="C4" s="27">
        <f>(G4+K4 +O4)</f>
        <v>5700</v>
      </c>
      <c r="D4" s="28">
        <f t="shared" ref="D4:D7" si="0">(H4+L4 +P4)</f>
        <v>0</v>
      </c>
      <c r="E4" s="29">
        <f>(C4-D4)</f>
        <v>5700</v>
      </c>
      <c r="F4" s="5"/>
      <c r="G4" s="21">
        <f>(Gantt!$B10)*100</f>
        <v>1700</v>
      </c>
      <c r="H4" s="22">
        <f>(Gantt!$C10)*100</f>
        <v>0</v>
      </c>
      <c r="I4" s="23">
        <f>(G4-H4)</f>
        <v>1700</v>
      </c>
      <c r="K4" s="27">
        <v>2500</v>
      </c>
      <c r="L4" s="28">
        <f>Meetings!B4*100</f>
        <v>0</v>
      </c>
      <c r="M4" s="29">
        <f>(K4-L4)</f>
        <v>2500</v>
      </c>
      <c r="O4" s="69">
        <f>(SA!C7)*100</f>
        <v>1500</v>
      </c>
      <c r="P4" s="70">
        <f>(SA!D7)*100</f>
        <v>0</v>
      </c>
      <c r="Q4" s="71">
        <f>(O4-P4)</f>
        <v>1500</v>
      </c>
    </row>
    <row r="5" spans="2:17" ht="15.75" thickBot="1" x14ac:dyDescent="0.3">
      <c r="B5" s="14" t="s">
        <v>35</v>
      </c>
      <c r="C5" s="21">
        <f t="shared" ref="C5:C7" si="1">(G5+K5 +O5)</f>
        <v>3600</v>
      </c>
      <c r="D5" s="22">
        <f t="shared" si="0"/>
        <v>0</v>
      </c>
      <c r="E5" s="23">
        <f t="shared" ref="E5:E7" si="2">(C5-D5)</f>
        <v>3600</v>
      </c>
      <c r="F5" s="5"/>
      <c r="G5" s="21">
        <f>(Gantt!$B20)*100</f>
        <v>0</v>
      </c>
      <c r="H5" s="22">
        <f>(Gantt!$C20)*100</f>
        <v>0</v>
      </c>
      <c r="I5" s="23">
        <f t="shared" ref="I5:I7" si="3">(G5-H5)</f>
        <v>0</v>
      </c>
      <c r="K5" s="69">
        <v>2500</v>
      </c>
      <c r="L5" s="22">
        <f>Meetings!B5*100</f>
        <v>0</v>
      </c>
      <c r="M5" s="23">
        <f t="shared" ref="M5:M7" si="4">(K5-L5)</f>
        <v>2500</v>
      </c>
      <c r="O5" s="66">
        <f>(SA!C11)*100</f>
        <v>1100</v>
      </c>
      <c r="P5" s="67">
        <f>(SA!D11)*100</f>
        <v>0</v>
      </c>
      <c r="Q5" s="68">
        <f t="shared" ref="Q5:Q7" si="5">(O5-P5)</f>
        <v>1100</v>
      </c>
    </row>
    <row r="6" spans="2:17" ht="15.75" thickBot="1" x14ac:dyDescent="0.3">
      <c r="B6" s="14" t="s">
        <v>36</v>
      </c>
      <c r="C6" s="21">
        <f t="shared" si="1"/>
        <v>3600</v>
      </c>
      <c r="D6" s="22">
        <f t="shared" si="0"/>
        <v>0</v>
      </c>
      <c r="E6" s="23">
        <f t="shared" si="2"/>
        <v>3600</v>
      </c>
      <c r="F6" s="5"/>
      <c r="G6" s="21">
        <f>(Gantt!$B28)*100</f>
        <v>0</v>
      </c>
      <c r="H6" s="22">
        <f>(Gantt!$C28)*100</f>
        <v>0</v>
      </c>
      <c r="I6" s="23">
        <f t="shared" si="3"/>
        <v>0</v>
      </c>
      <c r="K6" s="69">
        <v>2500</v>
      </c>
      <c r="L6" s="22">
        <f>Meetings!B6*100</f>
        <v>0</v>
      </c>
      <c r="M6" s="23">
        <f t="shared" si="4"/>
        <v>2500</v>
      </c>
      <c r="N6" s="58"/>
      <c r="O6" s="67">
        <f>(SA!C15)*100</f>
        <v>1100</v>
      </c>
      <c r="P6" s="67">
        <f>(SA!D15)*100</f>
        <v>0</v>
      </c>
      <c r="Q6" s="68">
        <f t="shared" si="5"/>
        <v>1100</v>
      </c>
    </row>
    <row r="7" spans="2:17" ht="15.75" thickBot="1" x14ac:dyDescent="0.3">
      <c r="B7" s="80" t="s">
        <v>37</v>
      </c>
      <c r="C7" s="67">
        <f t="shared" si="1"/>
        <v>3600</v>
      </c>
      <c r="D7" s="67">
        <f t="shared" si="0"/>
        <v>0</v>
      </c>
      <c r="E7" s="68">
        <f t="shared" si="2"/>
        <v>3600</v>
      </c>
      <c r="F7" s="5"/>
      <c r="G7" s="21">
        <f>(Gantt!$B36)*100</f>
        <v>0</v>
      </c>
      <c r="H7" s="22">
        <f>(Gantt!$C36)*100</f>
        <v>0</v>
      </c>
      <c r="I7" s="23">
        <f t="shared" si="3"/>
        <v>0</v>
      </c>
      <c r="K7" s="69">
        <v>2500</v>
      </c>
      <c r="L7" s="22">
        <f>Meetings!B7*100</f>
        <v>0</v>
      </c>
      <c r="M7" s="23">
        <f t="shared" si="4"/>
        <v>2500</v>
      </c>
      <c r="N7" s="58"/>
      <c r="O7" s="78">
        <f>(SA!C19)*100</f>
        <v>1100</v>
      </c>
      <c r="P7" s="78">
        <f>(SA!D19)*100</f>
        <v>0</v>
      </c>
      <c r="Q7" s="79">
        <f t="shared" si="5"/>
        <v>1100</v>
      </c>
    </row>
    <row r="8" spans="2:17" ht="15.75" thickBot="1" x14ac:dyDescent="0.3">
      <c r="B8" s="80" t="s">
        <v>38</v>
      </c>
      <c r="C8" s="67">
        <f t="shared" ref="C8:C9" si="6">(G8+K8 +O8)</f>
        <v>3600</v>
      </c>
      <c r="D8" s="67">
        <f t="shared" ref="D8:D9" si="7">(H8+L8 +P8)</f>
        <v>0</v>
      </c>
      <c r="E8" s="68">
        <f t="shared" ref="E8:E9" si="8">(C8-D8)</f>
        <v>3600</v>
      </c>
      <c r="F8" s="5"/>
      <c r="G8" s="21">
        <f>(Gantt!$B44)*100</f>
        <v>0</v>
      </c>
      <c r="H8" s="22">
        <f>(Gantt!$C44)*100</f>
        <v>0</v>
      </c>
      <c r="I8" s="23">
        <f t="shared" ref="I8:I9" si="9">(G8-H8)</f>
        <v>0</v>
      </c>
      <c r="K8" s="69">
        <v>2500</v>
      </c>
      <c r="L8" s="22">
        <f>Meetings!B8*100</f>
        <v>0</v>
      </c>
      <c r="M8" s="23">
        <f t="shared" ref="M8:M9" si="10">(K8-L8)</f>
        <v>2500</v>
      </c>
      <c r="N8" s="58"/>
      <c r="O8" s="78">
        <f>(SA!C23)*100</f>
        <v>1100</v>
      </c>
      <c r="P8" s="78">
        <f>(SA!D23)*100</f>
        <v>0</v>
      </c>
      <c r="Q8" s="79">
        <f t="shared" ref="Q8:Q9" si="11">(O8-P8)</f>
        <v>1100</v>
      </c>
    </row>
    <row r="9" spans="2:17" ht="15.75" thickBot="1" x14ac:dyDescent="0.3">
      <c r="B9" s="14" t="s">
        <v>39</v>
      </c>
      <c r="C9" s="52">
        <f t="shared" si="6"/>
        <v>3600</v>
      </c>
      <c r="D9" s="53">
        <f t="shared" si="7"/>
        <v>0</v>
      </c>
      <c r="E9" s="34">
        <f t="shared" si="8"/>
        <v>3600</v>
      </c>
      <c r="G9" s="21">
        <f>(Gantt!$B52)*100</f>
        <v>0</v>
      </c>
      <c r="H9" s="22">
        <f>(Gantt!$C52)*100</f>
        <v>0</v>
      </c>
      <c r="I9" s="23">
        <f t="shared" si="9"/>
        <v>0</v>
      </c>
      <c r="K9" s="69">
        <v>2500</v>
      </c>
      <c r="L9" s="22">
        <f>Meetings!B9*100</f>
        <v>0</v>
      </c>
      <c r="M9" s="23">
        <f t="shared" si="10"/>
        <v>2500</v>
      </c>
      <c r="O9" s="76">
        <f>(SA!C27)*100</f>
        <v>1100</v>
      </c>
      <c r="P9" s="77">
        <f>(SA!D27)*100</f>
        <v>0</v>
      </c>
      <c r="Q9" s="72">
        <f t="shared" si="11"/>
        <v>1100</v>
      </c>
    </row>
    <row r="10" spans="2:17" ht="15.75" thickBot="1" x14ac:dyDescent="0.3">
      <c r="B10" s="20" t="s">
        <v>14</v>
      </c>
      <c r="C10" s="31">
        <f>SUM(C4:C9)</f>
        <v>23700</v>
      </c>
      <c r="D10" s="32">
        <f>SUM(D4:D9)</f>
        <v>0</v>
      </c>
      <c r="E10" s="33">
        <f>SUM(E4:E9)</f>
        <v>23700</v>
      </c>
      <c r="G10" s="24">
        <f>SUM(G4:G9)</f>
        <v>1700</v>
      </c>
      <c r="H10" s="25">
        <f>SUM(H4:H9)</f>
        <v>0</v>
      </c>
      <c r="I10" s="26">
        <f>SUM(I4:I9)</f>
        <v>1700</v>
      </c>
      <c r="K10" s="24">
        <f>SUM(K4:K9)</f>
        <v>15000</v>
      </c>
      <c r="L10" s="25">
        <f>SUM(L4:L9)</f>
        <v>0</v>
      </c>
      <c r="M10" s="26">
        <f>SUM(M4:M9)</f>
        <v>15000</v>
      </c>
      <c r="O10" s="31">
        <f>SUM(O4:O9)</f>
        <v>7000</v>
      </c>
      <c r="P10" s="32">
        <f>SUM(P4:P9)</f>
        <v>0</v>
      </c>
      <c r="Q10" s="33">
        <f>SUM(Q4:Q9)</f>
        <v>7000</v>
      </c>
    </row>
  </sheetData>
  <mergeCells count="4"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4"/>
  <sheetViews>
    <sheetView workbookViewId="0">
      <selection activeCell="B11" sqref="B11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9</v>
      </c>
      <c r="C1" t="s">
        <v>10</v>
      </c>
      <c r="D1" t="s">
        <v>5</v>
      </c>
      <c r="E1" s="3"/>
      <c r="F1" t="s">
        <v>6</v>
      </c>
      <c r="H1" s="4"/>
      <c r="I1" t="s">
        <v>7</v>
      </c>
      <c r="K1" s="6"/>
      <c r="L1" t="s">
        <v>8</v>
      </c>
    </row>
    <row r="2" spans="1:30" x14ac:dyDescent="0.25">
      <c r="A2" s="1" t="s">
        <v>34</v>
      </c>
      <c r="D2" t="s">
        <v>4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59</v>
      </c>
      <c r="B3">
        <v>2</v>
      </c>
      <c r="C3">
        <v>0</v>
      </c>
      <c r="E3" s="59"/>
    </row>
    <row r="4" spans="1:30" x14ac:dyDescent="0.25">
      <c r="A4" t="s">
        <v>45</v>
      </c>
      <c r="B4">
        <v>4</v>
      </c>
      <c r="C4">
        <v>0</v>
      </c>
      <c r="F4" s="6"/>
    </row>
    <row r="5" spans="1:30" x14ac:dyDescent="0.25">
      <c r="A5" s="61" t="s">
        <v>44</v>
      </c>
      <c r="B5">
        <v>5</v>
      </c>
      <c r="C5">
        <v>0</v>
      </c>
      <c r="G5" s="6"/>
    </row>
    <row r="6" spans="1:30" x14ac:dyDescent="0.25">
      <c r="A6" t="s">
        <v>47</v>
      </c>
      <c r="B6">
        <v>6</v>
      </c>
      <c r="C6">
        <v>0</v>
      </c>
      <c r="H6" s="6"/>
      <c r="I6" s="6"/>
      <c r="J6" s="60"/>
    </row>
    <row r="7" spans="1:30" x14ac:dyDescent="0.25">
      <c r="A7" t="s">
        <v>48</v>
      </c>
      <c r="B7">
        <v>0</v>
      </c>
      <c r="C7">
        <v>0</v>
      </c>
      <c r="K7" s="6"/>
      <c r="L7" s="6"/>
      <c r="M7" s="6"/>
      <c r="N7" s="6"/>
      <c r="O7" s="6"/>
      <c r="P7" s="6"/>
      <c r="Q7" s="6"/>
      <c r="R7" s="6"/>
    </row>
    <row r="8" spans="1:30" x14ac:dyDescent="0.25">
      <c r="A8" t="s">
        <v>48</v>
      </c>
      <c r="B8">
        <v>0</v>
      </c>
      <c r="C8">
        <v>0</v>
      </c>
      <c r="S8" s="6"/>
      <c r="T8" s="6"/>
      <c r="U8" s="6"/>
    </row>
    <row r="9" spans="1:30" x14ac:dyDescent="0.25">
      <c r="A9" t="s">
        <v>1</v>
      </c>
      <c r="B9">
        <v>0</v>
      </c>
      <c r="C9">
        <v>0</v>
      </c>
      <c r="V9" s="6"/>
      <c r="W9" s="6"/>
      <c r="X9" s="6"/>
    </row>
    <row r="10" spans="1:30" x14ac:dyDescent="0.25">
      <c r="A10" t="s">
        <v>3</v>
      </c>
      <c r="B10">
        <f>SUM(B3:B9)</f>
        <v>17</v>
      </c>
      <c r="C10">
        <f>SUM(C3:C9)</f>
        <v>0</v>
      </c>
      <c r="Y10" s="6"/>
      <c r="Z10" s="6"/>
      <c r="AA10" s="6"/>
    </row>
    <row r="11" spans="1:30" x14ac:dyDescent="0.25">
      <c r="A11" s="2" t="s">
        <v>35</v>
      </c>
    </row>
    <row r="12" spans="1:30" x14ac:dyDescent="0.25">
      <c r="A12" s="61" t="s">
        <v>54</v>
      </c>
      <c r="B12">
        <v>0</v>
      </c>
      <c r="C12">
        <v>0</v>
      </c>
      <c r="E12" s="6"/>
      <c r="F12" s="6"/>
      <c r="G12" s="6"/>
    </row>
    <row r="13" spans="1:30" x14ac:dyDescent="0.25">
      <c r="A13" t="s">
        <v>40</v>
      </c>
      <c r="B13">
        <v>0</v>
      </c>
      <c r="C13">
        <v>0</v>
      </c>
      <c r="H13" s="6"/>
    </row>
    <row r="14" spans="1:30" x14ac:dyDescent="0.25">
      <c r="A14" t="s">
        <v>43</v>
      </c>
      <c r="B14">
        <v>0</v>
      </c>
      <c r="C14">
        <v>0</v>
      </c>
      <c r="I14" s="6"/>
    </row>
    <row r="15" spans="1:30" x14ac:dyDescent="0.25">
      <c r="A15" s="61" t="s">
        <v>48</v>
      </c>
      <c r="B15">
        <v>0</v>
      </c>
      <c r="C15">
        <v>0</v>
      </c>
      <c r="J15" s="6"/>
      <c r="K15" s="6"/>
    </row>
    <row r="16" spans="1:30" x14ac:dyDescent="0.25">
      <c r="A16" t="s">
        <v>48</v>
      </c>
      <c r="B16">
        <v>0</v>
      </c>
      <c r="C16">
        <v>0</v>
      </c>
      <c r="J16" s="5"/>
      <c r="L16" s="6"/>
      <c r="M16" s="6"/>
    </row>
    <row r="17" spans="1:27" x14ac:dyDescent="0.25">
      <c r="A17" t="s">
        <v>48</v>
      </c>
      <c r="B17">
        <v>0</v>
      </c>
      <c r="C17">
        <v>0</v>
      </c>
      <c r="N17" s="6"/>
      <c r="O17" s="6"/>
      <c r="P17" s="6"/>
      <c r="Q17" s="6"/>
      <c r="R17" s="6"/>
      <c r="S17" s="6"/>
      <c r="T17" s="6"/>
      <c r="U17" s="6"/>
      <c r="V17" s="5"/>
    </row>
    <row r="18" spans="1:27" x14ac:dyDescent="0.25">
      <c r="A18" t="s">
        <v>48</v>
      </c>
      <c r="B18">
        <v>0</v>
      </c>
      <c r="C18">
        <v>0</v>
      </c>
      <c r="V18" s="6"/>
      <c r="W18" s="6"/>
      <c r="X18" s="6"/>
      <c r="Y18" s="6"/>
      <c r="Z18" s="6"/>
    </row>
    <row r="19" spans="1:27" x14ac:dyDescent="0.25">
      <c r="A19" t="s">
        <v>1</v>
      </c>
      <c r="B19">
        <v>0</v>
      </c>
      <c r="C19">
        <v>0</v>
      </c>
      <c r="AA19" s="6"/>
    </row>
    <row r="20" spans="1:27" x14ac:dyDescent="0.25">
      <c r="A20" t="s">
        <v>3</v>
      </c>
      <c r="B20">
        <f>SUM(B12:B19)</f>
        <v>0</v>
      </c>
      <c r="C20">
        <f>SUM(C12:C19)</f>
        <v>0</v>
      </c>
    </row>
    <row r="21" spans="1:27" x14ac:dyDescent="0.25">
      <c r="A21" s="2" t="s">
        <v>36</v>
      </c>
    </row>
    <row r="22" spans="1:27" x14ac:dyDescent="0.25">
      <c r="A22" s="61" t="s">
        <v>49</v>
      </c>
      <c r="B22">
        <v>0</v>
      </c>
      <c r="C22">
        <v>0</v>
      </c>
      <c r="E22" s="60"/>
    </row>
    <row r="23" spans="1:27" x14ac:dyDescent="0.25">
      <c r="A23" t="s">
        <v>2</v>
      </c>
      <c r="B23">
        <v>0</v>
      </c>
      <c r="C23">
        <v>0</v>
      </c>
      <c r="F23" s="6"/>
      <c r="G23" s="6"/>
      <c r="H23" s="6"/>
    </row>
    <row r="24" spans="1:27" x14ac:dyDescent="0.25">
      <c r="A24" t="s">
        <v>46</v>
      </c>
      <c r="B24">
        <v>0</v>
      </c>
      <c r="C24">
        <v>0</v>
      </c>
      <c r="I24" s="6"/>
      <c r="J24" s="6"/>
      <c r="K24" s="6"/>
      <c r="L24" s="6"/>
      <c r="M24" s="6"/>
      <c r="N24" s="6"/>
    </row>
    <row r="25" spans="1:27" x14ac:dyDescent="0.25">
      <c r="A25" t="s">
        <v>58</v>
      </c>
      <c r="B25">
        <v>0</v>
      </c>
      <c r="C25">
        <v>0</v>
      </c>
      <c r="O25" s="6"/>
      <c r="P25" s="6"/>
    </row>
    <row r="26" spans="1:27" x14ac:dyDescent="0.25">
      <c r="A26" t="s">
        <v>48</v>
      </c>
      <c r="B26">
        <v>0</v>
      </c>
      <c r="C26">
        <v>0</v>
      </c>
      <c r="Q26" s="6"/>
      <c r="R26" s="6"/>
      <c r="S26" s="6"/>
      <c r="T26" s="6"/>
    </row>
    <row r="27" spans="1:27" x14ac:dyDescent="0.25">
      <c r="A27" t="s">
        <v>1</v>
      </c>
      <c r="B27">
        <v>0</v>
      </c>
      <c r="C27">
        <v>0</v>
      </c>
      <c r="U27" s="6"/>
      <c r="V27" s="6"/>
      <c r="W27" s="6"/>
      <c r="X27" s="6"/>
      <c r="Y27" s="6"/>
      <c r="Z27" s="6"/>
    </row>
    <row r="28" spans="1:27" x14ac:dyDescent="0.25">
      <c r="A28" t="s">
        <v>3</v>
      </c>
      <c r="B28">
        <f>SUM(B22:B27)</f>
        <v>0</v>
      </c>
      <c r="C28">
        <f>SUM(C22:C27)</f>
        <v>0</v>
      </c>
    </row>
    <row r="29" spans="1:27" x14ac:dyDescent="0.25">
      <c r="A29" s="2" t="s">
        <v>37</v>
      </c>
    </row>
    <row r="30" spans="1:27" x14ac:dyDescent="0.25">
      <c r="A30" t="s">
        <v>42</v>
      </c>
      <c r="B30">
        <v>0</v>
      </c>
      <c r="C30">
        <v>0</v>
      </c>
      <c r="E30" s="6"/>
      <c r="F30" s="6"/>
      <c r="G30" s="6"/>
      <c r="H30" s="6"/>
    </row>
    <row r="31" spans="1:27" x14ac:dyDescent="0.25">
      <c r="A31" t="s">
        <v>0</v>
      </c>
      <c r="B31">
        <v>0</v>
      </c>
      <c r="C31">
        <v>0</v>
      </c>
      <c r="I31" s="6"/>
      <c r="J31" s="6"/>
    </row>
    <row r="32" spans="1:27" x14ac:dyDescent="0.25">
      <c r="A32" t="s">
        <v>48</v>
      </c>
      <c r="B32">
        <v>0</v>
      </c>
      <c r="C32">
        <v>0</v>
      </c>
      <c r="K32" s="6"/>
      <c r="L32" s="6"/>
      <c r="M32" s="6"/>
      <c r="N32" s="6"/>
    </row>
    <row r="33" spans="1:20" x14ac:dyDescent="0.25">
      <c r="A33" t="s">
        <v>48</v>
      </c>
      <c r="B33">
        <v>0</v>
      </c>
      <c r="C33">
        <v>0</v>
      </c>
      <c r="O33" s="6"/>
      <c r="P33" s="6"/>
    </row>
    <row r="34" spans="1:20" x14ac:dyDescent="0.25">
      <c r="A34" t="s">
        <v>48</v>
      </c>
      <c r="B34">
        <v>0</v>
      </c>
      <c r="C34">
        <v>0</v>
      </c>
      <c r="Q34" s="6"/>
      <c r="R34" s="6"/>
    </row>
    <row r="35" spans="1:20" x14ac:dyDescent="0.25">
      <c r="A35" t="s">
        <v>1</v>
      </c>
      <c r="B35">
        <v>0</v>
      </c>
      <c r="C35">
        <v>0</v>
      </c>
      <c r="S35" s="6"/>
      <c r="T35" s="6"/>
    </row>
    <row r="36" spans="1:20" x14ac:dyDescent="0.25">
      <c r="A36" t="s">
        <v>3</v>
      </c>
      <c r="B36">
        <f>SUM(B30:B35)</f>
        <v>0</v>
      </c>
      <c r="C36">
        <f>SUM(C30:C35)</f>
        <v>0</v>
      </c>
    </row>
    <row r="37" spans="1:20" x14ac:dyDescent="0.25">
      <c r="A37" s="2" t="s">
        <v>38</v>
      </c>
    </row>
    <row r="38" spans="1:20" x14ac:dyDescent="0.25">
      <c r="A38" t="s">
        <v>55</v>
      </c>
      <c r="B38">
        <v>0</v>
      </c>
      <c r="C38">
        <v>0</v>
      </c>
      <c r="E38" s="6"/>
      <c r="F38" s="6"/>
      <c r="G38" s="6"/>
      <c r="H38" s="6"/>
    </row>
    <row r="39" spans="1:20" x14ac:dyDescent="0.25">
      <c r="A39" t="s">
        <v>56</v>
      </c>
      <c r="B39">
        <v>0</v>
      </c>
      <c r="C39">
        <v>0</v>
      </c>
      <c r="I39" s="6"/>
      <c r="J39" s="6"/>
    </row>
    <row r="40" spans="1:20" x14ac:dyDescent="0.25">
      <c r="A40" t="s">
        <v>48</v>
      </c>
      <c r="B40">
        <v>0</v>
      </c>
      <c r="C40">
        <v>0</v>
      </c>
      <c r="K40" s="6"/>
      <c r="L40" s="6"/>
      <c r="M40" s="6"/>
      <c r="N40" s="6"/>
    </row>
    <row r="41" spans="1:20" x14ac:dyDescent="0.25">
      <c r="A41" t="s">
        <v>48</v>
      </c>
      <c r="B41">
        <v>0</v>
      </c>
      <c r="C41">
        <v>0</v>
      </c>
      <c r="O41" s="6"/>
      <c r="P41" s="6"/>
    </row>
    <row r="42" spans="1:20" x14ac:dyDescent="0.25">
      <c r="A42" t="s">
        <v>48</v>
      </c>
      <c r="B42">
        <v>0</v>
      </c>
      <c r="C42">
        <v>0</v>
      </c>
      <c r="Q42" s="6"/>
      <c r="R42" s="6"/>
    </row>
    <row r="43" spans="1:20" x14ac:dyDescent="0.25">
      <c r="A43" t="s">
        <v>1</v>
      </c>
      <c r="B43">
        <v>0</v>
      </c>
      <c r="C43">
        <v>0</v>
      </c>
      <c r="S43" s="6"/>
      <c r="T43" s="6"/>
    </row>
    <row r="44" spans="1:20" x14ac:dyDescent="0.25">
      <c r="A44" t="s">
        <v>3</v>
      </c>
      <c r="B44">
        <f>SUM(B38:B43)</f>
        <v>0</v>
      </c>
      <c r="C44">
        <f>SUM(C38:C43)</f>
        <v>0</v>
      </c>
    </row>
    <row r="45" spans="1:20" x14ac:dyDescent="0.25">
      <c r="A45" s="2" t="s">
        <v>39</v>
      </c>
    </row>
    <row r="46" spans="1:20" x14ac:dyDescent="0.25">
      <c r="A46" t="s">
        <v>57</v>
      </c>
      <c r="B46">
        <v>0</v>
      </c>
      <c r="C46">
        <v>0</v>
      </c>
      <c r="E46" s="6"/>
      <c r="F46" s="6"/>
      <c r="G46" s="6"/>
      <c r="H46" s="6"/>
    </row>
    <row r="47" spans="1:20" x14ac:dyDescent="0.25">
      <c r="A47" s="61" t="s">
        <v>41</v>
      </c>
      <c r="B47">
        <v>0</v>
      </c>
      <c r="C47">
        <v>0</v>
      </c>
      <c r="I47" s="6"/>
      <c r="J47" s="6"/>
    </row>
    <row r="48" spans="1:20" x14ac:dyDescent="0.25">
      <c r="A48" t="s">
        <v>48</v>
      </c>
      <c r="B48">
        <v>0</v>
      </c>
      <c r="C48">
        <v>0</v>
      </c>
      <c r="K48" s="6"/>
      <c r="L48" s="6"/>
      <c r="M48" s="6"/>
      <c r="N48" s="6"/>
    </row>
    <row r="49" spans="1:20" x14ac:dyDescent="0.25">
      <c r="A49" t="s">
        <v>48</v>
      </c>
      <c r="B49">
        <v>0</v>
      </c>
      <c r="C49">
        <v>0</v>
      </c>
      <c r="O49" s="6"/>
      <c r="P49" s="6"/>
    </row>
    <row r="50" spans="1:20" x14ac:dyDescent="0.25">
      <c r="A50" t="s">
        <v>48</v>
      </c>
      <c r="B50">
        <v>0</v>
      </c>
      <c r="C50">
        <v>0</v>
      </c>
      <c r="Q50" s="6"/>
      <c r="R50" s="6"/>
    </row>
    <row r="51" spans="1:20" x14ac:dyDescent="0.25">
      <c r="A51" t="s">
        <v>1</v>
      </c>
      <c r="B51">
        <v>0</v>
      </c>
      <c r="C51">
        <v>0</v>
      </c>
      <c r="S51" s="6"/>
      <c r="T51" s="6"/>
    </row>
    <row r="52" spans="1:20" x14ac:dyDescent="0.25">
      <c r="A52" t="s">
        <v>3</v>
      </c>
      <c r="B52">
        <f>SUM(B46:B51)</f>
        <v>0</v>
      </c>
      <c r="C52">
        <f>SUM(C46:C51)</f>
        <v>0</v>
      </c>
    </row>
    <row r="53" spans="1:20" x14ac:dyDescent="0.25">
      <c r="A53" t="s">
        <v>11</v>
      </c>
      <c r="B53">
        <f>SUM(B10,B20,B52,B28,B36,B44)</f>
        <v>17</v>
      </c>
      <c r="C53">
        <f>SUM(C26,C36,C44,C52,C10,C20)</f>
        <v>0</v>
      </c>
    </row>
    <row r="54" spans="1:20" x14ac:dyDescent="0.25">
      <c r="A54" t="s">
        <v>12</v>
      </c>
      <c r="B54" s="8">
        <f>B53*100</f>
        <v>1700</v>
      </c>
      <c r="C54" s="8">
        <f>C53*100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"/>
  <sheetViews>
    <sheetView workbookViewId="0">
      <selection activeCell="K17" sqref="K17"/>
    </sheetView>
  </sheetViews>
  <sheetFormatPr defaultRowHeight="15" x14ac:dyDescent="0.25"/>
  <sheetData>
    <row r="1" spans="1:12" x14ac:dyDescent="0.25">
      <c r="B1" s="10" t="s">
        <v>15</v>
      </c>
      <c r="C1" s="10" t="s">
        <v>51</v>
      </c>
      <c r="D1" s="10" t="s">
        <v>52</v>
      </c>
      <c r="E1" s="64" t="s">
        <v>52</v>
      </c>
      <c r="F1" s="64" t="s">
        <v>52</v>
      </c>
      <c r="G1" s="64" t="s">
        <v>52</v>
      </c>
      <c r="H1" s="64" t="s">
        <v>52</v>
      </c>
      <c r="I1" s="64" t="s">
        <v>52</v>
      </c>
      <c r="J1" s="64" t="s">
        <v>52</v>
      </c>
      <c r="K1" s="64" t="s">
        <v>52</v>
      </c>
      <c r="L1" s="64" t="s">
        <v>52</v>
      </c>
    </row>
    <row r="2" spans="1:12" ht="62.25" customHeight="1" x14ac:dyDescent="0.25">
      <c r="B2" s="10" t="s">
        <v>16</v>
      </c>
      <c r="C2" s="11" t="s">
        <v>19</v>
      </c>
      <c r="D2" s="11" t="s">
        <v>53</v>
      </c>
      <c r="E2" s="65" t="s">
        <v>53</v>
      </c>
      <c r="F2" s="65" t="s">
        <v>53</v>
      </c>
      <c r="G2" s="65" t="s">
        <v>53</v>
      </c>
      <c r="H2" s="65" t="s">
        <v>53</v>
      </c>
      <c r="I2" s="65" t="s">
        <v>53</v>
      </c>
      <c r="J2" s="65" t="s">
        <v>53</v>
      </c>
      <c r="K2" s="65" t="s">
        <v>53</v>
      </c>
      <c r="L2" s="65" t="s">
        <v>53</v>
      </c>
    </row>
    <row r="3" spans="1:12" x14ac:dyDescent="0.25">
      <c r="B3" s="10" t="s">
        <v>17</v>
      </c>
      <c r="C3" s="10">
        <v>1.5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25">
      <c r="A4" s="10" t="s">
        <v>34</v>
      </c>
      <c r="B4" s="10">
        <f>SUMIF(C4:L4,A$10,C$3:Z$3)</f>
        <v>0</v>
      </c>
      <c r="C4" s="9" t="s">
        <v>18</v>
      </c>
      <c r="D4" s="9"/>
      <c r="E4" s="9"/>
      <c r="F4" s="9"/>
      <c r="G4" s="63"/>
      <c r="H4" s="61"/>
      <c r="I4" s="61"/>
      <c r="J4" s="9"/>
      <c r="K4" s="9"/>
      <c r="L4" s="9"/>
    </row>
    <row r="5" spans="1:12" x14ac:dyDescent="0.25">
      <c r="A5" s="10" t="s">
        <v>35</v>
      </c>
      <c r="B5" s="10">
        <f>SUMIF(C5:L5,A$10,C$3:Z$3)</f>
        <v>0</v>
      </c>
      <c r="C5" s="9" t="s">
        <v>18</v>
      </c>
      <c r="D5" s="9"/>
      <c r="E5" s="9"/>
      <c r="F5" s="63"/>
      <c r="G5" s="63"/>
      <c r="J5" s="9"/>
      <c r="K5" s="63"/>
      <c r="L5" s="63"/>
    </row>
    <row r="6" spans="1:12" x14ac:dyDescent="0.25">
      <c r="A6" s="10" t="s">
        <v>36</v>
      </c>
      <c r="B6" s="10">
        <f>SUMIF(C6:L6,A$10,C$3:Z$3)</f>
        <v>0</v>
      </c>
      <c r="C6" s="9" t="s">
        <v>18</v>
      </c>
      <c r="D6" s="9"/>
      <c r="E6" s="9"/>
      <c r="F6" s="63"/>
      <c r="G6" s="9"/>
      <c r="H6" s="61"/>
      <c r="I6" s="61"/>
      <c r="J6" s="9"/>
      <c r="K6" s="63"/>
      <c r="L6" s="63"/>
    </row>
    <row r="7" spans="1:12" x14ac:dyDescent="0.25">
      <c r="A7" s="10" t="s">
        <v>37</v>
      </c>
      <c r="B7" s="10">
        <f>SUMIF(C7:L7,A$10,C$3:Z$3)</f>
        <v>0</v>
      </c>
      <c r="C7" s="9"/>
      <c r="D7" s="9"/>
      <c r="E7" s="9"/>
      <c r="F7" s="63"/>
      <c r="G7" s="9"/>
      <c r="H7" s="61"/>
      <c r="I7" s="61"/>
      <c r="J7" s="9"/>
      <c r="K7" s="63"/>
      <c r="L7" s="63"/>
    </row>
    <row r="8" spans="1:12" x14ac:dyDescent="0.25">
      <c r="A8" s="10" t="s">
        <v>38</v>
      </c>
      <c r="B8" s="10">
        <f>SUMIF(C8:L8,A$10,C$3:Z$3)</f>
        <v>0</v>
      </c>
      <c r="C8" s="9" t="s">
        <v>18</v>
      </c>
      <c r="D8" s="9"/>
      <c r="E8" s="9"/>
      <c r="F8" s="63"/>
      <c r="G8" s="9"/>
      <c r="H8" s="61"/>
      <c r="I8" s="61"/>
      <c r="J8" s="9"/>
      <c r="K8" s="63"/>
      <c r="L8" s="63"/>
    </row>
    <row r="9" spans="1:12" x14ac:dyDescent="0.25">
      <c r="A9" s="10" t="s">
        <v>30</v>
      </c>
      <c r="B9" s="10">
        <f>SUMIF(C9:L9,A$10,C$3:Z$3)</f>
        <v>0</v>
      </c>
      <c r="C9" s="9" t="s">
        <v>18</v>
      </c>
      <c r="D9" s="9"/>
      <c r="E9" s="9"/>
      <c r="F9" s="63"/>
      <c r="G9" s="9"/>
      <c r="H9" s="61"/>
      <c r="I9" s="61"/>
      <c r="J9" s="9"/>
      <c r="K9" s="63"/>
      <c r="L9" s="63"/>
    </row>
    <row r="10" spans="1:12" x14ac:dyDescent="0.25">
      <c r="A10" s="10" t="s">
        <v>14</v>
      </c>
      <c r="B10" s="12">
        <f>SUM(B4:B9)</f>
        <v>0</v>
      </c>
      <c r="C10" s="12">
        <f>COUNTIF(C4:C9,"*ü*") * C3</f>
        <v>7.5</v>
      </c>
      <c r="D10" s="12">
        <f>COUNTIF(D4:D9,"*ü*") * D3</f>
        <v>0</v>
      </c>
      <c r="E10" s="12">
        <f>COUNTIF(E4:E9,"*ü*") * E3</f>
        <v>0</v>
      </c>
      <c r="F10" s="12">
        <f>COUNTIF(F4:F9,"*ü*") * F3</f>
        <v>0</v>
      </c>
      <c r="G10" s="12">
        <f>COUNTIF(G4:G9,"*ü*") * G3</f>
        <v>0</v>
      </c>
      <c r="H10" s="12">
        <f>COUNTIF(H4:H9,"*ü*") * H3</f>
        <v>0</v>
      </c>
      <c r="I10" s="12">
        <f>COUNTIF(I4:I9,"*ü*") * I3</f>
        <v>0</v>
      </c>
      <c r="J10" s="12">
        <f>COUNTIF(J4:J9,"*ü*") * J3</f>
        <v>0</v>
      </c>
      <c r="K10" s="12">
        <f>COUNTIF(K4:K9,"*ü*") * K3</f>
        <v>0</v>
      </c>
      <c r="L10" s="12">
        <f>COUNTIF(L4:L9,"*ü*") * L3</f>
        <v>0</v>
      </c>
    </row>
    <row r="11" spans="1:12" x14ac:dyDescent="0.25">
      <c r="A11" s="9" t="s">
        <v>18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B33" sqref="B33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6"/>
      <c r="B1" s="37" t="s">
        <v>24</v>
      </c>
      <c r="C1" s="37" t="s">
        <v>31</v>
      </c>
      <c r="D1" s="38" t="s">
        <v>25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9" t="s">
        <v>50</v>
      </c>
      <c r="B2" s="40" t="s">
        <v>28</v>
      </c>
      <c r="C2" s="41">
        <v>2</v>
      </c>
      <c r="D2" s="42">
        <v>0</v>
      </c>
      <c r="E2" s="7"/>
      <c r="F2" s="7"/>
    </row>
    <row r="3" spans="1:19" x14ac:dyDescent="0.25">
      <c r="A3" s="51"/>
      <c r="B3" s="40" t="s">
        <v>32</v>
      </c>
      <c r="C3" s="41">
        <v>5</v>
      </c>
      <c r="D3" s="42">
        <v>0</v>
      </c>
      <c r="K3" s="7"/>
      <c r="L3" s="7"/>
      <c r="M3" s="7"/>
      <c r="N3" s="7"/>
      <c r="O3" s="7"/>
    </row>
    <row r="4" spans="1:19" x14ac:dyDescent="0.25">
      <c r="A4" s="43"/>
      <c r="B4" s="40" t="s">
        <v>60</v>
      </c>
      <c r="C4" s="41">
        <v>4</v>
      </c>
      <c r="D4" s="42">
        <v>0</v>
      </c>
      <c r="G4" s="7"/>
      <c r="H4" s="7"/>
      <c r="I4" s="7"/>
      <c r="J4" s="54"/>
    </row>
    <row r="5" spans="1:19" x14ac:dyDescent="0.25">
      <c r="A5" s="43"/>
      <c r="B5" s="75" t="s">
        <v>61</v>
      </c>
      <c r="C5" s="73">
        <v>2</v>
      </c>
      <c r="D5" s="74">
        <v>0</v>
      </c>
      <c r="P5" s="62"/>
      <c r="Q5" s="62"/>
    </row>
    <row r="6" spans="1:19" x14ac:dyDescent="0.25">
      <c r="A6" s="43"/>
      <c r="B6" s="45" t="s">
        <v>27</v>
      </c>
      <c r="C6" s="41">
        <v>2</v>
      </c>
      <c r="D6" s="42">
        <v>0</v>
      </c>
      <c r="E6" s="61"/>
      <c r="F6" s="61"/>
      <c r="R6" s="62"/>
      <c r="S6" s="62"/>
    </row>
    <row r="7" spans="1:19" x14ac:dyDescent="0.25">
      <c r="A7" s="43"/>
      <c r="B7" s="46" t="s">
        <v>29</v>
      </c>
      <c r="C7" s="40">
        <f>SUM(C2:C6)</f>
        <v>15</v>
      </c>
      <c r="D7" s="44">
        <f>SUM(D2:D6)</f>
        <v>0</v>
      </c>
      <c r="K7" s="61"/>
      <c r="L7" s="61"/>
      <c r="M7" s="61"/>
      <c r="N7" s="61"/>
      <c r="O7" s="61"/>
    </row>
    <row r="8" spans="1:19" x14ac:dyDescent="0.25">
      <c r="A8" s="39" t="s">
        <v>35</v>
      </c>
      <c r="B8" s="40" t="s">
        <v>28</v>
      </c>
      <c r="C8" s="41">
        <v>2</v>
      </c>
      <c r="D8" s="42">
        <v>0</v>
      </c>
      <c r="E8" s="62"/>
      <c r="F8" s="62"/>
      <c r="G8" s="61"/>
      <c r="H8" s="61"/>
      <c r="I8" s="61"/>
      <c r="J8" s="61"/>
    </row>
    <row r="9" spans="1:19" x14ac:dyDescent="0.25">
      <c r="A9" s="51"/>
      <c r="B9" s="40" t="s">
        <v>32</v>
      </c>
      <c r="C9" s="41">
        <v>5</v>
      </c>
      <c r="D9" s="42">
        <v>0</v>
      </c>
      <c r="K9" s="62"/>
      <c r="L9" s="62"/>
      <c r="M9" s="62"/>
      <c r="N9" s="62"/>
      <c r="O9" s="62"/>
    </row>
    <row r="10" spans="1:19" x14ac:dyDescent="0.25">
      <c r="A10" s="43"/>
      <c r="B10" s="40" t="s">
        <v>60</v>
      </c>
      <c r="C10" s="41">
        <v>4</v>
      </c>
      <c r="D10" s="42">
        <v>0</v>
      </c>
      <c r="E10" s="61"/>
      <c r="F10" s="61"/>
      <c r="G10" s="62"/>
      <c r="H10" s="62"/>
      <c r="I10" s="62"/>
      <c r="J10" s="62"/>
    </row>
    <row r="11" spans="1:19" x14ac:dyDescent="0.25">
      <c r="A11" s="43"/>
      <c r="B11" s="40" t="s">
        <v>29</v>
      </c>
      <c r="C11" s="40">
        <f>SUM(C8:C10)</f>
        <v>11</v>
      </c>
      <c r="D11" s="44">
        <f>SUM(D8:D10)</f>
        <v>0</v>
      </c>
      <c r="F11" s="61"/>
      <c r="G11" s="61"/>
      <c r="H11" s="61"/>
      <c r="I11" s="61"/>
      <c r="J11" s="61"/>
    </row>
    <row r="12" spans="1:19" x14ac:dyDescent="0.25">
      <c r="A12" s="39" t="s">
        <v>36</v>
      </c>
      <c r="B12" s="40" t="s">
        <v>28</v>
      </c>
      <c r="C12" s="41">
        <v>2</v>
      </c>
      <c r="D12" s="42">
        <v>0</v>
      </c>
      <c r="E12" s="62"/>
      <c r="F12" s="62"/>
      <c r="K12" s="61"/>
      <c r="L12" s="61"/>
    </row>
    <row r="13" spans="1:19" x14ac:dyDescent="0.25">
      <c r="A13" s="51"/>
      <c r="B13" s="40" t="s">
        <v>32</v>
      </c>
      <c r="C13" s="41">
        <v>5</v>
      </c>
      <c r="D13" s="42">
        <v>0</v>
      </c>
      <c r="K13" s="62"/>
      <c r="L13" s="62"/>
      <c r="M13" s="62"/>
      <c r="N13" s="62"/>
      <c r="O13" s="62"/>
    </row>
    <row r="14" spans="1:19" x14ac:dyDescent="0.25">
      <c r="A14" s="43"/>
      <c r="B14" s="40" t="s">
        <v>60</v>
      </c>
      <c r="C14" s="41">
        <v>4</v>
      </c>
      <c r="D14" s="42">
        <v>0</v>
      </c>
      <c r="G14" s="62"/>
      <c r="H14" s="62"/>
      <c r="I14" s="62"/>
      <c r="J14" s="62"/>
      <c r="N14" s="61"/>
      <c r="O14" s="61"/>
    </row>
    <row r="15" spans="1:19" x14ac:dyDescent="0.25">
      <c r="A15" s="43"/>
      <c r="B15" s="40" t="s">
        <v>29</v>
      </c>
      <c r="C15" s="40">
        <f>SUM(C12:C14)</f>
        <v>11</v>
      </c>
      <c r="D15" s="44">
        <f>SUM(D12:D14)</f>
        <v>0</v>
      </c>
    </row>
    <row r="16" spans="1:19" x14ac:dyDescent="0.25">
      <c r="A16" s="39" t="s">
        <v>37</v>
      </c>
      <c r="B16" s="40" t="s">
        <v>28</v>
      </c>
      <c r="C16" s="41">
        <v>2</v>
      </c>
      <c r="D16" s="42">
        <v>0</v>
      </c>
      <c r="E16" s="7"/>
      <c r="F16" s="7"/>
    </row>
    <row r="17" spans="1:15" x14ac:dyDescent="0.25">
      <c r="A17" s="51"/>
      <c r="B17" s="40" t="s">
        <v>32</v>
      </c>
      <c r="C17" s="41">
        <v>5</v>
      </c>
      <c r="D17" s="42">
        <v>0</v>
      </c>
      <c r="K17" s="7"/>
      <c r="L17" s="7"/>
      <c r="M17" s="7"/>
      <c r="N17" s="7"/>
      <c r="O17" s="7"/>
    </row>
    <row r="18" spans="1:15" x14ac:dyDescent="0.25">
      <c r="A18" s="43"/>
      <c r="B18" s="40" t="s">
        <v>60</v>
      </c>
      <c r="C18" s="41">
        <v>4</v>
      </c>
      <c r="D18" s="42">
        <v>0</v>
      </c>
      <c r="G18" s="7"/>
      <c r="H18" s="7"/>
      <c r="I18" s="7"/>
      <c r="J18" s="54"/>
    </row>
    <row r="19" spans="1:15" x14ac:dyDescent="0.25">
      <c r="A19" s="43"/>
      <c r="B19" s="46" t="s">
        <v>29</v>
      </c>
      <c r="C19" s="40">
        <f>SUM(C16:C18)</f>
        <v>11</v>
      </c>
      <c r="D19" s="44">
        <f>SUM(D16:D18)</f>
        <v>0</v>
      </c>
    </row>
    <row r="20" spans="1:15" x14ac:dyDescent="0.25">
      <c r="A20" s="39" t="s">
        <v>38</v>
      </c>
      <c r="B20" s="40" t="s">
        <v>28</v>
      </c>
      <c r="C20" s="41">
        <v>2</v>
      </c>
      <c r="D20" s="42">
        <v>0</v>
      </c>
      <c r="E20" s="62"/>
      <c r="F20" s="62"/>
    </row>
    <row r="21" spans="1:15" x14ac:dyDescent="0.25">
      <c r="A21" s="51"/>
      <c r="B21" s="40" t="s">
        <v>32</v>
      </c>
      <c r="C21" s="41">
        <v>5</v>
      </c>
      <c r="D21" s="42">
        <v>0</v>
      </c>
      <c r="K21" s="62"/>
      <c r="L21" s="62"/>
      <c r="M21" s="62"/>
      <c r="N21" s="62"/>
      <c r="O21" s="62"/>
    </row>
    <row r="22" spans="1:15" x14ac:dyDescent="0.25">
      <c r="A22" s="43"/>
      <c r="B22" s="40" t="s">
        <v>60</v>
      </c>
      <c r="C22" s="41">
        <v>4</v>
      </c>
      <c r="D22" s="42">
        <v>0</v>
      </c>
      <c r="G22" s="62"/>
      <c r="H22" s="62"/>
      <c r="I22" s="62"/>
      <c r="J22" s="62"/>
    </row>
    <row r="23" spans="1:15" x14ac:dyDescent="0.25">
      <c r="A23" s="43"/>
      <c r="B23" s="46" t="s">
        <v>29</v>
      </c>
      <c r="C23" s="40">
        <f>SUM(C20:C22)</f>
        <v>11</v>
      </c>
      <c r="D23" s="44">
        <f>SUM(D20:D22)</f>
        <v>0</v>
      </c>
    </row>
    <row r="24" spans="1:15" x14ac:dyDescent="0.25">
      <c r="A24" s="39" t="s">
        <v>39</v>
      </c>
      <c r="B24" s="40" t="s">
        <v>28</v>
      </c>
      <c r="C24" s="41">
        <v>2</v>
      </c>
      <c r="D24" s="42">
        <v>0</v>
      </c>
      <c r="E24" s="62"/>
      <c r="F24" s="62"/>
    </row>
    <row r="25" spans="1:15" x14ac:dyDescent="0.25">
      <c r="A25" s="51"/>
      <c r="B25" s="40" t="s">
        <v>32</v>
      </c>
      <c r="C25" s="41">
        <v>5</v>
      </c>
      <c r="D25" s="42">
        <v>0</v>
      </c>
      <c r="K25" s="62"/>
      <c r="L25" s="62"/>
      <c r="M25" s="62"/>
      <c r="N25" s="62"/>
      <c r="O25" s="62"/>
    </row>
    <row r="26" spans="1:15" x14ac:dyDescent="0.25">
      <c r="A26" s="43"/>
      <c r="B26" s="40" t="s">
        <v>60</v>
      </c>
      <c r="C26" s="41">
        <v>4</v>
      </c>
      <c r="D26" s="42">
        <v>0</v>
      </c>
      <c r="G26" s="62"/>
      <c r="H26" s="62"/>
      <c r="I26" s="62"/>
      <c r="J26" s="62"/>
    </row>
    <row r="27" spans="1:15" x14ac:dyDescent="0.25">
      <c r="A27" s="43"/>
      <c r="B27" s="46" t="s">
        <v>29</v>
      </c>
      <c r="C27" s="40">
        <f>SUM(C24:C26)</f>
        <v>11</v>
      </c>
      <c r="D27" s="44">
        <f>SUM(D24:D26)</f>
        <v>0</v>
      </c>
    </row>
    <row r="28" spans="1:15" ht="15.75" thickBot="1" x14ac:dyDescent="0.3">
      <c r="A28" s="47"/>
      <c r="B28" s="48" t="s">
        <v>14</v>
      </c>
      <c r="C28" s="49">
        <f>SUM(C7,C11,C15,C19,C23,C27)</f>
        <v>70</v>
      </c>
      <c r="D28" s="50">
        <f>SUM(D7,D11,D15,D19,D23,D27)</f>
        <v>0</v>
      </c>
    </row>
    <row r="29" spans="1:15" x14ac:dyDescent="0.25">
      <c r="B29" s="35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Brandon Foss</cp:lastModifiedBy>
  <dcterms:created xsi:type="dcterms:W3CDTF">2018-11-06T05:29:55Z</dcterms:created>
  <dcterms:modified xsi:type="dcterms:W3CDTF">2019-01-28T18:59:58Z</dcterms:modified>
</cp:coreProperties>
</file>