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st12\Desktop\"/>
    </mc:Choice>
  </mc:AlternateContent>
  <xr:revisionPtr revIDLastSave="0" documentId="13_ncr:1_{BB0DAD4B-6DB4-4D98-B445-E82A1B8A35B6}" xr6:coauthVersionLast="47" xr6:coauthVersionMax="47" xr10:uidLastSave="{00000000-0000-0000-0000-000000000000}"/>
  <bookViews>
    <workbookView xWindow="-108" yWindow="-108" windowWidth="23256" windowHeight="13176" xr2:uid="{6C8CF77B-9675-45DC-B988-3B731B4EE9B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B160" i="1"/>
  <c r="B142" i="1"/>
  <c r="B124" i="1"/>
  <c r="B106" i="1"/>
  <c r="B87" i="1"/>
  <c r="B70" i="1"/>
  <c r="B52" i="1"/>
  <c r="B34" i="1"/>
  <c r="B16" i="1"/>
  <c r="B159" i="1"/>
  <c r="B141" i="1"/>
  <c r="B123" i="1"/>
  <c r="B105" i="1"/>
  <c r="B86" i="1"/>
  <c r="B69" i="1"/>
  <c r="B51" i="1"/>
  <c r="B33" i="1"/>
  <c r="B15" i="1"/>
  <c r="C122" i="1"/>
  <c r="C50" i="1"/>
  <c r="D14" i="1"/>
  <c r="C14" i="1"/>
  <c r="D104" i="1"/>
  <c r="C104" i="1"/>
  <c r="D176" i="1"/>
  <c r="B177" i="1" s="1"/>
  <c r="C176" i="1"/>
  <c r="D158" i="1"/>
  <c r="C158" i="1"/>
  <c r="D140" i="1"/>
  <c r="C140" i="1"/>
  <c r="D85" i="1"/>
  <c r="C85" i="1"/>
  <c r="C68" i="1"/>
  <c r="D68" i="1"/>
  <c r="D50" i="1"/>
  <c r="D122" i="1"/>
  <c r="D32" i="1"/>
  <c r="C32" i="1"/>
</calcChain>
</file>

<file path=xl/sharedStrings.xml><?xml version="1.0" encoding="utf-8"?>
<sst xmlns="http://schemas.openxmlformats.org/spreadsheetml/2006/main" count="190" uniqueCount="28">
  <si>
    <t>Runtimes (s)</t>
  </si>
  <si>
    <t>0.txt</t>
  </si>
  <si>
    <t>1.txt</t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</si>
  <si>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</si>
  <si>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</si>
  <si>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</si>
  <si>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</si>
  <si>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</si>
  <si>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</si>
  <si>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</si>
  <si>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</si>
  <si>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Pyomo</t>
  </si>
  <si>
    <t>BNB</t>
  </si>
  <si>
    <t xml:space="preserve"> Runtime (s)</t>
  </si>
  <si>
    <t>Overall Avg</t>
  </si>
  <si>
    <t>Performance Diff</t>
  </si>
  <si>
    <t>Timeout Percent</t>
  </si>
  <si>
    <t xml:space="preserve">Problem </t>
  </si>
  <si>
    <t>Class: 10_9_2_2  (V=27)</t>
  </si>
  <si>
    <t>Class: 10_15_5_5 (V=90)</t>
  </si>
  <si>
    <t>Class: 10_25_5_2 (V=150)</t>
  </si>
  <si>
    <t>Class: 10_15_10_2 (V=165)</t>
  </si>
  <si>
    <t>Class: 10_50_3_2 (V=200)</t>
  </si>
  <si>
    <t>Class: 10_50_4_2 (V=250)</t>
  </si>
  <si>
    <t>Class: 10_25_10_2 (V=275)</t>
  </si>
  <si>
    <t>Class: 10_50_5_2 (V=300)</t>
  </si>
  <si>
    <t>Class: 10_25_12_2 (V=350)</t>
  </si>
  <si>
    <t>Class: 10_50_6_2 (V=350)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</si>
</sst>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46E0-10FC-4FA1-8BD1-DA6F03621131}">
  <dimension ref="A1:D178"/>
  <sheetViews>
    <sheetView tabSelected="1" zoomScale="61" zoomScaleNormal="70" workbookViewId="0">
      <selection activeCell="A163" sqref="A163"/>
    </sheetView>
  </sheetViews>
  <sheetFormatPr defaultRowHeight="14.4" x14ac:dyDescent="0.3"/>
  <cols>
    <col min="1" max="1" width="26.33203125" customWidth="1"/>
    <col min="2" max="2" width="10.44140625" customWidth="1"/>
    <col min="3" max="3" width="14.109375" customWidth="1"/>
    <col min="4" max="4" width="14.88671875" customWidth="1"/>
    <col min="5" max="5" width="8.88671875" customWidth="1"/>
    <col min="6" max="6" width="12" customWidth="1"/>
    <col min="7" max="7" width="11.109375" customWidth="1"/>
  </cols>
  <sheetData>
    <row r="1" spans="1:4" x14ac:dyDescent="0.3">
      <c r="A1" t="s">
        <v>18</v>
      </c>
      <c r="C1" t="s">
        <v>11</v>
      </c>
      <c r="D1" t="s">
        <v>12</v>
      </c>
    </row>
    <row r="2" spans="1:4" x14ac:dyDescent="0.3">
      <c r="A2" t="s">
        <v>17</v>
      </c>
      <c r="C2" t="s">
        <v>13</v>
      </c>
      <c r="D2" t="s">
        <v>0</v>
      </c>
    </row>
    <row r="3" spans="1:4" x14ac:dyDescent="0.3">
      <c r="A3" t="s">
        <v>1</v>
      </c>
      <c r="C3">
        <v>8.9999999999999993E-3</v>
      </c>
      <c r="D3">
        <v>2.5999999999999999E-2</v>
      </c>
    </row>
    <row r="4" spans="1:4" x14ac:dyDescent="0.3">
      <c r="A4" t="s">
        <v>2</v>
      </c>
      <c r="C4">
        <v>0.01</v>
      </c>
      <c r="D4">
        <v>0.02</v>
      </c>
    </row>
    <row r="5" spans="1:4" x14ac:dyDescent="0.3">
      <c r="A5" t="s">
        <v>3</v>
      </c>
      <c r="C5">
        <v>8.9999999999999993E-3</v>
      </c>
      <c r="D5">
        <v>1.9E-2</v>
      </c>
    </row>
    <row r="6" spans="1:4" x14ac:dyDescent="0.3">
      <c r="A6" t="s">
        <v>4</v>
      </c>
      <c r="C6">
        <v>1.0999999999999999E-2</v>
      </c>
      <c r="D6">
        <v>0.02</v>
      </c>
    </row>
    <row r="7" spans="1:4" x14ac:dyDescent="0.3">
      <c r="A7" t="s">
        <v>5</v>
      </c>
      <c r="C7">
        <v>4.0000000000000001E-3</v>
      </c>
      <c r="D7">
        <v>2.4E-2</v>
      </c>
    </row>
    <row r="8" spans="1:4" x14ac:dyDescent="0.3">
      <c r="A8" t="s">
        <v>6</v>
      </c>
      <c r="C8">
        <v>8.9999999999999993E-3</v>
      </c>
      <c r="D8">
        <v>0.02</v>
      </c>
    </row>
    <row r="9" spans="1:4" x14ac:dyDescent="0.3">
      <c r="A9" t="s">
        <v>7</v>
      </c>
      <c r="C9">
        <v>0.01</v>
      </c>
      <c r="D9">
        <v>0.02</v>
      </c>
    </row>
    <row r="10" spans="1:4" x14ac:dyDescent="0.3">
      <c r="A10" t="s">
        <v>8</v>
      </c>
      <c r="C10">
        <v>8.9999999999999993E-3</v>
      </c>
      <c r="D10">
        <v>2.1999999999999999E-2</v>
      </c>
    </row>
    <row r="11" spans="1:4" x14ac:dyDescent="0.3">
      <c r="A11" t="s">
        <v>9</v>
      </c>
      <c r="C11">
        <v>8.9999999999999993E-3</v>
      </c>
      <c r="D11">
        <v>2.3E-2</v>
      </c>
    </row>
    <row r="12" spans="1:4" x14ac:dyDescent="0.3">
      <c r="A12" t="s">
        <v>10</v>
      </c>
      <c r="C12">
        <v>8.0000000000000002E-3</v>
      </c>
      <c r="D12">
        <v>2.1999999999999999E-2</v>
      </c>
    </row>
    <row r="14" spans="1:4" x14ac:dyDescent="0.3">
      <c r="A14" t="s">
        <v>14</v>
      </c>
      <c r="C14">
        <f>AVERAGE(C3:C12)</f>
        <v>8.7999999999999988E-3</v>
      </c>
      <c r="D14">
        <f>AVERAGE(D3:D12)</f>
        <v>2.1599999999999998E-2</v>
      </c>
    </row>
    <row r="15" spans="1:4" x14ac:dyDescent="0.3">
      <c r="A15" t="s">
        <v>15</v>
      </c>
      <c r="B15">
        <f>(D14/C14)</f>
        <v>2.4545454545454546</v>
      </c>
    </row>
    <row r="16" spans="1:4" x14ac:dyDescent="0.3">
      <c r="A16" t="s">
        <v>16</v>
      </c>
      <c r="B16">
        <f>(0/10)*100</f>
        <v>0</v>
      </c>
    </row>
    <row r="19" spans="1:4" x14ac:dyDescent="0.3">
      <c r="A19" t="s">
        <v>19</v>
      </c>
      <c r="C19" t="s">
        <v>11</v>
      </c>
      <c r="D19" t="s">
        <v>12</v>
      </c>
    </row>
    <row r="20" spans="1:4" x14ac:dyDescent="0.3">
      <c r="A20" t="s">
        <v>17</v>
      </c>
      <c r="C20" t="s">
        <v>13</v>
      </c>
      <c r="D20" t="s">
        <v>0</v>
      </c>
    </row>
    <row r="21" spans="1:4" x14ac:dyDescent="0.3">
      <c r="A21" t="s">
        <v>1</v>
      </c>
      <c r="C21">
        <v>2.4E-2</v>
      </c>
      <c r="D21">
        <v>0.44900000000000001</v>
      </c>
    </row>
    <row r="22" spans="1:4" x14ac:dyDescent="0.3">
      <c r="A22" t="s">
        <v>2</v>
      </c>
      <c r="C22">
        <v>3.5999999999999997E-2</v>
      </c>
      <c r="D22">
        <v>0.34</v>
      </c>
    </row>
    <row r="23" spans="1:4" x14ac:dyDescent="0.3">
      <c r="A23" t="s">
        <v>3</v>
      </c>
      <c r="C23">
        <v>4.2000000000000003E-2</v>
      </c>
      <c r="D23">
        <v>0.377</v>
      </c>
    </row>
    <row r="24" spans="1:4" x14ac:dyDescent="0.3">
      <c r="A24" t="s">
        <v>4</v>
      </c>
      <c r="C24">
        <v>4.2999999999999997E-2</v>
      </c>
      <c r="D24">
        <v>0.42</v>
      </c>
    </row>
    <row r="25" spans="1:4" x14ac:dyDescent="0.3">
      <c r="A25" t="s">
        <v>5</v>
      </c>
      <c r="C25">
        <v>4.2000000000000003E-2</v>
      </c>
      <c r="D25">
        <v>0.42099999999999999</v>
      </c>
    </row>
    <row r="26" spans="1:4" x14ac:dyDescent="0.3">
      <c r="A26" t="s">
        <v>6</v>
      </c>
      <c r="C26">
        <v>3.9E-2</v>
      </c>
      <c r="D26">
        <v>0.45100000000000001</v>
      </c>
    </row>
    <row r="27" spans="1:4" x14ac:dyDescent="0.3">
      <c r="A27" t="s">
        <v>7</v>
      </c>
      <c r="C27">
        <v>6.0999999999999999E-2</v>
      </c>
      <c r="D27">
        <v>0.92700000000000005</v>
      </c>
    </row>
    <row r="28" spans="1:4" x14ac:dyDescent="0.3">
      <c r="A28" t="s">
        <v>8</v>
      </c>
      <c r="C28">
        <v>3.7999999999999999E-2</v>
      </c>
      <c r="D28">
        <v>0.17699999999999999</v>
      </c>
    </row>
    <row r="29" spans="1:4" x14ac:dyDescent="0.3">
      <c r="A29" t="s">
        <v>9</v>
      </c>
      <c r="C29">
        <v>6.2E-2</v>
      </c>
      <c r="D29">
        <v>0.378</v>
      </c>
    </row>
    <row r="30" spans="1:4" x14ac:dyDescent="0.3">
      <c r="A30" t="s">
        <v>10</v>
      </c>
      <c r="C30">
        <v>2.1000000000000001E-2</v>
      </c>
      <c r="D30">
        <v>0.20300000000000001</v>
      </c>
    </row>
    <row r="32" spans="1:4" x14ac:dyDescent="0.3">
      <c r="A32" t="s">
        <v>14</v>
      </c>
      <c r="C32">
        <f>AVERAGE(C21:C30)</f>
        <v>4.0800000000000003E-2</v>
      </c>
      <c r="D32">
        <f>AVERAGE(D21:D30)</f>
        <v>0.4143</v>
      </c>
    </row>
    <row r="33" spans="1:4" x14ac:dyDescent="0.3">
      <c r="A33" t="s">
        <v>15</v>
      </c>
      <c r="B33">
        <f>(D32/C32)</f>
        <v>10.154411764705882</v>
      </c>
    </row>
    <row r="34" spans="1:4" x14ac:dyDescent="0.3">
      <c r="A34" t="s">
        <v>16</v>
      </c>
      <c r="B34">
        <f>(0/10)*100</f>
        <v>0</v>
      </c>
    </row>
    <row r="37" spans="1:4" x14ac:dyDescent="0.3">
      <c r="A37" t="s">
        <v>20</v>
      </c>
      <c r="C37" t="s">
        <v>11</v>
      </c>
      <c r="D37" t="s">
        <v>12</v>
      </c>
    </row>
    <row r="38" spans="1:4" x14ac:dyDescent="0.3">
      <c r="A38" t="s">
        <v>17</v>
      </c>
      <c r="C38" t="s">
        <v>13</v>
      </c>
      <c r="D38" t="s">
        <v>0</v>
      </c>
    </row>
    <row r="39" spans="1:4" x14ac:dyDescent="0.3">
      <c r="A39" t="s">
        <v>1</v>
      </c>
      <c r="C39">
        <v>0.13300000000000001</v>
      </c>
      <c r="D39">
        <v>4.9269999999999996</v>
      </c>
    </row>
    <row r="40" spans="1:4" x14ac:dyDescent="0.3">
      <c r="A40" t="s">
        <v>2</v>
      </c>
      <c r="C40">
        <v>0.29499999999999998</v>
      </c>
      <c r="D40">
        <v>12.2037</v>
      </c>
    </row>
    <row r="41" spans="1:4" x14ac:dyDescent="0.3">
      <c r="A41" t="s">
        <v>3</v>
      </c>
      <c r="C41">
        <v>0.14799999999999999</v>
      </c>
      <c r="D41">
        <v>5.71</v>
      </c>
    </row>
    <row r="42" spans="1:4" x14ac:dyDescent="0.3">
      <c r="A42" t="s">
        <v>4</v>
      </c>
      <c r="C42">
        <v>0.155</v>
      </c>
      <c r="D42">
        <v>12.244</v>
      </c>
    </row>
    <row r="43" spans="1:4" x14ac:dyDescent="0.3">
      <c r="A43" t="s">
        <v>5</v>
      </c>
      <c r="C43">
        <v>0.16400000000000001</v>
      </c>
      <c r="D43">
        <v>8.3010000000000002</v>
      </c>
    </row>
    <row r="44" spans="1:4" x14ac:dyDescent="0.3">
      <c r="A44" t="s">
        <v>6</v>
      </c>
      <c r="C44">
        <v>0.125</v>
      </c>
      <c r="D44">
        <v>12.1911</v>
      </c>
    </row>
    <row r="45" spans="1:4" x14ac:dyDescent="0.3">
      <c r="A45" t="s">
        <v>7</v>
      </c>
      <c r="C45">
        <v>9.9000000000000005E-2</v>
      </c>
      <c r="D45">
        <v>7.8710000000000004</v>
      </c>
    </row>
    <row r="46" spans="1:4" x14ac:dyDescent="0.3">
      <c r="A46" t="s">
        <v>8</v>
      </c>
      <c r="C46">
        <v>0.127</v>
      </c>
      <c r="D46">
        <v>6.492</v>
      </c>
    </row>
    <row r="47" spans="1:4" x14ac:dyDescent="0.3">
      <c r="A47" t="s">
        <v>9</v>
      </c>
      <c r="C47">
        <v>0.13</v>
      </c>
      <c r="D47">
        <v>7.7240000000000002</v>
      </c>
    </row>
    <row r="48" spans="1:4" x14ac:dyDescent="0.3">
      <c r="A48" t="s">
        <v>10</v>
      </c>
      <c r="C48">
        <v>0.27200000000000002</v>
      </c>
      <c r="D48">
        <v>10.452999999999999</v>
      </c>
    </row>
    <row r="50" spans="1:4" x14ac:dyDescent="0.3">
      <c r="A50" t="s">
        <v>14</v>
      </c>
      <c r="C50">
        <f>AVERAGE(C39:C48)</f>
        <v>0.1648</v>
      </c>
      <c r="D50">
        <f>AVERAGE(D39:D48)</f>
        <v>8.8116800000000008</v>
      </c>
    </row>
    <row r="51" spans="1:4" x14ac:dyDescent="0.3">
      <c r="A51" t="s">
        <v>15</v>
      </c>
      <c r="B51">
        <f>(D50/C50)</f>
        <v>53.468932038834957</v>
      </c>
    </row>
    <row r="52" spans="1:4" x14ac:dyDescent="0.3">
      <c r="A52" t="s">
        <v>16</v>
      </c>
      <c r="B52">
        <f>(0/10)*100</f>
        <v>0</v>
      </c>
    </row>
    <row r="55" spans="1:4" x14ac:dyDescent="0.3">
      <c r="A55" t="s">
        <v>21</v>
      </c>
      <c r="C55" t="s">
        <v>11</v>
      </c>
      <c r="D55" t="s">
        <v>12</v>
      </c>
    </row>
    <row r="56" spans="1:4" x14ac:dyDescent="0.3">
      <c r="A56" t="s">
        <v>17</v>
      </c>
      <c r="C56" t="s">
        <v>13</v>
      </c>
      <c r="D56" t="s">
        <v>0</v>
      </c>
    </row>
    <row r="57" spans="1:4" x14ac:dyDescent="0.3">
      <c r="A57" t="s">
        <v>1</v>
      </c>
      <c r="C57">
        <v>0.26500000000000001</v>
      </c>
      <c r="D57">
        <v>31.317</v>
      </c>
    </row>
    <row r="58" spans="1:4" x14ac:dyDescent="0.3">
      <c r="A58" t="s">
        <v>2</v>
      </c>
      <c r="C58">
        <v>0.25</v>
      </c>
      <c r="D58">
        <v>2.1640000000000001</v>
      </c>
    </row>
    <row r="59" spans="1:4" x14ac:dyDescent="0.3">
      <c r="A59" t="s">
        <v>3</v>
      </c>
      <c r="C59">
        <v>0.313</v>
      </c>
    </row>
    <row r="60" spans="1:4" x14ac:dyDescent="0.3">
      <c r="A60" t="s">
        <v>4</v>
      </c>
      <c r="C60">
        <v>0.72699999999999998</v>
      </c>
      <c r="D60">
        <v>16.783000000000001</v>
      </c>
    </row>
    <row r="61" spans="1:4" x14ac:dyDescent="0.3">
      <c r="A61" t="s">
        <v>5</v>
      </c>
      <c r="C61">
        <v>0.36</v>
      </c>
      <c r="D61">
        <v>2.5499999999999998</v>
      </c>
    </row>
    <row r="62" spans="1:4" x14ac:dyDescent="0.3">
      <c r="A62" t="s">
        <v>6</v>
      </c>
      <c r="C62">
        <v>0.53</v>
      </c>
    </row>
    <row r="63" spans="1:4" x14ac:dyDescent="0.3">
      <c r="A63" t="s">
        <v>7</v>
      </c>
      <c r="C63">
        <v>0.255</v>
      </c>
      <c r="D63">
        <v>39.686999999999998</v>
      </c>
    </row>
    <row r="64" spans="1:4" x14ac:dyDescent="0.3">
      <c r="A64" t="s">
        <v>8</v>
      </c>
      <c r="C64">
        <v>0.752</v>
      </c>
    </row>
    <row r="65" spans="1:4" x14ac:dyDescent="0.3">
      <c r="A65" t="s">
        <v>9</v>
      </c>
      <c r="C65">
        <v>0.46500000000000002</v>
      </c>
      <c r="D65">
        <v>2.82</v>
      </c>
    </row>
    <row r="66" spans="1:4" x14ac:dyDescent="0.3">
      <c r="A66" t="s">
        <v>10</v>
      </c>
      <c r="C66">
        <v>0.54700000000000004</v>
      </c>
      <c r="D66">
        <v>94.111000000000004</v>
      </c>
    </row>
    <row r="68" spans="1:4" x14ac:dyDescent="0.3">
      <c r="A68" t="s">
        <v>14</v>
      </c>
      <c r="C68">
        <f>AVERAGE(C57:C66)</f>
        <v>0.44639999999999996</v>
      </c>
      <c r="D68">
        <f>AVERAGE(D57:D66)</f>
        <v>27.061714285714288</v>
      </c>
    </row>
    <row r="69" spans="1:4" x14ac:dyDescent="0.3">
      <c r="A69" t="s">
        <v>15</v>
      </c>
      <c r="B69">
        <f>(D68/C68)</f>
        <v>60.622119815668214</v>
      </c>
    </row>
    <row r="70" spans="1:4" x14ac:dyDescent="0.3">
      <c r="A70" t="s">
        <v>16</v>
      </c>
      <c r="B70">
        <f>(3/10)*100</f>
        <v>30</v>
      </c>
    </row>
    <row r="72" spans="1:4" x14ac:dyDescent="0.3">
      <c r="A72" t="s">
        <v>22</v>
      </c>
      <c r="C72" t="s">
        <v>11</v>
      </c>
      <c r="D72" t="s">
        <v>12</v>
      </c>
    </row>
    <row r="73" spans="1:4" x14ac:dyDescent="0.3">
      <c r="A73" t="s">
        <v>17</v>
      </c>
      <c r="C73" t="s">
        <v>13</v>
      </c>
      <c r="D73" t="s">
        <v>0</v>
      </c>
    </row>
    <row r="74" spans="1:4" x14ac:dyDescent="0.3">
      <c r="A74" t="s">
        <v>1</v>
      </c>
      <c r="C74">
        <v>0.30499999999999999</v>
      </c>
      <c r="D74">
        <v>11.314</v>
      </c>
    </row>
    <row r="75" spans="1:4" x14ac:dyDescent="0.3">
      <c r="A75" t="s">
        <v>2</v>
      </c>
      <c r="C75">
        <v>0.25800000000000001</v>
      </c>
      <c r="D75">
        <v>12.426</v>
      </c>
    </row>
    <row r="76" spans="1:4" x14ac:dyDescent="0.3">
      <c r="A76" t="s">
        <v>3</v>
      </c>
      <c r="C76">
        <v>0.22600000000000001</v>
      </c>
      <c r="D76">
        <v>10.221</v>
      </c>
    </row>
    <row r="77" spans="1:4" x14ac:dyDescent="0.3">
      <c r="A77" t="s">
        <v>4</v>
      </c>
      <c r="C77">
        <v>0.33400000000000002</v>
      </c>
      <c r="D77">
        <v>17.776</v>
      </c>
    </row>
    <row r="78" spans="1:4" x14ac:dyDescent="0.3">
      <c r="A78" t="s">
        <v>5</v>
      </c>
      <c r="C78">
        <v>0.26800000000000002</v>
      </c>
      <c r="D78">
        <v>11.686999999999999</v>
      </c>
    </row>
    <row r="79" spans="1:4" x14ac:dyDescent="0.3">
      <c r="A79" t="s">
        <v>6</v>
      </c>
      <c r="C79">
        <v>0.27800000000000002</v>
      </c>
      <c r="D79">
        <v>14.654999999999999</v>
      </c>
    </row>
    <row r="80" spans="1:4" x14ac:dyDescent="0.3">
      <c r="A80" t="s">
        <v>7</v>
      </c>
      <c r="C80">
        <v>0.24099999999999999</v>
      </c>
      <c r="D80">
        <v>11.526999999999999</v>
      </c>
    </row>
    <row r="81" spans="1:4" x14ac:dyDescent="0.3">
      <c r="A81" t="s">
        <v>8</v>
      </c>
      <c r="C81">
        <v>0.41799999999999998</v>
      </c>
      <c r="D81">
        <v>13.835000000000001</v>
      </c>
    </row>
    <row r="82" spans="1:4" x14ac:dyDescent="0.3">
      <c r="A82" t="s">
        <v>9</v>
      </c>
      <c r="C82">
        <v>0.32300000000000001</v>
      </c>
      <c r="D82">
        <v>16.632999999999999</v>
      </c>
    </row>
    <row r="83" spans="1:4" x14ac:dyDescent="0.3">
      <c r="A83" t="s">
        <v>10</v>
      </c>
      <c r="C83">
        <v>0.23200000000000001</v>
      </c>
      <c r="D83">
        <v>10.728999999999999</v>
      </c>
    </row>
    <row r="85" spans="1:4" x14ac:dyDescent="0.3">
      <c r="A85" t="s">
        <v>14</v>
      </c>
      <c r="C85">
        <f>AVERAGE(C74:C83)</f>
        <v>0.28830000000000006</v>
      </c>
      <c r="D85">
        <f>AVERAGE(D74:D83)</f>
        <v>13.080299999999999</v>
      </c>
    </row>
    <row r="86" spans="1:4" x14ac:dyDescent="0.3">
      <c r="A86" t="s">
        <v>15</v>
      </c>
      <c r="B86">
        <f>(D85/C85)</f>
        <v>45.370447450572307</v>
      </c>
    </row>
    <row r="87" spans="1:4" x14ac:dyDescent="0.3">
      <c r="A87" t="s">
        <v>16</v>
      </c>
      <c r="B87">
        <f>(0/10)*100</f>
        <v>0</v>
      </c>
    </row>
    <row r="91" spans="1:4" x14ac:dyDescent="0.3">
      <c r="A91" t="s">
        <v>23</v>
      </c>
      <c r="C91" t="s">
        <v>11</v>
      </c>
      <c r="D91" t="s">
        <v>12</v>
      </c>
    </row>
    <row r="92" spans="1:4" x14ac:dyDescent="0.3">
      <c r="A92" t="s">
        <v>17</v>
      </c>
      <c r="C92" t="s">
        <v>13</v>
      </c>
      <c r="D92" t="s">
        <v>0</v>
      </c>
    </row>
    <row r="93" spans="1:4" x14ac:dyDescent="0.3">
      <c r="A93" t="s">
        <v>1</v>
      </c>
      <c r="C93">
        <v>0.42899999999999999</v>
      </c>
      <c r="D93">
        <v>59.874000000000002</v>
      </c>
    </row>
    <row r="94" spans="1:4" x14ac:dyDescent="0.3">
      <c r="A94" t="s">
        <v>2</v>
      </c>
      <c r="C94">
        <v>0.752</v>
      </c>
      <c r="D94">
        <v>53.055999999999997</v>
      </c>
    </row>
    <row r="95" spans="1:4" x14ac:dyDescent="0.3">
      <c r="A95" t="s">
        <v>3</v>
      </c>
      <c r="C95">
        <v>0.56100000000000005</v>
      </c>
      <c r="D95">
        <v>53.378</v>
      </c>
    </row>
    <row r="96" spans="1:4" x14ac:dyDescent="0.3">
      <c r="A96" t="s">
        <v>4</v>
      </c>
      <c r="C96">
        <v>0.33600000000000002</v>
      </c>
      <c r="D96">
        <v>40.481000000000002</v>
      </c>
    </row>
    <row r="97" spans="1:4" x14ac:dyDescent="0.3">
      <c r="A97" t="s">
        <v>5</v>
      </c>
      <c r="C97">
        <v>0.34200000000000003</v>
      </c>
      <c r="D97">
        <v>48.701000000000001</v>
      </c>
    </row>
    <row r="98" spans="1:4" x14ac:dyDescent="0.3">
      <c r="A98" t="s">
        <v>6</v>
      </c>
      <c r="C98">
        <v>0.32500000000000001</v>
      </c>
      <c r="D98">
        <v>29.466999999999999</v>
      </c>
    </row>
    <row r="99" spans="1:4" x14ac:dyDescent="0.3">
      <c r="A99" t="s">
        <v>7</v>
      </c>
      <c r="C99">
        <v>0.51100000000000001</v>
      </c>
      <c r="D99">
        <v>61.433999999999997</v>
      </c>
    </row>
    <row r="100" spans="1:4" x14ac:dyDescent="0.3">
      <c r="A100" t="s">
        <v>8</v>
      </c>
      <c r="C100">
        <v>0.38</v>
      </c>
      <c r="D100">
        <v>38.535400000000003</v>
      </c>
    </row>
    <row r="101" spans="1:4" x14ac:dyDescent="0.3">
      <c r="A101" t="s">
        <v>9</v>
      </c>
      <c r="C101">
        <v>0.39</v>
      </c>
      <c r="D101">
        <v>80.408699999999996</v>
      </c>
    </row>
    <row r="102" spans="1:4" x14ac:dyDescent="0.3">
      <c r="A102" t="s">
        <v>10</v>
      </c>
      <c r="C102">
        <v>0.51300000000000001</v>
      </c>
      <c r="D102">
        <v>65.538399999999996</v>
      </c>
    </row>
    <row r="104" spans="1:4" x14ac:dyDescent="0.3">
      <c r="A104" t="s">
        <v>14</v>
      </c>
      <c r="C104">
        <f>AVERAGE(C93:C102)</f>
        <v>0.45389999999999997</v>
      </c>
      <c r="D104">
        <f>AVERAGE(D93:D102)</f>
        <v>53.087349999999994</v>
      </c>
    </row>
    <row r="105" spans="1:4" x14ac:dyDescent="0.3">
      <c r="A105" t="s">
        <v>15</v>
      </c>
      <c r="B105">
        <f>(D104/C104)</f>
        <v>116.95825071601674</v>
      </c>
    </row>
    <row r="106" spans="1:4" x14ac:dyDescent="0.3">
      <c r="A106" t="s">
        <v>16</v>
      </c>
      <c r="B106">
        <f>(0/10)*100</f>
        <v>0</v>
      </c>
    </row>
    <row r="109" spans="1:4" x14ac:dyDescent="0.3">
      <c r="A109" t="s">
        <v>24</v>
      </c>
      <c r="C109" t="s">
        <v>11</v>
      </c>
      <c r="D109" t="s">
        <v>12</v>
      </c>
    </row>
    <row r="110" spans="1:4" x14ac:dyDescent="0.3">
      <c r="A110" t="s">
        <v>17</v>
      </c>
      <c r="C110" t="s">
        <v>13</v>
      </c>
      <c r="D110" t="s">
        <v>0</v>
      </c>
    </row>
    <row r="111" spans="1:4" x14ac:dyDescent="0.3">
      <c r="A111" t="s">
        <v>1</v>
      </c>
      <c r="C111">
        <v>36.917000000000002</v>
      </c>
      <c r="D111">
        <v>142.911</v>
      </c>
    </row>
    <row r="112" spans="1:4" x14ac:dyDescent="0.3">
      <c r="A112" t="s">
        <v>2</v>
      </c>
      <c r="C112">
        <v>3.9380000000000002</v>
      </c>
    </row>
    <row r="113" spans="1:4" x14ac:dyDescent="0.3">
      <c r="A113" t="s">
        <v>3</v>
      </c>
      <c r="C113">
        <v>1.782</v>
      </c>
      <c r="D113">
        <v>48.920999999999999</v>
      </c>
    </row>
    <row r="114" spans="1:4" x14ac:dyDescent="0.3">
      <c r="A114" t="s">
        <v>4</v>
      </c>
      <c r="C114">
        <v>4.5839999999999996</v>
      </c>
      <c r="D114">
        <v>186.65</v>
      </c>
    </row>
    <row r="115" spans="1:4" x14ac:dyDescent="0.3">
      <c r="A115" t="s">
        <v>5</v>
      </c>
      <c r="C115">
        <v>3.415</v>
      </c>
      <c r="D115">
        <v>128.554</v>
      </c>
    </row>
    <row r="116" spans="1:4" x14ac:dyDescent="0.3">
      <c r="A116" t="s">
        <v>6</v>
      </c>
      <c r="C116">
        <v>3.988</v>
      </c>
    </row>
    <row r="117" spans="1:4" x14ac:dyDescent="0.3">
      <c r="A117" t="s">
        <v>7</v>
      </c>
      <c r="C117">
        <v>2.5640000000000001</v>
      </c>
      <c r="D117">
        <v>39.058</v>
      </c>
    </row>
    <row r="118" spans="1:4" x14ac:dyDescent="0.3">
      <c r="A118" t="s">
        <v>8</v>
      </c>
      <c r="C118">
        <v>2.069</v>
      </c>
      <c r="D118">
        <v>143.94900000000001</v>
      </c>
    </row>
    <row r="119" spans="1:4" x14ac:dyDescent="0.3">
      <c r="A119" t="s">
        <v>9</v>
      </c>
      <c r="C119">
        <v>8.7629999999999999</v>
      </c>
      <c r="D119">
        <v>213.67</v>
      </c>
    </row>
    <row r="120" spans="1:4" x14ac:dyDescent="0.3">
      <c r="A120" t="s">
        <v>10</v>
      </c>
      <c r="C120">
        <v>26.524999999999999</v>
      </c>
    </row>
    <row r="122" spans="1:4" x14ac:dyDescent="0.3">
      <c r="A122" t="s">
        <v>14</v>
      </c>
      <c r="C122">
        <f>AVERAGE(C111:C120)</f>
        <v>9.4545000000000012</v>
      </c>
      <c r="D122">
        <f>AVERAGE(D111:D120)</f>
        <v>129.10185714285711</v>
      </c>
    </row>
    <row r="123" spans="1:4" x14ac:dyDescent="0.3">
      <c r="A123" t="s">
        <v>15</v>
      </c>
      <c r="B123">
        <f>(D122/C122)</f>
        <v>13.655069770253011</v>
      </c>
    </row>
    <row r="124" spans="1:4" x14ac:dyDescent="0.3">
      <c r="A124" t="s">
        <v>16</v>
      </c>
      <c r="B124">
        <f>(3/10)*100</f>
        <v>30</v>
      </c>
    </row>
    <row r="127" spans="1:4" x14ac:dyDescent="0.3">
      <c r="A127" t="s">
        <v>25</v>
      </c>
      <c r="C127" t="s">
        <v>11</v>
      </c>
      <c r="D127" t="s">
        <v>12</v>
      </c>
    </row>
    <row r="128" spans="1:4" x14ac:dyDescent="0.3">
      <c r="A128" t="s">
        <v>17</v>
      </c>
      <c r="C128" t="s">
        <v>13</v>
      </c>
      <c r="D128" t="s">
        <v>0</v>
      </c>
    </row>
    <row r="129" spans="1:4" x14ac:dyDescent="0.3">
      <c r="A129" t="s">
        <v>1</v>
      </c>
      <c r="C129">
        <v>1.0660000000000001</v>
      </c>
    </row>
    <row r="130" spans="1:4" x14ac:dyDescent="0.3">
      <c r="A130" t="s">
        <v>2</v>
      </c>
      <c r="C130">
        <v>0.94899999999999995</v>
      </c>
      <c r="D130">
        <v>386.134998083114</v>
      </c>
    </row>
    <row r="131" spans="1:4" x14ac:dyDescent="0.3">
      <c r="A131" t="s">
        <v>3</v>
      </c>
      <c r="C131">
        <v>0.433</v>
      </c>
      <c r="D131">
        <v>381.134998083114</v>
      </c>
    </row>
    <row r="132" spans="1:4" x14ac:dyDescent="0.3">
      <c r="A132" t="s">
        <v>4</v>
      </c>
      <c r="C132">
        <v>0.82799999999999996</v>
      </c>
      <c r="D132">
        <v>181.84200072288499</v>
      </c>
    </row>
    <row r="133" spans="1:4" x14ac:dyDescent="0.3">
      <c r="A133" t="s">
        <v>5</v>
      </c>
      <c r="C133">
        <v>0.72299999999999998</v>
      </c>
      <c r="D133">
        <v>401.21204042434601</v>
      </c>
    </row>
    <row r="134" spans="1:4" x14ac:dyDescent="0.3">
      <c r="A134" t="s">
        <v>6</v>
      </c>
      <c r="C134">
        <v>0.41399999999999998</v>
      </c>
      <c r="D134">
        <v>277.47899999999998</v>
      </c>
    </row>
    <row r="135" spans="1:4" x14ac:dyDescent="0.3">
      <c r="A135" t="s">
        <v>7</v>
      </c>
      <c r="C135">
        <v>1.4059999999999999</v>
      </c>
    </row>
    <row r="136" spans="1:4" x14ac:dyDescent="0.3">
      <c r="A136" t="s">
        <v>8</v>
      </c>
      <c r="C136">
        <v>0.438</v>
      </c>
      <c r="D136">
        <v>275.59500000000003</v>
      </c>
    </row>
    <row r="137" spans="1:4" x14ac:dyDescent="0.3">
      <c r="A137" t="s">
        <v>9</v>
      </c>
      <c r="C137">
        <v>0.52400000000000002</v>
      </c>
      <c r="D137">
        <v>190.26684539999999</v>
      </c>
    </row>
    <row r="138" spans="1:4" x14ac:dyDescent="0.3">
      <c r="A138" t="s">
        <v>10</v>
      </c>
      <c r="C138">
        <v>1.0580000000000001</v>
      </c>
      <c r="D138">
        <v>583.48368459999995</v>
      </c>
    </row>
    <row r="140" spans="1:4" x14ac:dyDescent="0.3">
      <c r="A140" t="s">
        <v>14</v>
      </c>
      <c r="C140">
        <f>AVERAGE(C129:C138)</f>
        <v>0.78389999999999982</v>
      </c>
      <c r="D140">
        <f>AVERAGE(D129:D138)</f>
        <v>334.64357091418236</v>
      </c>
    </row>
    <row r="141" spans="1:4" x14ac:dyDescent="0.3">
      <c r="A141" t="s">
        <v>15</v>
      </c>
      <c r="B141">
        <f>(D140/C140)</f>
        <v>426.89574041865347</v>
      </c>
    </row>
    <row r="142" spans="1:4" x14ac:dyDescent="0.3">
      <c r="A142" t="s">
        <v>16</v>
      </c>
      <c r="B142">
        <f>(2/10)*100</f>
        <v>20</v>
      </c>
    </row>
    <row r="145" spans="1:4" x14ac:dyDescent="0.3">
      <c r="A145" t="s">
        <v>26</v>
      </c>
      <c r="C145" t="s">
        <v>11</v>
      </c>
      <c r="D145" t="s">
        <v>12</v>
      </c>
    </row>
    <row r="146" spans="1:4" x14ac:dyDescent="0.3">
      <c r="A146" t="s">
        <v>17</v>
      </c>
      <c r="C146" t="s">
        <v>13</v>
      </c>
      <c r="D146" t="s">
        <v>0</v>
      </c>
    </row>
    <row r="147" spans="1:4" x14ac:dyDescent="0.3">
      <c r="A147" t="s">
        <v>1</v>
      </c>
      <c r="C147">
        <v>6.1619999999999999</v>
      </c>
      <c r="D147">
        <v>80.549000000000007</v>
      </c>
    </row>
    <row r="148" spans="1:4" x14ac:dyDescent="0.3">
      <c r="A148" t="s">
        <v>2</v>
      </c>
      <c r="C148">
        <v>1.512</v>
      </c>
      <c r="D148">
        <v>118.833</v>
      </c>
    </row>
    <row r="149" spans="1:4" x14ac:dyDescent="0.3">
      <c r="A149" t="s">
        <v>3</v>
      </c>
      <c r="C149">
        <v>57.262</v>
      </c>
    </row>
    <row r="150" spans="1:4" x14ac:dyDescent="0.3">
      <c r="A150" t="s">
        <v>4</v>
      </c>
      <c r="C150">
        <v>15.127000000000001</v>
      </c>
      <c r="D150">
        <v>395.00602054595902</v>
      </c>
    </row>
    <row r="151" spans="1:4" x14ac:dyDescent="0.3">
      <c r="A151" t="s">
        <v>5</v>
      </c>
      <c r="C151">
        <v>26.222999999999999</v>
      </c>
      <c r="D151">
        <v>202.41398835182099</v>
      </c>
    </row>
    <row r="152" spans="1:4" x14ac:dyDescent="0.3">
      <c r="A152" t="s">
        <v>6</v>
      </c>
      <c r="C152">
        <v>21.222999999999999</v>
      </c>
      <c r="D152">
        <v>552.54654005600003</v>
      </c>
    </row>
    <row r="153" spans="1:4" x14ac:dyDescent="0.3">
      <c r="A153" t="s">
        <v>7</v>
      </c>
      <c r="C153">
        <v>7.3</v>
      </c>
      <c r="D153">
        <v>246.67000102996801</v>
      </c>
    </row>
    <row r="154" spans="1:4" x14ac:dyDescent="0.3">
      <c r="A154" t="s">
        <v>8</v>
      </c>
      <c r="C154">
        <v>130.94200000000001</v>
      </c>
    </row>
    <row r="155" spans="1:4" x14ac:dyDescent="0.3">
      <c r="A155" t="s">
        <v>9</v>
      </c>
      <c r="C155">
        <v>4.0609999999999999</v>
      </c>
      <c r="D155">
        <v>413.6584636</v>
      </c>
    </row>
    <row r="156" spans="1:4" x14ac:dyDescent="0.3">
      <c r="A156" t="s">
        <v>10</v>
      </c>
      <c r="C156">
        <v>2.0190000000000001</v>
      </c>
      <c r="D156">
        <v>160.78900051116901</v>
      </c>
    </row>
    <row r="158" spans="1:4" x14ac:dyDescent="0.3">
      <c r="A158" t="s">
        <v>14</v>
      </c>
      <c r="C158">
        <f>AVERAGE(C147:C156)</f>
        <v>27.183099999999996</v>
      </c>
      <c r="D158">
        <f>AVERAGE(D147:D156)</f>
        <v>271.30825176186465</v>
      </c>
    </row>
    <row r="159" spans="1:4" x14ac:dyDescent="0.3">
      <c r="A159" t="s">
        <v>15</v>
      </c>
      <c r="B159">
        <f>(D158/C158)</f>
        <v>9.9807693663292518</v>
      </c>
    </row>
    <row r="160" spans="1:4" x14ac:dyDescent="0.3">
      <c r="A160" t="s">
        <v>16</v>
      </c>
      <c r="B160">
        <f>(2/10)*100</f>
        <v>20</v>
      </c>
    </row>
    <row r="163" spans="1:4" x14ac:dyDescent="0.3">
      <c r="A163" t="s">
        <v>27</v>
      </c>
      <c r="C163" t="s">
        <v>11</v>
      </c>
      <c r="D163" t="s">
        <v>12</v>
      </c>
    </row>
    <row r="164" spans="1:4" x14ac:dyDescent="0.3">
      <c r="A164" t="s">
        <v>17</v>
      </c>
      <c r="C164" t="s">
        <v>13</v>
      </c>
      <c r="D164" t="s">
        <v>0</v>
      </c>
    </row>
    <row r="165" spans="1:4" x14ac:dyDescent="0.3">
      <c r="A165" t="s">
        <v>1</v>
      </c>
      <c r="C165">
        <v>1.05</v>
      </c>
      <c r="D165">
        <v>966.65465319999998</v>
      </c>
    </row>
    <row r="166" spans="1:4" x14ac:dyDescent="0.3">
      <c r="A166" t="s">
        <v>2</v>
      </c>
      <c r="C166">
        <v>0.72499999999999998</v>
      </c>
      <c r="D166">
        <v>1535.5846544999999</v>
      </c>
    </row>
    <row r="167" spans="1:4" x14ac:dyDescent="0.3">
      <c r="A167" t="s">
        <v>3</v>
      </c>
      <c r="C167">
        <v>1.115</v>
      </c>
      <c r="D167">
        <v>885.05600690841595</v>
      </c>
    </row>
    <row r="168" spans="1:4" x14ac:dyDescent="0.3">
      <c r="A168" t="s">
        <v>4</v>
      </c>
      <c r="C168">
        <v>0.77400000000000002</v>
      </c>
    </row>
    <row r="169" spans="1:4" x14ac:dyDescent="0.3">
      <c r="A169" t="s">
        <v>5</v>
      </c>
      <c r="C169">
        <v>1.6419999999999999</v>
      </c>
      <c r="D169">
        <v>983.68415500000003</v>
      </c>
    </row>
    <row r="170" spans="1:4" x14ac:dyDescent="0.3">
      <c r="A170" t="s">
        <v>6</v>
      </c>
      <c r="C170">
        <v>1.5569999999999999</v>
      </c>
    </row>
    <row r="171" spans="1:4" x14ac:dyDescent="0.3">
      <c r="A171" t="s">
        <v>7</v>
      </c>
      <c r="C171">
        <v>1.278</v>
      </c>
    </row>
    <row r="172" spans="1:4" x14ac:dyDescent="0.3">
      <c r="A172" t="s">
        <v>8</v>
      </c>
      <c r="C172">
        <v>1.1419999999999999</v>
      </c>
      <c r="D172">
        <v>859.54658400000005</v>
      </c>
    </row>
    <row r="173" spans="1:4" x14ac:dyDescent="0.3">
      <c r="A173" t="s">
        <v>9</v>
      </c>
      <c r="C173">
        <v>1.2310000000000001</v>
      </c>
      <c r="D173">
        <v>1558.6500559999999</v>
      </c>
    </row>
    <row r="174" spans="1:4" x14ac:dyDescent="0.3">
      <c r="A174" t="s">
        <v>10</v>
      </c>
      <c r="C174">
        <v>1.4039999999999999</v>
      </c>
    </row>
    <row r="176" spans="1:4" x14ac:dyDescent="0.3">
      <c r="A176" t="s">
        <v>14</v>
      </c>
      <c r="C176">
        <f>AVERAGE(C165:C174)</f>
        <v>1.1918</v>
      </c>
      <c r="D176">
        <f>AVERAGE(D165:D174)</f>
        <v>1131.5293516014026</v>
      </c>
    </row>
    <row r="177" spans="1:2" x14ac:dyDescent="0.3">
      <c r="A177" t="s">
        <v>15</v>
      </c>
      <c r="B177">
        <f>(D176/C176)</f>
        <v>949.4288904190322</v>
      </c>
    </row>
    <row r="178" spans="1:2" x14ac:dyDescent="0.3">
      <c r="A178" t="s">
        <v>16</v>
      </c>
      <c r="B178">
        <f>(4/10)*100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-FOTEINI SARMA</dc:creator>
  <cp:lastModifiedBy>-FOTEINI SARMA</cp:lastModifiedBy>
  <dcterms:created xsi:type="dcterms:W3CDTF">2025-02-02T11:19:57Z</dcterms:created>
  <dcterms:modified xsi:type="dcterms:W3CDTF">2025-02-02T21:27:23Z</dcterms:modified>
</cp:coreProperties>
</file>