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enriquekaiser/Documents/Sportsbetting_Sandbox/"/>
    </mc:Choice>
  </mc:AlternateContent>
  <xr:revisionPtr revIDLastSave="0" documentId="13_ncr:1_{0E7EBB40-AD6B-0A44-80C0-5629D406BCE5}" xr6:coauthVersionLast="47" xr6:coauthVersionMax="47" xr10:uidLastSave="{00000000-0000-0000-0000-000000000000}"/>
  <bookViews>
    <workbookView xWindow="0" yWindow="500" windowWidth="28800" windowHeight="16400" xr2:uid="{2F832B72-86AC-2749-863F-AA7709D4A635}"/>
  </bookViews>
  <sheets>
    <sheet name="Considered_features" sheetId="1" r:id="rId1"/>
    <sheet name="All_featu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C5" i="1"/>
  <c r="C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" i="1"/>
</calcChain>
</file>

<file path=xl/sharedStrings.xml><?xml version="1.0" encoding="utf-8"?>
<sst xmlns="http://schemas.openxmlformats.org/spreadsheetml/2006/main" count="227" uniqueCount="170">
  <si>
    <t>Div</t>
  </si>
  <si>
    <t>Time</t>
  </si>
  <si>
    <t>SBH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</si>
  <si>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</si>
  <si>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</si>
  <si>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</si>
  <si>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</si>
  <si>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</si>
  <si>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</si>
  <si>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</si>
  <si>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</si>
  <si>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</si>
  <si>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</si>
  <si>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</si>
  <si>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</si>
  <si>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HC</t>
  </si>
  <si>
    <t>AC</t>
  </si>
  <si>
    <t>HF</t>
  </si>
  <si>
    <t>AF</t>
  </si>
  <si>
    <t>HY</t>
  </si>
  <si>
    <t>AY</t>
  </si>
  <si>
    <t>HR</t>
  </si>
  <si>
    <t>AR</t>
  </si>
  <si>
    <t>B365H</t>
  </si>
  <si>
    <t>B365D</t>
  </si>
  <si>
    <t>B365A</t>
  </si>
  <si>
    <t>BSH</t>
  </si>
  <si>
    <t>BSD</t>
  </si>
  <si>
    <t>BSA</t>
  </si>
  <si>
    <t>BWH</t>
  </si>
  <si>
    <t>BWD</t>
  </si>
  <si>
    <t>BWA</t>
  </si>
  <si>
    <t>GBH</t>
  </si>
  <si>
    <t>GBD</t>
  </si>
  <si>
    <t>GBA</t>
  </si>
  <si>
    <t>IWH</t>
  </si>
  <si>
    <t>IWD</t>
  </si>
  <si>
    <t>IWA</t>
  </si>
  <si>
    <t>LBH</t>
  </si>
  <si>
    <t>LBD</t>
  </si>
  <si>
    <t>LBA</t>
  </si>
  <si>
    <t>PSH</t>
  </si>
  <si>
    <t>PSD</t>
  </si>
  <si>
    <t>PSA</t>
  </si>
  <si>
    <t>SBD</t>
  </si>
  <si>
    <t>SBA</t>
  </si>
  <si>
    <t>SJH</t>
  </si>
  <si>
    <t>SJD</t>
  </si>
  <si>
    <t>SJA</t>
  </si>
  <si>
    <t>VCH</t>
  </si>
  <si>
    <t>VCD</t>
  </si>
  <si>
    <t>VCA</t>
  </si>
  <si>
    <t>WHH</t>
  </si>
  <si>
    <t>WHD</t>
  </si>
  <si>
    <t>WHA</t>
  </si>
  <si>
    <t>League</t>
  </si>
  <si>
    <t>Variable</t>
  </si>
  <si>
    <t>Description</t>
  </si>
  <si>
    <t xml:space="preserve"> League Division</t>
  </si>
  <si>
    <t xml:space="preserve"> Match Date (dd/mm/yy)</t>
  </si>
  <si>
    <t xml:space="preserve"> Time of match kick off</t>
  </si>
  <si>
    <t xml:space="preserve"> Home Team</t>
  </si>
  <si>
    <t xml:space="preserve"> Away Team</t>
  </si>
  <si>
    <t xml:space="preserve"> Full Time Home Team Goals</t>
  </si>
  <si>
    <t xml:space="preserve"> Full Time Away Team Goals</t>
  </si>
  <si>
    <t xml:space="preserve"> Half Time Home Team Goals</t>
  </si>
  <si>
    <t xml:space="preserve"> Half Time Away Team Goals</t>
  </si>
  <si>
    <t xml:space="preserve"> Crowd Attendance</t>
  </si>
  <si>
    <t xml:space="preserve"> Match Referee</t>
  </si>
  <si>
    <t xml:space="preserve"> Home Team Shots</t>
  </si>
  <si>
    <t xml:space="preserve"> Away Team Shots</t>
  </si>
  <si>
    <t xml:space="preserve"> Home Team Shots on Target</t>
  </si>
  <si>
    <t xml:space="preserve"> Away Team Shots on Target</t>
  </si>
  <si>
    <t xml:space="preserve"> Home Team Hit Woodwork</t>
  </si>
  <si>
    <t xml:space="preserve"> Away Team Hit Woodwork</t>
  </si>
  <si>
    <t xml:space="preserve"> Home Team Corners</t>
  </si>
  <si>
    <t xml:space="preserve"> Away Team Corners</t>
  </si>
  <si>
    <t xml:space="preserve"> Home Team Fouls Committed</t>
  </si>
  <si>
    <t xml:space="preserve"> Away Team Fouls Committed</t>
  </si>
  <si>
    <t xml:space="preserve"> Home Team Free Kicks Conceded</t>
  </si>
  <si>
    <t xml:space="preserve"> Away Team Free Kicks Conceded</t>
  </si>
  <si>
    <t xml:space="preserve"> Home Team Offsides</t>
  </si>
  <si>
    <t xml:space="preserve"> Away Team Offsides</t>
  </si>
  <si>
    <t xml:space="preserve"> Home Team Yellow Cards</t>
  </si>
  <si>
    <t xml:space="preserve"> Away Team Yellow Cards</t>
  </si>
  <si>
    <t xml:space="preserve"> Home Team Red Cards</t>
  </si>
  <si>
    <t xml:space="preserve"> Away Team Red Cards</t>
  </si>
  <si>
    <t xml:space="preserve"> Bet365 home win odds</t>
  </si>
  <si>
    <t xml:space="preserve"> Bet365 draw odds</t>
  </si>
  <si>
    <t xml:space="preserve"> Bet365 away win odds</t>
  </si>
  <si>
    <t xml:space="preserve"> Blue Square home win odds</t>
  </si>
  <si>
    <t xml:space="preserve"> Blue Square draw odds</t>
  </si>
  <si>
    <t xml:space="preserve"> Blue Square away win odds</t>
  </si>
  <si>
    <t xml:space="preserve"> Bet&amp;Win home win odds</t>
  </si>
  <si>
    <t xml:space="preserve"> Bet&amp;Win draw odds</t>
  </si>
  <si>
    <t xml:space="preserve"> Bet&amp;Win away win odds</t>
  </si>
  <si>
    <t xml:space="preserve"> Gamebookers home win odds</t>
  </si>
  <si>
    <t xml:space="preserve"> Gamebookers draw odds</t>
  </si>
  <si>
    <t xml:space="preserve"> Gamebookers away win odds</t>
  </si>
  <si>
    <t xml:space="preserve"> Interwetten home win odds</t>
  </si>
  <si>
    <t xml:space="preserve"> Interwetten draw odds</t>
  </si>
  <si>
    <t xml:space="preserve"> Interwetten away win odds</t>
  </si>
  <si>
    <t xml:space="preserve"> Ladbrokes home win odds</t>
  </si>
  <si>
    <t xml:space="preserve"> Ladbrokes draw odds</t>
  </si>
  <si>
    <t xml:space="preserve"> Ladbrokes away win odds</t>
  </si>
  <si>
    <t xml:space="preserve"> Pinnacle home win odds</t>
  </si>
  <si>
    <t xml:space="preserve"> Pinnacle draw odds</t>
  </si>
  <si>
    <t xml:space="preserve"> Pinnacle away win odds</t>
  </si>
  <si>
    <t xml:space="preserve"> Sporting Odds home win odds</t>
  </si>
  <si>
    <t xml:space="preserve"> Sporting Odds draw odds</t>
  </si>
  <si>
    <t xml:space="preserve"> Sporting Odds away win odds</t>
  </si>
  <si>
    <t xml:space="preserve"> Sportingbet home win odds</t>
  </si>
  <si>
    <t xml:space="preserve"> Sportingbet draw odds</t>
  </si>
  <si>
    <t xml:space="preserve"> Sportingbet away win odds</t>
  </si>
  <si>
    <t xml:space="preserve"> Stan James home win odds</t>
  </si>
  <si>
    <t xml:space="preserve"> Stan James draw odds</t>
  </si>
  <si>
    <t xml:space="preserve"> Stan James away win odds</t>
  </si>
  <si>
    <t xml:space="preserve"> Stanleybet home win odds</t>
  </si>
  <si>
    <t xml:space="preserve"> Stanleybet draw odds</t>
  </si>
  <si>
    <t xml:space="preserve"> Stanleybet away win odds</t>
  </si>
  <si>
    <t xml:space="preserve"> VC Bet home win odds</t>
  </si>
  <si>
    <t xml:space="preserve"> VC Bet draw odds</t>
  </si>
  <si>
    <t xml:space="preserve"> VC Bet away win odds</t>
  </si>
  <si>
    <t xml:space="preserve"> William Hill home win odds</t>
  </si>
  <si>
    <t xml:space="preserve"> William Hill draw odds</t>
  </si>
  <si>
    <t xml:space="preserve"> William Hill away win odds</t>
  </si>
  <si>
    <t xml:space="preserve"> Full Time Result (H=Home Win, D=Draw, A=Away Win)</t>
  </si>
  <si>
    <t xml:space="preserve"> Half Time Result (H=Home Win, D=Draw, A=Away Win</t>
  </si>
  <si>
    <t xml:space="preserve"> Home Team Bookings Points (10 = yellow, 25 = red)</t>
  </si>
  <si>
    <t xml:space="preserve"> Away Team Bookings Points (10 = yellow, 25 = red)</t>
  </si>
  <si>
    <t>Date</t>
  </si>
  <si>
    <t>Attendance</t>
  </si>
  <si>
    <t>Referee</t>
  </si>
  <si>
    <t>HHW</t>
  </si>
  <si>
    <t>AHW</t>
  </si>
  <si>
    <t>HFKC</t>
  </si>
  <si>
    <t>AFKC</t>
  </si>
  <si>
    <t>HO</t>
  </si>
  <si>
    <t>AO</t>
  </si>
  <si>
    <t>HBP</t>
  </si>
  <si>
    <t>ABP</t>
  </si>
  <si>
    <t>SOH</t>
  </si>
  <si>
    <t>SOD</t>
  </si>
  <si>
    <t>SOA</t>
  </si>
  <si>
    <t>SYH</t>
  </si>
  <si>
    <t>SYD</t>
  </si>
  <si>
    <t>SYA</t>
  </si>
  <si>
    <t>league</t>
  </si>
  <si>
    <t>kick_off_time</t>
  </si>
  <si>
    <t>full_time_goals_hometeam</t>
  </si>
  <si>
    <t>full_time_goals_awayteam</t>
  </si>
  <si>
    <t>full_time_result</t>
  </si>
  <si>
    <t>half_time_goals_hometeam</t>
  </si>
  <si>
    <t>half_time_goals_awayteam</t>
  </si>
  <si>
    <t>half_time_result</t>
  </si>
  <si>
    <t>hometeam_shots</t>
  </si>
  <si>
    <t>awayteam_shots</t>
  </si>
  <si>
    <t>hometeam_shots_on_target</t>
  </si>
  <si>
    <t>awayteam_shots_on_target</t>
  </si>
  <si>
    <t>hometeam_corners</t>
  </si>
  <si>
    <t>awayteam_corners</t>
  </si>
  <si>
    <t>hometeam_fouls_done</t>
  </si>
  <si>
    <t>awayteam_fouls_done</t>
  </si>
  <si>
    <t>hometeam_yellow_cards</t>
  </si>
  <si>
    <t>awayteam_yellow_cards</t>
  </si>
  <si>
    <t>hometeam_red_cards</t>
  </si>
  <si>
    <t>awayteam_red_cards</t>
  </si>
  <si>
    <t>current_names</t>
  </si>
  <si>
    <t>sensible_names</t>
  </si>
  <si>
    <t>draft_sensible_names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</si>
</sst>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30FC-3BF9-1C42-857E-E3F25C1FACE2}">
  <dimension ref="A1:N57"/>
  <sheetViews>
    <sheetView tabSelected="1" zoomScale="125" workbookViewId="0">
      <selection activeCell="D3" sqref="D3"/>
    </sheetView>
  </sheetViews>
  <sheetFormatPr baseColWidth="10" defaultRowHeight="16" x14ac:dyDescent="0.2"/>
  <cols>
    <col min="1" max="1" width="14.5" bestFit="1" customWidth="1"/>
    <col min="2" max="2" width="47.83203125" bestFit="1" customWidth="1"/>
    <col min="3" max="3" width="24.33203125" bestFit="1" customWidth="1"/>
    <col min="4" max="4" width="24.83203125" bestFit="1" customWidth="1"/>
  </cols>
  <sheetData>
    <row r="1" spans="1:14" ht="48" customHeight="1" x14ac:dyDescent="0.2">
      <c r="A1" s="2" t="s">
        <v>167</v>
      </c>
      <c r="B1" s="2" t="s">
        <v>57</v>
      </c>
      <c r="C1" s="3" t="s">
        <v>169</v>
      </c>
      <c r="D1" s="3" t="s">
        <v>168</v>
      </c>
      <c r="K1" s="1"/>
      <c r="N1" s="1"/>
    </row>
    <row r="2" spans="1:14" ht="31" customHeight="1" x14ac:dyDescent="0.2">
      <c r="A2" s="1" t="s">
        <v>0</v>
      </c>
      <c r="B2" t="str">
        <f>VLOOKUP(A2,All_features!$A$1:$B$73,2,FALSE)</f>
        <v xml:space="preserve"> League Division</v>
      </c>
      <c r="C2" t="s">
        <v>147</v>
      </c>
      <c r="D2" t="str">
        <f>IF(C2&lt;&gt;"",C2,A2)</f>
        <v>league</v>
      </c>
      <c r="N2" s="1"/>
    </row>
    <row r="3" spans="1:14" x14ac:dyDescent="0.2">
      <c r="A3" t="s">
        <v>1</v>
      </c>
      <c r="B3" t="str">
        <f>VLOOKUP(A3,All_features!$A$1:$B$73,2,FALSE)</f>
        <v xml:space="preserve"> Time of match kick off</v>
      </c>
      <c r="C3" t="s">
        <v>148</v>
      </c>
      <c r="D3" t="str">
        <f t="shared" ref="D3:D57" si="0">IF(C3&lt;&gt;"",C3,A3)</f>
        <v>kick_off_time</v>
      </c>
    </row>
    <row r="4" spans="1:14" x14ac:dyDescent="0.2">
      <c r="A4" t="s">
        <v>3</v>
      </c>
      <c r="B4" t="str">
        <f>VLOOKUP(A4,All_features!$A$1:$B$73,2,FALSE)</f>
        <v xml:space="preserve"> Home Team</v>
      </c>
      <c r="C4" t="str">
        <f>A4</f>
        <v>HomeTeam</v>
      </c>
      <c r="D4" t="str">
        <f t="shared" si="0"/>
        <v>HomeTeam</v>
      </c>
    </row>
    <row r="5" spans="1:14" x14ac:dyDescent="0.2">
      <c r="A5" t="s">
        <v>4</v>
      </c>
      <c r="B5" t="str">
        <f>VLOOKUP(A5,All_features!$A$1:$B$73,2,FALSE)</f>
        <v xml:space="preserve"> Away Team</v>
      </c>
      <c r="C5" t="str">
        <f>A5</f>
        <v>AwayTeam</v>
      </c>
      <c r="D5" t="str">
        <f t="shared" si="0"/>
        <v>AwayTeam</v>
      </c>
    </row>
    <row r="6" spans="1:14" x14ac:dyDescent="0.2">
      <c r="A6" t="s">
        <v>5</v>
      </c>
      <c r="B6" t="str">
        <f>VLOOKUP(A6,All_features!$A$1:$B$73,2,FALSE)</f>
        <v xml:space="preserve"> Full Time Home Team Goals</v>
      </c>
      <c r="C6" t="s">
        <v>149</v>
      </c>
      <c r="D6" t="str">
        <f t="shared" si="0"/>
        <v>full_time_goals_hometeam</v>
      </c>
    </row>
    <row r="7" spans="1:14" x14ac:dyDescent="0.2">
      <c r="A7" t="s">
        <v>6</v>
      </c>
      <c r="B7" t="str">
        <f>VLOOKUP(A7,All_features!$A$1:$B$73,2,FALSE)</f>
        <v xml:space="preserve"> Full Time Away Team Goals</v>
      </c>
      <c r="C7" t="s">
        <v>150</v>
      </c>
      <c r="D7" t="str">
        <f t="shared" si="0"/>
        <v>full_time_goals_awayteam</v>
      </c>
    </row>
    <row r="8" spans="1:14" x14ac:dyDescent="0.2">
      <c r="A8" t="s">
        <v>7</v>
      </c>
      <c r="B8" t="str">
        <f>VLOOKUP(A8,All_features!$A$1:$B$73,2,FALSE)</f>
        <v xml:space="preserve"> Full Time Result (H=Home Win, D=Draw, A=Away Win)</v>
      </c>
      <c r="C8" t="s">
        <v>151</v>
      </c>
      <c r="D8" t="str">
        <f t="shared" si="0"/>
        <v>full_time_result</v>
      </c>
    </row>
    <row r="9" spans="1:14" x14ac:dyDescent="0.2">
      <c r="A9" t="s">
        <v>8</v>
      </c>
      <c r="B9" t="str">
        <f>VLOOKUP(A9,All_features!$A$1:$B$73,2,FALSE)</f>
        <v xml:space="preserve"> Half Time Home Team Goals</v>
      </c>
      <c r="C9" t="s">
        <v>152</v>
      </c>
      <c r="D9" t="str">
        <f t="shared" si="0"/>
        <v>half_time_goals_hometeam</v>
      </c>
    </row>
    <row r="10" spans="1:14" x14ac:dyDescent="0.2">
      <c r="A10" t="s">
        <v>9</v>
      </c>
      <c r="B10" t="str">
        <f>VLOOKUP(A10,All_features!$A$1:$B$73,2,FALSE)</f>
        <v xml:space="preserve"> Half Time Away Team Goals</v>
      </c>
      <c r="C10" t="s">
        <v>153</v>
      </c>
      <c r="D10" t="str">
        <f t="shared" si="0"/>
        <v>half_time_goals_awayteam</v>
      </c>
    </row>
    <row r="11" spans="1:14" x14ac:dyDescent="0.2">
      <c r="A11" t="s">
        <v>10</v>
      </c>
      <c r="B11" t="str">
        <f>VLOOKUP(A11,All_features!$A$1:$B$73,2,FALSE)</f>
        <v xml:space="preserve"> Half Time Result (H=Home Win, D=Draw, A=Away Win</v>
      </c>
      <c r="C11" t="s">
        <v>154</v>
      </c>
      <c r="D11" t="str">
        <f t="shared" si="0"/>
        <v>half_time_result</v>
      </c>
    </row>
    <row r="12" spans="1:14" x14ac:dyDescent="0.2">
      <c r="A12" t="s">
        <v>11</v>
      </c>
      <c r="B12" t="str">
        <f>VLOOKUP(A12,All_features!$A$1:$B$73,2,FALSE)</f>
        <v xml:space="preserve"> Home Team Shots</v>
      </c>
      <c r="C12" t="s">
        <v>155</v>
      </c>
      <c r="D12" t="str">
        <f t="shared" si="0"/>
        <v>hometeam_shots</v>
      </c>
    </row>
    <row r="13" spans="1:14" ht="17" x14ac:dyDescent="0.2">
      <c r="A13" s="1" t="s">
        <v>12</v>
      </c>
      <c r="B13" t="str">
        <f>VLOOKUP(A13,All_features!$A$1:$B$73,2,FALSE)</f>
        <v xml:space="preserve"> Away Team Shots</v>
      </c>
      <c r="C13" t="s">
        <v>156</v>
      </c>
      <c r="D13" t="str">
        <f t="shared" si="0"/>
        <v>awayteam_shots</v>
      </c>
    </row>
    <row r="14" spans="1:14" ht="17" x14ac:dyDescent="0.2">
      <c r="A14" s="1" t="s">
        <v>13</v>
      </c>
      <c r="B14" t="str">
        <f>VLOOKUP(A14,All_features!$A$1:$B$73,2,FALSE)</f>
        <v xml:space="preserve"> Home Team Shots on Target</v>
      </c>
      <c r="C14" t="s">
        <v>157</v>
      </c>
      <c r="D14" t="str">
        <f t="shared" si="0"/>
        <v>hometeam_shots_on_target</v>
      </c>
    </row>
    <row r="15" spans="1:14" x14ac:dyDescent="0.2">
      <c r="A15" t="s">
        <v>14</v>
      </c>
      <c r="B15" t="str">
        <f>VLOOKUP(A15,All_features!$A$1:$B$73,2,FALSE)</f>
        <v xml:space="preserve"> Away Team Shots on Target</v>
      </c>
      <c r="C15" t="s">
        <v>158</v>
      </c>
      <c r="D15" t="str">
        <f t="shared" si="0"/>
        <v>awayteam_shots_on_target</v>
      </c>
    </row>
    <row r="16" spans="1:14" x14ac:dyDescent="0.2">
      <c r="A16" t="s">
        <v>15</v>
      </c>
      <c r="B16" t="str">
        <f>VLOOKUP(A16,All_features!$A$1:$B$73,2,FALSE)</f>
        <v xml:space="preserve"> Home Team Corners</v>
      </c>
      <c r="C16" t="s">
        <v>159</v>
      </c>
      <c r="D16" t="str">
        <f t="shared" si="0"/>
        <v>hometeam_corners</v>
      </c>
    </row>
    <row r="17" spans="1:4" x14ac:dyDescent="0.2">
      <c r="A17" t="s">
        <v>16</v>
      </c>
      <c r="B17" t="str">
        <f>VLOOKUP(A17,All_features!$A$1:$B$73,2,FALSE)</f>
        <v xml:space="preserve"> Away Team Corners</v>
      </c>
      <c r="C17" t="s">
        <v>160</v>
      </c>
      <c r="D17" t="str">
        <f t="shared" si="0"/>
        <v>awayteam_corners</v>
      </c>
    </row>
    <row r="18" spans="1:4" x14ac:dyDescent="0.2">
      <c r="A18" t="s">
        <v>17</v>
      </c>
      <c r="B18" t="str">
        <f>VLOOKUP(A18,All_features!$A$1:$B$73,2,FALSE)</f>
        <v xml:space="preserve"> Home Team Fouls Committed</v>
      </c>
      <c r="C18" t="s">
        <v>161</v>
      </c>
      <c r="D18" t="str">
        <f t="shared" si="0"/>
        <v>hometeam_fouls_done</v>
      </c>
    </row>
    <row r="19" spans="1:4" x14ac:dyDescent="0.2">
      <c r="A19" t="s">
        <v>18</v>
      </c>
      <c r="B19" t="str">
        <f>VLOOKUP(A19,All_features!$A$1:$B$73,2,FALSE)</f>
        <v xml:space="preserve"> Away Team Fouls Committed</v>
      </c>
      <c r="C19" t="s">
        <v>162</v>
      </c>
      <c r="D19" t="str">
        <f t="shared" si="0"/>
        <v>awayteam_fouls_done</v>
      </c>
    </row>
    <row r="20" spans="1:4" x14ac:dyDescent="0.2">
      <c r="A20" t="s">
        <v>19</v>
      </c>
      <c r="B20" t="str">
        <f>VLOOKUP(A20,All_features!$A$1:$B$73,2,FALSE)</f>
        <v xml:space="preserve"> Home Team Yellow Cards</v>
      </c>
      <c r="C20" t="s">
        <v>163</v>
      </c>
      <c r="D20" t="str">
        <f t="shared" si="0"/>
        <v>hometeam_yellow_cards</v>
      </c>
    </row>
    <row r="21" spans="1:4" x14ac:dyDescent="0.2">
      <c r="A21" t="s">
        <v>20</v>
      </c>
      <c r="B21" t="str">
        <f>VLOOKUP(A21,All_features!$A$1:$B$73,2,FALSE)</f>
        <v xml:space="preserve"> Away Team Yellow Cards</v>
      </c>
      <c r="C21" t="s">
        <v>164</v>
      </c>
      <c r="D21" t="str">
        <f t="shared" si="0"/>
        <v>awayteam_yellow_cards</v>
      </c>
    </row>
    <row r="22" spans="1:4" x14ac:dyDescent="0.2">
      <c r="A22" t="s">
        <v>21</v>
      </c>
      <c r="B22" t="str">
        <f>VLOOKUP(A22,All_features!$A$1:$B$73,2,FALSE)</f>
        <v xml:space="preserve"> Home Team Red Cards</v>
      </c>
      <c r="C22" t="s">
        <v>165</v>
      </c>
      <c r="D22" t="str">
        <f t="shared" si="0"/>
        <v>hometeam_red_cards</v>
      </c>
    </row>
    <row r="23" spans="1:4" x14ac:dyDescent="0.2">
      <c r="A23" t="s">
        <v>22</v>
      </c>
      <c r="B23" t="str">
        <f>VLOOKUP(A23,All_features!$A$1:$B$73,2,FALSE)</f>
        <v xml:space="preserve"> Away Team Red Cards</v>
      </c>
      <c r="C23" t="s">
        <v>166</v>
      </c>
      <c r="D23" t="str">
        <f t="shared" si="0"/>
        <v>awayteam_red_cards</v>
      </c>
    </row>
    <row r="24" spans="1:4" x14ac:dyDescent="0.2">
      <c r="A24" t="s">
        <v>23</v>
      </c>
      <c r="B24" t="str">
        <f>VLOOKUP(A24,All_features!$A$1:$B$73,2,FALSE)</f>
        <v xml:space="preserve"> Bet365 home win odds</v>
      </c>
      <c r="D24" t="str">
        <f t="shared" si="0"/>
        <v>B365H</v>
      </c>
    </row>
    <row r="25" spans="1:4" x14ac:dyDescent="0.2">
      <c r="A25" t="s">
        <v>24</v>
      </c>
      <c r="B25" t="str">
        <f>VLOOKUP(A25,All_features!$A$1:$B$73,2,FALSE)</f>
        <v xml:space="preserve"> Bet365 draw odds</v>
      </c>
      <c r="D25" t="str">
        <f t="shared" si="0"/>
        <v>B365D</v>
      </c>
    </row>
    <row r="26" spans="1:4" x14ac:dyDescent="0.2">
      <c r="A26" t="s">
        <v>25</v>
      </c>
      <c r="B26" t="str">
        <f>VLOOKUP(A26,All_features!$A$1:$B$73,2,FALSE)</f>
        <v xml:space="preserve"> Bet365 away win odds</v>
      </c>
      <c r="D26" t="str">
        <f t="shared" si="0"/>
        <v>B365A</v>
      </c>
    </row>
    <row r="27" spans="1:4" ht="17" x14ac:dyDescent="0.2">
      <c r="A27" s="1" t="s">
        <v>26</v>
      </c>
      <c r="B27" t="str">
        <f>VLOOKUP(A27,All_features!$A$1:$B$73,2,FALSE)</f>
        <v xml:space="preserve"> Blue Square home win odds</v>
      </c>
      <c r="D27" t="str">
        <f t="shared" si="0"/>
        <v>BSH</v>
      </c>
    </row>
    <row r="28" spans="1:4" x14ac:dyDescent="0.2">
      <c r="A28" t="s">
        <v>27</v>
      </c>
      <c r="B28" t="str">
        <f>VLOOKUP(A28,All_features!$A$1:$B$73,2,FALSE)</f>
        <v xml:space="preserve"> Blue Square draw odds</v>
      </c>
      <c r="D28" t="str">
        <f t="shared" si="0"/>
        <v>BSD</v>
      </c>
    </row>
    <row r="29" spans="1:4" x14ac:dyDescent="0.2">
      <c r="A29" t="s">
        <v>28</v>
      </c>
      <c r="B29" t="str">
        <f>VLOOKUP(A29,All_features!$A$1:$B$73,2,FALSE)</f>
        <v xml:space="preserve"> Blue Square away win odds</v>
      </c>
      <c r="D29" t="str">
        <f t="shared" si="0"/>
        <v>BSA</v>
      </c>
    </row>
    <row r="30" spans="1:4" x14ac:dyDescent="0.2">
      <c r="A30" t="s">
        <v>29</v>
      </c>
      <c r="B30" t="str">
        <f>VLOOKUP(A30,All_features!$A$1:$B$73,2,FALSE)</f>
        <v xml:space="preserve"> Bet&amp;Win home win odds</v>
      </c>
      <c r="D30" t="str">
        <f t="shared" si="0"/>
        <v>BWH</v>
      </c>
    </row>
    <row r="31" spans="1:4" x14ac:dyDescent="0.2">
      <c r="A31" t="s">
        <v>30</v>
      </c>
      <c r="B31" t="str">
        <f>VLOOKUP(A31,All_features!$A$1:$B$73,2,FALSE)</f>
        <v xml:space="preserve"> Bet&amp;Win draw odds</v>
      </c>
      <c r="D31" t="str">
        <f t="shared" si="0"/>
        <v>BWD</v>
      </c>
    </row>
    <row r="32" spans="1:4" x14ac:dyDescent="0.2">
      <c r="A32" t="s">
        <v>31</v>
      </c>
      <c r="B32" t="str">
        <f>VLOOKUP(A32,All_features!$A$1:$B$73,2,FALSE)</f>
        <v xml:space="preserve"> Bet&amp;Win away win odds</v>
      </c>
      <c r="D32" t="str">
        <f t="shared" si="0"/>
        <v>BWA</v>
      </c>
    </row>
    <row r="33" spans="1:4" x14ac:dyDescent="0.2">
      <c r="A33" t="s">
        <v>32</v>
      </c>
      <c r="B33" t="str">
        <f>VLOOKUP(A33,All_features!$A$1:$B$73,2,FALSE)</f>
        <v xml:space="preserve"> Gamebookers home win odds</v>
      </c>
      <c r="D33" t="str">
        <f t="shared" si="0"/>
        <v>GBH</v>
      </c>
    </row>
    <row r="34" spans="1:4" x14ac:dyDescent="0.2">
      <c r="A34" t="s">
        <v>33</v>
      </c>
      <c r="B34" t="str">
        <f>VLOOKUP(A34,All_features!$A$1:$B$73,2,FALSE)</f>
        <v xml:space="preserve"> Gamebookers draw odds</v>
      </c>
      <c r="D34" t="str">
        <f t="shared" si="0"/>
        <v>GBD</v>
      </c>
    </row>
    <row r="35" spans="1:4" x14ac:dyDescent="0.2">
      <c r="A35" t="s">
        <v>34</v>
      </c>
      <c r="B35" t="str">
        <f>VLOOKUP(A35,All_features!$A$1:$B$73,2,FALSE)</f>
        <v xml:space="preserve"> Gamebookers away win odds</v>
      </c>
      <c r="D35" t="str">
        <f t="shared" si="0"/>
        <v>GBA</v>
      </c>
    </row>
    <row r="36" spans="1:4" x14ac:dyDescent="0.2">
      <c r="A36" t="s">
        <v>35</v>
      </c>
      <c r="B36" t="str">
        <f>VLOOKUP(A36,All_features!$A$1:$B$73,2,FALSE)</f>
        <v xml:space="preserve"> Interwetten home win odds</v>
      </c>
      <c r="D36" t="str">
        <f t="shared" si="0"/>
        <v>IWH</v>
      </c>
    </row>
    <row r="37" spans="1:4" x14ac:dyDescent="0.2">
      <c r="A37" t="s">
        <v>36</v>
      </c>
      <c r="B37" t="str">
        <f>VLOOKUP(A37,All_features!$A$1:$B$73,2,FALSE)</f>
        <v xml:space="preserve"> Interwetten draw odds</v>
      </c>
      <c r="D37" t="str">
        <f t="shared" si="0"/>
        <v>IWD</v>
      </c>
    </row>
    <row r="38" spans="1:4" x14ac:dyDescent="0.2">
      <c r="A38" t="s">
        <v>37</v>
      </c>
      <c r="B38" t="str">
        <f>VLOOKUP(A38,All_features!$A$1:$B$73,2,FALSE)</f>
        <v xml:space="preserve"> Interwetten away win odds</v>
      </c>
      <c r="D38" t="str">
        <f t="shared" si="0"/>
        <v>IWA</v>
      </c>
    </row>
    <row r="39" spans="1:4" x14ac:dyDescent="0.2">
      <c r="A39" t="s">
        <v>38</v>
      </c>
      <c r="B39" t="str">
        <f>VLOOKUP(A39,All_features!$A$1:$B$73,2,FALSE)</f>
        <v xml:space="preserve"> Ladbrokes home win odds</v>
      </c>
      <c r="D39" t="str">
        <f t="shared" si="0"/>
        <v>LBH</v>
      </c>
    </row>
    <row r="40" spans="1:4" x14ac:dyDescent="0.2">
      <c r="A40" t="s">
        <v>39</v>
      </c>
      <c r="B40" t="str">
        <f>VLOOKUP(A40,All_features!$A$1:$B$73,2,FALSE)</f>
        <v xml:space="preserve"> Ladbrokes draw odds</v>
      </c>
      <c r="D40" t="str">
        <f t="shared" si="0"/>
        <v>LBD</v>
      </c>
    </row>
    <row r="41" spans="1:4" x14ac:dyDescent="0.2">
      <c r="A41" t="s">
        <v>40</v>
      </c>
      <c r="B41" t="str">
        <f>VLOOKUP(A41,All_features!$A$1:$B$73,2,FALSE)</f>
        <v xml:space="preserve"> Ladbrokes away win odds</v>
      </c>
      <c r="D41" t="str">
        <f t="shared" si="0"/>
        <v>LBA</v>
      </c>
    </row>
    <row r="42" spans="1:4" x14ac:dyDescent="0.2">
      <c r="A42" t="s">
        <v>41</v>
      </c>
      <c r="B42" t="str">
        <f>VLOOKUP(A42,All_features!$A$1:$B$73,2,FALSE)</f>
        <v xml:space="preserve"> Pinnacle home win odds</v>
      </c>
      <c r="D42" t="str">
        <f t="shared" si="0"/>
        <v>PSH</v>
      </c>
    </row>
    <row r="43" spans="1:4" x14ac:dyDescent="0.2">
      <c r="A43" t="s">
        <v>42</v>
      </c>
      <c r="B43" t="str">
        <f>VLOOKUP(A43,All_features!$A$1:$B$73,2,FALSE)</f>
        <v xml:space="preserve"> Pinnacle draw odds</v>
      </c>
      <c r="D43" t="str">
        <f t="shared" si="0"/>
        <v>PSD</v>
      </c>
    </row>
    <row r="44" spans="1:4" x14ac:dyDescent="0.2">
      <c r="A44" t="s">
        <v>43</v>
      </c>
      <c r="B44" t="str">
        <f>VLOOKUP(A44,All_features!$A$1:$B$73,2,FALSE)</f>
        <v xml:space="preserve"> Pinnacle away win odds</v>
      </c>
      <c r="D44" t="str">
        <f t="shared" si="0"/>
        <v>PSA</v>
      </c>
    </row>
    <row r="45" spans="1:4" ht="17" x14ac:dyDescent="0.2">
      <c r="A45" s="1" t="s">
        <v>2</v>
      </c>
      <c r="B45" t="str">
        <f>VLOOKUP(A45,All_features!$A$1:$B$73,2,FALSE)</f>
        <v xml:space="preserve"> Sportingbet home win odds</v>
      </c>
      <c r="D45" t="str">
        <f t="shared" si="0"/>
        <v>SBH</v>
      </c>
    </row>
    <row r="46" spans="1:4" x14ac:dyDescent="0.2">
      <c r="A46" t="s">
        <v>44</v>
      </c>
      <c r="B46" t="str">
        <f>VLOOKUP(A46,All_features!$A$1:$B$73,2,FALSE)</f>
        <v xml:space="preserve"> Sportingbet draw odds</v>
      </c>
      <c r="D46" t="str">
        <f t="shared" si="0"/>
        <v>SBD</v>
      </c>
    </row>
    <row r="47" spans="1:4" x14ac:dyDescent="0.2">
      <c r="A47" t="s">
        <v>45</v>
      </c>
      <c r="B47" t="str">
        <f>VLOOKUP(A47,All_features!$A$1:$B$73,2,FALSE)</f>
        <v xml:space="preserve"> Sportingbet away win odds</v>
      </c>
      <c r="D47" t="str">
        <f t="shared" si="0"/>
        <v>SBA</v>
      </c>
    </row>
    <row r="48" spans="1:4" x14ac:dyDescent="0.2">
      <c r="A48" t="s">
        <v>46</v>
      </c>
      <c r="B48" t="str">
        <f>VLOOKUP(A48,All_features!$A$1:$B$73,2,FALSE)</f>
        <v xml:space="preserve"> Stan James home win odds</v>
      </c>
      <c r="D48" t="str">
        <f t="shared" si="0"/>
        <v>SJH</v>
      </c>
    </row>
    <row r="49" spans="1:4" x14ac:dyDescent="0.2">
      <c r="A49" t="s">
        <v>47</v>
      </c>
      <c r="B49" t="str">
        <f>VLOOKUP(A49,All_features!$A$1:$B$73,2,FALSE)</f>
        <v xml:space="preserve"> Stan James draw odds</v>
      </c>
      <c r="D49" t="str">
        <f t="shared" si="0"/>
        <v>SJD</v>
      </c>
    </row>
    <row r="50" spans="1:4" x14ac:dyDescent="0.2">
      <c r="A50" t="s">
        <v>48</v>
      </c>
      <c r="B50" t="str">
        <f>VLOOKUP(A50,All_features!$A$1:$B$73,2,FALSE)</f>
        <v xml:space="preserve"> Stan James away win odds</v>
      </c>
      <c r="D50" t="str">
        <f t="shared" si="0"/>
        <v>SJA</v>
      </c>
    </row>
    <row r="51" spans="1:4" x14ac:dyDescent="0.2">
      <c r="A51" t="s">
        <v>49</v>
      </c>
      <c r="B51" t="str">
        <f>VLOOKUP(A51,All_features!$A$1:$B$73,2,FALSE)</f>
        <v xml:space="preserve"> VC Bet home win odds</v>
      </c>
      <c r="D51" t="str">
        <f t="shared" si="0"/>
        <v>VCH</v>
      </c>
    </row>
    <row r="52" spans="1:4" x14ac:dyDescent="0.2">
      <c r="A52" t="s">
        <v>50</v>
      </c>
      <c r="B52" t="str">
        <f>VLOOKUP(A52,All_features!$A$1:$B$73,2,FALSE)</f>
        <v xml:space="preserve"> VC Bet draw odds</v>
      </c>
      <c r="D52" t="str">
        <f t="shared" si="0"/>
        <v>VCD</v>
      </c>
    </row>
    <row r="53" spans="1:4" x14ac:dyDescent="0.2">
      <c r="A53" t="s">
        <v>51</v>
      </c>
      <c r="B53" t="str">
        <f>VLOOKUP(A53,All_features!$A$1:$B$73,2,FALSE)</f>
        <v xml:space="preserve"> VC Bet away win odds</v>
      </c>
      <c r="D53" t="str">
        <f t="shared" si="0"/>
        <v>VCA</v>
      </c>
    </row>
    <row r="54" spans="1:4" x14ac:dyDescent="0.2">
      <c r="A54" t="s">
        <v>52</v>
      </c>
      <c r="B54" t="str">
        <f>VLOOKUP(A54,All_features!$A$1:$B$73,2,FALSE)</f>
        <v xml:space="preserve"> William Hill home win odds</v>
      </c>
      <c r="D54" t="str">
        <f t="shared" si="0"/>
        <v>WHH</v>
      </c>
    </row>
    <row r="55" spans="1:4" x14ac:dyDescent="0.2">
      <c r="A55" t="s">
        <v>53</v>
      </c>
      <c r="B55" t="str">
        <f>VLOOKUP(A55,All_features!$A$1:$B$73,2,FALSE)</f>
        <v xml:space="preserve"> William Hill draw odds</v>
      </c>
      <c r="D55" t="str">
        <f t="shared" si="0"/>
        <v>WHD</v>
      </c>
    </row>
    <row r="56" spans="1:4" x14ac:dyDescent="0.2">
      <c r="A56" t="s">
        <v>54</v>
      </c>
      <c r="B56" t="str">
        <f>VLOOKUP(A56,All_features!$A$1:$B$73,2,FALSE)</f>
        <v xml:space="preserve"> William Hill away win odds</v>
      </c>
      <c r="D56" t="str">
        <f t="shared" si="0"/>
        <v>WHA</v>
      </c>
    </row>
    <row r="57" spans="1:4" x14ac:dyDescent="0.2">
      <c r="A57" t="s">
        <v>55</v>
      </c>
      <c r="B57" t="s">
        <v>55</v>
      </c>
      <c r="D57" t="str">
        <f t="shared" si="0"/>
        <v>League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C061-57B2-BE44-BEB3-A471BB6C9D0F}">
  <dimension ref="A1:B73"/>
  <sheetViews>
    <sheetView topLeftCell="A50" workbookViewId="0">
      <selection activeCell="A56" sqref="A56"/>
    </sheetView>
  </sheetViews>
  <sheetFormatPr baseColWidth="10" defaultRowHeight="16" x14ac:dyDescent="0.2"/>
  <cols>
    <col min="1" max="1" width="59.83203125" bestFit="1" customWidth="1"/>
    <col min="2" max="2" width="47.83203125" bestFit="1" customWidth="1"/>
    <col min="3" max="3" width="12" bestFit="1" customWidth="1"/>
  </cols>
  <sheetData>
    <row r="1" spans="1:2" x14ac:dyDescent="0.2">
      <c r="A1" t="s">
        <v>56</v>
      </c>
      <c r="B1" t="s">
        <v>57</v>
      </c>
    </row>
    <row r="2" spans="1:2" x14ac:dyDescent="0.2">
      <c r="A2" t="s">
        <v>0</v>
      </c>
      <c r="B2" t="s">
        <v>58</v>
      </c>
    </row>
    <row r="3" spans="1:2" x14ac:dyDescent="0.2">
      <c r="A3" t="s">
        <v>130</v>
      </c>
      <c r="B3" t="s">
        <v>59</v>
      </c>
    </row>
    <row r="4" spans="1:2" x14ac:dyDescent="0.2">
      <c r="A4" t="s">
        <v>1</v>
      </c>
      <c r="B4" t="s">
        <v>60</v>
      </c>
    </row>
    <row r="5" spans="1:2" x14ac:dyDescent="0.2">
      <c r="A5" t="s">
        <v>3</v>
      </c>
      <c r="B5" t="s">
        <v>61</v>
      </c>
    </row>
    <row r="6" spans="1:2" x14ac:dyDescent="0.2">
      <c r="A6" t="s">
        <v>4</v>
      </c>
      <c r="B6" t="s">
        <v>62</v>
      </c>
    </row>
    <row r="7" spans="1:2" x14ac:dyDescent="0.2">
      <c r="A7" t="s">
        <v>5</v>
      </c>
      <c r="B7" t="s">
        <v>63</v>
      </c>
    </row>
    <row r="8" spans="1:2" x14ac:dyDescent="0.2">
      <c r="A8" t="s">
        <v>6</v>
      </c>
      <c r="B8" t="s">
        <v>64</v>
      </c>
    </row>
    <row r="9" spans="1:2" x14ac:dyDescent="0.2">
      <c r="A9" t="s">
        <v>7</v>
      </c>
      <c r="B9" t="s">
        <v>126</v>
      </c>
    </row>
    <row r="10" spans="1:2" x14ac:dyDescent="0.2">
      <c r="A10" t="s">
        <v>8</v>
      </c>
      <c r="B10" t="s">
        <v>65</v>
      </c>
    </row>
    <row r="11" spans="1:2" x14ac:dyDescent="0.2">
      <c r="A11" t="s">
        <v>9</v>
      </c>
      <c r="B11" t="s">
        <v>66</v>
      </c>
    </row>
    <row r="12" spans="1:2" x14ac:dyDescent="0.2">
      <c r="A12" t="s">
        <v>10</v>
      </c>
      <c r="B12" t="s">
        <v>127</v>
      </c>
    </row>
    <row r="13" spans="1:2" x14ac:dyDescent="0.2">
      <c r="A13" t="s">
        <v>131</v>
      </c>
      <c r="B13" t="s">
        <v>67</v>
      </c>
    </row>
    <row r="14" spans="1:2" x14ac:dyDescent="0.2">
      <c r="A14" t="s">
        <v>132</v>
      </c>
      <c r="B14" t="s">
        <v>68</v>
      </c>
    </row>
    <row r="15" spans="1:2" x14ac:dyDescent="0.2">
      <c r="A15" t="s">
        <v>11</v>
      </c>
      <c r="B15" t="s">
        <v>69</v>
      </c>
    </row>
    <row r="16" spans="1:2" x14ac:dyDescent="0.2">
      <c r="A16" t="s">
        <v>12</v>
      </c>
      <c r="B16" t="s">
        <v>70</v>
      </c>
    </row>
    <row r="17" spans="1:2" x14ac:dyDescent="0.2">
      <c r="A17" t="s">
        <v>13</v>
      </c>
      <c r="B17" t="s">
        <v>71</v>
      </c>
    </row>
    <row r="18" spans="1:2" x14ac:dyDescent="0.2">
      <c r="A18" t="s">
        <v>14</v>
      </c>
      <c r="B18" t="s">
        <v>72</v>
      </c>
    </row>
    <row r="19" spans="1:2" x14ac:dyDescent="0.2">
      <c r="A19" t="s">
        <v>133</v>
      </c>
      <c r="B19" t="s">
        <v>73</v>
      </c>
    </row>
    <row r="20" spans="1:2" x14ac:dyDescent="0.2">
      <c r="A20" t="s">
        <v>134</v>
      </c>
      <c r="B20" t="s">
        <v>74</v>
      </c>
    </row>
    <row r="21" spans="1:2" x14ac:dyDescent="0.2">
      <c r="A21" t="s">
        <v>15</v>
      </c>
      <c r="B21" t="s">
        <v>75</v>
      </c>
    </row>
    <row r="22" spans="1:2" x14ac:dyDescent="0.2">
      <c r="A22" t="s">
        <v>16</v>
      </c>
      <c r="B22" t="s">
        <v>76</v>
      </c>
    </row>
    <row r="23" spans="1:2" x14ac:dyDescent="0.2">
      <c r="A23" t="s">
        <v>17</v>
      </c>
      <c r="B23" t="s">
        <v>77</v>
      </c>
    </row>
    <row r="24" spans="1:2" x14ac:dyDescent="0.2">
      <c r="A24" t="s">
        <v>18</v>
      </c>
      <c r="B24" t="s">
        <v>78</v>
      </c>
    </row>
    <row r="25" spans="1:2" x14ac:dyDescent="0.2">
      <c r="A25" t="s">
        <v>135</v>
      </c>
      <c r="B25" t="s">
        <v>79</v>
      </c>
    </row>
    <row r="26" spans="1:2" x14ac:dyDescent="0.2">
      <c r="A26" t="s">
        <v>136</v>
      </c>
      <c r="B26" t="s">
        <v>80</v>
      </c>
    </row>
    <row r="27" spans="1:2" x14ac:dyDescent="0.2">
      <c r="A27" t="s">
        <v>137</v>
      </c>
      <c r="B27" t="s">
        <v>81</v>
      </c>
    </row>
    <row r="28" spans="1:2" x14ac:dyDescent="0.2">
      <c r="A28" t="s">
        <v>138</v>
      </c>
      <c r="B28" t="s">
        <v>82</v>
      </c>
    </row>
    <row r="29" spans="1:2" x14ac:dyDescent="0.2">
      <c r="A29" t="s">
        <v>19</v>
      </c>
      <c r="B29" t="s">
        <v>83</v>
      </c>
    </row>
    <row r="30" spans="1:2" x14ac:dyDescent="0.2">
      <c r="A30" t="s">
        <v>20</v>
      </c>
      <c r="B30" t="s">
        <v>84</v>
      </c>
    </row>
    <row r="31" spans="1:2" x14ac:dyDescent="0.2">
      <c r="A31" t="s">
        <v>21</v>
      </c>
      <c r="B31" t="s">
        <v>85</v>
      </c>
    </row>
    <row r="32" spans="1:2" x14ac:dyDescent="0.2">
      <c r="A32" t="s">
        <v>22</v>
      </c>
      <c r="B32" t="s">
        <v>86</v>
      </c>
    </row>
    <row r="33" spans="1:2" x14ac:dyDescent="0.2">
      <c r="A33" t="s">
        <v>139</v>
      </c>
      <c r="B33" t="s">
        <v>128</v>
      </c>
    </row>
    <row r="34" spans="1:2" x14ac:dyDescent="0.2">
      <c r="A34" t="s">
        <v>140</v>
      </c>
      <c r="B34" t="s">
        <v>129</v>
      </c>
    </row>
    <row r="35" spans="1:2" x14ac:dyDescent="0.2">
      <c r="A35" t="s">
        <v>23</v>
      </c>
      <c r="B35" t="s">
        <v>87</v>
      </c>
    </row>
    <row r="36" spans="1:2" x14ac:dyDescent="0.2">
      <c r="A36" t="s">
        <v>24</v>
      </c>
      <c r="B36" t="s">
        <v>88</v>
      </c>
    </row>
    <row r="37" spans="1:2" x14ac:dyDescent="0.2">
      <c r="A37" t="s">
        <v>25</v>
      </c>
      <c r="B37" t="s">
        <v>89</v>
      </c>
    </row>
    <row r="38" spans="1:2" x14ac:dyDescent="0.2">
      <c r="A38" t="s">
        <v>26</v>
      </c>
      <c r="B38" t="s">
        <v>90</v>
      </c>
    </row>
    <row r="39" spans="1:2" x14ac:dyDescent="0.2">
      <c r="A39" t="s">
        <v>27</v>
      </c>
      <c r="B39" t="s">
        <v>91</v>
      </c>
    </row>
    <row r="40" spans="1:2" x14ac:dyDescent="0.2">
      <c r="A40" t="s">
        <v>28</v>
      </c>
      <c r="B40" t="s">
        <v>92</v>
      </c>
    </row>
    <row r="41" spans="1:2" x14ac:dyDescent="0.2">
      <c r="A41" t="s">
        <v>29</v>
      </c>
      <c r="B41" t="s">
        <v>93</v>
      </c>
    </row>
    <row r="42" spans="1:2" x14ac:dyDescent="0.2">
      <c r="A42" t="s">
        <v>30</v>
      </c>
      <c r="B42" t="s">
        <v>94</v>
      </c>
    </row>
    <row r="43" spans="1:2" x14ac:dyDescent="0.2">
      <c r="A43" t="s">
        <v>31</v>
      </c>
      <c r="B43" t="s">
        <v>95</v>
      </c>
    </row>
    <row r="44" spans="1:2" x14ac:dyDescent="0.2">
      <c r="A44" t="s">
        <v>32</v>
      </c>
      <c r="B44" t="s">
        <v>96</v>
      </c>
    </row>
    <row r="45" spans="1:2" x14ac:dyDescent="0.2">
      <c r="A45" t="s">
        <v>33</v>
      </c>
      <c r="B45" t="s">
        <v>97</v>
      </c>
    </row>
    <row r="46" spans="1:2" x14ac:dyDescent="0.2">
      <c r="A46" t="s">
        <v>34</v>
      </c>
      <c r="B46" t="s">
        <v>98</v>
      </c>
    </row>
    <row r="47" spans="1:2" x14ac:dyDescent="0.2">
      <c r="A47" t="s">
        <v>35</v>
      </c>
      <c r="B47" t="s">
        <v>99</v>
      </c>
    </row>
    <row r="48" spans="1:2" x14ac:dyDescent="0.2">
      <c r="A48" t="s">
        <v>36</v>
      </c>
      <c r="B48" t="s">
        <v>100</v>
      </c>
    </row>
    <row r="49" spans="1:2" x14ac:dyDescent="0.2">
      <c r="A49" t="s">
        <v>37</v>
      </c>
      <c r="B49" t="s">
        <v>101</v>
      </c>
    </row>
    <row r="50" spans="1:2" x14ac:dyDescent="0.2">
      <c r="A50" t="s">
        <v>38</v>
      </c>
      <c r="B50" t="s">
        <v>102</v>
      </c>
    </row>
    <row r="51" spans="1:2" x14ac:dyDescent="0.2">
      <c r="A51" t="s">
        <v>39</v>
      </c>
      <c r="B51" t="s">
        <v>103</v>
      </c>
    </row>
    <row r="52" spans="1:2" x14ac:dyDescent="0.2">
      <c r="A52" t="s">
        <v>40</v>
      </c>
      <c r="B52" t="s">
        <v>104</v>
      </c>
    </row>
    <row r="53" spans="1:2" x14ac:dyDescent="0.2">
      <c r="A53" t="s">
        <v>41</v>
      </c>
      <c r="B53" t="s">
        <v>105</v>
      </c>
    </row>
    <row r="54" spans="1:2" x14ac:dyDescent="0.2">
      <c r="A54" t="s">
        <v>42</v>
      </c>
      <c r="B54" t="s">
        <v>106</v>
      </c>
    </row>
    <row r="55" spans="1:2" x14ac:dyDescent="0.2">
      <c r="A55" t="s">
        <v>43</v>
      </c>
      <c r="B55" t="s">
        <v>107</v>
      </c>
    </row>
    <row r="56" spans="1:2" x14ac:dyDescent="0.2">
      <c r="A56" t="s">
        <v>141</v>
      </c>
      <c r="B56" t="s">
        <v>108</v>
      </c>
    </row>
    <row r="57" spans="1:2" x14ac:dyDescent="0.2">
      <c r="A57" t="s">
        <v>142</v>
      </c>
      <c r="B57" t="s">
        <v>109</v>
      </c>
    </row>
    <row r="58" spans="1:2" x14ac:dyDescent="0.2">
      <c r="A58" t="s">
        <v>143</v>
      </c>
      <c r="B58" t="s">
        <v>110</v>
      </c>
    </row>
    <row r="59" spans="1:2" x14ac:dyDescent="0.2">
      <c r="A59" t="s">
        <v>2</v>
      </c>
      <c r="B59" t="s">
        <v>111</v>
      </c>
    </row>
    <row r="60" spans="1:2" x14ac:dyDescent="0.2">
      <c r="A60" t="s">
        <v>44</v>
      </c>
      <c r="B60" t="s">
        <v>112</v>
      </c>
    </row>
    <row r="61" spans="1:2" x14ac:dyDescent="0.2">
      <c r="A61" t="s">
        <v>45</v>
      </c>
      <c r="B61" t="s">
        <v>113</v>
      </c>
    </row>
    <row r="62" spans="1:2" x14ac:dyDescent="0.2">
      <c r="A62" t="s">
        <v>46</v>
      </c>
      <c r="B62" t="s">
        <v>114</v>
      </c>
    </row>
    <row r="63" spans="1:2" x14ac:dyDescent="0.2">
      <c r="A63" t="s">
        <v>47</v>
      </c>
      <c r="B63" t="s">
        <v>115</v>
      </c>
    </row>
    <row r="64" spans="1:2" x14ac:dyDescent="0.2">
      <c r="A64" t="s">
        <v>48</v>
      </c>
      <c r="B64" t="s">
        <v>116</v>
      </c>
    </row>
    <row r="65" spans="1:2" x14ac:dyDescent="0.2">
      <c r="A65" t="s">
        <v>144</v>
      </c>
      <c r="B65" t="s">
        <v>117</v>
      </c>
    </row>
    <row r="66" spans="1:2" x14ac:dyDescent="0.2">
      <c r="A66" t="s">
        <v>145</v>
      </c>
      <c r="B66" t="s">
        <v>118</v>
      </c>
    </row>
    <row r="67" spans="1:2" x14ac:dyDescent="0.2">
      <c r="A67" t="s">
        <v>146</v>
      </c>
      <c r="B67" t="s">
        <v>119</v>
      </c>
    </row>
    <row r="68" spans="1:2" x14ac:dyDescent="0.2">
      <c r="A68" t="s">
        <v>49</v>
      </c>
      <c r="B68" t="s">
        <v>120</v>
      </c>
    </row>
    <row r="69" spans="1:2" x14ac:dyDescent="0.2">
      <c r="A69" t="s">
        <v>50</v>
      </c>
      <c r="B69" t="s">
        <v>121</v>
      </c>
    </row>
    <row r="70" spans="1:2" x14ac:dyDescent="0.2">
      <c r="A70" t="s">
        <v>51</v>
      </c>
      <c r="B70" t="s">
        <v>122</v>
      </c>
    </row>
    <row r="71" spans="1:2" x14ac:dyDescent="0.2">
      <c r="A71" t="s">
        <v>52</v>
      </c>
      <c r="B71" t="s">
        <v>123</v>
      </c>
    </row>
    <row r="72" spans="1:2" x14ac:dyDescent="0.2">
      <c r="A72" t="s">
        <v>53</v>
      </c>
      <c r="B72" t="s">
        <v>124</v>
      </c>
    </row>
    <row r="73" spans="1:2" x14ac:dyDescent="0.2">
      <c r="A73" t="s">
        <v>54</v>
      </c>
      <c r="B73" t="s">
        <v>125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Considered_features</vt:lpstr>
      <vt:lpstr>All_features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Kaiser</dc:creator>
  <cp:lastModifiedBy>Luis Kaiser</cp:lastModifiedBy>
  <dcterms:created xsi:type="dcterms:W3CDTF">2023-02-28T08:03:28Z</dcterms:created>
  <dcterms:modified xsi:type="dcterms:W3CDTF">2023-03-02T10:08:28Z</dcterms:modified>
</cp:coreProperties>
</file>