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326"/>
  <workbookPr defaultThemeVersion="124226"/>
  <mc:AlternateContent xmlns:mc="http://schemas.openxmlformats.org/markup-compatibility/2006">
    <mc:Choice Requires="x15">
      <x15ac:absPath xmlns:x15ac="http://schemas.microsoft.com/office/spreadsheetml/2010/11/ac" url="C:\Users\vlevson\Documents\NE BC\GBC well selection and drilling project 2017\2017 well logs and photos\"/>
    </mc:Choice>
  </mc:AlternateContent>
  <bookViews>
    <workbookView xWindow="480" yWindow="75" windowWidth="11475" windowHeight="7230"/>
  </bookViews>
  <sheets>
    <sheet name="Sheet1" sheetId="1" r:id="rId1"/>
    <sheet name="Sheet2" sheetId="2" r:id="rId2"/>
    <sheet name="Sheet3" sheetId="3" r:id="rId3"/>
  </sheets>
  <definedNames>
    <definedName name="_xlnm.Print_Titles" localSheetId="0">Sheet1!$6:$6</definedName>
  </definedNames>
  <calcPr calcId="171027"/>
</workbook>
</file>

<file path=xl/calcChain.xml><?xml version="1.0" encoding="utf-8"?>
<calcChain xmlns="http://schemas.openxmlformats.org/spreadsheetml/2006/main">
  <c r="C40" i="1" l="1"/>
  <c r="C39" i="1"/>
  <c r="C38" i="1" l="1"/>
  <c r="C37" i="1"/>
  <c r="C36" i="1"/>
  <c r="C35" i="1"/>
  <c r="C34" i="1"/>
  <c r="C33" i="1"/>
  <c r="C32" i="1"/>
  <c r="C31" i="1" l="1"/>
  <c r="C30" i="1"/>
  <c r="C29" i="1"/>
  <c r="C28" i="1"/>
  <c r="C27" i="1"/>
  <c r="C26" i="1"/>
  <c r="C25" i="1"/>
  <c r="C24" i="1"/>
  <c r="C23" i="1"/>
  <c r="C17" i="1"/>
  <c r="C20" i="1" l="1"/>
  <c r="C21" i="1"/>
  <c r="C22" i="1"/>
  <c r="C8" i="1"/>
  <c r="C9" i="1"/>
  <c r="C10" i="1"/>
  <c r="C11" i="1"/>
  <c r="C12" i="1"/>
  <c r="C13" i="1"/>
  <c r="C14" i="1"/>
  <c r="C15" i="1"/>
  <c r="C16" i="1"/>
  <c r="C18" i="1"/>
  <c r="C19" i="1"/>
  <c r="C7" i="1"/>
</calcChain>
</file>

<file path=xl/sharedStrings.xml><?xml version="1.0" encoding="utf-8"?>
<sst xmlns="http://schemas.openxmlformats.org/spreadsheetml/2006/main" count="150" uniqueCount="114">
  <si>
    <t>Sonic</t>
  </si>
  <si>
    <t>Sediment type</t>
  </si>
  <si>
    <t>Description</t>
  </si>
  <si>
    <t>Water content</t>
  </si>
  <si>
    <t>moist</t>
  </si>
  <si>
    <t>dry</t>
  </si>
  <si>
    <t>dry to moist</t>
  </si>
  <si>
    <t>Recovery (%)</t>
  </si>
  <si>
    <t>Elevation</t>
  </si>
  <si>
    <t>Silty clay diamict</t>
  </si>
  <si>
    <t>Easting</t>
  </si>
  <si>
    <t>Northing</t>
  </si>
  <si>
    <t>Latitude</t>
  </si>
  <si>
    <t>Longitude</t>
  </si>
  <si>
    <t>Coordinates:</t>
  </si>
  <si>
    <t>NOTES:</t>
  </si>
  <si>
    <t>General:</t>
  </si>
  <si>
    <t>moist to dry</t>
  </si>
  <si>
    <t>Silt</t>
  </si>
  <si>
    <t>96-106'</t>
  </si>
  <si>
    <t>Silt and clay</t>
  </si>
  <si>
    <t>wet</t>
  </si>
  <si>
    <t>moist to wet</t>
  </si>
  <si>
    <t>106-116'</t>
  </si>
  <si>
    <t>wet (likely drill water)</t>
  </si>
  <si>
    <t>0-9'</t>
  </si>
  <si>
    <t>Silty diamict</t>
  </si>
  <si>
    <t>Sandy silt diamict</t>
  </si>
  <si>
    <t>40-48'</t>
  </si>
  <si>
    <t>mainly very fine to fine sand; massive; very well sorted (no pebbles or coarse sands); low density; grey; liquefies when disturbed (structureless); lower contact gradational; [SFU sample taken for grain-size analysis at 42 ft]</t>
  </si>
  <si>
    <t>Very-fine to fine sand</t>
  </si>
  <si>
    <t>very-fine sand and some silt</t>
  </si>
  <si>
    <t xml:space="preserve">faintly bedded (e.g. at 60'); light grey; rare small to large pebbles (up to 2 cm); drier than underlying unit; lower contact gradational </t>
  </si>
  <si>
    <t>Pebbly silt and sand</t>
  </si>
  <si>
    <t xml:space="preserve">Fine sand </t>
  </si>
  <si>
    <t>66-76'</t>
  </si>
  <si>
    <t>Very fine sand and some silt</t>
  </si>
  <si>
    <t>massive; soft; grey; moderately well sorted; rare medium pebbles; upper foot of core contaminated with filter sand from water test; lower contact sharp</t>
  </si>
  <si>
    <t>massive; soft, grey; moderately well sorted: some very fine sand and ~2% small to large pebbles (max ~ 2 cm); lower contact clear</t>
  </si>
  <si>
    <t>76-86</t>
  </si>
  <si>
    <t>Pebbly fine sand</t>
  </si>
  <si>
    <t>moist to wet (lower 2 ft very wet)</t>
  </si>
  <si>
    <t>massive; matrix-supported; moderately dense; ~10-15% clasts; density and clay content increase with depth; dark grey-brown; lower contact gradational</t>
  </si>
  <si>
    <t>86-96'</t>
  </si>
  <si>
    <t>116-136'</t>
  </si>
  <si>
    <t>~100</t>
  </si>
  <si>
    <t>~60 (See note)</t>
  </si>
  <si>
    <t>massive; matrix-supported; moderately dense to dense; few fractures; clay content and density increasing with depth; ~10% pebbles, SA-SR, mainly small to medium pebbles (up to ~2 cm); mainly quartzite, siltstone, mudstone and carbonates; lower contact sharp</t>
  </si>
  <si>
    <t>Pebble to cobble gravel</t>
  </si>
  <si>
    <t>Clay diamict</t>
  </si>
  <si>
    <t>massive; poorly sorted with some silt in matrix; ~10% pebbles up to small cobbles (6 cm); varied lithologies including one pink granite; matrix coarsens down from fine sand at top to coarse sand at base;  grey; soft; lower contact sharp; NOTE: only a few feet of pebbly sand were recovered in this unit but with silts above and below, it was assumed that most of the unrecovered sample in the 76-86' interval was in the sandy unit. A  water test was conducted after completion of this drilling interval at 86 ft (see below)</t>
  </si>
  <si>
    <t>massive; poorly sorted with silty, fine-medium sand matrix; clasts SR-WR; numerous (~6) cobbles  up to ~10 cm diameter in this thin unit; varied lithologies; lower contact sharp</t>
  </si>
  <si>
    <t>massive; matrix-supported; grey; moderately dense to dense; ~5% clasts, SA-SR, some local shales and sandstone clasts; lower contact clear</t>
  </si>
  <si>
    <t>massive; matrix-supported; dark grey brown; very dense; ~25-30% clasts (up to 70% at ~109' and 116'); SA-SR, mainly small-large pebbles up to 3 cm diameter; abundant quartzite, carbonate, sandstone and shale; one sandstone clast cuts across entire core at 107 ft; lower contact sharp</t>
  </si>
  <si>
    <t>156-176'</t>
  </si>
  <si>
    <t>176-186'</t>
  </si>
  <si>
    <t>186-196'</t>
  </si>
  <si>
    <t>196-206'</t>
  </si>
  <si>
    <t>206-216'</t>
  </si>
  <si>
    <t>216-236'</t>
  </si>
  <si>
    <t>similar to 86-96 ft interval but dense to very dense; grey color with minor oxidized patches mostly around local sandstone clasts; mainly small-medium pebbles: shale, quartzite, limestone,  sandstone and siltstone (no granites seen)</t>
  </si>
  <si>
    <t>same as above: striated limestone bullet-shaped clast at 153 ft, oxidized sandstone pebble (~2 cm) at 154 ft and small carbonate cobble (~10 cm) at 155 ft.</t>
  </si>
  <si>
    <t>same as above: quartzite cobbles at 156.5 ft (rounded, ~ 6 cm) and 165 ft (SR, ~10 cm); limestone cobble at 170 ft (striated,  faceted and bullet-shaped); sandstone cobble at 163 ft (SA, ~7 cm)</t>
  </si>
  <si>
    <t>same as above: clasts mainly small-large pebbles, SA-SR; very large  pebbles at 184.5 ft (quartzite and siltstone, SA, ~ 5 cm each) and 185 ft (carbonate, WR, ~4 cm)</t>
  </si>
  <si>
    <t>same as above; lower contact sharp to clear</t>
  </si>
  <si>
    <t>mainly silt, some clay and very fine sand; well laminated throughout; thin silt/clay laminae (~1-2 mm thick) and some very fine sand beds (up to ~ 1 cm thick); soft; grey; rare (~1%) small pebbles throughout but mainly in lower few feet; clay content and density increase with depth; organic rich (black) very fine sand bed at base of unit sampled for C14 (VLE-2017-1, 10x-197.5); lower contact sharp</t>
  </si>
  <si>
    <t>Pebbly silt</t>
  </si>
  <si>
    <t>massive; soft; clast content ~20-30%; up to large pebbles; very poorly sorted; brown to grey; lower contact clear</t>
  </si>
  <si>
    <t>Very fine sand and silt</t>
  </si>
  <si>
    <t>well bedded but heavily disturbed by drilling; poorly sorted: rare small pebbles; soft; grey; some sandy patches weakly oxidized; lower contact sharp</t>
  </si>
  <si>
    <t>Pebble to small cobble gravel</t>
  </si>
  <si>
    <t>massive; very poorly sorted; matrix silty sand; very silty at 202-203 ft and 206-208 ft; oxidized; brown; clasts mainly local sandstone and siltstone, SA-SR; lower contact clear</t>
  </si>
  <si>
    <t>very dry</t>
  </si>
  <si>
    <t>Silty sandy pebble gravel</t>
  </si>
  <si>
    <t>massive; no structure; grey-brown; low density (loose); ~50% clasts, SA-WR, up to about 2 cm; lower contact sharp</t>
  </si>
  <si>
    <t>weakly laminated; ~20% clasts, SA-SR; moderately dense; large siltstone cobble at 211 ft partially pulverized by drill into a dry powder; lower contact clear</t>
  </si>
  <si>
    <t>well laminated throughout; rhythmically interlaminated black clays (mainly 1-2 mm) and dark brown silt laminae (up to 1 cm thick); rare stones; very dense</t>
  </si>
  <si>
    <t>same as above: very dense, grey, well laminated at top but more massive towards base; very well sorted; very rare stones except within thin beds of massive, granular to small pebbly mud  at 223-223.5 ft and 224-224.5 ft; lower 2 feet of interval is massive clay; lower contact sharp.</t>
  </si>
  <si>
    <t>Pebbly clay and silt</t>
  </si>
  <si>
    <t>granular to small pebbly clay and silt; massive; clasts mainly soft local lithologies (smear readily with trowel); lower contact clear</t>
  </si>
  <si>
    <t>Silt and Clay</t>
  </si>
  <si>
    <t>granular to small pebbly clay and silt; massive; very dense; dark grey no obvious stratification; heavily fractured (broken along many horizontal fractures creating hockey puck-shaped pieces); lower contact gradational</t>
  </si>
  <si>
    <t>some distorted laminae in silt-rich parts of the unit; moderately dense; ~20% clasts, varied lithologies, some faceted and striated; some large pebbles (sandstone, siltstone, SA-SR, striated) and one intrusive (granodiorite) rounded cobble (~10 cm) at base of hole.  TD 236 ft</t>
  </si>
  <si>
    <t>weather sunny; snow covered ground ( some heavy snow banks)</t>
  </si>
  <si>
    <t>9-17'</t>
  </si>
  <si>
    <t>Drill Hole 10x</t>
  </si>
  <si>
    <t>west of Farrell Creek road</t>
  </si>
  <si>
    <t>~3.5 km west of Farrell Creek Road</t>
  </si>
  <si>
    <t>logged by Vic Levson, March 31-April 2, 2017</t>
  </si>
  <si>
    <t>Unit Top: (feet)</t>
  </si>
  <si>
    <t>Unit Base: (feet)</t>
  </si>
  <si>
    <t>Unit Base: (metres)</t>
  </si>
  <si>
    <t>Cored interval (feet)</t>
  </si>
  <si>
    <t xml:space="preserve">fine sand </t>
  </si>
  <si>
    <t>Clayey silt diamict</t>
  </si>
  <si>
    <t>massive; matrix supported; low to moderate density; dark brown; gravel content, clay content and density increase with depth; minor very fine sand in matrix; up to ~8-10% gravel; clasts SA-SR, varied lithologies, small to large pebbles; lower contact gradational</t>
  </si>
  <si>
    <t>17-25'</t>
  </si>
  <si>
    <t>25-32'</t>
  </si>
  <si>
    <t>48-56'</t>
  </si>
  <si>
    <t>56-66'</t>
  </si>
  <si>
    <t xml:space="preserve">same as above but with slightly sandy, oxidized, light brown mottled patches; lower contact gradational </t>
  </si>
  <si>
    <t xml:space="preserve">same as above but matrix mainly silt, minor clay, and more clasts (up to small cobble size, ~10 cm diameter); minor very fine sand; moderate density; dark grey; lower contact gradational </t>
  </si>
  <si>
    <t>fine sandy silt diamict</t>
  </si>
  <si>
    <t>similar to above but not liquefied and contains rare small pebbles; lower contact gradational; [SFU sample taken for grain-size analysis at 55 ft]</t>
  </si>
  <si>
    <t xml:space="preserve">horizontally bedded: very fine sand bed (~5 cm thick) at 62 ft and medium sand bed (2-5 cm thick) at ~63 ft; matrix mainly silt with some very fine sand; ~1-2% clasts, mainly medium to large pebbles; dark grey; moderately dense; lower contact at base of cored interval: water level measured before drilling continued (water level at 4:20 PM was 23 ft and rising slowly; at 5:30 the water level was 27 ft and dropping slowly; water sample was attempted at 6 PM but failed - see notes below) </t>
  </si>
  <si>
    <t>TD 236 ft (71.93 m)</t>
  </si>
  <si>
    <t>Mud Bay Drillers (Chuck, Johnny, Brandon)</t>
  </si>
  <si>
    <t xml:space="preserve">abundant organics; frozen in upper foot; rare small-medium pebbles; dark brown; low density; wet in upper 2 ft from drill water; lower contact gradational </t>
  </si>
  <si>
    <t>weakly laminated; very dense; some small pebbles; some horizontal fractures; lower contact clear</t>
  </si>
  <si>
    <r>
      <rPr>
        <b/>
        <sz val="11"/>
        <color theme="1"/>
        <rFont val="Calibri"/>
        <family val="2"/>
        <scheme val="minor"/>
      </rPr>
      <t>Water sampling</t>
    </r>
    <r>
      <rPr>
        <sz val="11"/>
        <color theme="1"/>
        <rFont val="Calibri"/>
        <family val="2"/>
        <scheme val="minor"/>
      </rPr>
      <t xml:space="preserve"> was attempted on the wet fine sands and silty sands encountered at 39-66 ft: the casing was pulled up to 56 ft to expose 10 ft of sands and stony sands; the isoflow was dropped to the bottom of the hole but the loose sandy sediments likely collapsed into the hole and the isoflow pump was immersed in the soft sediments. The test was delayed until the following morning when 2 bags of filter sand were poured down hole and the 4 ft isoflow screen was set on top of the sand at 60 ft depth. The casing was pulled back 5 ft more to expose more wet sand and the well was pumped hard until dry. The water subsequently recovered was very silty and recharge was too slow to permit adequate water sampling so the water test was deferred until the second 10x hole (10x-2) was drilled 5 m away as originally planned. The water level measured at 8:30 AM on April 1 was 10 ft from surface (water level the evening before was fluctuating around 23-27'). </t>
    </r>
  </si>
  <si>
    <r>
      <rPr>
        <b/>
        <sz val="11"/>
        <color theme="1"/>
        <rFont val="Calibri"/>
        <family val="2"/>
        <scheme val="minor"/>
      </rPr>
      <t>A second water test</t>
    </r>
    <r>
      <rPr>
        <sz val="11"/>
        <color theme="1"/>
        <rFont val="Calibri"/>
        <family val="2"/>
        <scheme val="minor"/>
      </rPr>
      <t xml:space="preserve"> was conducted at the end of the 76-86 drilling interval by pulling the casing back to 75 ft to expose the pebbly sand (at ~74.5-81') and pumping hard for 20 minutes with the isoflow pump (no screen downhole): the water remained silty but the water table was stable at a pump rate of ~10 gals/minute.  Water level was checked before pumping and was stable at 10 ft from surface for 15 minutes. After pumping for ~30 minutes the water level dropped to about 14 ft below surface but was slowly rising and likely would stabilize at ~10 ft below ground level (as indicated by earlier measurements).</t>
    </r>
  </si>
  <si>
    <t xml:space="preserve"> </t>
  </si>
  <si>
    <t>massive; matrix supported; moderate to high density, increasing with depth; matrix mainly silt and very fine sand, minor clay; dark grey-brown; gravel content ~15%,mainly small-large pebbles, varied lithologies, striae, facets and bullet-shapes common; lower contact very sharp</t>
  </si>
  <si>
    <t>136-156'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</si>
</sst>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7">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 fontId="1" fillId="0" borderId="0" xfId="0" applyNumberFormat="1" applyFont="1"/>
    <xf numFmtId="1" fontId="1" fillId="0" borderId="0" xfId="0" applyNumberFormat="1" applyFont="1"/>
    <xf numFmtId="1" fontId="1" fillId="0" borderId="0" xfId="0" applyNumberFormat="1" applyFont="1" applyAlignment="1">
      <alignment horizontal="center"/>
    </xf>
    <xf numFmtId="1" fontId="1" fillId="0" borderId="0" xfId="0" applyNumberFormat="1" applyFont="1" applyAlignment="1">
      <alignment horizontal="center" wrapText="1"/>
    </xf>
    <xf numFmtId="1" fontId="0" fillId="0" borderId="0" xfId="0" applyNumberFormat="1" applyAlignment="1">
      <alignment horizontal="center"/>
    </xf>
    <xf numFmtId="0" fontId="1" fillId="0" borderId="0" xfId="0" applyNumberFormat="1" applyFont="1" applyAlignment="1">
      <alignment horizontal="center"/>
    </xf>
    <xf numFmtId="0" fontId="1" fillId="0" borderId="0" xfId="0" applyNumberFormat="1" applyFont="1" applyAlignment="1">
      <alignment horizontal="center" wrapText="1"/>
    </xf>
    <xf numFmtId="0" fontId="0" fillId="0" borderId="0" xfId="0" applyNumberFormat="1" applyAlignment="1">
      <alignment horizontal="center"/>
    </xf>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center"/>
    </xf>
    <xf numFmtId="0" fontId="1" fillId="0" borderId="0" xfId="0" applyFont="1" applyAlignment="1">
      <alignment horizontal="left"/>
    </xf>
    <xf numFmtId="0" fontId="0" fillId="0" borderId="0" xfId="0" applyAlignment="1">
      <alignment horizontal="left"/>
    </xf>
    <xf numFmtId="0" fontId="1" fillId="0" borderId="0" xfId="0" applyFont="1" applyAlignment="1"/>
    <xf numFmtId="2" fontId="0" fillId="0" borderId="0" xfId="0" applyNumberFormat="1" applyAlignment="1">
      <alignment horizontal="left" vertical="top"/>
    </xf>
    <xf numFmtId="0" fontId="0" fillId="0" borderId="0" xfId="0" applyAlignment="1">
      <alignment horizontal="center" vertical="top"/>
    </xf>
    <xf numFmtId="0" fontId="0" fillId="0" borderId="0" xfId="0" applyNumberFormat="1" applyAlignment="1">
      <alignment horizontal="center" vertical="top"/>
    </xf>
    <xf numFmtId="1" fontId="0" fillId="0" borderId="0" xfId="0" applyNumberFormat="1" applyAlignment="1">
      <alignment horizontal="center" vertical="top"/>
    </xf>
    <xf numFmtId="0" fontId="0" fillId="0" borderId="0" xfId="0" applyAlignment="1">
      <alignment vertical="top"/>
    </xf>
    <xf numFmtId="0" fontId="0" fillId="0" borderId="0" xfId="0" applyAlignment="1">
      <alignment vertical="top" wrapText="1"/>
    </xf>
    <xf numFmtId="0" fontId="1" fillId="0" borderId="0" xfId="0" applyFont="1" applyAlignment="1">
      <alignment horizontal="right"/>
    </xf>
    <xf numFmtId="0" fontId="0" fillId="0" borderId="0" xfId="0" applyFont="1"/>
    <xf numFmtId="1" fontId="0" fillId="0" borderId="0" xfId="0" applyNumberFormat="1" applyFont="1" applyAlignment="1">
      <alignment horizontal="center"/>
    </xf>
    <xf numFmtId="0" fontId="0" fillId="0" borderId="0" xfId="0"/>
    <xf numFmtId="0" fontId="0" fillId="0" borderId="0" xfId="0" applyAlignment="1">
      <alignment horizontal="center"/>
    </xf>
    <xf numFmtId="0" fontId="1" fillId="0" borderId="0" xfId="0" applyFont="1" applyAlignment="1">
      <alignment horizontal="left"/>
    </xf>
    <xf numFmtId="0" fontId="1" fillId="0" borderId="0" xfId="0" applyFont="1" applyAlignment="1">
      <alignment horizontal="left" wrapText="1"/>
    </xf>
    <xf numFmtId="0" fontId="0" fillId="0" borderId="0" xfId="0" applyAlignment="1">
      <alignment horizontal="left"/>
    </xf>
    <xf numFmtId="2" fontId="0" fillId="0" borderId="0" xfId="0" applyNumberFormat="1" applyAlignment="1">
      <alignment horizontal="left" vertical="top"/>
    </xf>
    <xf numFmtId="0" fontId="0" fillId="0" borderId="0" xfId="0" applyAlignment="1">
      <alignment horizontal="center" vertical="top"/>
    </xf>
    <xf numFmtId="0" fontId="0" fillId="0" borderId="0" xfId="0" applyNumberFormat="1" applyAlignment="1">
      <alignment horizontal="center" vertical="top"/>
    </xf>
    <xf numFmtId="1" fontId="0" fillId="0" borderId="0" xfId="0" applyNumberFormat="1" applyAlignment="1">
      <alignment horizontal="center" vertical="top"/>
    </xf>
    <xf numFmtId="0" fontId="0" fillId="0" borderId="0" xfId="0" applyAlignment="1">
      <alignment vertical="top"/>
    </xf>
    <xf numFmtId="0" fontId="0" fillId="0" borderId="0" xfId="0" applyAlignment="1">
      <alignment vertical="top" wrapText="1"/>
    </xf>
    <xf numFmtId="1" fontId="0" fillId="0" borderId="0" xfId="0" applyNumberFormat="1" applyAlignment="1">
      <alignment horizontal="center" vertical="top" wrapText="1"/>
    </xf>
    <xf numFmtId="164" fontId="0" fillId="0" borderId="0" xfId="0" applyNumberFormat="1" applyAlignment="1">
      <alignment horizontal="center"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Alignment="1">
      <alignment vertical="top" wrapText="1"/>
    </xf>
    <xf numFmtId="0" fontId="0" fillId="0" borderId="0" xfId="0" applyAlignment="1">
      <alignment horizontal="left" vertical="top" wrapText="1"/>
    </xf>
    <xf numFmtId="0" fontId="0" fillId="0" borderId="0" xfId="0" applyBorder="1" applyAlignment="1">
      <alignment vertical="top" wrapText="1"/>
    </xf>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7"/>
  <sheetViews>
    <sheetView tabSelected="1" topLeftCell="A14" zoomScale="145" zoomScaleNormal="115" workbookViewId="0">
      <selection activeCell="H15" sqref="H15"/>
    </sheetView>
  </sheetViews>
  <sheetFormatPr defaultRowHeight="15" x14ac:dyDescent="0.25"/>
  <cols>
    <col min="1" max="1" width="5.7109375" style="16" customWidth="1"/>
    <col min="2" max="2" width="6.7109375" style="31" customWidth="1"/>
    <col min="3" max="3" width="8.5703125" style="14" customWidth="1"/>
    <col min="4" max="4" width="8.42578125" style="11" customWidth="1"/>
    <col min="5" max="5" width="9.5703125" style="8" customWidth="1"/>
    <col min="6" max="6" width="13.7109375" style="1" customWidth="1"/>
    <col min="7" max="7" width="9.85546875" customWidth="1"/>
    <col min="8" max="8" width="57.85546875" style="37" customWidth="1"/>
    <col min="9" max="9" width="11" customWidth="1"/>
    <col min="10" max="10" width="13.28515625" customWidth="1"/>
  </cols>
  <sheetData>
    <row r="1" spans="1:13" s="2" customFormat="1" x14ac:dyDescent="0.25">
      <c r="A1" s="15" t="s">
        <v>85</v>
      </c>
      <c r="B1" s="29"/>
      <c r="C1" s="12"/>
      <c r="D1" s="9"/>
      <c r="E1" s="5" t="s">
        <v>0</v>
      </c>
      <c r="F1" s="3"/>
      <c r="G1" s="17" t="s">
        <v>106</v>
      </c>
      <c r="H1" s="40"/>
      <c r="M1" s="4"/>
    </row>
    <row r="2" spans="1:13" s="2" customFormat="1" x14ac:dyDescent="0.25">
      <c r="A2" s="15" t="s">
        <v>86</v>
      </c>
      <c r="B2" s="29"/>
      <c r="C2" s="12"/>
      <c r="D2" s="9"/>
      <c r="E2" s="6"/>
      <c r="F2" s="3"/>
      <c r="G2" s="2" t="s">
        <v>88</v>
      </c>
      <c r="H2" s="41"/>
    </row>
    <row r="3" spans="1:13" s="2" customFormat="1" x14ac:dyDescent="0.25">
      <c r="A3" s="15" t="s">
        <v>14</v>
      </c>
      <c r="B3" s="29"/>
      <c r="C3" s="2" t="s">
        <v>8</v>
      </c>
      <c r="D3" s="2" t="s">
        <v>10</v>
      </c>
      <c r="E3" s="6" t="s">
        <v>11</v>
      </c>
      <c r="F3" s="24" t="s">
        <v>12</v>
      </c>
      <c r="G3" s="24" t="s">
        <v>13</v>
      </c>
      <c r="H3" s="41" t="s">
        <v>16</v>
      </c>
    </row>
    <row r="4" spans="1:13" s="2" customFormat="1" x14ac:dyDescent="0.25">
      <c r="A4" s="15"/>
      <c r="B4" s="29"/>
      <c r="C4" s="25">
        <v>703</v>
      </c>
      <c r="D4" s="26">
        <v>570720</v>
      </c>
      <c r="E4" s="25">
        <v>6225047</v>
      </c>
      <c r="F4" s="25"/>
      <c r="G4" s="25"/>
      <c r="H4" s="42" t="s">
        <v>87</v>
      </c>
    </row>
    <row r="5" spans="1:13" s="2" customFormat="1" ht="30" x14ac:dyDescent="0.25">
      <c r="A5" s="15"/>
      <c r="E5" s="6"/>
      <c r="F5" s="3"/>
      <c r="H5" s="42" t="s">
        <v>83</v>
      </c>
    </row>
    <row r="6" spans="1:13" s="2" customFormat="1" ht="60" x14ac:dyDescent="0.25">
      <c r="A6" s="13" t="s">
        <v>89</v>
      </c>
      <c r="B6" s="13" t="s">
        <v>90</v>
      </c>
      <c r="C6" s="30" t="s">
        <v>91</v>
      </c>
      <c r="D6" s="10" t="s">
        <v>92</v>
      </c>
      <c r="E6" s="7" t="s">
        <v>7</v>
      </c>
      <c r="F6" s="3" t="s">
        <v>1</v>
      </c>
      <c r="G6" s="3" t="s">
        <v>3</v>
      </c>
      <c r="H6" s="41" t="s">
        <v>2</v>
      </c>
    </row>
    <row r="7" spans="1:13" ht="45" x14ac:dyDescent="0.25">
      <c r="A7" s="33">
        <v>0</v>
      </c>
      <c r="B7" s="19">
        <v>4</v>
      </c>
      <c r="C7" s="18">
        <f t="shared" ref="C7:C40" si="0">B7*0.3048</f>
        <v>1.2192000000000001</v>
      </c>
      <c r="D7" s="20" t="s">
        <v>25</v>
      </c>
      <c r="E7" s="21">
        <v>110</v>
      </c>
      <c r="F7" s="44" t="s">
        <v>93</v>
      </c>
      <c r="G7" s="23" t="s">
        <v>4</v>
      </c>
      <c r="H7" s="37" t="s">
        <v>107</v>
      </c>
    </row>
    <row r="8" spans="1:13" ht="75" x14ac:dyDescent="0.25">
      <c r="A8" s="33">
        <v>4</v>
      </c>
      <c r="B8" s="19">
        <v>14</v>
      </c>
      <c r="C8" s="18">
        <f t="shared" si="0"/>
        <v>4.2671999999999999</v>
      </c>
      <c r="D8" s="20" t="s">
        <v>84</v>
      </c>
      <c r="E8" s="21">
        <v>125</v>
      </c>
      <c r="F8" s="23" t="s">
        <v>94</v>
      </c>
      <c r="G8" s="22"/>
      <c r="H8" s="37" t="s">
        <v>95</v>
      </c>
    </row>
    <row r="9" spans="1:13" ht="30" x14ac:dyDescent="0.25">
      <c r="A9" s="33">
        <v>14</v>
      </c>
      <c r="B9" s="19">
        <v>16</v>
      </c>
      <c r="C9" s="18">
        <f t="shared" si="0"/>
        <v>4.8768000000000002</v>
      </c>
      <c r="D9" s="34"/>
      <c r="E9" s="35"/>
      <c r="F9" s="23" t="s">
        <v>94</v>
      </c>
      <c r="G9" s="37" t="s">
        <v>17</v>
      </c>
      <c r="H9" s="37" t="s">
        <v>100</v>
      </c>
    </row>
    <row r="10" spans="1:13" ht="60" x14ac:dyDescent="0.25">
      <c r="A10" s="33">
        <v>16</v>
      </c>
      <c r="B10" s="19">
        <v>26</v>
      </c>
      <c r="C10" s="18">
        <f t="shared" si="0"/>
        <v>7.9248000000000003</v>
      </c>
      <c r="D10" s="34" t="s">
        <v>96</v>
      </c>
      <c r="E10" s="35">
        <v>125</v>
      </c>
      <c r="F10" s="37" t="s">
        <v>26</v>
      </c>
      <c r="G10" s="36" t="s">
        <v>5</v>
      </c>
      <c r="H10" s="37" t="s">
        <v>101</v>
      </c>
    </row>
    <row r="11" spans="1:13" ht="75" x14ac:dyDescent="0.25">
      <c r="A11" s="33">
        <v>26</v>
      </c>
      <c r="B11" s="19">
        <v>39</v>
      </c>
      <c r="C11" s="18">
        <f t="shared" si="0"/>
        <v>11.8872</v>
      </c>
      <c r="D11" s="20" t="s">
        <v>97</v>
      </c>
      <c r="E11" s="21">
        <v>125</v>
      </c>
      <c r="F11" s="37" t="s">
        <v>102</v>
      </c>
      <c r="G11" s="37" t="s">
        <v>6</v>
      </c>
      <c r="H11" s="37" t="s">
        <v>112</v>
      </c>
    </row>
    <row r="12" spans="1:13" ht="60" x14ac:dyDescent="0.25">
      <c r="A12" s="33">
        <v>39</v>
      </c>
      <c r="B12" s="19">
        <v>46</v>
      </c>
      <c r="C12" s="18">
        <f t="shared" si="0"/>
        <v>14.020800000000001</v>
      </c>
      <c r="D12" s="20" t="s">
        <v>28</v>
      </c>
      <c r="E12" s="21">
        <v>125</v>
      </c>
      <c r="F12" s="23" t="s">
        <v>34</v>
      </c>
      <c r="G12" s="23" t="s">
        <v>21</v>
      </c>
      <c r="H12" s="37" t="s">
        <v>29</v>
      </c>
    </row>
    <row r="13" spans="1:13" ht="45" x14ac:dyDescent="0.25">
      <c r="A13" s="33">
        <v>46</v>
      </c>
      <c r="B13" s="19">
        <v>56</v>
      </c>
      <c r="C13" s="18">
        <f t="shared" si="0"/>
        <v>17.0688</v>
      </c>
      <c r="D13" s="34" t="s">
        <v>98</v>
      </c>
      <c r="E13" s="35">
        <v>110</v>
      </c>
      <c r="F13" s="23" t="s">
        <v>30</v>
      </c>
      <c r="G13" s="22" t="s">
        <v>21</v>
      </c>
      <c r="H13" s="37" t="s">
        <v>103</v>
      </c>
    </row>
    <row r="14" spans="1:13" ht="45" x14ac:dyDescent="0.25">
      <c r="A14" s="33">
        <v>56</v>
      </c>
      <c r="B14" s="19">
        <v>61</v>
      </c>
      <c r="C14" s="18">
        <f t="shared" si="0"/>
        <v>18.5928</v>
      </c>
      <c r="D14" s="20" t="s">
        <v>99</v>
      </c>
      <c r="E14" s="21">
        <v>100</v>
      </c>
      <c r="F14" s="23" t="s">
        <v>31</v>
      </c>
      <c r="G14" s="37" t="s">
        <v>22</v>
      </c>
      <c r="H14" s="37" t="s">
        <v>32</v>
      </c>
    </row>
    <row r="15" spans="1:13" ht="120" x14ac:dyDescent="0.25">
      <c r="A15" s="33">
        <v>61</v>
      </c>
      <c r="B15" s="19">
        <v>66</v>
      </c>
      <c r="C15" s="18">
        <f t="shared" si="0"/>
        <v>20.116800000000001</v>
      </c>
      <c r="D15" s="20"/>
      <c r="E15" s="21"/>
      <c r="F15" s="23" t="s">
        <v>33</v>
      </c>
      <c r="G15" s="22" t="s">
        <v>21</v>
      </c>
      <c r="H15" s="37" t="s">
        <v>104</v>
      </c>
    </row>
    <row r="16" spans="1:13" ht="60" x14ac:dyDescent="0.25">
      <c r="A16" s="33">
        <v>66</v>
      </c>
      <c r="B16" s="19">
        <v>69.5</v>
      </c>
      <c r="C16" s="18">
        <f t="shared" si="0"/>
        <v>21.183600000000002</v>
      </c>
      <c r="D16" s="20" t="s">
        <v>35</v>
      </c>
      <c r="E16" s="21">
        <v>100</v>
      </c>
      <c r="F16" s="23" t="s">
        <v>36</v>
      </c>
      <c r="G16" s="23" t="s">
        <v>24</v>
      </c>
      <c r="H16" s="37" t="s">
        <v>37</v>
      </c>
    </row>
    <row r="17" spans="1:8" ht="45" x14ac:dyDescent="0.25">
      <c r="A17" s="33">
        <v>69.5</v>
      </c>
      <c r="B17" s="19">
        <v>74.5</v>
      </c>
      <c r="C17" s="18">
        <f t="shared" si="0"/>
        <v>22.707600000000003</v>
      </c>
      <c r="D17" s="20"/>
      <c r="E17" s="21"/>
      <c r="F17" s="23" t="s">
        <v>18</v>
      </c>
      <c r="G17" s="37" t="s">
        <v>6</v>
      </c>
      <c r="H17" s="37" t="s">
        <v>38</v>
      </c>
    </row>
    <row r="18" spans="1:8" ht="135" x14ac:dyDescent="0.25">
      <c r="A18" s="33">
        <v>74.5</v>
      </c>
      <c r="B18" s="19">
        <v>81</v>
      </c>
      <c r="C18" s="18">
        <f t="shared" si="0"/>
        <v>24.688800000000001</v>
      </c>
      <c r="D18" s="20" t="s">
        <v>39</v>
      </c>
      <c r="E18" s="38" t="s">
        <v>46</v>
      </c>
      <c r="F18" s="23" t="s">
        <v>40</v>
      </c>
      <c r="G18" s="23" t="s">
        <v>41</v>
      </c>
      <c r="H18" s="37" t="s">
        <v>50</v>
      </c>
    </row>
    <row r="19" spans="1:8" s="27" customFormat="1" ht="45" x14ac:dyDescent="0.25">
      <c r="A19" s="33">
        <v>81</v>
      </c>
      <c r="B19" s="19">
        <v>86</v>
      </c>
      <c r="C19" s="18">
        <f t="shared" si="0"/>
        <v>26.212800000000001</v>
      </c>
      <c r="D19" s="20"/>
      <c r="E19" s="21" t="s">
        <v>45</v>
      </c>
      <c r="F19" s="23" t="s">
        <v>26</v>
      </c>
      <c r="G19" s="22" t="s">
        <v>4</v>
      </c>
      <c r="H19" s="37" t="s">
        <v>42</v>
      </c>
    </row>
    <row r="20" spans="1:8" ht="75" x14ac:dyDescent="0.25">
      <c r="A20" s="33">
        <v>86</v>
      </c>
      <c r="B20" s="19">
        <v>96</v>
      </c>
      <c r="C20" s="18">
        <f t="shared" si="0"/>
        <v>29.260800000000003</v>
      </c>
      <c r="D20" s="20" t="s">
        <v>43</v>
      </c>
      <c r="E20" s="21">
        <v>130</v>
      </c>
      <c r="F20" s="23" t="s">
        <v>9</v>
      </c>
      <c r="G20" s="22" t="s">
        <v>4</v>
      </c>
      <c r="H20" s="37" t="s">
        <v>47</v>
      </c>
    </row>
    <row r="21" spans="1:8" ht="45" x14ac:dyDescent="0.25">
      <c r="A21" s="33">
        <v>96</v>
      </c>
      <c r="B21" s="39">
        <v>97</v>
      </c>
      <c r="C21" s="18">
        <f t="shared" si="0"/>
        <v>29.5656</v>
      </c>
      <c r="D21" s="20" t="s">
        <v>19</v>
      </c>
      <c r="E21" s="21">
        <v>150</v>
      </c>
      <c r="F21" s="23" t="s">
        <v>48</v>
      </c>
      <c r="G21" s="22" t="s">
        <v>4</v>
      </c>
      <c r="H21" s="37" t="s">
        <v>51</v>
      </c>
    </row>
    <row r="22" spans="1:8" ht="45" x14ac:dyDescent="0.25">
      <c r="A22" s="39">
        <v>97</v>
      </c>
      <c r="B22" s="19">
        <v>106</v>
      </c>
      <c r="C22" s="18">
        <f t="shared" si="0"/>
        <v>32.308800000000005</v>
      </c>
      <c r="E22" s="21"/>
      <c r="F22" s="37" t="s">
        <v>49</v>
      </c>
      <c r="G22" s="36" t="s">
        <v>4</v>
      </c>
      <c r="H22" s="37" t="s">
        <v>52</v>
      </c>
    </row>
    <row r="23" spans="1:8" ht="75" x14ac:dyDescent="0.25">
      <c r="A23" s="33">
        <v>106</v>
      </c>
      <c r="B23" s="33">
        <v>116.5</v>
      </c>
      <c r="C23" s="32">
        <f t="shared" si="0"/>
        <v>35.5092</v>
      </c>
      <c r="D23" s="20" t="s">
        <v>23</v>
      </c>
      <c r="E23" s="21">
        <v>70</v>
      </c>
      <c r="F23" s="37" t="s">
        <v>27</v>
      </c>
      <c r="G23" s="36" t="s">
        <v>4</v>
      </c>
      <c r="H23" s="37" t="s">
        <v>53</v>
      </c>
    </row>
    <row r="24" spans="1:8" ht="60" x14ac:dyDescent="0.25">
      <c r="A24" s="33">
        <v>116.5</v>
      </c>
      <c r="B24" s="33">
        <v>136</v>
      </c>
      <c r="C24" s="32">
        <f t="shared" si="0"/>
        <v>41.452800000000003</v>
      </c>
      <c r="D24" s="20" t="s">
        <v>44</v>
      </c>
      <c r="E24" s="21">
        <v>110</v>
      </c>
      <c r="F24" s="37" t="s">
        <v>9</v>
      </c>
      <c r="G24" s="36" t="s">
        <v>4</v>
      </c>
      <c r="H24" s="37" t="s">
        <v>60</v>
      </c>
    </row>
    <row r="25" spans="1:8" ht="45" x14ac:dyDescent="0.25">
      <c r="A25" s="33">
        <v>136</v>
      </c>
      <c r="B25" s="33">
        <v>156</v>
      </c>
      <c r="C25" s="32">
        <f t="shared" si="0"/>
        <v>47.5488</v>
      </c>
      <c r="D25" s="20" t="s">
        <v>113</v>
      </c>
      <c r="E25" s="21">
        <v>110</v>
      </c>
      <c r="F25" s="37" t="s">
        <v>9</v>
      </c>
      <c r="G25" s="36" t="s">
        <v>4</v>
      </c>
      <c r="H25" s="37" t="s">
        <v>61</v>
      </c>
    </row>
    <row r="26" spans="1:8" ht="60" x14ac:dyDescent="0.25">
      <c r="A26" s="33">
        <v>156</v>
      </c>
      <c r="B26" s="33">
        <v>176</v>
      </c>
      <c r="C26" s="32">
        <f t="shared" si="0"/>
        <v>53.644800000000004</v>
      </c>
      <c r="D26" s="20" t="s">
        <v>54</v>
      </c>
      <c r="E26" s="21">
        <v>115</v>
      </c>
      <c r="F26" s="37" t="s">
        <v>9</v>
      </c>
      <c r="G26" s="36" t="s">
        <v>4</v>
      </c>
      <c r="H26" s="37" t="s">
        <v>62</v>
      </c>
    </row>
    <row r="27" spans="1:8" ht="45" x14ac:dyDescent="0.25">
      <c r="A27" s="33">
        <v>176</v>
      </c>
      <c r="B27" s="33">
        <v>186</v>
      </c>
      <c r="C27" s="32">
        <f t="shared" si="0"/>
        <v>56.692800000000005</v>
      </c>
      <c r="D27" s="20" t="s">
        <v>55</v>
      </c>
      <c r="E27" s="21">
        <v>150</v>
      </c>
      <c r="F27" s="37" t="s">
        <v>9</v>
      </c>
      <c r="G27" s="36" t="s">
        <v>4</v>
      </c>
      <c r="H27" s="37" t="s">
        <v>63</v>
      </c>
    </row>
    <row r="28" spans="1:8" ht="30" x14ac:dyDescent="0.25">
      <c r="A28" s="33">
        <v>186</v>
      </c>
      <c r="B28" s="33">
        <v>189.5</v>
      </c>
      <c r="C28" s="32">
        <f t="shared" si="0"/>
        <v>57.759600000000006</v>
      </c>
      <c r="D28" s="20" t="s">
        <v>56</v>
      </c>
      <c r="E28" s="21">
        <v>130</v>
      </c>
      <c r="F28" s="37" t="s">
        <v>9</v>
      </c>
      <c r="G28" s="36" t="s">
        <v>4</v>
      </c>
      <c r="H28" s="37" t="s">
        <v>64</v>
      </c>
    </row>
    <row r="29" spans="1:8" ht="105" x14ac:dyDescent="0.25">
      <c r="A29" s="33">
        <v>189.5</v>
      </c>
      <c r="B29" s="33">
        <v>197.5</v>
      </c>
      <c r="C29" s="32">
        <f t="shared" si="0"/>
        <v>60.198</v>
      </c>
      <c r="D29" s="20"/>
      <c r="E29" s="21"/>
      <c r="F29" s="37" t="s">
        <v>18</v>
      </c>
      <c r="G29" s="36" t="s">
        <v>4</v>
      </c>
      <c r="H29" s="37" t="s">
        <v>65</v>
      </c>
    </row>
    <row r="30" spans="1:8" ht="30" x14ac:dyDescent="0.25">
      <c r="A30" s="39">
        <v>197.5</v>
      </c>
      <c r="B30" s="33">
        <v>199.5</v>
      </c>
      <c r="C30" s="32">
        <f t="shared" si="0"/>
        <v>60.807600000000001</v>
      </c>
      <c r="D30" s="20" t="s">
        <v>57</v>
      </c>
      <c r="E30" s="21">
        <v>110</v>
      </c>
      <c r="F30" s="23" t="s">
        <v>66</v>
      </c>
      <c r="G30" s="22" t="s">
        <v>5</v>
      </c>
      <c r="H30" s="37" t="s">
        <v>67</v>
      </c>
    </row>
    <row r="31" spans="1:8" ht="45" x14ac:dyDescent="0.25">
      <c r="A31" s="39">
        <v>199.5</v>
      </c>
      <c r="B31" s="33">
        <v>201</v>
      </c>
      <c r="C31" s="32">
        <f t="shared" si="0"/>
        <v>61.264800000000001</v>
      </c>
      <c r="D31" s="20"/>
      <c r="E31" s="21"/>
      <c r="F31" s="23" t="s">
        <v>68</v>
      </c>
      <c r="G31" s="22" t="s">
        <v>5</v>
      </c>
      <c r="H31" s="37" t="s">
        <v>69</v>
      </c>
    </row>
    <row r="32" spans="1:8" ht="45" x14ac:dyDescent="0.25">
      <c r="A32" s="33" t="s">
        <v>111</v>
      </c>
      <c r="B32" s="33">
        <v>208</v>
      </c>
      <c r="C32" s="32">
        <f t="shared" si="0"/>
        <v>63.398400000000002</v>
      </c>
      <c r="D32" s="20"/>
      <c r="E32" s="21"/>
      <c r="F32" s="23" t="s">
        <v>70</v>
      </c>
      <c r="G32" s="37" t="s">
        <v>6</v>
      </c>
      <c r="H32" s="37" t="s">
        <v>71</v>
      </c>
    </row>
    <row r="33" spans="1:8" s="27" customFormat="1" ht="30" x14ac:dyDescent="0.25">
      <c r="A33" s="33">
        <v>208</v>
      </c>
      <c r="B33" s="33">
        <v>210</v>
      </c>
      <c r="C33" s="32">
        <f t="shared" si="0"/>
        <v>64.00800000000001</v>
      </c>
      <c r="D33" s="20" t="s">
        <v>58</v>
      </c>
      <c r="E33" s="21">
        <v>110</v>
      </c>
      <c r="F33" s="23" t="s">
        <v>73</v>
      </c>
      <c r="G33" s="22" t="s">
        <v>72</v>
      </c>
      <c r="H33" s="37" t="s">
        <v>74</v>
      </c>
    </row>
    <row r="34" spans="1:8" s="27" customFormat="1" ht="45" x14ac:dyDescent="0.25">
      <c r="A34" s="33">
        <v>210</v>
      </c>
      <c r="B34" s="33">
        <v>212</v>
      </c>
      <c r="C34" s="32">
        <f t="shared" si="0"/>
        <v>64.61760000000001</v>
      </c>
      <c r="D34" s="20"/>
      <c r="E34" s="21"/>
      <c r="F34" s="23" t="s">
        <v>66</v>
      </c>
      <c r="G34" s="37" t="s">
        <v>17</v>
      </c>
      <c r="H34" s="37" t="s">
        <v>75</v>
      </c>
    </row>
    <row r="35" spans="1:8" s="27" customFormat="1" ht="45" x14ac:dyDescent="0.25">
      <c r="A35" s="33">
        <v>212</v>
      </c>
      <c r="B35" s="33">
        <v>216</v>
      </c>
      <c r="C35" s="32">
        <f t="shared" si="0"/>
        <v>65.836799999999997</v>
      </c>
      <c r="D35" s="34"/>
      <c r="E35" s="35"/>
      <c r="F35" s="23" t="s">
        <v>20</v>
      </c>
      <c r="G35" s="22" t="s">
        <v>4</v>
      </c>
      <c r="H35" s="37" t="s">
        <v>76</v>
      </c>
    </row>
    <row r="36" spans="1:8" s="27" customFormat="1" ht="75" x14ac:dyDescent="0.25">
      <c r="A36" s="33">
        <v>216</v>
      </c>
      <c r="B36" s="33">
        <v>227</v>
      </c>
      <c r="C36" s="32">
        <f t="shared" si="0"/>
        <v>69.189599999999999</v>
      </c>
      <c r="D36" s="34" t="s">
        <v>59</v>
      </c>
      <c r="E36" s="35">
        <v>120</v>
      </c>
      <c r="F36" s="37" t="s">
        <v>20</v>
      </c>
      <c r="G36" s="22" t="s">
        <v>4</v>
      </c>
      <c r="H36" s="37" t="s">
        <v>77</v>
      </c>
    </row>
    <row r="37" spans="1:8" s="27" customFormat="1" ht="45" x14ac:dyDescent="0.25">
      <c r="A37" s="33">
        <v>227</v>
      </c>
      <c r="B37" s="33">
        <v>229</v>
      </c>
      <c r="C37" s="32">
        <f t="shared" si="0"/>
        <v>69.799199999999999</v>
      </c>
      <c r="D37" s="34"/>
      <c r="E37" s="35"/>
      <c r="F37" s="23" t="s">
        <v>78</v>
      </c>
      <c r="G37" s="23" t="s">
        <v>5</v>
      </c>
      <c r="H37" s="37" t="s">
        <v>79</v>
      </c>
    </row>
    <row r="38" spans="1:8" s="27" customFormat="1" ht="30" x14ac:dyDescent="0.25">
      <c r="A38" s="33">
        <v>229</v>
      </c>
      <c r="B38" s="33">
        <v>231</v>
      </c>
      <c r="C38" s="32">
        <f t="shared" si="0"/>
        <v>70.408799999999999</v>
      </c>
      <c r="D38" s="34"/>
      <c r="E38" s="35"/>
      <c r="F38" s="23" t="s">
        <v>80</v>
      </c>
      <c r="G38" s="22" t="s">
        <v>5</v>
      </c>
      <c r="H38" s="37" t="s">
        <v>108</v>
      </c>
    </row>
    <row r="39" spans="1:8" s="27" customFormat="1" ht="60" x14ac:dyDescent="0.25">
      <c r="A39" s="33">
        <v>231</v>
      </c>
      <c r="B39" s="33">
        <v>234</v>
      </c>
      <c r="C39" s="32">
        <f t="shared" si="0"/>
        <v>71.3232</v>
      </c>
      <c r="D39" s="34"/>
      <c r="E39" s="35"/>
      <c r="F39" s="37" t="s">
        <v>78</v>
      </c>
      <c r="G39" s="23" t="s">
        <v>5</v>
      </c>
      <c r="H39" s="37" t="s">
        <v>81</v>
      </c>
    </row>
    <row r="40" spans="1:8" s="27" customFormat="1" ht="75" x14ac:dyDescent="0.25">
      <c r="A40" s="33">
        <v>234</v>
      </c>
      <c r="B40" s="33">
        <v>236</v>
      </c>
      <c r="C40" s="32">
        <f t="shared" si="0"/>
        <v>71.9328</v>
      </c>
      <c r="D40" s="34"/>
      <c r="E40" s="35"/>
      <c r="F40" s="23" t="s">
        <v>66</v>
      </c>
      <c r="G40" s="22" t="s">
        <v>5</v>
      </c>
      <c r="H40" s="37" t="s">
        <v>82</v>
      </c>
    </row>
    <row r="41" spans="1:8" s="27" customFormat="1" x14ac:dyDescent="0.25">
      <c r="A41" s="45" t="s">
        <v>105</v>
      </c>
      <c r="B41" s="33"/>
      <c r="C41" s="32"/>
      <c r="D41" s="34"/>
      <c r="E41" s="35"/>
      <c r="F41" s="37"/>
      <c r="G41" s="36"/>
      <c r="H41" s="37"/>
    </row>
    <row r="42" spans="1:8" s="27" customFormat="1" x14ac:dyDescent="0.25">
      <c r="A42" s="31"/>
      <c r="B42" s="31"/>
      <c r="C42" s="28"/>
      <c r="D42" s="34"/>
      <c r="E42" s="35"/>
      <c r="F42" s="37"/>
      <c r="G42" s="36"/>
      <c r="H42" s="37"/>
    </row>
    <row r="43" spans="1:8" x14ac:dyDescent="0.25">
      <c r="A43" s="16" t="s">
        <v>15</v>
      </c>
      <c r="D43" s="34"/>
      <c r="E43" s="35"/>
      <c r="F43" s="37"/>
      <c r="G43" s="36"/>
    </row>
    <row r="44" spans="1:8" ht="124.5" customHeight="1" x14ac:dyDescent="0.25">
      <c r="A44" s="46" t="s">
        <v>109</v>
      </c>
      <c r="B44" s="46"/>
      <c r="C44" s="46"/>
      <c r="D44" s="46"/>
      <c r="E44" s="46"/>
      <c r="F44" s="46"/>
      <c r="G44" s="46"/>
      <c r="H44" s="46"/>
    </row>
    <row r="45" spans="1:8" s="27" customFormat="1" ht="78" customHeight="1" x14ac:dyDescent="0.25">
      <c r="A45" s="46" t="s">
        <v>110</v>
      </c>
      <c r="B45" s="46"/>
      <c r="C45" s="46"/>
      <c r="D45" s="46"/>
      <c r="E45" s="46"/>
      <c r="F45" s="46"/>
      <c r="G45" s="46"/>
      <c r="H45" s="46"/>
    </row>
    <row r="46" spans="1:8" x14ac:dyDescent="0.25">
      <c r="D46" s="43"/>
      <c r="E46" s="43"/>
      <c r="F46" s="43"/>
      <c r="G46" s="43"/>
      <c r="H46" s="43"/>
    </row>
    <row r="47" spans="1:8" x14ac:dyDescent="0.25">
      <c r="D47" s="43"/>
      <c r="E47" s="43"/>
      <c r="F47" s="43"/>
      <c r="G47" s="43"/>
      <c r="H47" s="43"/>
    </row>
  </sheetData>
  <mergeCells count="2">
    <mergeCell ref="A44:H44"/>
    <mergeCell ref="A45:H45"/>
  </mergeCells>
  <pageMargins left="0.7" right="0.7" top="0.75" bottom="0.75" header="0.3" footer="0.3"/>
  <pageSetup scale="9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 Levson</dc:creator>
  <cp:lastModifiedBy>vlevson</cp:lastModifiedBy>
  <cp:lastPrinted>2017-04-10T17:16:43Z</cp:lastPrinted>
  <dcterms:created xsi:type="dcterms:W3CDTF">2015-03-30T15:20:10Z</dcterms:created>
  <dcterms:modified xsi:type="dcterms:W3CDTF">2017-09-07T21:15:56Z</dcterms:modified>
</cp:coreProperties>
</file>