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321646\Downloads\HealthAdviceGroupT3-main\HealthAdviceGroupT3-main\"/>
    </mc:Choice>
  </mc:AlternateContent>
  <xr:revisionPtr revIDLastSave="0" documentId="13_ncr:1_{A24DDFFB-16AB-4E34-88A6-8604E48E1F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X8" i="1"/>
  <c r="Y8" i="1"/>
  <c r="V8" i="1"/>
  <c r="R8" i="1"/>
  <c r="S8" i="1"/>
  <c r="T8" i="1"/>
  <c r="Q8" i="1"/>
  <c r="M8" i="1"/>
  <c r="N8" i="1"/>
  <c r="O8" i="1"/>
  <c r="L8" i="1"/>
  <c r="J8" i="1"/>
  <c r="I8" i="1"/>
  <c r="H8" i="1"/>
  <c r="G8" i="1"/>
</calcChain>
</file>

<file path=xl/sharedStrings.xml><?xml version="1.0" encoding="utf-8"?>
<sst xmlns="http://schemas.openxmlformats.org/spreadsheetml/2006/main" count="42" uniqueCount="38">
  <si>
    <t>ID</t>
  </si>
  <si>
    <t>Start time</t>
  </si>
  <si>
    <t>Completion time</t>
  </si>
  <si>
    <t>Email</t>
  </si>
  <si>
    <t>Name</t>
  </si>
  <si>
    <t>Last modified time</t>
  </si>
  <si>
    <t>Security</t>
  </si>
  <si>
    <t>Functionality</t>
  </si>
  <si>
    <t>Efficiency</t>
  </si>
  <si>
    <t>Code Cleanliness</t>
  </si>
  <si>
    <t>Do you have any additional comments or statements regarding this feature?</t>
  </si>
  <si>
    <t>Security2</t>
  </si>
  <si>
    <t>Functionality2</t>
  </si>
  <si>
    <t>Efficiency2</t>
  </si>
  <si>
    <t>Code Cleanliness2</t>
  </si>
  <si>
    <t>Do you have any additional comments or statements regarding this feature?2</t>
  </si>
  <si>
    <t>Security3</t>
  </si>
  <si>
    <t>Functionality3</t>
  </si>
  <si>
    <t>Efficiency3</t>
  </si>
  <si>
    <t>Code Cleanliness3</t>
  </si>
  <si>
    <t>Do you have any additional comments or statements regarding this feature?3</t>
  </si>
  <si>
    <t>Security4</t>
  </si>
  <si>
    <t>Functionality4</t>
  </si>
  <si>
    <t>Efficiency4</t>
  </si>
  <si>
    <t>Code Cleanliness4</t>
  </si>
  <si>
    <t>Do you have any additional comments or statements regarding this feature?4</t>
  </si>
  <si>
    <t>anonymous</t>
  </si>
  <si>
    <t>it lokiks great</t>
  </si>
  <si>
    <t>add mote colkour it is a lottle boring</t>
  </si>
  <si>
    <t>it looks a Little plain</t>
  </si>
  <si>
    <t>great</t>
  </si>
  <si>
    <t>🚔👮</t>
  </si>
  <si>
    <t>🍺🚗</t>
  </si>
  <si>
    <t>Yes</t>
  </si>
  <si>
    <t>😱</t>
  </si>
  <si>
    <t>Maybe show weather for other days / times; make use of the whitespace at the bottom of the page</t>
  </si>
  <si>
    <t>Maybe add a chart or visualisation to make the data more digestible.</t>
  </si>
  <si>
    <t>Maybe add a filter or search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</si>
</sst>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weather forecast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4954-88E9-9F7E9A6D510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Functionality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5-4954-88E9-9F7E9A6D510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Sheet1!$I$8</c:f>
              <c:numCache>
                <c:formatCode>General</c:formatCode>
                <c:ptCount val="1"/>
                <c:pt idx="0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5-4954-88E9-9F7E9A6D510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Code Cleanliness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5-4954-88E9-9F7E9A6D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31471"/>
        <c:axId val="72398719"/>
      </c:barChart>
      <c:catAx>
        <c:axId val="2255314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72398719"/>
        <c:crosses val="autoZero"/>
        <c:auto val="1"/>
        <c:lblAlgn val="ctr"/>
        <c:lblOffset val="100"/>
        <c:noMultiLvlLbl val="0"/>
      </c:catAx>
      <c:valAx>
        <c:axId val="7239871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air pollution feature</a:t>
            </a:r>
            <a:endParaRPr lang="en-GB"/>
          </a:p>
        </c:rich>
      </c:tx>
      <c:layout>
        <c:manualLayout>
          <c:xMode val="edge"/>
          <c:yMode val="edge"/>
          <c:x val="0.281715223097112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Security2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7A8-93B6-16DCA684AC3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Functionality2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7A8-93B6-16DCA684AC3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Efficiency2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Sheet1!$N$8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1-47A8-93B6-16DCA684AC3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Code Cleanliness2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1-47A8-93B6-16DCA684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3391"/>
        <c:axId val="196683631"/>
      </c:barChart>
      <c:catAx>
        <c:axId val="623133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6683631"/>
        <c:crosses val="autoZero"/>
        <c:auto val="1"/>
        <c:lblAlgn val="ctr"/>
        <c:lblOffset val="100"/>
        <c:noMultiLvlLbl val="0"/>
      </c:catAx>
      <c:valAx>
        <c:axId val="1966836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health tracker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Security3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3-44EE-AB88-02962F2FB5A2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Functionality3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3-44EE-AB88-02962F2FB5A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Efficiency3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3-44EE-AB88-02962F2FB5A2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Code Cleanliness3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3-44EE-AB88-02962F2F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886015"/>
        <c:axId val="264512431"/>
      </c:barChart>
      <c:catAx>
        <c:axId val="2678860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64512431"/>
        <c:crosses val="autoZero"/>
        <c:auto val="1"/>
        <c:lblAlgn val="ctr"/>
        <c:lblOffset val="100"/>
        <c:noMultiLvlLbl val="0"/>
      </c:catAx>
      <c:valAx>
        <c:axId val="2645124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</a:t>
            </a:r>
            <a:r>
              <a:rPr lang="en-GB" baseline="0"/>
              <a:t> for advice feature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Security4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Sheet1!$V$8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8FF-9A0F-6133864BC621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Functionality4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Sheet1!$W$8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48FF-9A0F-6133864BC62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Efficiency4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Sheet1!$X$8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9-48FF-9A0F-6133864BC621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Code Cleanliness4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Sheet1!$Y$8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9-48FF-9A0F-6133864B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057103"/>
        <c:axId val="264510943"/>
      </c:barChart>
      <c:catAx>
        <c:axId val="20340571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64510943"/>
        <c:crosses val="autoZero"/>
        <c:auto val="1"/>
        <c:lblAlgn val="ctr"/>
        <c:lblOffset val="100"/>
        <c:noMultiLvlLbl val="0"/>
      </c:catAx>
      <c:valAx>
        <c:axId val="26451094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577103</xdr:colOff>
      <xdr:row>9</xdr:row>
      <xdr:rowOff>1121</xdr:rowOff>
    </xdr:from>
    <xdr:to>
      <xdr:col>9</xdr:col>
      <xdr:colOff>1148603</xdr:colOff>
      <xdr:row>23</xdr:row>
      <xdr:rowOff>77321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A8724-1601-8FC8-019A-4CBE2891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376259</xdr:colOff>
      <xdr:row>8</xdr:row>
      <xdr:rowOff>177398</xdr:rowOff>
    </xdr:from>
    <xdr:to>
      <xdr:col>14</xdr:col>
      <xdr:colOff>947759</xdr:colOff>
      <xdr:row>23</xdr:row>
      <xdr:rowOff>63098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2E0CA-3B65-62E7-A32C-D54E4C00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901211</xdr:colOff>
      <xdr:row>8</xdr:row>
      <xdr:rowOff>159726</xdr:rowOff>
    </xdr:from>
    <xdr:to>
      <xdr:col>20</xdr:col>
      <xdr:colOff>139211</xdr:colOff>
      <xdr:row>23</xdr:row>
      <xdr:rowOff>45426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4D589-3676-BD9F-BF6C-B62E46CF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680767</xdr:colOff>
      <xdr:row>8</xdr:row>
      <xdr:rowOff>168328</xdr:rowOff>
    </xdr:from>
    <xdr:to>
      <xdr:col>24</xdr:col>
      <xdr:colOff>1252267</xdr:colOff>
      <xdr:row>23</xdr:row>
      <xdr:rowOff>54028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75D7CC-AB1F-AD41-9786-EBF350B7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7" totalsRowCount="1">
  <autoFilter ref="A1:Z6" xr:uid="{00000000-0009-0000-0100-000001000000}"/>
  <tableColumns count="26">
    <tableColumn id="1" xr3:uid="{00000000-0010-0000-0000-000001000000}" name="ID" dataDxfId="51" totalsRowDxfId="25"/>
    <tableColumn id="2" xr3:uid="{00000000-0010-0000-0000-000002000000}" name="Start time" dataDxfId="50" totalsRowDxfId="24"/>
    <tableColumn id="3" xr3:uid="{00000000-0010-0000-0000-000003000000}" name="Completion time" dataDxfId="49" totalsRowDxfId="23"/>
    <tableColumn id="4" xr3:uid="{00000000-0010-0000-0000-000004000000}" name="Email" dataDxfId="48" totalsRowDxfId="22"/>
    <tableColumn id="5" xr3:uid="{00000000-0010-0000-0000-000005000000}" name="Name" dataDxfId="47" totalsRowDxfId="21"/>
    <tableColumn id="6" xr3:uid="{00000000-0010-0000-0000-000006000000}" name="Last modified time" dataDxfId="46" totalsRowDxfId="20"/>
    <tableColumn id="7" xr3:uid="{00000000-0010-0000-0000-000007000000}" name="Security" dataDxfId="45" totalsRowDxfId="19"/>
    <tableColumn id="8" xr3:uid="{00000000-0010-0000-0000-000008000000}" name="Functionality" dataDxfId="44" totalsRowDxfId="18"/>
    <tableColumn id="9" xr3:uid="{00000000-0010-0000-0000-000009000000}" name="Efficiency" dataDxfId="43" totalsRowDxfId="17"/>
    <tableColumn id="10" xr3:uid="{00000000-0010-0000-0000-00000A000000}" name="Code Cleanliness" dataDxfId="42" totalsRowDxfId="16"/>
    <tableColumn id="11" xr3:uid="{00000000-0010-0000-0000-00000B000000}" name="Do you have any additional comments or statements regarding this feature?" dataDxfId="41" totalsRowDxfId="15"/>
    <tableColumn id="12" xr3:uid="{00000000-0010-0000-0000-00000C000000}" name="Security2" dataDxfId="40" totalsRowDxfId="14"/>
    <tableColumn id="13" xr3:uid="{00000000-0010-0000-0000-00000D000000}" name="Functionality2" dataDxfId="39" totalsRowDxfId="13"/>
    <tableColumn id="14" xr3:uid="{00000000-0010-0000-0000-00000E000000}" name="Efficiency2" dataDxfId="38" totalsRowDxfId="12"/>
    <tableColumn id="15" xr3:uid="{00000000-0010-0000-0000-00000F000000}" name="Code Cleanliness2" dataDxfId="37" totalsRowDxfId="11"/>
    <tableColumn id="16" xr3:uid="{00000000-0010-0000-0000-000010000000}" name="Do you have any additional comments or statements regarding this feature?2" dataDxfId="36" totalsRowDxfId="10"/>
    <tableColumn id="17" xr3:uid="{00000000-0010-0000-0000-000011000000}" name="Security3" dataDxfId="35" totalsRowDxfId="9"/>
    <tableColumn id="18" xr3:uid="{00000000-0010-0000-0000-000012000000}" name="Functionality3" dataDxfId="34" totalsRowDxfId="8"/>
    <tableColumn id="19" xr3:uid="{00000000-0010-0000-0000-000013000000}" name="Efficiency3" dataDxfId="33" totalsRowDxfId="7"/>
    <tableColumn id="20" xr3:uid="{00000000-0010-0000-0000-000014000000}" name="Code Cleanliness3" dataDxfId="32" totalsRowDxfId="6"/>
    <tableColumn id="21" xr3:uid="{00000000-0010-0000-0000-000015000000}" name="Do you have any additional comments or statements regarding this feature?3" dataDxfId="31" totalsRowDxfId="5"/>
    <tableColumn id="22" xr3:uid="{00000000-0010-0000-0000-000016000000}" name="Security4" dataDxfId="30" totalsRowDxfId="4"/>
    <tableColumn id="23" xr3:uid="{00000000-0010-0000-0000-000017000000}" name="Functionality4" dataDxfId="29" totalsRowDxfId="3"/>
    <tableColumn id="24" xr3:uid="{00000000-0010-0000-0000-000018000000}" name="Efficiency4" dataDxfId="28" totalsRowDxfId="2"/>
    <tableColumn id="25" xr3:uid="{00000000-0010-0000-0000-000019000000}" name="Code Cleanliness4" dataDxfId="27" totalsRowDxfId="1"/>
    <tableColumn id="26" xr3:uid="{00000000-0010-0000-0000-00001A000000}" name="Do you have any additional comments or statements regarding this feature?4" dataDxfId="2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topLeftCell="C1" zoomScaleNormal="100" workbookViewId="0">
      <selection activeCell="Y25" sqref="Y25"/>
    </sheetView>
  </sheetViews>
  <sheetFormatPr defaultRowHeight="15" x14ac:dyDescent="0.25"/>
  <cols>
    <col min="1" max="26" width="2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45346.4975694444</v>
      </c>
      <c r="C2" s="1">
        <v>45346.4992361111</v>
      </c>
      <c r="D2" t="s">
        <v>26</v>
      </c>
      <c r="F2" s="1"/>
      <c r="G2">
        <v>5</v>
      </c>
      <c r="H2">
        <v>3</v>
      </c>
      <c r="I2">
        <v>5</v>
      </c>
      <c r="J2">
        <v>4</v>
      </c>
      <c r="L2">
        <v>5</v>
      </c>
      <c r="M2">
        <v>4</v>
      </c>
      <c r="N2">
        <v>3</v>
      </c>
      <c r="O2">
        <v>5</v>
      </c>
      <c r="Q2">
        <v>5</v>
      </c>
      <c r="R2">
        <v>5</v>
      </c>
      <c r="S2">
        <v>5</v>
      </c>
      <c r="T2">
        <v>5</v>
      </c>
      <c r="V2">
        <v>5</v>
      </c>
      <c r="W2">
        <v>4</v>
      </c>
      <c r="X2">
        <v>5</v>
      </c>
      <c r="Y2">
        <v>5</v>
      </c>
    </row>
    <row r="3" spans="1:26" x14ac:dyDescent="0.25">
      <c r="A3">
        <v>2</v>
      </c>
      <c r="B3" s="1">
        <v>45348.407708333303</v>
      </c>
      <c r="C3" s="1">
        <v>45348.409641203703</v>
      </c>
      <c r="D3" t="s">
        <v>26</v>
      </c>
      <c r="F3" s="1"/>
      <c r="G3">
        <v>3</v>
      </c>
      <c r="H3">
        <v>5</v>
      </c>
      <c r="I3">
        <v>5</v>
      </c>
      <c r="J3">
        <v>4</v>
      </c>
      <c r="K3" t="s">
        <v>27</v>
      </c>
      <c r="L3">
        <v>3</v>
      </c>
      <c r="M3">
        <v>4</v>
      </c>
      <c r="N3">
        <v>4</v>
      </c>
      <c r="O3">
        <v>5</v>
      </c>
      <c r="P3" t="s">
        <v>28</v>
      </c>
      <c r="Q3">
        <v>3</v>
      </c>
      <c r="R3">
        <v>4</v>
      </c>
      <c r="S3">
        <v>5</v>
      </c>
      <c r="T3">
        <v>5</v>
      </c>
      <c r="U3" t="s">
        <v>29</v>
      </c>
      <c r="V3">
        <v>3</v>
      </c>
      <c r="W3">
        <v>5</v>
      </c>
      <c r="X3">
        <v>5</v>
      </c>
      <c r="Y3">
        <v>4</v>
      </c>
      <c r="Z3" t="s">
        <v>30</v>
      </c>
    </row>
    <row r="4" spans="1:26" x14ac:dyDescent="0.25">
      <c r="A4">
        <v>3</v>
      </c>
      <c r="B4" s="1">
        <v>45348.420486111099</v>
      </c>
      <c r="C4" s="1">
        <v>45348.422060185199</v>
      </c>
      <c r="D4" t="s">
        <v>26</v>
      </c>
      <c r="F4" s="1"/>
      <c r="G4">
        <v>4</v>
      </c>
      <c r="H4">
        <v>5</v>
      </c>
      <c r="I4">
        <v>5</v>
      </c>
      <c r="J4">
        <v>4</v>
      </c>
      <c r="K4" t="s">
        <v>31</v>
      </c>
      <c r="L4">
        <v>4</v>
      </c>
      <c r="M4">
        <v>5</v>
      </c>
      <c r="N4">
        <v>4</v>
      </c>
      <c r="O4">
        <v>4</v>
      </c>
      <c r="P4" t="s">
        <v>32</v>
      </c>
      <c r="Q4">
        <v>3</v>
      </c>
      <c r="R4">
        <v>4</v>
      </c>
      <c r="S4">
        <v>4</v>
      </c>
      <c r="T4">
        <v>3</v>
      </c>
      <c r="U4" t="s">
        <v>33</v>
      </c>
      <c r="V4">
        <v>5</v>
      </c>
      <c r="W4">
        <v>4</v>
      </c>
      <c r="X4">
        <v>4</v>
      </c>
      <c r="Y4">
        <v>5</v>
      </c>
      <c r="Z4" t="s">
        <v>34</v>
      </c>
    </row>
    <row r="5" spans="1:26" x14ac:dyDescent="0.25">
      <c r="A5">
        <v>4</v>
      </c>
      <c r="B5" s="1">
        <v>45348.420960648102</v>
      </c>
      <c r="C5" s="1">
        <v>45348.422673611101</v>
      </c>
      <c r="D5" t="s">
        <v>26</v>
      </c>
      <c r="F5" s="1"/>
      <c r="G5">
        <v>5</v>
      </c>
      <c r="H5">
        <v>5</v>
      </c>
      <c r="I5">
        <v>4</v>
      </c>
      <c r="J5">
        <v>4</v>
      </c>
      <c r="L5">
        <v>3</v>
      </c>
      <c r="M5">
        <v>4</v>
      </c>
      <c r="N5">
        <v>3</v>
      </c>
      <c r="O5">
        <v>4</v>
      </c>
      <c r="Q5">
        <v>4</v>
      </c>
      <c r="R5">
        <v>3</v>
      </c>
      <c r="S5">
        <v>4</v>
      </c>
      <c r="T5">
        <v>3</v>
      </c>
      <c r="V5">
        <v>4</v>
      </c>
      <c r="W5">
        <v>3</v>
      </c>
      <c r="X5">
        <v>3</v>
      </c>
      <c r="Y5">
        <v>4</v>
      </c>
    </row>
    <row r="6" spans="1:26" x14ac:dyDescent="0.25">
      <c r="A6">
        <v>5</v>
      </c>
      <c r="B6" s="1">
        <v>45348.553935185198</v>
      </c>
      <c r="C6" s="1">
        <v>45348.555613425902</v>
      </c>
      <c r="D6" t="s">
        <v>26</v>
      </c>
      <c r="F6" s="1"/>
      <c r="G6">
        <v>5</v>
      </c>
      <c r="H6">
        <v>4</v>
      </c>
      <c r="I6">
        <v>5</v>
      </c>
      <c r="J6">
        <v>5</v>
      </c>
      <c r="K6" t="s">
        <v>35</v>
      </c>
      <c r="L6">
        <v>5</v>
      </c>
      <c r="M6">
        <v>4</v>
      </c>
      <c r="N6">
        <v>5</v>
      </c>
      <c r="O6">
        <v>5</v>
      </c>
      <c r="P6" t="s">
        <v>36</v>
      </c>
      <c r="Q6">
        <v>5</v>
      </c>
      <c r="R6">
        <v>5</v>
      </c>
      <c r="S6">
        <v>5</v>
      </c>
      <c r="T6">
        <v>5</v>
      </c>
      <c r="V6">
        <v>5</v>
      </c>
      <c r="W6">
        <v>4</v>
      </c>
      <c r="X6">
        <v>4</v>
      </c>
      <c r="Y6">
        <v>5</v>
      </c>
      <c r="Z6" t="s">
        <v>37</v>
      </c>
    </row>
    <row r="7" spans="1:26" x14ac:dyDescent="0.25">
      <c r="A7" s="2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G8">
        <f>AVERAGE(Table1[Security])</f>
        <v>4.4000000000000004</v>
      </c>
      <c r="H8">
        <f>AVERAGE(Table1[Functionality])</f>
        <v>4.4000000000000004</v>
      </c>
      <c r="I8">
        <f>AVERAGE(Table1[Efficiency])</f>
        <v>4.8</v>
      </c>
      <c r="J8">
        <f>AVERAGE(Table1[Code Cleanliness])</f>
        <v>4.2</v>
      </c>
      <c r="L8">
        <f>AVERAGE(Table1[Security2])</f>
        <v>4</v>
      </c>
      <c r="M8">
        <f>AVERAGE(Table1[Functionality2])</f>
        <v>4.2</v>
      </c>
      <c r="N8">
        <f>AVERAGE(Table1[Efficiency2])</f>
        <v>3.8</v>
      </c>
      <c r="O8">
        <f>AVERAGE(Table1[Code Cleanliness2])</f>
        <v>4.5999999999999996</v>
      </c>
      <c r="Q8">
        <f>AVERAGE(Table1[Security3])</f>
        <v>4</v>
      </c>
      <c r="R8">
        <f>AVERAGE(Table1[Functionality3])</f>
        <v>4.2</v>
      </c>
      <c r="S8">
        <f>AVERAGE(Table1[Efficiency3])</f>
        <v>4.5999999999999996</v>
      </c>
      <c r="T8">
        <f>AVERAGE(Table1[Code Cleanliness3])</f>
        <v>4.2</v>
      </c>
      <c r="V8">
        <f>AVERAGE(Table1[Security4])</f>
        <v>4.4000000000000004</v>
      </c>
      <c r="W8">
        <f>AVERAGE(Table1[Functionality4])</f>
        <v>4</v>
      </c>
      <c r="X8">
        <f>AVERAGE(Table1[Efficiency4])</f>
        <v>4.2</v>
      </c>
      <c r="Y8">
        <f>AVERAGE(Table1[Code Cleanliness4])</f>
        <v>4.5999999999999996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Hodgson (student)</dc:creator>
  <cp:lastModifiedBy>Jamie Hodgson (student)</cp:lastModifiedBy>
  <dcterms:created xsi:type="dcterms:W3CDTF">2024-02-26T13:35:17Z</dcterms:created>
  <dcterms:modified xsi:type="dcterms:W3CDTF">2024-02-26T14:23:16Z</dcterms:modified>
</cp:coreProperties>
</file>