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93964\Desktop\"/>
    </mc:Choice>
  </mc:AlternateContent>
  <xr:revisionPtr revIDLastSave="0" documentId="13_ncr:1_{372FE8AE-D722-4262-903C-FF68CC498F02}" xr6:coauthVersionLast="47" xr6:coauthVersionMax="47" xr10:uidLastSave="{00000000-0000-0000-0000-000000000000}"/>
  <bookViews>
    <workbookView xWindow="-28848" yWindow="-3516" windowWidth="14376" windowHeight="72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N19" i="1"/>
  <c r="L19" i="1" s="1"/>
  <c r="N20" i="1"/>
  <c r="L20" i="1" s="1"/>
  <c r="N26" i="1"/>
  <c r="L26" i="1" s="1"/>
  <c r="N27" i="1"/>
  <c r="L27" i="1" s="1"/>
  <c r="N28" i="1"/>
  <c r="L28" i="1" s="1"/>
  <c r="N34" i="1"/>
  <c r="L34" i="1" s="1"/>
  <c r="N35" i="1"/>
  <c r="L35" i="1" s="1"/>
  <c r="N43" i="1"/>
  <c r="L43" i="1" s="1"/>
  <c r="N51" i="1"/>
  <c r="L51" i="1" s="1"/>
  <c r="N52" i="1"/>
  <c r="L52" i="1" s="1"/>
  <c r="N58" i="1"/>
  <c r="L58" i="1" s="1"/>
  <c r="N59" i="1"/>
  <c r="L59" i="1" s="1"/>
  <c r="N60" i="1"/>
  <c r="L60" i="1" s="1"/>
  <c r="N3" i="1"/>
  <c r="M60" i="1"/>
  <c r="I60" i="1"/>
  <c r="I59" i="1"/>
  <c r="M59" i="1" s="1"/>
  <c r="I58" i="1"/>
  <c r="M58" i="1" s="1"/>
  <c r="I57" i="1"/>
  <c r="M57" i="1" s="1"/>
  <c r="N57" i="1" s="1"/>
  <c r="L57" i="1" s="1"/>
  <c r="I56" i="1"/>
  <c r="M56" i="1" s="1"/>
  <c r="N56" i="1" s="1"/>
  <c r="L56" i="1" s="1"/>
  <c r="I55" i="1"/>
  <c r="M55" i="1" s="1"/>
  <c r="N55" i="1" s="1"/>
  <c r="L55" i="1" s="1"/>
  <c r="I54" i="1"/>
  <c r="M54" i="1" s="1"/>
  <c r="N54" i="1" s="1"/>
  <c r="L54" i="1" s="1"/>
  <c r="I53" i="1"/>
  <c r="M53" i="1" s="1"/>
  <c r="N53" i="1" s="1"/>
  <c r="L53" i="1" s="1"/>
  <c r="I52" i="1"/>
  <c r="M52" i="1" s="1"/>
  <c r="I51" i="1"/>
  <c r="M51" i="1" s="1"/>
  <c r="I50" i="1"/>
  <c r="M50" i="1" s="1"/>
  <c r="N50" i="1" s="1"/>
  <c r="L50" i="1" s="1"/>
  <c r="I49" i="1"/>
  <c r="M49" i="1" s="1"/>
  <c r="N49" i="1" s="1"/>
  <c r="L49" i="1" s="1"/>
  <c r="I48" i="1"/>
  <c r="M48" i="1" s="1"/>
  <c r="N48" i="1" s="1"/>
  <c r="L48" i="1" s="1"/>
  <c r="I47" i="1"/>
  <c r="M47" i="1" s="1"/>
  <c r="N47" i="1" s="1"/>
  <c r="L47" i="1" s="1"/>
  <c r="I46" i="1"/>
  <c r="M46" i="1" s="1"/>
  <c r="N46" i="1" s="1"/>
  <c r="L46" i="1" s="1"/>
  <c r="I45" i="1"/>
  <c r="M45" i="1" s="1"/>
  <c r="N45" i="1" s="1"/>
  <c r="L45" i="1" s="1"/>
  <c r="I44" i="1"/>
  <c r="M44" i="1" s="1"/>
  <c r="N44" i="1" s="1"/>
  <c r="L44" i="1" s="1"/>
  <c r="I43" i="1"/>
  <c r="M43" i="1" s="1"/>
  <c r="I42" i="1"/>
  <c r="M42" i="1" s="1"/>
  <c r="N42" i="1" s="1"/>
  <c r="L42" i="1" s="1"/>
  <c r="M41" i="1"/>
  <c r="N41" i="1" s="1"/>
  <c r="L41" i="1" s="1"/>
  <c r="I41" i="1"/>
  <c r="I40" i="1"/>
  <c r="M40" i="1" s="1"/>
  <c r="N40" i="1" s="1"/>
  <c r="L40" i="1" s="1"/>
  <c r="I39" i="1"/>
  <c r="M39" i="1" s="1"/>
  <c r="N39" i="1" s="1"/>
  <c r="L39" i="1" s="1"/>
  <c r="I38" i="1"/>
  <c r="M38" i="1" s="1"/>
  <c r="N38" i="1" s="1"/>
  <c r="L38" i="1" s="1"/>
  <c r="M37" i="1"/>
  <c r="N37" i="1" s="1"/>
  <c r="L37" i="1" s="1"/>
  <c r="I37" i="1"/>
  <c r="I36" i="1"/>
  <c r="M36" i="1" s="1"/>
  <c r="N36" i="1" s="1"/>
  <c r="L36" i="1" s="1"/>
  <c r="I35" i="1"/>
  <c r="M35" i="1" s="1"/>
  <c r="I34" i="1"/>
  <c r="M34" i="1" s="1"/>
  <c r="M33" i="1"/>
  <c r="N33" i="1" s="1"/>
  <c r="L33" i="1" s="1"/>
  <c r="I33" i="1"/>
  <c r="I32" i="1"/>
  <c r="M32" i="1" s="1"/>
  <c r="N32" i="1" s="1"/>
  <c r="L32" i="1" s="1"/>
  <c r="I31" i="1"/>
  <c r="M31" i="1" s="1"/>
  <c r="N31" i="1" s="1"/>
  <c r="L31" i="1" s="1"/>
  <c r="I30" i="1"/>
  <c r="M30" i="1" s="1"/>
  <c r="N30" i="1" s="1"/>
  <c r="L30" i="1" s="1"/>
  <c r="M29" i="1"/>
  <c r="N29" i="1" s="1"/>
  <c r="L29" i="1" s="1"/>
  <c r="I29" i="1"/>
  <c r="I28" i="1"/>
  <c r="M28" i="1" s="1"/>
  <c r="I27" i="1"/>
  <c r="M27" i="1" s="1"/>
  <c r="I26" i="1"/>
  <c r="M26" i="1" s="1"/>
  <c r="I25" i="1"/>
  <c r="M25" i="1" s="1"/>
  <c r="N25" i="1" s="1"/>
  <c r="L25" i="1" s="1"/>
  <c r="I24" i="1"/>
  <c r="M24" i="1" s="1"/>
  <c r="N24" i="1" s="1"/>
  <c r="L24" i="1" s="1"/>
  <c r="I23" i="1"/>
  <c r="M23" i="1" s="1"/>
  <c r="N23" i="1" s="1"/>
  <c r="L23" i="1" s="1"/>
  <c r="I22" i="1"/>
  <c r="M22" i="1" s="1"/>
  <c r="N22" i="1" s="1"/>
  <c r="L22" i="1" s="1"/>
  <c r="I21" i="1"/>
  <c r="M21" i="1" s="1"/>
  <c r="N21" i="1" s="1"/>
  <c r="L21" i="1" s="1"/>
  <c r="I20" i="1"/>
  <c r="M20" i="1" s="1"/>
  <c r="I19" i="1"/>
  <c r="M19" i="1" s="1"/>
  <c r="I18" i="1"/>
  <c r="M18" i="1" s="1"/>
  <c r="N18" i="1" s="1"/>
  <c r="L18" i="1" s="1"/>
  <c r="I17" i="1"/>
  <c r="M17" i="1" s="1"/>
  <c r="N17" i="1" s="1"/>
  <c r="L17" i="1" s="1"/>
  <c r="I16" i="1"/>
  <c r="M16" i="1" s="1"/>
  <c r="N16" i="1" s="1"/>
  <c r="L16" i="1" s="1"/>
  <c r="I15" i="1"/>
  <c r="M15" i="1" s="1"/>
  <c r="N15" i="1" s="1"/>
  <c r="L15" i="1" s="1"/>
  <c r="I14" i="1"/>
  <c r="M14" i="1" s="1"/>
  <c r="N14" i="1" s="1"/>
  <c r="L14" i="1" s="1"/>
  <c r="I13" i="1"/>
  <c r="M13" i="1" s="1"/>
  <c r="N13" i="1" s="1"/>
  <c r="L13" i="1" s="1"/>
  <c r="I12" i="1"/>
  <c r="M12" i="1" s="1"/>
  <c r="N12" i="1" s="1"/>
  <c r="L12" i="1" s="1"/>
  <c r="I11" i="1"/>
  <c r="M11" i="1" s="1"/>
  <c r="N11" i="1" s="1"/>
  <c r="L11" i="1" s="1"/>
  <c r="I10" i="1"/>
  <c r="M10" i="1" s="1"/>
  <c r="N10" i="1" s="1"/>
  <c r="L10" i="1" s="1"/>
  <c r="M9" i="1"/>
  <c r="N9" i="1" s="1"/>
  <c r="L9" i="1" s="1"/>
  <c r="I9" i="1"/>
  <c r="I8" i="1"/>
  <c r="M8" i="1" s="1"/>
  <c r="N8" i="1" s="1"/>
  <c r="L8" i="1" s="1"/>
  <c r="I7" i="1"/>
  <c r="M7" i="1" s="1"/>
  <c r="N7" i="1" s="1"/>
  <c r="L7" i="1" s="1"/>
  <c r="I6" i="1"/>
  <c r="M6" i="1" s="1"/>
  <c r="N6" i="1" s="1"/>
  <c r="L6" i="1" s="1"/>
  <c r="M5" i="1"/>
  <c r="N5" i="1" s="1"/>
  <c r="L5" i="1" s="1"/>
  <c r="I5" i="1"/>
  <c r="I4" i="1"/>
  <c r="M4" i="1" s="1"/>
  <c r="N4" i="1" s="1"/>
  <c r="L4" i="1" s="1"/>
  <c r="I3" i="1"/>
  <c r="M3" i="1" s="1"/>
</calcChain>
</file>

<file path=xl/sharedStrings.xml><?xml version="1.0" encoding="utf-8"?>
<sst xmlns="http://schemas.openxmlformats.org/spreadsheetml/2006/main" count="125" uniqueCount="125">
  <si>
    <t>计算机2班</t>
  </si>
  <si>
    <t>序号</t>
  </si>
  <si>
    <t>学号</t>
  </si>
  <si>
    <t>姓名</t>
  </si>
  <si>
    <t>lab01</t>
  </si>
  <si>
    <t>lab02</t>
  </si>
  <si>
    <t>lab03</t>
  </si>
  <si>
    <t>lab04</t>
  </si>
  <si>
    <t>lab05</t>
  </si>
  <si>
    <t>总分</t>
  </si>
  <si>
    <t>平均分</t>
  </si>
  <si>
    <t>2009030201</t>
  </si>
  <si>
    <t>陈欣</t>
  </si>
  <si>
    <t>2009030202</t>
  </si>
  <si>
    <t>陈逸璠</t>
  </si>
  <si>
    <t>2009030203</t>
  </si>
  <si>
    <t>耿婧</t>
  </si>
  <si>
    <t>胡智俪</t>
  </si>
  <si>
    <t>2009030205</t>
  </si>
  <si>
    <t>华禹灵</t>
  </si>
  <si>
    <t>2009030206</t>
  </si>
  <si>
    <t>黄洁</t>
  </si>
  <si>
    <t>2009030207</t>
  </si>
  <si>
    <t>李湘</t>
  </si>
  <si>
    <t>唐倩</t>
  </si>
  <si>
    <t>2009030209</t>
  </si>
  <si>
    <t>王欣瑶</t>
  </si>
  <si>
    <t>2009030210</t>
  </si>
  <si>
    <t>王玉婷</t>
  </si>
  <si>
    <t>2009030211</t>
  </si>
  <si>
    <t>吴悦</t>
  </si>
  <si>
    <t>2009030212</t>
  </si>
  <si>
    <t>奚琳</t>
  </si>
  <si>
    <t>2009030213</t>
  </si>
  <si>
    <t>许佳瑶</t>
  </si>
  <si>
    <t>姚荻秋</t>
  </si>
  <si>
    <t>袁凤芝</t>
  </si>
  <si>
    <t>2009030216</t>
  </si>
  <si>
    <t>张恒悦</t>
  </si>
  <si>
    <t>2009030217</t>
  </si>
  <si>
    <t>赵玥</t>
  </si>
  <si>
    <t>2009030218</t>
  </si>
  <si>
    <t>周梦璐</t>
  </si>
  <si>
    <t>2009030219</t>
  </si>
  <si>
    <t>周迎云</t>
  </si>
  <si>
    <t>2009030220</t>
  </si>
  <si>
    <t>蔡振琪</t>
  </si>
  <si>
    <t>2009030221</t>
  </si>
  <si>
    <t>陈龙</t>
  </si>
  <si>
    <t>2009030222</t>
  </si>
  <si>
    <t>冯意</t>
  </si>
  <si>
    <t>2009030223</t>
  </si>
  <si>
    <t>高明明</t>
  </si>
  <si>
    <t>2009030224</t>
  </si>
  <si>
    <t>高希贤</t>
  </si>
  <si>
    <t>2009030225</t>
  </si>
  <si>
    <t>韩树</t>
  </si>
  <si>
    <t>2009030226</t>
  </si>
  <si>
    <t>韩张林</t>
  </si>
  <si>
    <t>2009030227</t>
  </si>
  <si>
    <t>花雷雨</t>
  </si>
  <si>
    <t>2009030228</t>
  </si>
  <si>
    <t>华子杨</t>
  </si>
  <si>
    <t>2009030229</t>
  </si>
  <si>
    <t>蒋道龙</t>
  </si>
  <si>
    <t>2009030230</t>
  </si>
  <si>
    <t>金林辉</t>
  </si>
  <si>
    <t>2009030231</t>
  </si>
  <si>
    <t>金天豪</t>
  </si>
  <si>
    <t>2009030232</t>
  </si>
  <si>
    <t>刘琪</t>
  </si>
  <si>
    <t>2009030233</t>
  </si>
  <si>
    <t>刘言</t>
  </si>
  <si>
    <t>2009030234</t>
  </si>
  <si>
    <t>卢俊杰</t>
  </si>
  <si>
    <t>2009030235</t>
  </si>
  <si>
    <t>陆川洋</t>
  </si>
  <si>
    <t>2009030236</t>
  </si>
  <si>
    <t>陆家铭</t>
  </si>
  <si>
    <t>2009030237</t>
  </si>
  <si>
    <t>任文韬</t>
  </si>
  <si>
    <t>2009030238</t>
  </si>
  <si>
    <t>沈睿扬</t>
  </si>
  <si>
    <t>2009030239</t>
  </si>
  <si>
    <t>沈天明</t>
  </si>
  <si>
    <t>2009030240</t>
  </si>
  <si>
    <t>史奇岩</t>
  </si>
  <si>
    <t>2009030241</t>
  </si>
  <si>
    <t>唐宇豪</t>
  </si>
  <si>
    <t>2009030242</t>
  </si>
  <si>
    <t>王东旭</t>
  </si>
  <si>
    <t>2009030243</t>
  </si>
  <si>
    <t>王广</t>
  </si>
  <si>
    <t>2009030244</t>
  </si>
  <si>
    <t>王连杨</t>
  </si>
  <si>
    <t>2009030245</t>
  </si>
  <si>
    <t>王雨坤</t>
  </si>
  <si>
    <t>2009030246</t>
  </si>
  <si>
    <t>吴浩然</t>
  </si>
  <si>
    <t>2009030247</t>
  </si>
  <si>
    <t>熊国伟</t>
  </si>
  <si>
    <t>2009030248</t>
  </si>
  <si>
    <t>许昊</t>
  </si>
  <si>
    <t>2009030249</t>
  </si>
  <si>
    <t>许浩然</t>
  </si>
  <si>
    <t>2009030250</t>
  </si>
  <si>
    <t>鸦明旭</t>
  </si>
  <si>
    <t>2009030251</t>
  </si>
  <si>
    <t>颜鹏</t>
  </si>
  <si>
    <t>2009030253</t>
  </si>
  <si>
    <t>余涛</t>
  </si>
  <si>
    <t>2009030254</t>
  </si>
  <si>
    <t>张一洲</t>
  </si>
  <si>
    <t>2009030255</t>
  </si>
  <si>
    <t>张振</t>
  </si>
  <si>
    <t>2009030256</t>
  </si>
  <si>
    <t>周炜杰</t>
  </si>
  <si>
    <t>2009030257</t>
  </si>
  <si>
    <t>周轩宇</t>
  </si>
  <si>
    <t>2009030258</t>
  </si>
  <si>
    <t>朱晨阳</t>
  </si>
  <si>
    <t>2009030259</t>
  </si>
  <si>
    <t>朱佳勇</t>
  </si>
  <si>
    <t>最终成绩</t>
    <phoneticPr fontId="3" type="noConversion"/>
  </si>
  <si>
    <t>平时分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</si>
</sst>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4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A37" zoomScale="145" zoomScaleNormal="145" workbookViewId="0">
      <selection activeCell="M20" sqref="M20"/>
    </sheetView>
  </sheetViews>
  <sheetFormatPr defaultColWidth="9" defaultRowHeight="14" x14ac:dyDescent="0.25"/>
  <cols>
    <col min="1" max="1" width="9.7265625" customWidth="1"/>
    <col min="2" max="2" width="11.90625" customWidth="1"/>
    <col min="4" max="4" width="10.7265625" hidden="1" customWidth="1"/>
    <col min="5" max="7" width="10.453125" hidden="1" customWidth="1"/>
    <col min="8" max="8" width="10.36328125" hidden="1" customWidth="1"/>
    <col min="9" max="9" width="9.36328125" hidden="1" customWidth="1"/>
    <col min="10" max="11" width="0" hidden="1" customWidth="1"/>
    <col min="13" max="13" width="16.6328125" customWidth="1"/>
    <col min="14" max="14" width="25.08984375" customWidth="1"/>
  </cols>
  <sheetData>
    <row r="1" spans="1:14" x14ac:dyDescent="0.25">
      <c r="A1" s="1" t="s">
        <v>0</v>
      </c>
    </row>
    <row r="2" spans="1:14" x14ac:dyDescent="0.2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L2" s="6" t="s">
        <v>124</v>
      </c>
      <c r="M2" s="3" t="s">
        <v>10</v>
      </c>
      <c r="N2" s="4" t="s">
        <v>123</v>
      </c>
    </row>
    <row r="3" spans="1:14" x14ac:dyDescent="0.25">
      <c r="A3" s="2">
        <v>1</v>
      </c>
      <c r="B3" s="2" t="s">
        <v>11</v>
      </c>
      <c r="C3" s="2" t="s">
        <v>12</v>
      </c>
      <c r="D3" s="2">
        <v>79</v>
      </c>
      <c r="E3" s="2">
        <v>62</v>
      </c>
      <c r="F3" s="2">
        <v>72</v>
      </c>
      <c r="G3" s="2">
        <v>67</v>
      </c>
      <c r="H3" s="2">
        <v>71</v>
      </c>
      <c r="I3" s="2">
        <f>D3+E3+F3+G3+H3</f>
        <v>351</v>
      </c>
      <c r="L3" s="5">
        <f>(N3-0.6*M3)/0.4</f>
        <v>95.2</v>
      </c>
      <c r="M3" s="5">
        <f>I3/5</f>
        <v>70.2</v>
      </c>
      <c r="N3" s="5">
        <f>M3+10</f>
        <v>80.2</v>
      </c>
    </row>
    <row r="4" spans="1:14" x14ac:dyDescent="0.25">
      <c r="A4" s="2">
        <v>2</v>
      </c>
      <c r="B4" s="2" t="s">
        <v>13</v>
      </c>
      <c r="C4" s="2" t="s">
        <v>14</v>
      </c>
      <c r="D4" s="2">
        <v>82</v>
      </c>
      <c r="E4" s="2">
        <v>62</v>
      </c>
      <c r="F4" s="2">
        <v>70</v>
      </c>
      <c r="G4" s="2">
        <v>63</v>
      </c>
      <c r="H4" s="2">
        <v>66</v>
      </c>
      <c r="I4" s="2">
        <f t="shared" ref="I4:I35" si="0">D4+E4+F4+G4+H4</f>
        <v>343</v>
      </c>
      <c r="L4" s="5">
        <f>(N4-0.6*M4)/0.4</f>
        <v>93.6</v>
      </c>
      <c r="M4" s="5">
        <f>I4/5</f>
        <v>68.599999999999994</v>
      </c>
      <c r="N4" s="5">
        <f t="shared" ref="N4:N60" si="1">M4+10</f>
        <v>78.599999999999994</v>
      </c>
    </row>
    <row r="5" spans="1:14" x14ac:dyDescent="0.25">
      <c r="A5" s="2">
        <v>3</v>
      </c>
      <c r="B5" s="2" t="s">
        <v>15</v>
      </c>
      <c r="C5" s="2" t="s">
        <v>16</v>
      </c>
      <c r="D5" s="2">
        <v>89</v>
      </c>
      <c r="E5" s="2">
        <v>73</v>
      </c>
      <c r="F5" s="2">
        <v>76</v>
      </c>
      <c r="G5" s="2">
        <v>65</v>
      </c>
      <c r="H5" s="2">
        <v>68</v>
      </c>
      <c r="I5" s="2">
        <f t="shared" si="0"/>
        <v>371</v>
      </c>
      <c r="L5" s="5">
        <f>(N5-0.6*M5)/0.4</f>
        <v>99.199999999999989</v>
      </c>
      <c r="M5" s="5">
        <f>I5/5</f>
        <v>74.2</v>
      </c>
      <c r="N5" s="5">
        <f t="shared" si="1"/>
        <v>84.2</v>
      </c>
    </row>
    <row r="6" spans="1:14" x14ac:dyDescent="0.25">
      <c r="A6" s="2">
        <v>4</v>
      </c>
      <c r="B6" s="2">
        <v>2009030204</v>
      </c>
      <c r="C6" s="2" t="s">
        <v>17</v>
      </c>
      <c r="D6" s="2">
        <v>87</v>
      </c>
      <c r="E6" s="2">
        <v>67</v>
      </c>
      <c r="F6" s="2">
        <v>79</v>
      </c>
      <c r="G6" s="2">
        <v>64</v>
      </c>
      <c r="H6" s="2">
        <v>73</v>
      </c>
      <c r="I6" s="2">
        <f t="shared" si="0"/>
        <v>370</v>
      </c>
      <c r="L6" s="5">
        <f>(N6-0.6*M6)/0.4</f>
        <v>99</v>
      </c>
      <c r="M6" s="5">
        <f>I6/5</f>
        <v>74</v>
      </c>
      <c r="N6" s="5">
        <f t="shared" si="1"/>
        <v>84</v>
      </c>
    </row>
    <row r="7" spans="1:14" x14ac:dyDescent="0.25">
      <c r="A7" s="2">
        <v>5</v>
      </c>
      <c r="B7" s="2" t="s">
        <v>18</v>
      </c>
      <c r="C7" s="2" t="s">
        <v>19</v>
      </c>
      <c r="D7" s="2">
        <v>86</v>
      </c>
      <c r="E7" s="2">
        <v>71</v>
      </c>
      <c r="F7" s="2">
        <v>73</v>
      </c>
      <c r="G7" s="2">
        <v>65</v>
      </c>
      <c r="H7" s="2">
        <v>73</v>
      </c>
      <c r="I7" s="2">
        <f t="shared" si="0"/>
        <v>368</v>
      </c>
      <c r="L7" s="5">
        <f>(N7-0.6*M7)/0.4</f>
        <v>98.6</v>
      </c>
      <c r="M7" s="5">
        <f>I7/5</f>
        <v>73.599999999999994</v>
      </c>
      <c r="N7" s="5">
        <f t="shared" si="1"/>
        <v>83.6</v>
      </c>
    </row>
    <row r="8" spans="1:14" x14ac:dyDescent="0.25">
      <c r="A8" s="2">
        <v>6</v>
      </c>
      <c r="B8" s="2" t="s">
        <v>20</v>
      </c>
      <c r="C8" s="2" t="s">
        <v>21</v>
      </c>
      <c r="D8" s="2">
        <v>82</v>
      </c>
      <c r="E8" s="2">
        <v>61</v>
      </c>
      <c r="F8" s="2">
        <v>73</v>
      </c>
      <c r="G8" s="2">
        <v>67</v>
      </c>
      <c r="H8" s="2">
        <v>68</v>
      </c>
      <c r="I8" s="2">
        <f t="shared" si="0"/>
        <v>351</v>
      </c>
      <c r="L8" s="5">
        <f>(N8-0.6*M8)/0.4</f>
        <v>95.2</v>
      </c>
      <c r="M8" s="5">
        <f>I8/5</f>
        <v>70.2</v>
      </c>
      <c r="N8" s="5">
        <f t="shared" si="1"/>
        <v>80.2</v>
      </c>
    </row>
    <row r="9" spans="1:14" x14ac:dyDescent="0.25">
      <c r="A9" s="2">
        <v>7</v>
      </c>
      <c r="B9" s="2" t="s">
        <v>22</v>
      </c>
      <c r="C9" s="2" t="s">
        <v>23</v>
      </c>
      <c r="D9" s="2">
        <v>87</v>
      </c>
      <c r="E9" s="2">
        <v>70</v>
      </c>
      <c r="F9" s="2">
        <v>60</v>
      </c>
      <c r="G9" s="2">
        <v>59</v>
      </c>
      <c r="H9" s="2">
        <v>68</v>
      </c>
      <c r="I9" s="2">
        <f t="shared" si="0"/>
        <v>344</v>
      </c>
      <c r="L9" s="5">
        <f>(N9-0.6*M9)/0.4</f>
        <v>93.8</v>
      </c>
      <c r="M9" s="5">
        <f>I9/5</f>
        <v>68.8</v>
      </c>
      <c r="N9" s="5">
        <f t="shared" si="1"/>
        <v>78.8</v>
      </c>
    </row>
    <row r="10" spans="1:14" x14ac:dyDescent="0.25">
      <c r="A10" s="2">
        <v>8</v>
      </c>
      <c r="B10" s="2">
        <v>2009030208</v>
      </c>
      <c r="C10" s="2" t="s">
        <v>24</v>
      </c>
      <c r="D10" s="2">
        <v>84</v>
      </c>
      <c r="E10" s="2">
        <v>77</v>
      </c>
      <c r="F10" s="2">
        <v>70</v>
      </c>
      <c r="G10" s="2">
        <v>75</v>
      </c>
      <c r="H10" s="2">
        <v>81</v>
      </c>
      <c r="I10" s="2">
        <f t="shared" si="0"/>
        <v>387</v>
      </c>
      <c r="L10" s="5">
        <f>(N10-0.6*M10)/0.4</f>
        <v>102.39999999999999</v>
      </c>
      <c r="M10" s="5">
        <f>I10/5</f>
        <v>77.400000000000006</v>
      </c>
      <c r="N10" s="5">
        <f t="shared" si="1"/>
        <v>87.4</v>
      </c>
    </row>
    <row r="11" spans="1:14" x14ac:dyDescent="0.25">
      <c r="A11" s="2">
        <v>9</v>
      </c>
      <c r="B11" s="2" t="s">
        <v>25</v>
      </c>
      <c r="C11" s="2" t="s">
        <v>26</v>
      </c>
      <c r="D11" s="2">
        <v>66</v>
      </c>
      <c r="E11" s="2">
        <v>55</v>
      </c>
      <c r="F11" s="2">
        <v>60</v>
      </c>
      <c r="G11" s="2">
        <v>57</v>
      </c>
      <c r="H11" s="2">
        <v>63</v>
      </c>
      <c r="I11" s="2">
        <f t="shared" si="0"/>
        <v>301</v>
      </c>
      <c r="L11" s="5">
        <f>(N11-0.6*M11)/0.4</f>
        <v>85.2</v>
      </c>
      <c r="M11" s="5">
        <f>I11/5</f>
        <v>60.2</v>
      </c>
      <c r="N11" s="5">
        <f t="shared" si="1"/>
        <v>70.2</v>
      </c>
    </row>
    <row r="12" spans="1:14" x14ac:dyDescent="0.25">
      <c r="A12" s="2">
        <v>10</v>
      </c>
      <c r="B12" s="2" t="s">
        <v>27</v>
      </c>
      <c r="C12" s="2" t="s">
        <v>28</v>
      </c>
      <c r="D12" s="2">
        <v>87</v>
      </c>
      <c r="E12" s="2">
        <v>67</v>
      </c>
      <c r="F12" s="2">
        <v>78</v>
      </c>
      <c r="G12" s="2">
        <v>61</v>
      </c>
      <c r="H12" s="2">
        <v>73</v>
      </c>
      <c r="I12" s="2">
        <f t="shared" si="0"/>
        <v>366</v>
      </c>
      <c r="L12" s="5">
        <f>(N12-0.6*M12)/0.4</f>
        <v>98.2</v>
      </c>
      <c r="M12" s="5">
        <f>I12/5</f>
        <v>73.2</v>
      </c>
      <c r="N12" s="5">
        <f t="shared" si="1"/>
        <v>83.2</v>
      </c>
    </row>
    <row r="13" spans="1:14" x14ac:dyDescent="0.25">
      <c r="A13" s="2">
        <v>11</v>
      </c>
      <c r="B13" s="2" t="s">
        <v>29</v>
      </c>
      <c r="C13" s="2" t="s">
        <v>30</v>
      </c>
      <c r="D13" s="2">
        <v>82</v>
      </c>
      <c r="E13" s="2">
        <v>69</v>
      </c>
      <c r="F13" s="2">
        <v>73</v>
      </c>
      <c r="G13" s="2">
        <v>73</v>
      </c>
      <c r="H13" s="2">
        <v>76</v>
      </c>
      <c r="I13" s="2">
        <f t="shared" si="0"/>
        <v>373</v>
      </c>
      <c r="L13" s="5">
        <f>(N13-0.6*M13)/0.4</f>
        <v>99.59999999999998</v>
      </c>
      <c r="M13" s="5">
        <f>I13/5</f>
        <v>74.599999999999994</v>
      </c>
      <c r="N13" s="5">
        <f t="shared" si="1"/>
        <v>84.6</v>
      </c>
    </row>
    <row r="14" spans="1:14" x14ac:dyDescent="0.25">
      <c r="A14" s="2">
        <v>12</v>
      </c>
      <c r="B14" s="2" t="s">
        <v>31</v>
      </c>
      <c r="C14" s="2" t="s">
        <v>32</v>
      </c>
      <c r="D14" s="2">
        <v>84</v>
      </c>
      <c r="E14" s="2">
        <v>73</v>
      </c>
      <c r="F14" s="2">
        <v>67</v>
      </c>
      <c r="G14" s="2">
        <v>73</v>
      </c>
      <c r="H14" s="2">
        <v>76</v>
      </c>
      <c r="I14" s="2">
        <f t="shared" si="0"/>
        <v>373</v>
      </c>
      <c r="L14" s="5">
        <f>(N14-0.6*M14)/0.4</f>
        <v>99.59999999999998</v>
      </c>
      <c r="M14" s="5">
        <f>I14/5</f>
        <v>74.599999999999994</v>
      </c>
      <c r="N14" s="5">
        <f t="shared" si="1"/>
        <v>84.6</v>
      </c>
    </row>
    <row r="15" spans="1:14" x14ac:dyDescent="0.25">
      <c r="A15" s="2">
        <v>13</v>
      </c>
      <c r="B15" s="2" t="s">
        <v>33</v>
      </c>
      <c r="C15" s="2" t="s">
        <v>34</v>
      </c>
      <c r="D15" s="2">
        <v>89</v>
      </c>
      <c r="E15" s="2">
        <v>65</v>
      </c>
      <c r="F15" s="2">
        <v>66</v>
      </c>
      <c r="G15" s="2">
        <v>73</v>
      </c>
      <c r="H15" s="2">
        <v>73</v>
      </c>
      <c r="I15" s="2">
        <f t="shared" si="0"/>
        <v>366</v>
      </c>
      <c r="L15" s="5">
        <f>(N15-0.6*M15)/0.4</f>
        <v>98.2</v>
      </c>
      <c r="M15" s="5">
        <f>I15/5</f>
        <v>73.2</v>
      </c>
      <c r="N15" s="5">
        <f t="shared" si="1"/>
        <v>83.2</v>
      </c>
    </row>
    <row r="16" spans="1:14" x14ac:dyDescent="0.25">
      <c r="A16" s="2">
        <v>14</v>
      </c>
      <c r="B16" s="2">
        <v>2009030214</v>
      </c>
      <c r="C16" s="2" t="s">
        <v>35</v>
      </c>
      <c r="D16" s="2">
        <v>85</v>
      </c>
      <c r="E16" s="2">
        <v>64</v>
      </c>
      <c r="F16" s="2">
        <v>71</v>
      </c>
      <c r="G16" s="2">
        <v>76</v>
      </c>
      <c r="H16" s="2">
        <v>73</v>
      </c>
      <c r="I16" s="2">
        <f t="shared" si="0"/>
        <v>369</v>
      </c>
      <c r="L16" s="5">
        <f>(N16-0.6*M16)/0.4</f>
        <v>98.8</v>
      </c>
      <c r="M16" s="5">
        <f>I16/5</f>
        <v>73.8</v>
      </c>
      <c r="N16" s="5">
        <f t="shared" si="1"/>
        <v>83.8</v>
      </c>
    </row>
    <row r="17" spans="1:14" x14ac:dyDescent="0.25">
      <c r="A17" s="2">
        <v>15</v>
      </c>
      <c r="B17" s="2">
        <v>2009030215</v>
      </c>
      <c r="C17" s="2" t="s">
        <v>36</v>
      </c>
      <c r="D17" s="2">
        <v>82</v>
      </c>
      <c r="E17" s="2">
        <v>62</v>
      </c>
      <c r="F17" s="2">
        <v>70</v>
      </c>
      <c r="G17" s="2">
        <v>76</v>
      </c>
      <c r="H17" s="2">
        <v>73</v>
      </c>
      <c r="I17" s="2">
        <f t="shared" si="0"/>
        <v>363</v>
      </c>
      <c r="L17" s="5">
        <f>(N17-0.6*M17)/0.4</f>
        <v>97.6</v>
      </c>
      <c r="M17" s="5">
        <f>I17/5</f>
        <v>72.599999999999994</v>
      </c>
      <c r="N17" s="5">
        <f t="shared" si="1"/>
        <v>82.6</v>
      </c>
    </row>
    <row r="18" spans="1:14" x14ac:dyDescent="0.25">
      <c r="A18" s="2">
        <v>16</v>
      </c>
      <c r="B18" s="2" t="s">
        <v>37</v>
      </c>
      <c r="C18" s="2" t="s">
        <v>38</v>
      </c>
      <c r="D18" s="2">
        <v>83</v>
      </c>
      <c r="E18" s="2">
        <v>64</v>
      </c>
      <c r="F18" s="2">
        <v>69</v>
      </c>
      <c r="G18" s="2">
        <v>76</v>
      </c>
      <c r="H18" s="2">
        <v>65</v>
      </c>
      <c r="I18" s="2">
        <f t="shared" si="0"/>
        <v>357</v>
      </c>
      <c r="L18" s="5">
        <f>(N18-0.6*M18)/0.4</f>
        <v>96.4</v>
      </c>
      <c r="M18" s="5">
        <f>I18/5</f>
        <v>71.400000000000006</v>
      </c>
      <c r="N18" s="5">
        <f t="shared" si="1"/>
        <v>81.400000000000006</v>
      </c>
    </row>
    <row r="19" spans="1:14" x14ac:dyDescent="0.25">
      <c r="A19" s="2">
        <v>17</v>
      </c>
      <c r="B19" s="2" t="s">
        <v>39</v>
      </c>
      <c r="C19" s="2" t="s">
        <v>40</v>
      </c>
      <c r="D19" s="2">
        <v>88</v>
      </c>
      <c r="E19" s="2">
        <v>70</v>
      </c>
      <c r="F19" s="2">
        <v>64</v>
      </c>
      <c r="G19" s="2">
        <v>75</v>
      </c>
      <c r="H19" s="2">
        <v>73</v>
      </c>
      <c r="I19" s="2">
        <f t="shared" si="0"/>
        <v>370</v>
      </c>
      <c r="L19" s="5">
        <f>(N19-0.6*M19)/0.4</f>
        <v>99</v>
      </c>
      <c r="M19" s="5">
        <f>I19/5</f>
        <v>74</v>
      </c>
      <c r="N19" s="5">
        <f t="shared" si="1"/>
        <v>84</v>
      </c>
    </row>
    <row r="20" spans="1:14" x14ac:dyDescent="0.25">
      <c r="A20" s="2">
        <v>18</v>
      </c>
      <c r="B20" s="2" t="s">
        <v>41</v>
      </c>
      <c r="C20" s="2" t="s">
        <v>42</v>
      </c>
      <c r="D20" s="2">
        <v>76</v>
      </c>
      <c r="E20" s="2">
        <v>60</v>
      </c>
      <c r="F20" s="2">
        <v>64</v>
      </c>
      <c r="G20" s="2">
        <v>61</v>
      </c>
      <c r="H20" s="2">
        <v>73</v>
      </c>
      <c r="I20" s="2">
        <f t="shared" si="0"/>
        <v>334</v>
      </c>
      <c r="L20" s="5">
        <f>(N20-0.6*M20)/0.4</f>
        <v>91.8</v>
      </c>
      <c r="M20" s="5">
        <f>I20/5</f>
        <v>66.8</v>
      </c>
      <c r="N20" s="5">
        <f t="shared" si="1"/>
        <v>76.8</v>
      </c>
    </row>
    <row r="21" spans="1:14" x14ac:dyDescent="0.25">
      <c r="A21" s="2">
        <v>19</v>
      </c>
      <c r="B21" s="2" t="s">
        <v>43</v>
      </c>
      <c r="C21" s="2" t="s">
        <v>44</v>
      </c>
      <c r="D21" s="2">
        <v>80</v>
      </c>
      <c r="E21" s="2">
        <v>62</v>
      </c>
      <c r="F21" s="2">
        <v>74</v>
      </c>
      <c r="G21" s="2">
        <v>67</v>
      </c>
      <c r="H21" s="2">
        <v>61</v>
      </c>
      <c r="I21" s="2">
        <f t="shared" si="0"/>
        <v>344</v>
      </c>
      <c r="L21" s="5">
        <f>(N21-0.6*M21)/0.4</f>
        <v>93.8</v>
      </c>
      <c r="M21" s="5">
        <f>I21/5</f>
        <v>68.8</v>
      </c>
      <c r="N21" s="5">
        <f t="shared" si="1"/>
        <v>78.8</v>
      </c>
    </row>
    <row r="22" spans="1:14" x14ac:dyDescent="0.25">
      <c r="A22" s="2">
        <v>20</v>
      </c>
      <c r="B22" s="2" t="s">
        <v>45</v>
      </c>
      <c r="C22" s="2" t="s">
        <v>46</v>
      </c>
      <c r="D22" s="2">
        <v>85</v>
      </c>
      <c r="E22" s="2">
        <v>74</v>
      </c>
      <c r="F22" s="2">
        <v>67</v>
      </c>
      <c r="G22" s="2">
        <v>76</v>
      </c>
      <c r="H22" s="2">
        <v>73</v>
      </c>
      <c r="I22" s="2">
        <f t="shared" si="0"/>
        <v>375</v>
      </c>
      <c r="L22" s="5">
        <f>(N22-0.6*M22)/0.4</f>
        <v>100</v>
      </c>
      <c r="M22" s="5">
        <f>I22/5</f>
        <v>75</v>
      </c>
      <c r="N22" s="5">
        <f t="shared" si="1"/>
        <v>85</v>
      </c>
    </row>
    <row r="23" spans="1:14" x14ac:dyDescent="0.25">
      <c r="A23" s="2">
        <v>21</v>
      </c>
      <c r="B23" s="2" t="s">
        <v>47</v>
      </c>
      <c r="C23" s="2" t="s">
        <v>48</v>
      </c>
      <c r="D23" s="2">
        <v>88</v>
      </c>
      <c r="E23" s="2">
        <v>61</v>
      </c>
      <c r="F23" s="2">
        <v>60</v>
      </c>
      <c r="G23" s="2">
        <v>76</v>
      </c>
      <c r="H23" s="2">
        <v>84</v>
      </c>
      <c r="I23" s="2">
        <f t="shared" si="0"/>
        <v>369</v>
      </c>
      <c r="L23" s="5">
        <f>(N23-0.6*M23)/0.4</f>
        <v>98.8</v>
      </c>
      <c r="M23" s="5">
        <f>I23/5</f>
        <v>73.8</v>
      </c>
      <c r="N23" s="5">
        <f t="shared" si="1"/>
        <v>83.8</v>
      </c>
    </row>
    <row r="24" spans="1:14" x14ac:dyDescent="0.25">
      <c r="A24" s="2">
        <v>22</v>
      </c>
      <c r="B24" s="2" t="s">
        <v>49</v>
      </c>
      <c r="C24" s="2" t="s">
        <v>50</v>
      </c>
      <c r="D24" s="2">
        <v>89</v>
      </c>
      <c r="E24" s="2">
        <v>66</v>
      </c>
      <c r="F24" s="2">
        <v>64</v>
      </c>
      <c r="G24" s="2">
        <v>76</v>
      </c>
      <c r="H24" s="2">
        <v>93</v>
      </c>
      <c r="I24" s="2">
        <f t="shared" si="0"/>
        <v>388</v>
      </c>
      <c r="L24" s="5">
        <f>(N24-0.6*M24)/0.4</f>
        <v>102.6</v>
      </c>
      <c r="M24" s="5">
        <f>I24/5</f>
        <v>77.599999999999994</v>
      </c>
      <c r="N24" s="5">
        <f t="shared" si="1"/>
        <v>87.6</v>
      </c>
    </row>
    <row r="25" spans="1:14" x14ac:dyDescent="0.25">
      <c r="A25" s="2">
        <v>23</v>
      </c>
      <c r="B25" s="2" t="s">
        <v>51</v>
      </c>
      <c r="C25" s="2" t="s">
        <v>52</v>
      </c>
      <c r="D25" s="2">
        <v>75</v>
      </c>
      <c r="E25" s="2">
        <v>75</v>
      </c>
      <c r="F25" s="2">
        <v>60</v>
      </c>
      <c r="G25" s="2">
        <v>64</v>
      </c>
      <c r="H25" s="2">
        <v>73</v>
      </c>
      <c r="I25" s="2">
        <f t="shared" si="0"/>
        <v>347</v>
      </c>
      <c r="L25" s="5">
        <f>(N25-0.6*M25)/0.4</f>
        <v>94.4</v>
      </c>
      <c r="M25" s="5">
        <f>I25/5</f>
        <v>69.400000000000006</v>
      </c>
      <c r="N25" s="5">
        <f t="shared" si="1"/>
        <v>79.400000000000006</v>
      </c>
    </row>
    <row r="26" spans="1:14" x14ac:dyDescent="0.25">
      <c r="A26" s="2">
        <v>24</v>
      </c>
      <c r="B26" s="2" t="s">
        <v>53</v>
      </c>
      <c r="C26" s="2" t="s">
        <v>54</v>
      </c>
      <c r="D26" s="2">
        <v>79</v>
      </c>
      <c r="E26" s="2">
        <v>64</v>
      </c>
      <c r="F26" s="2">
        <v>60</v>
      </c>
      <c r="G26" s="2">
        <v>78</v>
      </c>
      <c r="H26" s="2">
        <v>69</v>
      </c>
      <c r="I26" s="2">
        <f t="shared" si="0"/>
        <v>350</v>
      </c>
      <c r="L26" s="5">
        <f>(N26-0.6*M26)/0.4</f>
        <v>95</v>
      </c>
      <c r="M26" s="5">
        <f>I26/5</f>
        <v>70</v>
      </c>
      <c r="N26" s="5">
        <f t="shared" si="1"/>
        <v>80</v>
      </c>
    </row>
    <row r="27" spans="1:14" x14ac:dyDescent="0.25">
      <c r="A27" s="2">
        <v>25</v>
      </c>
      <c r="B27" s="2" t="s">
        <v>55</v>
      </c>
      <c r="C27" s="2" t="s">
        <v>56</v>
      </c>
      <c r="D27" s="2">
        <v>88</v>
      </c>
      <c r="E27" s="2">
        <v>91</v>
      </c>
      <c r="F27" s="2">
        <v>73</v>
      </c>
      <c r="G27" s="2">
        <v>83</v>
      </c>
      <c r="H27" s="2">
        <v>73</v>
      </c>
      <c r="I27" s="2">
        <f t="shared" si="0"/>
        <v>408</v>
      </c>
      <c r="L27" s="5">
        <f>(N27-0.6*M27)/0.4</f>
        <v>106.6</v>
      </c>
      <c r="M27" s="5">
        <f>I27/5</f>
        <v>81.599999999999994</v>
      </c>
      <c r="N27" s="5">
        <f t="shared" si="1"/>
        <v>91.6</v>
      </c>
    </row>
    <row r="28" spans="1:14" x14ac:dyDescent="0.25">
      <c r="A28" s="2">
        <v>26</v>
      </c>
      <c r="B28" s="2" t="s">
        <v>57</v>
      </c>
      <c r="C28" s="2" t="s">
        <v>58</v>
      </c>
      <c r="D28" s="2">
        <v>88</v>
      </c>
      <c r="E28" s="2">
        <v>77</v>
      </c>
      <c r="F28" s="2">
        <v>60</v>
      </c>
      <c r="G28" s="2">
        <v>73</v>
      </c>
      <c r="H28" s="2">
        <v>73</v>
      </c>
      <c r="I28" s="2">
        <f t="shared" si="0"/>
        <v>371</v>
      </c>
      <c r="L28" s="5">
        <f>(N28-0.6*M28)/0.4</f>
        <v>99.199999999999989</v>
      </c>
      <c r="M28" s="5">
        <f>I28/5</f>
        <v>74.2</v>
      </c>
      <c r="N28" s="5">
        <f t="shared" si="1"/>
        <v>84.2</v>
      </c>
    </row>
    <row r="29" spans="1:14" x14ac:dyDescent="0.25">
      <c r="A29" s="2">
        <v>27</v>
      </c>
      <c r="B29" s="2" t="s">
        <v>59</v>
      </c>
      <c r="C29" s="2" t="s">
        <v>60</v>
      </c>
      <c r="D29" s="2">
        <v>86</v>
      </c>
      <c r="E29" s="2">
        <v>77</v>
      </c>
      <c r="F29" s="2">
        <v>66</v>
      </c>
      <c r="G29" s="2">
        <v>70</v>
      </c>
      <c r="H29" s="2">
        <v>73</v>
      </c>
      <c r="I29" s="2">
        <f t="shared" si="0"/>
        <v>372</v>
      </c>
      <c r="L29" s="5">
        <f>(N29-0.6*M29)/0.4</f>
        <v>99.4</v>
      </c>
      <c r="M29" s="5">
        <f>I29/5</f>
        <v>74.400000000000006</v>
      </c>
      <c r="N29" s="5">
        <f t="shared" si="1"/>
        <v>84.4</v>
      </c>
    </row>
    <row r="30" spans="1:14" x14ac:dyDescent="0.25">
      <c r="A30" s="2">
        <v>28</v>
      </c>
      <c r="B30" s="2" t="s">
        <v>61</v>
      </c>
      <c r="C30" s="2" t="s">
        <v>62</v>
      </c>
      <c r="D30" s="2">
        <v>84</v>
      </c>
      <c r="E30" s="2">
        <v>67</v>
      </c>
      <c r="F30" s="2">
        <v>64</v>
      </c>
      <c r="G30" s="2">
        <v>67</v>
      </c>
      <c r="H30" s="2">
        <v>73</v>
      </c>
      <c r="I30" s="2">
        <f t="shared" si="0"/>
        <v>355</v>
      </c>
      <c r="L30" s="5">
        <f>(N30-0.6*M30)/0.4</f>
        <v>95.999999999999986</v>
      </c>
      <c r="M30" s="5">
        <f>I30/5</f>
        <v>71</v>
      </c>
      <c r="N30" s="5">
        <f t="shared" si="1"/>
        <v>81</v>
      </c>
    </row>
    <row r="31" spans="1:14" x14ac:dyDescent="0.25">
      <c r="A31" s="2">
        <v>29</v>
      </c>
      <c r="B31" s="2" t="s">
        <v>63</v>
      </c>
      <c r="C31" s="2" t="s">
        <v>64</v>
      </c>
      <c r="D31" s="2">
        <v>83</v>
      </c>
      <c r="E31" s="2">
        <v>74</v>
      </c>
      <c r="F31" s="2">
        <v>66</v>
      </c>
      <c r="G31" s="2">
        <v>67</v>
      </c>
      <c r="H31" s="2">
        <v>71</v>
      </c>
      <c r="I31" s="2">
        <f t="shared" si="0"/>
        <v>361</v>
      </c>
      <c r="L31" s="5">
        <f>(N31-0.6*M31)/0.4</f>
        <v>97.2</v>
      </c>
      <c r="M31" s="5">
        <f>I31/5</f>
        <v>72.2</v>
      </c>
      <c r="N31" s="5">
        <f t="shared" si="1"/>
        <v>82.2</v>
      </c>
    </row>
    <row r="32" spans="1:14" x14ac:dyDescent="0.25">
      <c r="A32" s="2">
        <v>30</v>
      </c>
      <c r="B32" s="2" t="s">
        <v>65</v>
      </c>
      <c r="C32" s="2" t="s">
        <v>66</v>
      </c>
      <c r="D32" s="2">
        <v>83</v>
      </c>
      <c r="E32" s="2">
        <v>75</v>
      </c>
      <c r="F32" s="2">
        <v>63</v>
      </c>
      <c r="G32" s="2">
        <v>70</v>
      </c>
      <c r="H32" s="2">
        <v>66</v>
      </c>
      <c r="I32" s="2">
        <f t="shared" si="0"/>
        <v>357</v>
      </c>
      <c r="L32" s="5">
        <f>(N32-0.6*M32)/0.4</f>
        <v>96.4</v>
      </c>
      <c r="M32" s="5">
        <f>I32/5</f>
        <v>71.400000000000006</v>
      </c>
      <c r="N32" s="5">
        <f t="shared" si="1"/>
        <v>81.400000000000006</v>
      </c>
    </row>
    <row r="33" spans="1:14" x14ac:dyDescent="0.25">
      <c r="A33" s="2">
        <v>31</v>
      </c>
      <c r="B33" s="2" t="s">
        <v>67</v>
      </c>
      <c r="C33" s="2" t="s">
        <v>68</v>
      </c>
      <c r="D33" s="2">
        <v>69</v>
      </c>
      <c r="E33" s="2">
        <v>69</v>
      </c>
      <c r="F33" s="2">
        <v>66</v>
      </c>
      <c r="G33" s="2">
        <v>73</v>
      </c>
      <c r="H33" s="2">
        <v>73</v>
      </c>
      <c r="I33" s="2">
        <f t="shared" si="0"/>
        <v>350</v>
      </c>
      <c r="L33" s="5">
        <f>(N33-0.6*M33)/0.4</f>
        <v>95</v>
      </c>
      <c r="M33" s="5">
        <f>I33/5</f>
        <v>70</v>
      </c>
      <c r="N33" s="5">
        <f t="shared" si="1"/>
        <v>80</v>
      </c>
    </row>
    <row r="34" spans="1:14" x14ac:dyDescent="0.25">
      <c r="A34" s="2">
        <v>32</v>
      </c>
      <c r="B34" s="2" t="s">
        <v>69</v>
      </c>
      <c r="C34" s="2" t="s">
        <v>70</v>
      </c>
      <c r="D34" s="2">
        <v>78</v>
      </c>
      <c r="E34" s="2">
        <v>70</v>
      </c>
      <c r="F34" s="2">
        <v>63</v>
      </c>
      <c r="G34" s="2">
        <v>67</v>
      </c>
      <c r="H34" s="2">
        <v>73</v>
      </c>
      <c r="I34" s="2">
        <f t="shared" si="0"/>
        <v>351</v>
      </c>
      <c r="L34" s="5">
        <f>(N34-0.6*M34)/0.4</f>
        <v>95.2</v>
      </c>
      <c r="M34" s="5">
        <f>I34/5</f>
        <v>70.2</v>
      </c>
      <c r="N34" s="5">
        <f t="shared" si="1"/>
        <v>80.2</v>
      </c>
    </row>
    <row r="35" spans="1:14" x14ac:dyDescent="0.25">
      <c r="A35" s="2">
        <v>33</v>
      </c>
      <c r="B35" s="2" t="s">
        <v>71</v>
      </c>
      <c r="C35" s="2" t="s">
        <v>72</v>
      </c>
      <c r="D35" s="2">
        <v>75</v>
      </c>
      <c r="E35" s="2">
        <v>72</v>
      </c>
      <c r="F35" s="2">
        <v>70</v>
      </c>
      <c r="G35" s="2">
        <v>67</v>
      </c>
      <c r="H35" s="2">
        <v>69</v>
      </c>
      <c r="I35" s="2">
        <f t="shared" si="0"/>
        <v>353</v>
      </c>
      <c r="L35" s="5">
        <f>(N35-0.6*M35)/0.4</f>
        <v>95.6</v>
      </c>
      <c r="M35" s="5">
        <f>I35/5</f>
        <v>70.599999999999994</v>
      </c>
      <c r="N35" s="5">
        <f t="shared" si="1"/>
        <v>80.599999999999994</v>
      </c>
    </row>
    <row r="36" spans="1:14" x14ac:dyDescent="0.25">
      <c r="A36" s="2">
        <v>34</v>
      </c>
      <c r="B36" s="2" t="s">
        <v>73</v>
      </c>
      <c r="C36" s="2" t="s">
        <v>74</v>
      </c>
      <c r="D36" s="2">
        <v>87</v>
      </c>
      <c r="E36" s="2">
        <v>64</v>
      </c>
      <c r="F36" s="2">
        <v>70</v>
      </c>
      <c r="G36" s="2">
        <v>73</v>
      </c>
      <c r="H36" s="2">
        <v>64</v>
      </c>
      <c r="I36" s="2">
        <f t="shared" ref="I36:I60" si="2">D36+E36+F36+G36+H36</f>
        <v>358</v>
      </c>
      <c r="L36" s="5">
        <f>(N36-0.6*M36)/0.4</f>
        <v>96.6</v>
      </c>
      <c r="M36" s="5">
        <f>I36/5</f>
        <v>71.599999999999994</v>
      </c>
      <c r="N36" s="5">
        <f t="shared" si="1"/>
        <v>81.599999999999994</v>
      </c>
    </row>
    <row r="37" spans="1:14" x14ac:dyDescent="0.25">
      <c r="A37" s="2">
        <v>35</v>
      </c>
      <c r="B37" s="2" t="s">
        <v>75</v>
      </c>
      <c r="C37" s="2" t="s">
        <v>76</v>
      </c>
      <c r="D37" s="2">
        <v>75</v>
      </c>
      <c r="E37" s="2">
        <v>63</v>
      </c>
      <c r="F37" s="2">
        <v>77</v>
      </c>
      <c r="G37" s="2">
        <v>56</v>
      </c>
      <c r="H37" s="2">
        <v>69</v>
      </c>
      <c r="I37" s="2">
        <f t="shared" si="2"/>
        <v>340</v>
      </c>
      <c r="L37" s="5">
        <f>(N37-0.6*M37)/0.4</f>
        <v>93</v>
      </c>
      <c r="M37" s="5">
        <f>I37/5</f>
        <v>68</v>
      </c>
      <c r="N37" s="5">
        <f t="shared" si="1"/>
        <v>78</v>
      </c>
    </row>
    <row r="38" spans="1:14" x14ac:dyDescent="0.25">
      <c r="A38" s="2">
        <v>36</v>
      </c>
      <c r="B38" s="2" t="s">
        <v>77</v>
      </c>
      <c r="C38" s="2" t="s">
        <v>78</v>
      </c>
      <c r="D38" s="2">
        <v>83</v>
      </c>
      <c r="E38" s="2">
        <v>72</v>
      </c>
      <c r="F38" s="2">
        <v>73</v>
      </c>
      <c r="G38" s="2">
        <v>67</v>
      </c>
      <c r="H38" s="2">
        <v>69</v>
      </c>
      <c r="I38" s="2">
        <f t="shared" si="2"/>
        <v>364</v>
      </c>
      <c r="L38" s="5">
        <f>(N38-0.6*M38)/0.4</f>
        <v>97.799999999999983</v>
      </c>
      <c r="M38" s="5">
        <f>I38/5</f>
        <v>72.8</v>
      </c>
      <c r="N38" s="5">
        <f t="shared" si="1"/>
        <v>82.8</v>
      </c>
    </row>
    <row r="39" spans="1:14" x14ac:dyDescent="0.25">
      <c r="A39" s="2">
        <v>37</v>
      </c>
      <c r="B39" s="2" t="s">
        <v>79</v>
      </c>
      <c r="C39" s="2" t="s">
        <v>80</v>
      </c>
      <c r="D39" s="2">
        <v>69</v>
      </c>
      <c r="E39" s="2">
        <v>77</v>
      </c>
      <c r="F39" s="2">
        <v>67</v>
      </c>
      <c r="G39" s="2">
        <v>69</v>
      </c>
      <c r="H39" s="2">
        <v>64</v>
      </c>
      <c r="I39" s="2">
        <f t="shared" si="2"/>
        <v>346</v>
      </c>
      <c r="L39" s="5">
        <f>(N39-0.6*M39)/0.4</f>
        <v>94.199999999999989</v>
      </c>
      <c r="M39" s="5">
        <f>I39/5</f>
        <v>69.2</v>
      </c>
      <c r="N39" s="5">
        <f t="shared" si="1"/>
        <v>79.2</v>
      </c>
    </row>
    <row r="40" spans="1:14" x14ac:dyDescent="0.25">
      <c r="A40" s="2">
        <v>38</v>
      </c>
      <c r="B40" s="2" t="s">
        <v>81</v>
      </c>
      <c r="C40" s="2" t="s">
        <v>82</v>
      </c>
      <c r="D40" s="2">
        <v>95</v>
      </c>
      <c r="E40" s="2">
        <v>76</v>
      </c>
      <c r="F40" s="2">
        <v>77</v>
      </c>
      <c r="G40" s="2">
        <v>72</v>
      </c>
      <c r="H40" s="2">
        <v>71</v>
      </c>
      <c r="I40" s="2">
        <f t="shared" si="2"/>
        <v>391</v>
      </c>
      <c r="L40" s="5">
        <f>(N40-0.6*M40)/0.4</f>
        <v>103.2</v>
      </c>
      <c r="M40" s="5">
        <f>I40/5</f>
        <v>78.2</v>
      </c>
      <c r="N40" s="5">
        <f t="shared" si="1"/>
        <v>88.2</v>
      </c>
    </row>
    <row r="41" spans="1:14" x14ac:dyDescent="0.25">
      <c r="A41" s="2">
        <v>39</v>
      </c>
      <c r="B41" s="2" t="s">
        <v>83</v>
      </c>
      <c r="C41" s="2" t="s">
        <v>84</v>
      </c>
      <c r="D41" s="2">
        <v>90</v>
      </c>
      <c r="E41" s="2">
        <v>75</v>
      </c>
      <c r="F41" s="2">
        <v>73</v>
      </c>
      <c r="G41" s="2">
        <v>69</v>
      </c>
      <c r="H41" s="2">
        <v>71</v>
      </c>
      <c r="I41" s="2">
        <f t="shared" si="2"/>
        <v>378</v>
      </c>
      <c r="L41" s="5">
        <f>(N41-0.6*M41)/0.4</f>
        <v>100.6</v>
      </c>
      <c r="M41" s="5">
        <f>I41/5</f>
        <v>75.599999999999994</v>
      </c>
      <c r="N41" s="5">
        <f t="shared" si="1"/>
        <v>85.6</v>
      </c>
    </row>
    <row r="42" spans="1:14" x14ac:dyDescent="0.25">
      <c r="A42" s="2">
        <v>40</v>
      </c>
      <c r="B42" s="2" t="s">
        <v>85</v>
      </c>
      <c r="C42" s="2" t="s">
        <v>86</v>
      </c>
      <c r="D42" s="2">
        <v>95</v>
      </c>
      <c r="E42" s="2">
        <v>92</v>
      </c>
      <c r="F42" s="2">
        <v>75</v>
      </c>
      <c r="G42" s="2">
        <v>69</v>
      </c>
      <c r="H42" s="2">
        <v>73</v>
      </c>
      <c r="I42" s="2">
        <f t="shared" si="2"/>
        <v>404</v>
      </c>
      <c r="L42" s="5">
        <f>(N42-0.6*M42)/0.4</f>
        <v>105.8</v>
      </c>
      <c r="M42" s="5">
        <f>I42/5</f>
        <v>80.8</v>
      </c>
      <c r="N42" s="5">
        <f t="shared" si="1"/>
        <v>90.8</v>
      </c>
    </row>
    <row r="43" spans="1:14" x14ac:dyDescent="0.25">
      <c r="A43" s="2">
        <v>41</v>
      </c>
      <c r="B43" s="2" t="s">
        <v>87</v>
      </c>
      <c r="C43" s="2" t="s">
        <v>88</v>
      </c>
      <c r="D43" s="2">
        <v>84</v>
      </c>
      <c r="E43" s="2">
        <v>72</v>
      </c>
      <c r="F43" s="2">
        <v>71</v>
      </c>
      <c r="G43" s="2">
        <v>69</v>
      </c>
      <c r="H43" s="2">
        <v>66</v>
      </c>
      <c r="I43" s="2">
        <f t="shared" si="2"/>
        <v>362</v>
      </c>
      <c r="L43" s="5">
        <f>(N43-0.6*M43)/0.4</f>
        <v>97.399999999999991</v>
      </c>
      <c r="M43" s="5">
        <f>I43/5</f>
        <v>72.400000000000006</v>
      </c>
      <c r="N43" s="5">
        <f t="shared" si="1"/>
        <v>82.4</v>
      </c>
    </row>
    <row r="44" spans="1:14" x14ac:dyDescent="0.25">
      <c r="A44" s="2">
        <v>42</v>
      </c>
      <c r="B44" s="2" t="s">
        <v>89</v>
      </c>
      <c r="C44" s="2" t="s">
        <v>90</v>
      </c>
      <c r="D44" s="2">
        <v>80</v>
      </c>
      <c r="E44" s="2">
        <v>69</v>
      </c>
      <c r="F44" s="2">
        <v>71</v>
      </c>
      <c r="G44" s="2">
        <v>64</v>
      </c>
      <c r="H44" s="2">
        <v>69</v>
      </c>
      <c r="I44" s="2">
        <f t="shared" si="2"/>
        <v>353</v>
      </c>
      <c r="L44" s="5">
        <f>(N44-0.6*M44)/0.4</f>
        <v>95.6</v>
      </c>
      <c r="M44" s="5">
        <f>I44/5</f>
        <v>70.599999999999994</v>
      </c>
      <c r="N44" s="5">
        <f t="shared" si="1"/>
        <v>80.599999999999994</v>
      </c>
    </row>
    <row r="45" spans="1:14" x14ac:dyDescent="0.25">
      <c r="A45" s="2">
        <v>43</v>
      </c>
      <c r="B45" s="2" t="s">
        <v>91</v>
      </c>
      <c r="C45" s="2" t="s">
        <v>92</v>
      </c>
      <c r="D45" s="2">
        <v>76</v>
      </c>
      <c r="E45" s="2">
        <v>66</v>
      </c>
      <c r="F45" s="2">
        <v>50</v>
      </c>
      <c r="G45" s="2">
        <v>64</v>
      </c>
      <c r="H45" s="2">
        <v>70</v>
      </c>
      <c r="I45" s="2">
        <f t="shared" si="2"/>
        <v>326</v>
      </c>
      <c r="L45" s="5">
        <f>(N45-0.6*M45)/0.4</f>
        <v>90.2</v>
      </c>
      <c r="M45" s="5">
        <f>I45/5</f>
        <v>65.2</v>
      </c>
      <c r="N45" s="5">
        <f t="shared" si="1"/>
        <v>75.2</v>
      </c>
    </row>
    <row r="46" spans="1:14" x14ac:dyDescent="0.25">
      <c r="A46" s="2">
        <v>44</v>
      </c>
      <c r="B46" s="2" t="s">
        <v>93</v>
      </c>
      <c r="C46" s="2" t="s">
        <v>94</v>
      </c>
      <c r="D46" s="2">
        <v>76</v>
      </c>
      <c r="E46" s="2">
        <v>72</v>
      </c>
      <c r="F46" s="2">
        <v>68</v>
      </c>
      <c r="G46" s="2">
        <v>69</v>
      </c>
      <c r="H46" s="2">
        <v>73</v>
      </c>
      <c r="I46" s="2">
        <f t="shared" si="2"/>
        <v>358</v>
      </c>
      <c r="L46" s="5">
        <f>(N46-0.6*M46)/0.4</f>
        <v>96.6</v>
      </c>
      <c r="M46" s="5">
        <f>I46/5</f>
        <v>71.599999999999994</v>
      </c>
      <c r="N46" s="5">
        <f t="shared" si="1"/>
        <v>81.599999999999994</v>
      </c>
    </row>
    <row r="47" spans="1:14" x14ac:dyDescent="0.25">
      <c r="A47" s="2">
        <v>45</v>
      </c>
      <c r="B47" s="2" t="s">
        <v>95</v>
      </c>
      <c r="C47" s="2" t="s">
        <v>96</v>
      </c>
      <c r="D47" s="2">
        <v>79</v>
      </c>
      <c r="E47" s="2">
        <v>66</v>
      </c>
      <c r="F47" s="2">
        <v>69</v>
      </c>
      <c r="G47" s="2">
        <v>67</v>
      </c>
      <c r="H47" s="2">
        <v>69</v>
      </c>
      <c r="I47" s="2">
        <f t="shared" si="2"/>
        <v>350</v>
      </c>
      <c r="L47" s="5">
        <f>(N47-0.6*M47)/0.4</f>
        <v>95</v>
      </c>
      <c r="M47" s="5">
        <f>I47/5</f>
        <v>70</v>
      </c>
      <c r="N47" s="5">
        <f t="shared" si="1"/>
        <v>80</v>
      </c>
    </row>
    <row r="48" spans="1:14" x14ac:dyDescent="0.25">
      <c r="A48" s="2">
        <v>46</v>
      </c>
      <c r="B48" s="2" t="s">
        <v>97</v>
      </c>
      <c r="C48" s="2" t="s">
        <v>98</v>
      </c>
      <c r="D48" s="2">
        <v>45</v>
      </c>
      <c r="E48" s="2">
        <v>67</v>
      </c>
      <c r="F48" s="2">
        <v>64</v>
      </c>
      <c r="G48" s="2">
        <v>70</v>
      </c>
      <c r="H48" s="2">
        <v>71</v>
      </c>
      <c r="I48" s="2">
        <f t="shared" si="2"/>
        <v>317</v>
      </c>
      <c r="L48" s="5">
        <f>(N48-0.6*M48)/0.4</f>
        <v>88.4</v>
      </c>
      <c r="M48" s="5">
        <f>I48/5</f>
        <v>63.4</v>
      </c>
      <c r="N48" s="5">
        <f t="shared" si="1"/>
        <v>73.400000000000006</v>
      </c>
    </row>
    <row r="49" spans="1:14" x14ac:dyDescent="0.25">
      <c r="A49" s="2">
        <v>47</v>
      </c>
      <c r="B49" s="2" t="s">
        <v>99</v>
      </c>
      <c r="C49" s="2" t="s">
        <v>100</v>
      </c>
      <c r="D49" s="2">
        <v>71</v>
      </c>
      <c r="E49" s="2">
        <v>62</v>
      </c>
      <c r="F49" s="2">
        <v>70</v>
      </c>
      <c r="G49" s="2">
        <v>61</v>
      </c>
      <c r="H49" s="2">
        <v>71</v>
      </c>
      <c r="I49" s="2">
        <f t="shared" si="2"/>
        <v>335</v>
      </c>
      <c r="L49" s="5">
        <f>(N49-0.6*M49)/0.4</f>
        <v>92</v>
      </c>
      <c r="M49" s="5">
        <f>I49/5</f>
        <v>67</v>
      </c>
      <c r="N49" s="5">
        <f t="shared" si="1"/>
        <v>77</v>
      </c>
    </row>
    <row r="50" spans="1:14" x14ac:dyDescent="0.25">
      <c r="A50" s="2">
        <v>48</v>
      </c>
      <c r="B50" s="2" t="s">
        <v>101</v>
      </c>
      <c r="C50" s="2" t="s">
        <v>102</v>
      </c>
      <c r="D50" s="2">
        <v>65</v>
      </c>
      <c r="E50" s="2">
        <v>71</v>
      </c>
      <c r="F50" s="2">
        <v>78</v>
      </c>
      <c r="G50" s="2">
        <v>61</v>
      </c>
      <c r="H50" s="2">
        <v>71</v>
      </c>
      <c r="I50" s="2">
        <f t="shared" si="2"/>
        <v>346</v>
      </c>
      <c r="L50" s="5">
        <f>(N50-0.6*M50)/0.4</f>
        <v>94.199999999999989</v>
      </c>
      <c r="M50" s="5">
        <f>I50/5</f>
        <v>69.2</v>
      </c>
      <c r="N50" s="5">
        <f t="shared" si="1"/>
        <v>79.2</v>
      </c>
    </row>
    <row r="51" spans="1:14" x14ac:dyDescent="0.25">
      <c r="A51" s="2">
        <v>49</v>
      </c>
      <c r="B51" s="2" t="s">
        <v>103</v>
      </c>
      <c r="C51" s="2" t="s">
        <v>104</v>
      </c>
      <c r="D51" s="2">
        <v>81</v>
      </c>
      <c r="E51" s="2">
        <v>85</v>
      </c>
      <c r="F51" s="2">
        <v>64</v>
      </c>
      <c r="G51" s="2">
        <v>75</v>
      </c>
      <c r="H51" s="2">
        <v>71</v>
      </c>
      <c r="I51" s="2">
        <f t="shared" si="2"/>
        <v>376</v>
      </c>
      <c r="L51" s="5">
        <f>(N51-0.6*M51)/0.4</f>
        <v>100.2</v>
      </c>
      <c r="M51" s="5">
        <f>I51/5</f>
        <v>75.2</v>
      </c>
      <c r="N51" s="5">
        <f t="shared" si="1"/>
        <v>85.2</v>
      </c>
    </row>
    <row r="52" spans="1:14" x14ac:dyDescent="0.25">
      <c r="A52" s="2">
        <v>50</v>
      </c>
      <c r="B52" s="2" t="s">
        <v>105</v>
      </c>
      <c r="C52" s="2" t="s">
        <v>106</v>
      </c>
      <c r="D52" s="2">
        <v>70</v>
      </c>
      <c r="E52" s="2">
        <v>72</v>
      </c>
      <c r="F52" s="2">
        <v>73</v>
      </c>
      <c r="G52" s="2">
        <v>64</v>
      </c>
      <c r="H52" s="2">
        <v>63</v>
      </c>
      <c r="I52" s="2">
        <f t="shared" si="2"/>
        <v>342</v>
      </c>
      <c r="L52" s="5">
        <f>(N52-0.6*M52)/0.4</f>
        <v>93.4</v>
      </c>
      <c r="M52" s="5">
        <f>I52/5</f>
        <v>68.400000000000006</v>
      </c>
      <c r="N52" s="5">
        <f t="shared" si="1"/>
        <v>78.400000000000006</v>
      </c>
    </row>
    <row r="53" spans="1:14" x14ac:dyDescent="0.25">
      <c r="A53" s="2">
        <v>51</v>
      </c>
      <c r="B53" s="2" t="s">
        <v>107</v>
      </c>
      <c r="C53" s="2" t="s">
        <v>108</v>
      </c>
      <c r="D53" s="2">
        <v>83</v>
      </c>
      <c r="E53" s="2">
        <v>68</v>
      </c>
      <c r="F53" s="2">
        <v>70</v>
      </c>
      <c r="G53" s="2">
        <v>70</v>
      </c>
      <c r="H53" s="2">
        <v>75</v>
      </c>
      <c r="I53" s="2">
        <f t="shared" si="2"/>
        <v>366</v>
      </c>
      <c r="L53" s="5">
        <f>(N53-0.6*M53)/0.4</f>
        <v>98.2</v>
      </c>
      <c r="M53" s="5">
        <f>I53/5</f>
        <v>73.2</v>
      </c>
      <c r="N53" s="5">
        <f t="shared" si="1"/>
        <v>83.2</v>
      </c>
    </row>
    <row r="54" spans="1:14" x14ac:dyDescent="0.25">
      <c r="A54" s="2">
        <v>52</v>
      </c>
      <c r="B54" s="2" t="s">
        <v>109</v>
      </c>
      <c r="C54" s="2" t="s">
        <v>110</v>
      </c>
      <c r="D54" s="2">
        <v>83</v>
      </c>
      <c r="E54" s="2">
        <v>75</v>
      </c>
      <c r="F54" s="2">
        <v>70</v>
      </c>
      <c r="G54" s="2">
        <v>70</v>
      </c>
      <c r="H54" s="2">
        <v>71</v>
      </c>
      <c r="I54" s="2">
        <f t="shared" si="2"/>
        <v>369</v>
      </c>
      <c r="L54" s="5">
        <f>(N54-0.6*M54)/0.4</f>
        <v>98.8</v>
      </c>
      <c r="M54" s="5">
        <f>I54/5</f>
        <v>73.8</v>
      </c>
      <c r="N54" s="5">
        <f t="shared" si="1"/>
        <v>83.8</v>
      </c>
    </row>
    <row r="55" spans="1:14" x14ac:dyDescent="0.25">
      <c r="A55" s="2">
        <v>53</v>
      </c>
      <c r="B55" s="2" t="s">
        <v>111</v>
      </c>
      <c r="C55" s="2" t="s">
        <v>112</v>
      </c>
      <c r="D55" s="2">
        <v>65</v>
      </c>
      <c r="E55" s="2">
        <v>55</v>
      </c>
      <c r="F55" s="2">
        <v>77</v>
      </c>
      <c r="G55" s="2">
        <v>61</v>
      </c>
      <c r="H55" s="2">
        <v>64</v>
      </c>
      <c r="I55" s="2">
        <f t="shared" si="2"/>
        <v>322</v>
      </c>
      <c r="L55" s="5">
        <f>(N55-0.6*M55)/0.4</f>
        <v>89.4</v>
      </c>
      <c r="M55" s="5">
        <f>I55/5</f>
        <v>64.400000000000006</v>
      </c>
      <c r="N55" s="5">
        <f t="shared" si="1"/>
        <v>74.400000000000006</v>
      </c>
    </row>
    <row r="56" spans="1:14" x14ac:dyDescent="0.25">
      <c r="A56" s="2">
        <v>54</v>
      </c>
      <c r="B56" s="2" t="s">
        <v>113</v>
      </c>
      <c r="C56" s="2" t="s">
        <v>114</v>
      </c>
      <c r="D56" s="2">
        <v>75</v>
      </c>
      <c r="E56" s="2">
        <v>55</v>
      </c>
      <c r="F56" s="2">
        <v>70</v>
      </c>
      <c r="G56" s="2">
        <v>61</v>
      </c>
      <c r="H56" s="2">
        <v>60</v>
      </c>
      <c r="I56" s="2">
        <f t="shared" si="2"/>
        <v>321</v>
      </c>
      <c r="L56" s="5">
        <f>(N56-0.6*M56)/0.4</f>
        <v>89.199999999999989</v>
      </c>
      <c r="M56" s="5">
        <f>I56/5</f>
        <v>64.2</v>
      </c>
      <c r="N56" s="5">
        <f t="shared" si="1"/>
        <v>74.2</v>
      </c>
    </row>
    <row r="57" spans="1:14" x14ac:dyDescent="0.25">
      <c r="A57" s="2">
        <v>55</v>
      </c>
      <c r="B57" s="2" t="s">
        <v>115</v>
      </c>
      <c r="C57" s="2" t="s">
        <v>116</v>
      </c>
      <c r="D57" s="2">
        <v>89</v>
      </c>
      <c r="E57" s="2">
        <v>65</v>
      </c>
      <c r="F57" s="2">
        <v>71</v>
      </c>
      <c r="G57" s="2">
        <v>76</v>
      </c>
      <c r="H57" s="2">
        <v>69</v>
      </c>
      <c r="I57" s="2">
        <f t="shared" si="2"/>
        <v>370</v>
      </c>
      <c r="L57" s="5">
        <f>(N57-0.6*M57)/0.4</f>
        <v>99</v>
      </c>
      <c r="M57" s="5">
        <f>I57/5</f>
        <v>74</v>
      </c>
      <c r="N57" s="5">
        <f t="shared" si="1"/>
        <v>84</v>
      </c>
    </row>
    <row r="58" spans="1:14" x14ac:dyDescent="0.25">
      <c r="A58" s="2">
        <v>56</v>
      </c>
      <c r="B58" s="2" t="s">
        <v>117</v>
      </c>
      <c r="C58" s="2" t="s">
        <v>118</v>
      </c>
      <c r="D58" s="2">
        <v>75</v>
      </c>
      <c r="E58" s="2">
        <v>64</v>
      </c>
      <c r="F58" s="2">
        <v>70</v>
      </c>
      <c r="G58" s="2">
        <v>70</v>
      </c>
      <c r="H58" s="2">
        <v>69</v>
      </c>
      <c r="I58" s="2">
        <f t="shared" si="2"/>
        <v>348</v>
      </c>
      <c r="L58" s="5">
        <f>(N58-0.6*M58)/0.4</f>
        <v>94.59999999999998</v>
      </c>
      <c r="M58" s="5">
        <f>I58/5</f>
        <v>69.599999999999994</v>
      </c>
      <c r="N58" s="5">
        <f t="shared" si="1"/>
        <v>79.599999999999994</v>
      </c>
    </row>
    <row r="59" spans="1:14" x14ac:dyDescent="0.25">
      <c r="A59" s="2">
        <v>57</v>
      </c>
      <c r="B59" s="2" t="s">
        <v>119</v>
      </c>
      <c r="C59" s="2" t="s">
        <v>120</v>
      </c>
      <c r="D59" s="2">
        <v>80</v>
      </c>
      <c r="E59" s="2">
        <v>61</v>
      </c>
      <c r="F59" s="2">
        <v>66</v>
      </c>
      <c r="G59" s="2">
        <v>72</v>
      </c>
      <c r="H59" s="2">
        <v>69</v>
      </c>
      <c r="I59" s="2">
        <f t="shared" si="2"/>
        <v>348</v>
      </c>
      <c r="L59" s="5">
        <f>(N59-0.6*M59)/0.4</f>
        <v>94.59999999999998</v>
      </c>
      <c r="M59" s="5">
        <f>I59/5</f>
        <v>69.599999999999994</v>
      </c>
      <c r="N59" s="5">
        <f t="shared" si="1"/>
        <v>79.599999999999994</v>
      </c>
    </row>
    <row r="60" spans="1:14" x14ac:dyDescent="0.25">
      <c r="A60" s="2">
        <v>58</v>
      </c>
      <c r="B60" s="2" t="s">
        <v>121</v>
      </c>
      <c r="C60" s="2" t="s">
        <v>122</v>
      </c>
      <c r="D60" s="2">
        <v>85</v>
      </c>
      <c r="E60" s="2">
        <v>81</v>
      </c>
      <c r="F60" s="2">
        <v>77</v>
      </c>
      <c r="G60" s="2">
        <v>76</v>
      </c>
      <c r="H60" s="2">
        <v>73</v>
      </c>
      <c r="I60" s="2">
        <f t="shared" si="2"/>
        <v>392</v>
      </c>
      <c r="L60" s="5">
        <f>(N60-0.6*M60)/0.4</f>
        <v>103.4</v>
      </c>
      <c r="M60" s="5">
        <f>I60/5</f>
        <v>78.400000000000006</v>
      </c>
      <c r="N60" s="5">
        <f t="shared" si="1"/>
        <v>88.4</v>
      </c>
    </row>
  </sheetData>
  <sortState xmlns:xlrd2="http://schemas.microsoft.com/office/spreadsheetml/2017/richdata2" ref="A3:C60">
    <sortCondition ref="A3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QYR</dc:creator>
  <cp:lastModifiedBy>叶志鹏</cp:lastModifiedBy>
  <dcterms:created xsi:type="dcterms:W3CDTF">2020-09-25T02:01:00Z</dcterms:created>
  <dcterms:modified xsi:type="dcterms:W3CDTF">2023-01-04T11:49:58Z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2052-11.1.0.12132</vt:lpwstr>
  </property>
  <property fmtid="{D5CDD505-2E9C-101B-9397-08002B2CF9AE}" pid="3" name="ICV">
    <vt:lpwstr>51c8a86b3da44753bf7728a4a0350a0b</vt:lpwstr>
  </property>
</Properties>
</file>