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24519"/>
</workbook>
</file>

<file path=xl/calcChain.xml><?xml version="1.0" encoding="utf-8"?>
<calcChain xmlns="http://schemas.openxmlformats.org/spreadsheetml/2006/main">
  <c r="B4" i="4"/>
  <c r="B5"/>
  <c r="B1"/>
  <c r="B2"/>
  <c r="B2" i="3"/>
  <c r="B1"/>
  <c r="B6" i="2"/>
  <c r="C6"/>
  <c r="D6"/>
  <c r="F6"/>
  <c r="G6"/>
  <c r="H6"/>
  <c r="E6"/>
  <c r="E5"/>
  <c r="B3"/>
  <c r="C2" i="1"/>
  <c r="D2"/>
  <c r="E2"/>
  <c r="F2"/>
  <c r="G2"/>
  <c r="H2"/>
  <c r="B2"/>
  <c r="D5" i="3" l="1"/>
  <c r="B5"/>
  <c r="F5"/>
  <c r="G5"/>
  <c r="H5"/>
  <c r="C5"/>
  <c r="E4"/>
  <c r="E5" s="1"/>
</calcChain>
</file>

<file path=xl/sharedStrings.xml><?xml version="1.0" encoding="utf-8"?>
<sst xmlns="http://schemas.openxmlformats.org/spreadsheetml/2006/main" count="15" uniqueCount="6">
  <si>
    <t>x</t>
  </si>
  <si>
    <t>y</t>
  </si>
  <si>
    <t>a</t>
  </si>
  <si>
    <t>b</t>
  </si>
  <si>
    <t>c</t>
  </si>
  <si>
    <t>с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</si>
</sst>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61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6" fillId="2" borderId="1" xfId="1" applyFont="1" applyBorder="1" applyAlignment="1">
      <alignment horizontal="center"/>
    </xf>
    <xf numFmtId="0" fontId="5" fillId="0" borderId="0" xfId="0" applyFont="1"/>
    <xf numFmtId="0" fontId="5" fillId="3" borderId="1" xfId="2" applyFont="1" applyBorder="1" applyAlignment="1">
      <alignment horizontal="center"/>
    </xf>
    <xf numFmtId="0" fontId="4" fillId="2" borderId="1" xfId="1" applyFont="1" applyBorder="1"/>
    <xf numFmtId="0" fontId="3" fillId="0" borderId="1" xfId="0" applyFont="1" applyBorder="1"/>
    <xf numFmtId="0" fontId="3" fillId="3" borderId="1" xfId="2" applyFont="1" applyBorder="1"/>
    <xf numFmtId="0" fontId="5" fillId="0" borderId="0" xfId="0" applyFont="1" applyAlignment="1">
      <alignment horizontal="center"/>
    </xf>
  </cellXfs>
  <cellStyles count="3">
    <cellStyle name="20% - Акцент5" xfId="2" builtinId="46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y=|3+|x||</c:v>
          </c:tx>
          <c:xVal>
            <c:numRef>
              <c:f>'Задание 1'!$B$1:$H$1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xVal>
          <c:yVal>
            <c:numRef>
              <c:f>'Задание 1'!$B$2:$H$2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</c:ser>
        <c:axId val="75735040"/>
        <c:axId val="75695232"/>
      </c:scatterChart>
      <c:valAx>
        <c:axId val="75735040"/>
        <c:scaling>
          <c:orientation val="minMax"/>
        </c:scaling>
        <c:axPos val="b"/>
        <c:numFmt formatCode="General" sourceLinked="1"/>
        <c:tickLblPos val="nextTo"/>
        <c:crossAx val="75695232"/>
        <c:crosses val="autoZero"/>
        <c:crossBetween val="midCat"/>
      </c:valAx>
      <c:valAx>
        <c:axId val="75695232"/>
        <c:scaling>
          <c:orientation val="minMax"/>
        </c:scaling>
        <c:axPos val="l"/>
        <c:majorGridlines/>
        <c:numFmt formatCode="General" sourceLinked="1"/>
        <c:tickLblPos val="nextTo"/>
        <c:crossAx val="7573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y=a*x^2+b*X+c</c:v>
          </c:tx>
          <c:xVal>
            <c:numRef>
              <c:f>'Задание 2'!$B$5:$H$5</c:f>
              <c:numCache>
                <c:formatCode>General</c:formatCode>
                <c:ptCount val="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</c:numCache>
            </c:numRef>
          </c:xVal>
          <c:yVal>
            <c:numRef>
              <c:f>'Задание 2'!$B$6:$H$6</c:f>
              <c:numCache>
                <c:formatCode>General</c:formatCode>
                <c:ptCount val="7"/>
                <c:pt idx="0">
                  <c:v>-16</c:v>
                </c:pt>
                <c:pt idx="1">
                  <c:v>-35</c:v>
                </c:pt>
                <c:pt idx="2">
                  <c:v>-48</c:v>
                </c:pt>
                <c:pt idx="3">
                  <c:v>-55</c:v>
                </c:pt>
                <c:pt idx="4">
                  <c:v>-56</c:v>
                </c:pt>
                <c:pt idx="5">
                  <c:v>-51</c:v>
                </c:pt>
                <c:pt idx="6">
                  <c:v>-40</c:v>
                </c:pt>
              </c:numCache>
            </c:numRef>
          </c:yVal>
          <c:smooth val="1"/>
        </c:ser>
        <c:axId val="80490880"/>
        <c:axId val="80460416"/>
      </c:scatterChart>
      <c:valAx>
        <c:axId val="80490880"/>
        <c:scaling>
          <c:orientation val="minMax"/>
        </c:scaling>
        <c:axPos val="b"/>
        <c:numFmt formatCode="General" sourceLinked="1"/>
        <c:tickLblPos val="nextTo"/>
        <c:crossAx val="80460416"/>
        <c:crosses val="autoZero"/>
        <c:crossBetween val="midCat"/>
      </c:valAx>
      <c:valAx>
        <c:axId val="80460416"/>
        <c:scaling>
          <c:orientation val="minMax"/>
        </c:scaling>
        <c:axPos val="l"/>
        <c:majorGridlines/>
        <c:numFmt formatCode="General" sourceLinked="1"/>
        <c:tickLblPos val="nextTo"/>
        <c:crossAx val="80490880"/>
        <c:crosses val="autoZero"/>
        <c:crossBetween val="midCat"/>
      </c:valAx>
    </c:plotArea>
    <c:legend>
      <c:legendPos val="r"/>
      <c:layout/>
    </c:legend>
    <c:plotVisOnly val="1"/>
  </c:chart>
  <c:printSettings>
    <c:headerFooter>
      <c:oddHeader>&amp;CКузнецов Антон Денисович, 1.1</c:oddHeader>
    </c:headerFooter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y=|-5*x^2+b*x+c|</c:v>
          </c:tx>
          <c:xVal>
            <c:numRef>
              <c:f>'Задание 3'!$B$4:$H$4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'Задание 3'!$B$5:$H$5</c:f>
              <c:numCache>
                <c:formatCode>General</c:formatCode>
                <c:ptCount val="7"/>
                <c:pt idx="0">
                  <c:v>20</c:v>
                </c:pt>
                <c:pt idx="1">
                  <c:v>26.5</c:v>
                </c:pt>
                <c:pt idx="2">
                  <c:v>30.5</c:v>
                </c:pt>
                <c:pt idx="3">
                  <c:v>32.012500000000003</c:v>
                </c:pt>
                <c:pt idx="4">
                  <c:v>31</c:v>
                </c:pt>
                <c:pt idx="5">
                  <c:v>27.5</c:v>
                </c:pt>
                <c:pt idx="6">
                  <c:v>21.5</c:v>
                </c:pt>
              </c:numCache>
            </c:numRef>
          </c:yVal>
          <c:smooth val="1"/>
        </c:ser>
        <c:axId val="86157952"/>
        <c:axId val="86156416"/>
      </c:scatterChart>
      <c:valAx>
        <c:axId val="86157952"/>
        <c:scaling>
          <c:orientation val="minMax"/>
        </c:scaling>
        <c:axPos val="b"/>
        <c:numFmt formatCode="General" sourceLinked="1"/>
        <c:tickLblPos val="nextTo"/>
        <c:crossAx val="86156416"/>
        <c:crosses val="autoZero"/>
        <c:crossBetween val="midCat"/>
      </c:valAx>
      <c:valAx>
        <c:axId val="86156416"/>
        <c:scaling>
          <c:orientation val="minMax"/>
        </c:scaling>
        <c:axPos val="l"/>
        <c:majorGridlines/>
        <c:numFmt formatCode="General" sourceLinked="1"/>
        <c:tickLblPos val="nextTo"/>
        <c:crossAx val="8615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log(b;a)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log(a;b)</c:v>
          </c:tx>
          <c:yVal>
            <c:numRef>
              <c:f>'Задание 4'!$B$4:$B$5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axId val="87823104"/>
        <c:axId val="86236544"/>
      </c:scatterChart>
      <c:valAx>
        <c:axId val="87823104"/>
        <c:scaling>
          <c:orientation val="minMax"/>
        </c:scaling>
        <c:axPos val="b"/>
        <c:tickLblPos val="nextTo"/>
        <c:crossAx val="86236544"/>
        <c:crosses val="autoZero"/>
        <c:crossBetween val="midCat"/>
      </c:valAx>
      <c:valAx>
        <c:axId val="86236544"/>
        <c:scaling>
          <c:orientation val="minMax"/>
        </c:scaling>
        <c:axPos val="l"/>
        <c:majorGridlines/>
        <c:numFmt formatCode="General" sourceLinked="1"/>
        <c:tickLblPos val="nextTo"/>
        <c:crossAx val="8782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6</xdr:col>
      <xdr:colOff>638175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6</xdr:col>
      <xdr:colOff>628650</xdr:colOff>
      <xdr:row>22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6</xdr:col>
      <xdr:colOff>628650</xdr:colOff>
      <xdr:row>21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6</xdr:col>
      <xdr:colOff>628650</xdr:colOff>
      <xdr:row>21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view="pageLayout" workbookViewId="0">
      <selection activeCell="H23" sqref="H23"/>
    </sheetView>
  </sheetViews>
  <sheetFormatPr defaultRowHeight="15"/>
  <sheetData>
    <row r="1" spans="1:8" ht="21">
      <c r="A1" s="3" t="s">
        <v>0</v>
      </c>
      <c r="B1" s="3">
        <v>3</v>
      </c>
      <c r="C1" s="3">
        <v>2</v>
      </c>
      <c r="D1" s="3">
        <v>1</v>
      </c>
      <c r="E1" s="3">
        <v>0</v>
      </c>
      <c r="F1" s="3">
        <v>-1</v>
      </c>
      <c r="G1" s="3">
        <v>-2</v>
      </c>
      <c r="H1" s="3">
        <v>-3</v>
      </c>
    </row>
    <row r="2" spans="1:8" ht="21">
      <c r="A2" s="3" t="s">
        <v>1</v>
      </c>
      <c r="B2" s="3">
        <f>ABS(3+B$1)</f>
        <v>6</v>
      </c>
      <c r="C2" s="3">
        <f t="shared" ref="C2:H2" si="0">ABS(3+C$1)</f>
        <v>5</v>
      </c>
      <c r="D2" s="3">
        <f t="shared" si="0"/>
        <v>4</v>
      </c>
      <c r="E2" s="3">
        <f t="shared" si="0"/>
        <v>3</v>
      </c>
      <c r="F2" s="3">
        <f t="shared" si="0"/>
        <v>2</v>
      </c>
      <c r="G2" s="3">
        <f t="shared" si="0"/>
        <v>1</v>
      </c>
      <c r="H2" s="3">
        <f t="shared" si="0"/>
        <v>0</v>
      </c>
    </row>
  </sheetData>
  <pageMargins left="0.7" right="0.7" top="0.75" bottom="0.75" header="0.3" footer="0.3"/>
  <pageSetup paperSize="9" orientation="portrait" horizontalDpi="180" verticalDpi="180" r:id="rId1"/>
  <headerFooter>
    <oddHeader>&amp;C&amp;16Кузнецов Антон Денисович, 1.1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view="pageLayout" workbookViewId="0">
      <selection activeCell="B6" sqref="B6"/>
    </sheetView>
  </sheetViews>
  <sheetFormatPr defaultRowHeight="15"/>
  <sheetData>
    <row r="1" spans="1:8" ht="21">
      <c r="A1" s="1" t="s">
        <v>2</v>
      </c>
      <c r="B1" s="1">
        <v>3</v>
      </c>
      <c r="C1" s="2"/>
      <c r="D1" s="2"/>
      <c r="E1" s="2"/>
      <c r="F1" s="2"/>
      <c r="G1" s="2"/>
      <c r="H1" s="2"/>
    </row>
    <row r="2" spans="1:8" ht="21">
      <c r="A2" s="1" t="s">
        <v>3</v>
      </c>
      <c r="B2" s="1">
        <v>26</v>
      </c>
      <c r="C2" s="2"/>
      <c r="D2" s="2"/>
      <c r="E2" s="2"/>
      <c r="F2" s="2"/>
      <c r="G2" s="2"/>
      <c r="H2" s="2"/>
    </row>
    <row r="3" spans="1:8" ht="21">
      <c r="A3" s="1" t="s">
        <v>4</v>
      </c>
      <c r="B3" s="1">
        <f>MOD(2000,4)</f>
        <v>0</v>
      </c>
      <c r="C3" s="2"/>
      <c r="D3" s="2"/>
      <c r="E3" s="2"/>
      <c r="F3" s="2"/>
      <c r="G3" s="2"/>
      <c r="H3" s="2"/>
    </row>
    <row r="4" spans="1:8" ht="21">
      <c r="A4" s="2"/>
      <c r="B4" s="2"/>
      <c r="C4" s="2"/>
      <c r="D4" s="2"/>
      <c r="E4" s="2"/>
      <c r="F4" s="2"/>
      <c r="G4" s="2"/>
      <c r="H4" s="2"/>
    </row>
    <row r="5" spans="1:8" ht="21">
      <c r="A5" s="3" t="s">
        <v>0</v>
      </c>
      <c r="B5" s="3">
        <v>-8</v>
      </c>
      <c r="C5" s="3">
        <v>-7</v>
      </c>
      <c r="D5" s="3">
        <v>-6</v>
      </c>
      <c r="E5" s="3">
        <f>INT(-(B2/(2*B1)))</f>
        <v>-5</v>
      </c>
      <c r="F5" s="3">
        <v>-4</v>
      </c>
      <c r="G5" s="3">
        <v>-3</v>
      </c>
      <c r="H5" s="3">
        <v>-2</v>
      </c>
    </row>
    <row r="6" spans="1:8" ht="21">
      <c r="A6" s="3" t="s">
        <v>1</v>
      </c>
      <c r="B6" s="3">
        <f t="shared" ref="B6:D6" si="0">$B$1*B5*B5+$B$2*B5+$B$3</f>
        <v>-16</v>
      </c>
      <c r="C6" s="3">
        <f t="shared" si="0"/>
        <v>-35</v>
      </c>
      <c r="D6" s="3">
        <f t="shared" si="0"/>
        <v>-48</v>
      </c>
      <c r="E6" s="3">
        <f>$B$1*E5*E5+$B$2*E5+$B$3</f>
        <v>-55</v>
      </c>
      <c r="F6" s="3">
        <f t="shared" ref="F6:H6" si="1">$B$1*F5*F5+$B$2*F5+$B$3</f>
        <v>-56</v>
      </c>
      <c r="G6" s="3">
        <f t="shared" si="1"/>
        <v>-51</v>
      </c>
      <c r="H6" s="3">
        <f t="shared" si="1"/>
        <v>-40</v>
      </c>
    </row>
  </sheetData>
  <pageMargins left="0.7" right="0.7" top="0.75" bottom="0.75" header="0.3" footer="0.3"/>
  <pageSetup paperSize="9" orientation="portrait" horizontalDpi="180" verticalDpi="180" r:id="rId1"/>
  <headerFooter>
    <oddHeader>&amp;C&amp;16Кузнецов Антон Денисович, 1.1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view="pageLayout" workbookViewId="0">
      <selection activeCell="B34" sqref="B34"/>
    </sheetView>
  </sheetViews>
  <sheetFormatPr defaultRowHeight="15"/>
  <sheetData>
    <row r="1" spans="1:8" ht="21">
      <c r="A1" s="1" t="s">
        <v>3</v>
      </c>
      <c r="B1" s="1">
        <f xml:space="preserve"> AVERAGE(29,2)</f>
        <v>15.5</v>
      </c>
      <c r="C1" s="7"/>
      <c r="D1" s="7"/>
      <c r="E1" s="7"/>
      <c r="F1" s="7"/>
      <c r="G1" s="7"/>
      <c r="H1" s="7"/>
    </row>
    <row r="2" spans="1:8" ht="21">
      <c r="A2" s="1" t="s">
        <v>5</v>
      </c>
      <c r="B2" s="1">
        <f>AVERAGE(38,2)</f>
        <v>20</v>
      </c>
      <c r="C2" s="7"/>
      <c r="D2" s="7"/>
      <c r="E2" s="7"/>
      <c r="F2" s="7"/>
      <c r="G2" s="7"/>
      <c r="H2" s="7"/>
    </row>
    <row r="3" spans="1:8" ht="21">
      <c r="A3" s="7"/>
      <c r="B3" s="7"/>
      <c r="C3" s="7"/>
      <c r="D3" s="7"/>
      <c r="E3" s="7"/>
      <c r="F3" s="7"/>
      <c r="G3" s="7"/>
      <c r="H3" s="7"/>
    </row>
    <row r="4" spans="1:8" ht="21">
      <c r="A4" s="3" t="s">
        <v>0</v>
      </c>
      <c r="B4" s="3">
        <v>0</v>
      </c>
      <c r="C4" s="3">
        <v>0.5</v>
      </c>
      <c r="D4" s="3">
        <v>1</v>
      </c>
      <c r="E4" s="3">
        <f>-(B1/(2*(-5)))</f>
        <v>1.55</v>
      </c>
      <c r="F4" s="3">
        <v>2</v>
      </c>
      <c r="G4" s="3">
        <v>2.5</v>
      </c>
      <c r="H4" s="3">
        <v>3</v>
      </c>
    </row>
    <row r="5" spans="1:8" ht="21">
      <c r="A5" s="3" t="s">
        <v>1</v>
      </c>
      <c r="B5" s="3">
        <f t="shared" ref="B5:D5" si="0">ABS(-5*B4*B4+$B$1*B4+$B$2)</f>
        <v>20</v>
      </c>
      <c r="C5" s="3">
        <f t="shared" si="0"/>
        <v>26.5</v>
      </c>
      <c r="D5" s="3">
        <f t="shared" si="0"/>
        <v>30.5</v>
      </c>
      <c r="E5" s="3">
        <f>ABS(-5*E4*E4+$B$1*E4+$B$2)</f>
        <v>32.012500000000003</v>
      </c>
      <c r="F5" s="3">
        <f t="shared" ref="F5:H5" si="1">ABS(-5*F4*F4+$B$1*F4+$B$2)</f>
        <v>31</v>
      </c>
      <c r="G5" s="3">
        <f t="shared" si="1"/>
        <v>27.5</v>
      </c>
      <c r="H5" s="3">
        <f t="shared" si="1"/>
        <v>21.5</v>
      </c>
    </row>
  </sheetData>
  <pageMargins left="0.7" right="0.7" top="0.75" bottom="0.75" header="0.3" footer="0.3"/>
  <pageSetup paperSize="9" orientation="portrait" horizontalDpi="180" verticalDpi="180" r:id="rId1"/>
  <headerFooter>
    <oddHeader>&amp;C&amp;16Кузнецов Антон Денисович, 1.1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tabSelected="1" view="pageLayout" workbookViewId="0">
      <selection sqref="A1:B5"/>
    </sheetView>
  </sheetViews>
  <sheetFormatPr defaultRowHeight="15"/>
  <sheetData>
    <row r="1" spans="1:2" ht="18.75">
      <c r="A1" s="4" t="s">
        <v>2</v>
      </c>
      <c r="B1" s="4">
        <f>ABS(32-26)*3</f>
        <v>18</v>
      </c>
    </row>
    <row r="2" spans="1:2" ht="18.75">
      <c r="A2" s="4" t="s">
        <v>3</v>
      </c>
      <c r="B2" s="4">
        <f>GCD(26,7)</f>
        <v>1</v>
      </c>
    </row>
    <row r="3" spans="1:2" ht="18.75">
      <c r="A3" s="5"/>
      <c r="B3" s="5"/>
    </row>
    <row r="4" spans="1:2" ht="18.75">
      <c r="A4" s="6" t="s">
        <v>0</v>
      </c>
      <c r="B4" s="6">
        <f>LOG(B2,B1)</f>
        <v>0</v>
      </c>
    </row>
    <row r="5" spans="1:2" ht="18.75">
      <c r="A5" s="6" t="s">
        <v>1</v>
      </c>
      <c r="B5" s="6">
        <f>B4</f>
        <v>0</v>
      </c>
    </row>
  </sheetData>
  <pageMargins left="0.7" right="0.7" top="0.75" bottom="0.75" header="0.3" footer="0.3"/>
  <pageSetup paperSize="9" orientation="portrait" r:id="rId1"/>
  <headerFooter>
    <oddHeader>&amp;C&amp;16Кузнецов Антон Денисович, 1.1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2018-09-12T22:26:29Z</dcterms:modified>
</cp:coreProperties>
</file>