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30" yWindow="90" windowWidth="19050" windowHeight="11775" activeTab="4"/>
  </bookViews>
  <sheets>
    <sheet name="Задание 1" sheetId="1" r:id="rId1"/>
    <sheet name="Задание 2" sheetId="2" r:id="rId2"/>
    <sheet name="Задание 3" sheetId="3" r:id="rId3"/>
    <sheet name="Задание 4" sheetId="4" r:id="rId4"/>
    <sheet name="Задание 2.2" sheetId="5" r:id="rId5"/>
  </sheets>
  <calcPr calcId="124519"/>
</workbook>
</file>

<file path=xl/calcChain.xml><?xml version="1.0" encoding="utf-8"?>
<calcChain xmlns="http://schemas.openxmlformats.org/spreadsheetml/2006/main">
  <c r="L12" i="5"/>
  <c r="K12"/>
  <c r="J12"/>
  <c r="I12"/>
  <c r="H12"/>
  <c r="G12"/>
  <c r="F12"/>
  <c r="E12"/>
  <c r="D12"/>
  <c r="C12"/>
  <c r="B12"/>
  <c r="L11"/>
  <c r="K11"/>
  <c r="J11"/>
  <c r="I11"/>
  <c r="H11"/>
  <c r="G11"/>
  <c r="F11"/>
  <c r="E11"/>
  <c r="D11"/>
  <c r="C11"/>
  <c r="B11"/>
  <c r="L10"/>
  <c r="K10"/>
  <c r="J10"/>
  <c r="I10"/>
  <c r="H10"/>
  <c r="G10"/>
  <c r="F10"/>
  <c r="E10"/>
  <c r="D10"/>
  <c r="C10"/>
  <c r="B10"/>
  <c r="L9"/>
  <c r="K9"/>
  <c r="J9"/>
  <c r="I9"/>
  <c r="H9"/>
  <c r="G9"/>
  <c r="F9"/>
  <c r="E9"/>
  <c r="D9"/>
  <c r="C9"/>
  <c r="B9"/>
  <c r="L8"/>
  <c r="K8"/>
  <c r="J8"/>
  <c r="I8"/>
  <c r="H8"/>
  <c r="G8"/>
  <c r="F8"/>
  <c r="E8"/>
  <c r="D8"/>
  <c r="C8"/>
  <c r="B8"/>
  <c r="L7"/>
  <c r="K7"/>
  <c r="J7"/>
  <c r="I7"/>
  <c r="H7"/>
  <c r="G7"/>
  <c r="F7"/>
  <c r="E7"/>
  <c r="D7"/>
  <c r="C7"/>
  <c r="B7"/>
  <c r="L6"/>
  <c r="K6"/>
  <c r="J6"/>
  <c r="I6"/>
  <c r="H6"/>
  <c r="G6"/>
  <c r="F6"/>
  <c r="E6"/>
  <c r="D6"/>
  <c r="C6"/>
  <c r="B6"/>
  <c r="L5"/>
  <c r="K5"/>
  <c r="J5"/>
  <c r="I5"/>
  <c r="H5"/>
  <c r="G5"/>
  <c r="F5"/>
  <c r="E5"/>
  <c r="D5"/>
  <c r="C5"/>
  <c r="B5"/>
  <c r="L4"/>
  <c r="K4"/>
  <c r="J4"/>
  <c r="I4"/>
  <c r="H4"/>
  <c r="G4"/>
  <c r="F4"/>
  <c r="E4"/>
  <c r="D4"/>
  <c r="C4"/>
  <c r="B4"/>
  <c r="L3"/>
  <c r="K3"/>
  <c r="J3"/>
  <c r="I3"/>
  <c r="H3"/>
  <c r="G3"/>
  <c r="F3"/>
  <c r="E3"/>
  <c r="D3"/>
  <c r="C3"/>
  <c r="B3"/>
  <c r="L2"/>
  <c r="K2"/>
  <c r="J2"/>
  <c r="I2"/>
  <c r="H2"/>
  <c r="G2"/>
  <c r="F2"/>
  <c r="E2"/>
  <c r="D2"/>
  <c r="C2"/>
  <c r="B2"/>
  <c r="A5" i="4" l="1"/>
  <c r="B5"/>
  <c r="B2"/>
  <c r="A2"/>
  <c r="B5" i="2"/>
  <c r="A8"/>
  <c r="C2"/>
  <c r="B5" i="3" l="1"/>
  <c r="B6"/>
  <c r="B7"/>
  <c r="B9"/>
  <c r="B10"/>
  <c r="B11"/>
  <c r="B8"/>
  <c r="A8"/>
  <c r="C2"/>
  <c r="B2"/>
  <c r="B6" i="2"/>
  <c r="B7"/>
  <c r="B8"/>
  <c r="B9"/>
  <c r="B10"/>
  <c r="B11"/>
  <c r="B12" i="1"/>
  <c r="B3"/>
  <c r="B4"/>
  <c r="B5"/>
  <c r="B6"/>
  <c r="B7"/>
  <c r="B8"/>
  <c r="B9"/>
  <c r="B10"/>
  <c r="B11"/>
  <c r="B2"/>
</calcChain>
</file>

<file path=xl/sharedStrings.xml><?xml version="1.0" encoding="utf-8"?>
<sst xmlns="http://schemas.openxmlformats.org/spreadsheetml/2006/main" count="16" uniqueCount="5">
  <si>
    <t>y</t>
  </si>
  <si>
    <t>x</t>
  </si>
  <si>
    <t>a</t>
  </si>
  <si>
    <t>b</t>
  </si>
  <si>
    <t>c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</si>
</sst>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0061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2" fillId="0" borderId="1" xfId="0" applyFont="1" applyBorder="1" applyAlignment="1">
      <alignment horizontal="center"/>
    </xf>
    <xf numFmtId="0" fontId="3" fillId="2" borderId="1" xfId="1" applyFont="1" applyBorder="1" applyAlignment="1">
      <alignment horizontal="center"/>
    </xf>
  </cellXfs>
  <cellStyles count="2">
    <cellStyle name="Обычный" xfId="0" builtinId="0"/>
    <cellStyle name="Хороший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1"/>
  <c:chart>
    <c:plotArea>
      <c:layout>
        <c:manualLayout>
          <c:layoutTarget val="inner"/>
          <c:xMode val="edge"/>
          <c:yMode val="edge"/>
          <c:x val="9.0043963254593171E-2"/>
          <c:y val="5.1400554097404488E-2"/>
          <c:w val="0.71378237095363084"/>
          <c:h val="0.79822506561679785"/>
        </c:manualLayout>
      </c:layout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'Задание 1'!$A$2:$A$12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'Задание 1'!$B$2:$B$12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yVal>
          <c:smooth val="1"/>
        </c:ser>
        <c:axId val="76627968"/>
        <c:axId val="74919296"/>
      </c:scatterChart>
      <c:valAx>
        <c:axId val="76627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75721981627296575"/>
              <c:y val="0.90182852143482062"/>
            </c:manualLayout>
          </c:layout>
        </c:title>
        <c:numFmt formatCode="General" sourceLinked="1"/>
        <c:tickLblPos val="nextTo"/>
        <c:crossAx val="74919296"/>
        <c:crosses val="autoZero"/>
        <c:crossBetween val="midCat"/>
      </c:valAx>
      <c:valAx>
        <c:axId val="74919296"/>
        <c:scaling>
          <c:orientation val="minMax"/>
        </c:scaling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"/>
              <c:y val="4.0316054243219601E-2"/>
            </c:manualLayout>
          </c:layout>
        </c:title>
        <c:numFmt formatCode="General" sourceLinked="1"/>
        <c:tickLblPos val="nextTo"/>
        <c:crossAx val="76627968"/>
        <c:crosses val="autoZero"/>
        <c:crossBetween val="midCat"/>
      </c:valAx>
      <c:spPr>
        <a:noFill/>
        <a:ln w="25400">
          <a:noFill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1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'Задание 2'!$A$5:$A$11</c:f>
              <c:numCache>
                <c:formatCode>General</c:formatCode>
                <c:ptCount val="7"/>
                <c:pt idx="0">
                  <c:v>81</c:v>
                </c:pt>
                <c:pt idx="1">
                  <c:v>41</c:v>
                </c:pt>
                <c:pt idx="2">
                  <c:v>1</c:v>
                </c:pt>
                <c:pt idx="3">
                  <c:v>-39</c:v>
                </c:pt>
                <c:pt idx="4">
                  <c:v>-79</c:v>
                </c:pt>
                <c:pt idx="5">
                  <c:v>-119</c:v>
                </c:pt>
                <c:pt idx="6">
                  <c:v>-159</c:v>
                </c:pt>
              </c:numCache>
            </c:numRef>
          </c:xVal>
          <c:yVal>
            <c:numRef>
              <c:f>'Задание 2'!$B$5:$B$11</c:f>
              <c:numCache>
                <c:formatCode>General</c:formatCode>
                <c:ptCount val="7"/>
                <c:pt idx="0">
                  <c:v>21789</c:v>
                </c:pt>
                <c:pt idx="1">
                  <c:v>6109</c:v>
                </c:pt>
                <c:pt idx="2">
                  <c:v>29</c:v>
                </c:pt>
                <c:pt idx="3">
                  <c:v>3549</c:v>
                </c:pt>
                <c:pt idx="4">
                  <c:v>16669</c:v>
                </c:pt>
                <c:pt idx="5">
                  <c:v>39389</c:v>
                </c:pt>
                <c:pt idx="6">
                  <c:v>71709</c:v>
                </c:pt>
              </c:numCache>
            </c:numRef>
          </c:yVal>
          <c:smooth val="1"/>
        </c:ser>
        <c:axId val="84738432"/>
        <c:axId val="83945728"/>
      </c:scatterChart>
      <c:valAx>
        <c:axId val="84738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84632015099236191"/>
              <c:y val="0.73206177134834893"/>
            </c:manualLayout>
          </c:layout>
        </c:title>
        <c:numFmt formatCode="General" sourceLinked="1"/>
        <c:tickLblPos val="nextTo"/>
        <c:crossAx val="83945728"/>
        <c:crosses val="autoZero"/>
        <c:crossBetween val="midCat"/>
      </c:valAx>
      <c:valAx>
        <c:axId val="83945728"/>
        <c:scaling>
          <c:orientation val="minMax"/>
        </c:scaling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65917602996254676"/>
              <c:y val="5.4144417994262332E-2"/>
            </c:manualLayout>
          </c:layout>
        </c:title>
        <c:numFmt formatCode="General" sourceLinked="1"/>
        <c:tickLblPos val="nextTo"/>
        <c:crossAx val="84738432"/>
        <c:crosses val="autoZero"/>
        <c:crossBetween val="midCat"/>
      </c:valAx>
      <c:spPr>
        <a:noFill/>
        <a:ln w="25400">
          <a:noFill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1"/>
  <c:chart>
    <c:plotArea>
      <c:layout/>
      <c:scatterChart>
        <c:scatterStyle val="smoothMarker"/>
        <c:ser>
          <c:idx val="2"/>
          <c:order val="2"/>
          <c:marker>
            <c:symbol val="none"/>
          </c:marker>
          <c:xVal>
            <c:numRef>
              <c:f>'Задание 3'!$A$5:$A$11</c:f>
              <c:numCache>
                <c:formatCode>General</c:formatCode>
                <c:ptCount val="7"/>
                <c:pt idx="0">
                  <c:v>-33</c:v>
                </c:pt>
                <c:pt idx="1">
                  <c:v>-34</c:v>
                </c:pt>
                <c:pt idx="2">
                  <c:v>-35</c:v>
                </c:pt>
                <c:pt idx="3">
                  <c:v>-36.25</c:v>
                </c:pt>
                <c:pt idx="4">
                  <c:v>-37</c:v>
                </c:pt>
                <c:pt idx="5">
                  <c:v>-38</c:v>
                </c:pt>
                <c:pt idx="6">
                  <c:v>-39</c:v>
                </c:pt>
              </c:numCache>
            </c:numRef>
          </c:xVal>
          <c:yVal>
            <c:numRef>
              <c:f>'Задание 3'!$B$5:$B$11</c:f>
              <c:numCache>
                <c:formatCode>General</c:formatCode>
                <c:ptCount val="7"/>
                <c:pt idx="0">
                  <c:v>5162.25</c:v>
                </c:pt>
                <c:pt idx="1">
                  <c:v>5497.25</c:v>
                </c:pt>
                <c:pt idx="2">
                  <c:v>5842.25</c:v>
                </c:pt>
                <c:pt idx="3">
                  <c:v>6287.5625</c:v>
                </c:pt>
                <c:pt idx="4">
                  <c:v>6562.25</c:v>
                </c:pt>
                <c:pt idx="5">
                  <c:v>6937.25</c:v>
                </c:pt>
                <c:pt idx="6">
                  <c:v>7322.25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'Задание 3'!$A$5:$A$11</c:f>
              <c:numCache>
                <c:formatCode>General</c:formatCode>
                <c:ptCount val="7"/>
                <c:pt idx="0">
                  <c:v>-33</c:v>
                </c:pt>
                <c:pt idx="1">
                  <c:v>-34</c:v>
                </c:pt>
                <c:pt idx="2">
                  <c:v>-35</c:v>
                </c:pt>
                <c:pt idx="3">
                  <c:v>-36.25</c:v>
                </c:pt>
                <c:pt idx="4">
                  <c:v>-37</c:v>
                </c:pt>
                <c:pt idx="5">
                  <c:v>-38</c:v>
                </c:pt>
                <c:pt idx="6">
                  <c:v>-39</c:v>
                </c:pt>
              </c:numCache>
            </c:numRef>
          </c:xVal>
          <c:yVal>
            <c:numRef>
              <c:f>'Задание 3'!$B$5:$B$11</c:f>
              <c:numCache>
                <c:formatCode>General</c:formatCode>
                <c:ptCount val="7"/>
                <c:pt idx="0">
                  <c:v>5162.25</c:v>
                </c:pt>
                <c:pt idx="1">
                  <c:v>5497.25</c:v>
                </c:pt>
                <c:pt idx="2">
                  <c:v>5842.25</c:v>
                </c:pt>
                <c:pt idx="3">
                  <c:v>6287.5625</c:v>
                </c:pt>
                <c:pt idx="4">
                  <c:v>6562.25</c:v>
                </c:pt>
                <c:pt idx="5">
                  <c:v>6937.25</c:v>
                </c:pt>
                <c:pt idx="6">
                  <c:v>7322.25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'Задание 3'!$A$5:$A$11</c:f>
              <c:numCache>
                <c:formatCode>General</c:formatCode>
                <c:ptCount val="7"/>
                <c:pt idx="0">
                  <c:v>-33</c:v>
                </c:pt>
                <c:pt idx="1">
                  <c:v>-34</c:v>
                </c:pt>
                <c:pt idx="2">
                  <c:v>-35</c:v>
                </c:pt>
                <c:pt idx="3">
                  <c:v>-36.25</c:v>
                </c:pt>
                <c:pt idx="4">
                  <c:v>-37</c:v>
                </c:pt>
                <c:pt idx="5">
                  <c:v>-38</c:v>
                </c:pt>
                <c:pt idx="6">
                  <c:v>-39</c:v>
                </c:pt>
              </c:numCache>
            </c:numRef>
          </c:xVal>
          <c:yVal>
            <c:numRef>
              <c:f>'Задание 3'!$B$5:$B$11</c:f>
              <c:numCache>
                <c:formatCode>General</c:formatCode>
                <c:ptCount val="7"/>
                <c:pt idx="0">
                  <c:v>5162.25</c:v>
                </c:pt>
                <c:pt idx="1">
                  <c:v>5497.25</c:v>
                </c:pt>
                <c:pt idx="2">
                  <c:v>5842.25</c:v>
                </c:pt>
                <c:pt idx="3">
                  <c:v>6287.5625</c:v>
                </c:pt>
                <c:pt idx="4">
                  <c:v>6562.25</c:v>
                </c:pt>
                <c:pt idx="5">
                  <c:v>6937.25</c:v>
                </c:pt>
                <c:pt idx="6">
                  <c:v>7322.25</c:v>
                </c:pt>
              </c:numCache>
            </c:numRef>
          </c:yVal>
          <c:smooth val="1"/>
        </c:ser>
        <c:ser>
          <c:idx val="0"/>
          <c:order val="0"/>
          <c:marker>
            <c:symbol val="none"/>
          </c:marker>
          <c:xVal>
            <c:numRef>
              <c:f>'Задание 3'!$A$5:$A$11</c:f>
              <c:numCache>
                <c:formatCode>General</c:formatCode>
                <c:ptCount val="7"/>
                <c:pt idx="0">
                  <c:v>-33</c:v>
                </c:pt>
                <c:pt idx="1">
                  <c:v>-34</c:v>
                </c:pt>
                <c:pt idx="2">
                  <c:v>-35</c:v>
                </c:pt>
                <c:pt idx="3">
                  <c:v>-36.25</c:v>
                </c:pt>
                <c:pt idx="4">
                  <c:v>-37</c:v>
                </c:pt>
                <c:pt idx="5">
                  <c:v>-38</c:v>
                </c:pt>
                <c:pt idx="6">
                  <c:v>-39</c:v>
                </c:pt>
              </c:numCache>
            </c:numRef>
          </c:xVal>
          <c:yVal>
            <c:numRef>
              <c:f>'Задание 3'!$B$5:$B$11</c:f>
              <c:numCache>
                <c:formatCode>General</c:formatCode>
                <c:ptCount val="7"/>
                <c:pt idx="0">
                  <c:v>5162.25</c:v>
                </c:pt>
                <c:pt idx="1">
                  <c:v>5497.25</c:v>
                </c:pt>
                <c:pt idx="2">
                  <c:v>5842.25</c:v>
                </c:pt>
                <c:pt idx="3">
                  <c:v>6287.5625</c:v>
                </c:pt>
                <c:pt idx="4">
                  <c:v>6562.25</c:v>
                </c:pt>
                <c:pt idx="5">
                  <c:v>6937.25</c:v>
                </c:pt>
                <c:pt idx="6">
                  <c:v>7322.25</c:v>
                </c:pt>
              </c:numCache>
            </c:numRef>
          </c:yVal>
          <c:smooth val="1"/>
        </c:ser>
        <c:axId val="84810752"/>
        <c:axId val="98342016"/>
      </c:scatterChart>
      <c:valAx>
        <c:axId val="84810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x</a:t>
                </a:r>
              </a:p>
            </c:rich>
          </c:tx>
          <c:layout>
            <c:manualLayout>
              <c:xMode val="edge"/>
              <c:yMode val="edge"/>
              <c:x val="4.2340113735782975E-2"/>
              <c:y val="0.83958333333333335"/>
            </c:manualLayout>
          </c:layout>
        </c:title>
        <c:numFmt formatCode="General" sourceLinked="1"/>
        <c:tickLblPos val="nextTo"/>
        <c:crossAx val="98342016"/>
        <c:crosses val="autoZero"/>
        <c:crossBetween val="midCat"/>
      </c:valAx>
      <c:valAx>
        <c:axId val="98342016"/>
        <c:scaling>
          <c:orientation val="minMax"/>
        </c:scaling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/>
                  <a:t>y</a:t>
                </a:r>
                <a:endParaRPr lang="ru-RU" sz="1200"/>
              </a:p>
            </c:rich>
          </c:tx>
          <c:layout>
            <c:manualLayout>
              <c:xMode val="edge"/>
              <c:yMode val="edge"/>
              <c:x val="0.95277777777777772"/>
              <c:y val="5.3985126859142626E-2"/>
            </c:manualLayout>
          </c:layout>
        </c:title>
        <c:numFmt formatCode="General" sourceLinked="1"/>
        <c:tickLblPos val="nextTo"/>
        <c:crossAx val="84810752"/>
        <c:crosses val="autoZero"/>
        <c:crossBetween val="midCat"/>
      </c:valAx>
      <c:spPr>
        <a:noFill/>
        <a:ln w="25400">
          <a:noFill/>
        </a:ln>
      </c:spPr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1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strRef>
              <c:f>'Задание 4'!$A$4:$B$4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xVal>
          <c:yVal>
            <c:numRef>
              <c:f>'Задание 4'!$A$5:$B$5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1"/>
        </c:ser>
        <c:axId val="96937856"/>
        <c:axId val="96936320"/>
      </c:scatterChart>
      <c:valAx>
        <c:axId val="96937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89027887139107609"/>
              <c:y val="0.79534703995333922"/>
            </c:manualLayout>
          </c:layout>
        </c:title>
        <c:tickLblPos val="nextTo"/>
        <c:crossAx val="96936320"/>
        <c:crosses val="autoZero"/>
        <c:crossBetween val="midCat"/>
      </c:valAx>
      <c:valAx>
        <c:axId val="96936320"/>
        <c:scaling>
          <c:orientation val="minMax"/>
        </c:scaling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5000000000000001E-2"/>
              <c:y val="7.9193277923592889E-2"/>
            </c:manualLayout>
          </c:layout>
        </c:title>
        <c:numFmt formatCode="General" sourceLinked="1"/>
        <c:tickLblPos val="nextTo"/>
        <c:crossAx val="96937856"/>
        <c:crosses val="autoZero"/>
        <c:crossBetween val="midCat"/>
      </c:valAx>
      <c:spPr>
        <a:noFill/>
        <a:ln w="25400">
          <a:noFill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3"/>
  <c:chart>
    <c:view3D>
      <c:perspective val="30"/>
    </c:view3D>
    <c:plotArea>
      <c:layout/>
      <c:surface3DChart>
        <c:ser>
          <c:idx val="0"/>
          <c:order val="0"/>
          <c:val>
            <c:numRef>
              <c:f>'Задание 2.2'!$B$2:$L$2</c:f>
              <c:numCache>
                <c:formatCode>General</c:formatCode>
                <c:ptCount val="11"/>
                <c:pt idx="0">
                  <c:v>81.25</c:v>
                </c:pt>
                <c:pt idx="1">
                  <c:v>61</c:v>
                </c:pt>
                <c:pt idx="2">
                  <c:v>45.25</c:v>
                </c:pt>
                <c:pt idx="3">
                  <c:v>34</c:v>
                </c:pt>
                <c:pt idx="4">
                  <c:v>27.25</c:v>
                </c:pt>
                <c:pt idx="5">
                  <c:v>25</c:v>
                </c:pt>
                <c:pt idx="6">
                  <c:v>27.25</c:v>
                </c:pt>
                <c:pt idx="7">
                  <c:v>34</c:v>
                </c:pt>
                <c:pt idx="8">
                  <c:v>45.25</c:v>
                </c:pt>
                <c:pt idx="9">
                  <c:v>61</c:v>
                </c:pt>
                <c:pt idx="10">
                  <c:v>81.25</c:v>
                </c:pt>
              </c:numCache>
            </c:numRef>
          </c:val>
        </c:ser>
        <c:ser>
          <c:idx val="1"/>
          <c:order val="1"/>
          <c:val>
            <c:numRef>
              <c:f>'Задание 2.2'!$B$3:$L$3</c:f>
              <c:numCache>
                <c:formatCode>General</c:formatCode>
                <c:ptCount val="11"/>
                <c:pt idx="0">
                  <c:v>72.25</c:v>
                </c:pt>
                <c:pt idx="1">
                  <c:v>52</c:v>
                </c:pt>
                <c:pt idx="2">
                  <c:v>36.25</c:v>
                </c:pt>
                <c:pt idx="3">
                  <c:v>25</c:v>
                </c:pt>
                <c:pt idx="4">
                  <c:v>18.25</c:v>
                </c:pt>
                <c:pt idx="5">
                  <c:v>16</c:v>
                </c:pt>
                <c:pt idx="6">
                  <c:v>18.25</c:v>
                </c:pt>
                <c:pt idx="7">
                  <c:v>25</c:v>
                </c:pt>
                <c:pt idx="8">
                  <c:v>36.25</c:v>
                </c:pt>
                <c:pt idx="9">
                  <c:v>52</c:v>
                </c:pt>
                <c:pt idx="10">
                  <c:v>72.25</c:v>
                </c:pt>
              </c:numCache>
            </c:numRef>
          </c:val>
        </c:ser>
        <c:ser>
          <c:idx val="2"/>
          <c:order val="2"/>
          <c:val>
            <c:numRef>
              <c:f>'Задание 2.2'!$B$4:$L$4</c:f>
              <c:numCache>
                <c:formatCode>General</c:formatCode>
                <c:ptCount val="11"/>
                <c:pt idx="0">
                  <c:v>65.25</c:v>
                </c:pt>
                <c:pt idx="1">
                  <c:v>45</c:v>
                </c:pt>
                <c:pt idx="2">
                  <c:v>29.25</c:v>
                </c:pt>
                <c:pt idx="3">
                  <c:v>18</c:v>
                </c:pt>
                <c:pt idx="4">
                  <c:v>11.25</c:v>
                </c:pt>
                <c:pt idx="5">
                  <c:v>9</c:v>
                </c:pt>
                <c:pt idx="6">
                  <c:v>11.25</c:v>
                </c:pt>
                <c:pt idx="7">
                  <c:v>18</c:v>
                </c:pt>
                <c:pt idx="8">
                  <c:v>29.25</c:v>
                </c:pt>
                <c:pt idx="9">
                  <c:v>45</c:v>
                </c:pt>
                <c:pt idx="10">
                  <c:v>65.25</c:v>
                </c:pt>
              </c:numCache>
            </c:numRef>
          </c:val>
        </c:ser>
        <c:ser>
          <c:idx val="3"/>
          <c:order val="3"/>
          <c:val>
            <c:numRef>
              <c:f>'Задание 2.2'!$B$5:$L$5</c:f>
              <c:numCache>
                <c:formatCode>General</c:formatCode>
                <c:ptCount val="11"/>
                <c:pt idx="0">
                  <c:v>60.25</c:v>
                </c:pt>
                <c:pt idx="1">
                  <c:v>40</c:v>
                </c:pt>
                <c:pt idx="2">
                  <c:v>24.25</c:v>
                </c:pt>
                <c:pt idx="3">
                  <c:v>13</c:v>
                </c:pt>
                <c:pt idx="4">
                  <c:v>6.25</c:v>
                </c:pt>
                <c:pt idx="5">
                  <c:v>4</c:v>
                </c:pt>
                <c:pt idx="6">
                  <c:v>6.25</c:v>
                </c:pt>
                <c:pt idx="7">
                  <c:v>13</c:v>
                </c:pt>
                <c:pt idx="8">
                  <c:v>24.25</c:v>
                </c:pt>
                <c:pt idx="9">
                  <c:v>40</c:v>
                </c:pt>
                <c:pt idx="10">
                  <c:v>60.25</c:v>
                </c:pt>
              </c:numCache>
            </c:numRef>
          </c:val>
        </c:ser>
        <c:ser>
          <c:idx val="4"/>
          <c:order val="4"/>
          <c:val>
            <c:numRef>
              <c:f>'Задание 2.2'!$B$6:$L$6</c:f>
              <c:numCache>
                <c:formatCode>General</c:formatCode>
                <c:ptCount val="11"/>
                <c:pt idx="0">
                  <c:v>57.25</c:v>
                </c:pt>
                <c:pt idx="1">
                  <c:v>37</c:v>
                </c:pt>
                <c:pt idx="2">
                  <c:v>21.25</c:v>
                </c:pt>
                <c:pt idx="3">
                  <c:v>10</c:v>
                </c:pt>
                <c:pt idx="4">
                  <c:v>3.25</c:v>
                </c:pt>
                <c:pt idx="5">
                  <c:v>1</c:v>
                </c:pt>
                <c:pt idx="6">
                  <c:v>3.25</c:v>
                </c:pt>
                <c:pt idx="7">
                  <c:v>10</c:v>
                </c:pt>
                <c:pt idx="8">
                  <c:v>21.25</c:v>
                </c:pt>
                <c:pt idx="9">
                  <c:v>37</c:v>
                </c:pt>
                <c:pt idx="10">
                  <c:v>57.25</c:v>
                </c:pt>
              </c:numCache>
            </c:numRef>
          </c:val>
        </c:ser>
        <c:ser>
          <c:idx val="5"/>
          <c:order val="5"/>
          <c:val>
            <c:numRef>
              <c:f>'Задание 2.2'!$B$7:$L$7</c:f>
              <c:numCache>
                <c:formatCode>General</c:formatCode>
                <c:ptCount val="11"/>
                <c:pt idx="0">
                  <c:v>56.25</c:v>
                </c:pt>
                <c:pt idx="1">
                  <c:v>36</c:v>
                </c:pt>
                <c:pt idx="2">
                  <c:v>20.25</c:v>
                </c:pt>
                <c:pt idx="3">
                  <c:v>9</c:v>
                </c:pt>
                <c:pt idx="4">
                  <c:v>2.25</c:v>
                </c:pt>
                <c:pt idx="5">
                  <c:v>0</c:v>
                </c:pt>
                <c:pt idx="6">
                  <c:v>2.25</c:v>
                </c:pt>
                <c:pt idx="7">
                  <c:v>9</c:v>
                </c:pt>
                <c:pt idx="8">
                  <c:v>20.25</c:v>
                </c:pt>
                <c:pt idx="9">
                  <c:v>36</c:v>
                </c:pt>
                <c:pt idx="10">
                  <c:v>56.25</c:v>
                </c:pt>
              </c:numCache>
            </c:numRef>
          </c:val>
        </c:ser>
        <c:ser>
          <c:idx val="6"/>
          <c:order val="6"/>
          <c:val>
            <c:numRef>
              <c:f>'Задание 2.2'!$B$8:$L$8</c:f>
              <c:numCache>
                <c:formatCode>General</c:formatCode>
                <c:ptCount val="11"/>
                <c:pt idx="0">
                  <c:v>57.25</c:v>
                </c:pt>
                <c:pt idx="1">
                  <c:v>37</c:v>
                </c:pt>
                <c:pt idx="2">
                  <c:v>21.25</c:v>
                </c:pt>
                <c:pt idx="3">
                  <c:v>10</c:v>
                </c:pt>
                <c:pt idx="4">
                  <c:v>3.25</c:v>
                </c:pt>
                <c:pt idx="5">
                  <c:v>1</c:v>
                </c:pt>
                <c:pt idx="6">
                  <c:v>3.25</c:v>
                </c:pt>
                <c:pt idx="7">
                  <c:v>10</c:v>
                </c:pt>
                <c:pt idx="8">
                  <c:v>21.25</c:v>
                </c:pt>
                <c:pt idx="9">
                  <c:v>37</c:v>
                </c:pt>
                <c:pt idx="10">
                  <c:v>57.25</c:v>
                </c:pt>
              </c:numCache>
            </c:numRef>
          </c:val>
        </c:ser>
        <c:ser>
          <c:idx val="7"/>
          <c:order val="7"/>
          <c:val>
            <c:numRef>
              <c:f>'Задание 2.2'!$B$9:$L$9</c:f>
              <c:numCache>
                <c:formatCode>General</c:formatCode>
                <c:ptCount val="11"/>
                <c:pt idx="0">
                  <c:v>60.25</c:v>
                </c:pt>
                <c:pt idx="1">
                  <c:v>40</c:v>
                </c:pt>
                <c:pt idx="2">
                  <c:v>24.25</c:v>
                </c:pt>
                <c:pt idx="3">
                  <c:v>13</c:v>
                </c:pt>
                <c:pt idx="4">
                  <c:v>6.25</c:v>
                </c:pt>
                <c:pt idx="5">
                  <c:v>4</c:v>
                </c:pt>
                <c:pt idx="6">
                  <c:v>6.25</c:v>
                </c:pt>
                <c:pt idx="7">
                  <c:v>13</c:v>
                </c:pt>
                <c:pt idx="8">
                  <c:v>24.25</c:v>
                </c:pt>
                <c:pt idx="9">
                  <c:v>40</c:v>
                </c:pt>
                <c:pt idx="10">
                  <c:v>60.25</c:v>
                </c:pt>
              </c:numCache>
            </c:numRef>
          </c:val>
        </c:ser>
        <c:ser>
          <c:idx val="8"/>
          <c:order val="8"/>
          <c:val>
            <c:numRef>
              <c:f>'Задание 2.2'!$B$10:$L$10</c:f>
              <c:numCache>
                <c:formatCode>General</c:formatCode>
                <c:ptCount val="11"/>
                <c:pt idx="0">
                  <c:v>65.25</c:v>
                </c:pt>
                <c:pt idx="1">
                  <c:v>45</c:v>
                </c:pt>
                <c:pt idx="2">
                  <c:v>29.25</c:v>
                </c:pt>
                <c:pt idx="3">
                  <c:v>18</c:v>
                </c:pt>
                <c:pt idx="4">
                  <c:v>11.25</c:v>
                </c:pt>
                <c:pt idx="5">
                  <c:v>9</c:v>
                </c:pt>
                <c:pt idx="6">
                  <c:v>11.25</c:v>
                </c:pt>
                <c:pt idx="7">
                  <c:v>18</c:v>
                </c:pt>
                <c:pt idx="8">
                  <c:v>29.25</c:v>
                </c:pt>
                <c:pt idx="9">
                  <c:v>45</c:v>
                </c:pt>
                <c:pt idx="10">
                  <c:v>65.25</c:v>
                </c:pt>
              </c:numCache>
            </c:numRef>
          </c:val>
        </c:ser>
        <c:ser>
          <c:idx val="9"/>
          <c:order val="9"/>
          <c:val>
            <c:numRef>
              <c:f>'Задание 2.2'!$B$11:$L$11</c:f>
              <c:numCache>
                <c:formatCode>General</c:formatCode>
                <c:ptCount val="11"/>
                <c:pt idx="0">
                  <c:v>72.25</c:v>
                </c:pt>
                <c:pt idx="1">
                  <c:v>52</c:v>
                </c:pt>
                <c:pt idx="2">
                  <c:v>36.25</c:v>
                </c:pt>
                <c:pt idx="3">
                  <c:v>25</c:v>
                </c:pt>
                <c:pt idx="4">
                  <c:v>18.25</c:v>
                </c:pt>
                <c:pt idx="5">
                  <c:v>16</c:v>
                </c:pt>
                <c:pt idx="6">
                  <c:v>18.25</c:v>
                </c:pt>
                <c:pt idx="7">
                  <c:v>25</c:v>
                </c:pt>
                <c:pt idx="8">
                  <c:v>36.25</c:v>
                </c:pt>
                <c:pt idx="9">
                  <c:v>52</c:v>
                </c:pt>
                <c:pt idx="10">
                  <c:v>72.25</c:v>
                </c:pt>
              </c:numCache>
            </c:numRef>
          </c:val>
        </c:ser>
        <c:ser>
          <c:idx val="10"/>
          <c:order val="10"/>
          <c:val>
            <c:numRef>
              <c:f>'Задание 2.2'!$B$12:$L$12</c:f>
              <c:numCache>
                <c:formatCode>General</c:formatCode>
                <c:ptCount val="11"/>
                <c:pt idx="0">
                  <c:v>81.25</c:v>
                </c:pt>
                <c:pt idx="1">
                  <c:v>61</c:v>
                </c:pt>
                <c:pt idx="2">
                  <c:v>45.25</c:v>
                </c:pt>
                <c:pt idx="3">
                  <c:v>34</c:v>
                </c:pt>
                <c:pt idx="4">
                  <c:v>27.25</c:v>
                </c:pt>
                <c:pt idx="5">
                  <c:v>25</c:v>
                </c:pt>
                <c:pt idx="6">
                  <c:v>27.25</c:v>
                </c:pt>
                <c:pt idx="7">
                  <c:v>34</c:v>
                </c:pt>
                <c:pt idx="8">
                  <c:v>45.25</c:v>
                </c:pt>
                <c:pt idx="9">
                  <c:v>61</c:v>
                </c:pt>
                <c:pt idx="10">
                  <c:v>81.25</c:v>
                </c:pt>
              </c:numCache>
            </c:numRef>
          </c:val>
        </c:ser>
        <c:bandFmts/>
        <c:axId val="161244672"/>
        <c:axId val="167617280"/>
        <c:axId val="167640128"/>
      </c:surface3DChart>
      <c:catAx>
        <c:axId val="161244672"/>
        <c:scaling>
          <c:orientation val="minMax"/>
        </c:scaling>
        <c:axPos val="b"/>
        <c:tickLblPos val="nextTo"/>
        <c:crossAx val="167617280"/>
        <c:crosses val="autoZero"/>
        <c:auto val="1"/>
        <c:lblAlgn val="ctr"/>
        <c:lblOffset val="100"/>
      </c:catAx>
      <c:valAx>
        <c:axId val="167617280"/>
        <c:scaling>
          <c:orientation val="minMax"/>
        </c:scaling>
        <c:axPos val="l"/>
        <c:majorGridlines/>
        <c:numFmt formatCode="General" sourceLinked="1"/>
        <c:tickLblPos val="nextTo"/>
        <c:crossAx val="161244672"/>
        <c:crosses val="autoZero"/>
        <c:crossBetween val="midCat"/>
      </c:valAx>
      <c:serAx>
        <c:axId val="167640128"/>
        <c:scaling>
          <c:orientation val="minMax"/>
        </c:scaling>
        <c:delete val="1"/>
        <c:axPos val="b"/>
        <c:tickLblPos val="nextTo"/>
        <c:crossAx val="167617280"/>
        <c:crosses val="autoZero"/>
      </c:ser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</xdr:row>
      <xdr:rowOff>47625</xdr:rowOff>
    </xdr:from>
    <xdr:to>
      <xdr:col>9</xdr:col>
      <xdr:colOff>533400</xdr:colOff>
      <xdr:row>15</xdr:row>
      <xdr:rowOff>123825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</xdr:colOff>
      <xdr:row>3</xdr:row>
      <xdr:rowOff>9525</xdr:rowOff>
    </xdr:from>
    <xdr:to>
      <xdr:col>8</xdr:col>
      <xdr:colOff>9524</xdr:colOff>
      <xdr:row>14</xdr:row>
      <xdr:rowOff>104775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3</xdr:row>
      <xdr:rowOff>9525</xdr:rowOff>
    </xdr:from>
    <xdr:to>
      <xdr:col>8</xdr:col>
      <xdr:colOff>552450</xdr:colOff>
      <xdr:row>17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2</xdr:row>
      <xdr:rowOff>180975</xdr:rowOff>
    </xdr:from>
    <xdr:to>
      <xdr:col>8</xdr:col>
      <xdr:colOff>9525</xdr:colOff>
      <xdr:row>14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12</xdr:row>
      <xdr:rowOff>76200</xdr:rowOff>
    </xdr:from>
    <xdr:to>
      <xdr:col>7</xdr:col>
      <xdr:colOff>314325</xdr:colOff>
      <xdr:row>26</xdr:row>
      <xdr:rowOff>152400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A2" sqref="A2:B12"/>
    </sheetView>
  </sheetViews>
  <sheetFormatPr defaultRowHeight="15"/>
  <sheetData>
    <row r="1" spans="1:2">
      <c r="A1" s="1" t="s">
        <v>1</v>
      </c>
      <c r="B1" s="1" t="s">
        <v>0</v>
      </c>
    </row>
    <row r="2" spans="1:2">
      <c r="A2" s="2">
        <v>0</v>
      </c>
      <c r="B2" s="2">
        <f>ABS(3+ABS(A2))</f>
        <v>3</v>
      </c>
    </row>
    <row r="3" spans="1:2">
      <c r="A3" s="2">
        <v>1</v>
      </c>
      <c r="B3" s="2">
        <f>ABS(3+ABS(A3))</f>
        <v>4</v>
      </c>
    </row>
    <row r="4" spans="1:2">
      <c r="A4" s="2">
        <v>2</v>
      </c>
      <c r="B4" s="2">
        <f>ABS(3+ABS(A4))</f>
        <v>5</v>
      </c>
    </row>
    <row r="5" spans="1:2">
      <c r="A5" s="2">
        <v>3</v>
      </c>
      <c r="B5" s="2">
        <f>ABS(3+ABS(A5))</f>
        <v>6</v>
      </c>
    </row>
    <row r="6" spans="1:2">
      <c r="A6" s="2">
        <v>4</v>
      </c>
      <c r="B6" s="2">
        <f>ABS(3+ABS(A6))</f>
        <v>7</v>
      </c>
    </row>
    <row r="7" spans="1:2">
      <c r="A7" s="2">
        <v>5</v>
      </c>
      <c r="B7" s="2">
        <f>ABS(3+ABS(A7))</f>
        <v>8</v>
      </c>
    </row>
    <row r="8" spans="1:2">
      <c r="A8" s="2">
        <v>6</v>
      </c>
      <c r="B8" s="2">
        <f>ABS(3+ABS(A8))</f>
        <v>9</v>
      </c>
    </row>
    <row r="9" spans="1:2">
      <c r="A9" s="2">
        <v>7</v>
      </c>
      <c r="B9" s="2">
        <f>ABS(3+ABS(A9))</f>
        <v>10</v>
      </c>
    </row>
    <row r="10" spans="1:2">
      <c r="A10" s="2">
        <v>8</v>
      </c>
      <c r="B10" s="2">
        <f>ABS(3+ABS(A10))</f>
        <v>11</v>
      </c>
    </row>
    <row r="11" spans="1:2">
      <c r="A11" s="2">
        <v>9</v>
      </c>
      <c r="B11" s="2">
        <f>ABS(3+ABS(A11))</f>
        <v>12</v>
      </c>
    </row>
    <row r="12" spans="1:2">
      <c r="A12" s="2">
        <v>10</v>
      </c>
      <c r="B12" s="2">
        <f>ABS(3+ABS(A12))</f>
        <v>13</v>
      </c>
    </row>
  </sheetData>
  <pageMargins left="0.7" right="0.7" top="0.75" bottom="0.75" header="0.3" footer="0.3"/>
  <pageSetup paperSize="9" orientation="portrait" horizontalDpi="180" verticalDpi="180" r:id="rId1"/>
  <headerFooter>
    <oddHeader>&amp;CКузнецов Анон Денисович, 1.1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A4" sqref="A4:B4"/>
    </sheetView>
  </sheetViews>
  <sheetFormatPr defaultRowHeight="15"/>
  <sheetData>
    <row r="1" spans="1:3">
      <c r="A1" s="4" t="s">
        <v>2</v>
      </c>
      <c r="B1" s="4" t="s">
        <v>3</v>
      </c>
      <c r="C1" s="4" t="s">
        <v>4</v>
      </c>
    </row>
    <row r="2" spans="1:3">
      <c r="A2" s="5">
        <v>3</v>
      </c>
      <c r="B2" s="5">
        <v>26</v>
      </c>
      <c r="C2" s="6">
        <f>MOD(2000,4)</f>
        <v>0</v>
      </c>
    </row>
    <row r="4" spans="1:3">
      <c r="A4" s="1" t="s">
        <v>1</v>
      </c>
      <c r="B4" s="1" t="s">
        <v>0</v>
      </c>
    </row>
    <row r="5" spans="1:3">
      <c r="A5" s="2">
        <v>81</v>
      </c>
      <c r="B5" s="2">
        <f>$A$2*A5*A5+$B$2*A5+$C$2</f>
        <v>21789</v>
      </c>
    </row>
    <row r="6" spans="1:3">
      <c r="A6" s="2">
        <v>41</v>
      </c>
      <c r="B6" s="2">
        <f>$A$2*A6*A6+$B$2*A6+$C$2</f>
        <v>6109</v>
      </c>
    </row>
    <row r="7" spans="1:3">
      <c r="A7" s="2">
        <v>1</v>
      </c>
      <c r="B7" s="2">
        <f>$A$2*A7*A7+$B$2*A7+$C$2</f>
        <v>29</v>
      </c>
    </row>
    <row r="8" spans="1:3">
      <c r="A8" s="2">
        <f>-$B$2/2*$A$2</f>
        <v>-39</v>
      </c>
      <c r="B8" s="2">
        <f>$A$2*A8*A8+$B$2*A8+$C$2</f>
        <v>3549</v>
      </c>
    </row>
    <row r="9" spans="1:3">
      <c r="A9" s="2">
        <v>-79</v>
      </c>
      <c r="B9" s="2">
        <f>$A$2*A9*A9+$B$2*A9+$C$2</f>
        <v>16669</v>
      </c>
    </row>
    <row r="10" spans="1:3">
      <c r="A10" s="2">
        <v>-119</v>
      </c>
      <c r="B10" s="2">
        <f>$A$2*A10*A10+$B$2*A10+$C$2</f>
        <v>39389</v>
      </c>
    </row>
    <row r="11" spans="1:3">
      <c r="A11" s="2">
        <v>-159</v>
      </c>
      <c r="B11" s="2">
        <f>$A$2*A11*A11+$B$2*A11+$C$2</f>
        <v>71709</v>
      </c>
    </row>
  </sheetData>
  <pageMargins left="0.7" right="0.7" top="0.75" bottom="0.75" header="0.3" footer="0.3"/>
  <pageSetup paperSize="9" orientation="portrait" horizontalDpi="180" verticalDpi="180" r:id="rId1"/>
  <headerFooter>
    <oddHeader>&amp;CКузнецов Анон Денисович, 1.1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A5" sqref="A5:B11"/>
    </sheetView>
  </sheetViews>
  <sheetFormatPr defaultRowHeight="15"/>
  <sheetData>
    <row r="1" spans="1:3">
      <c r="A1" s="3" t="s">
        <v>2</v>
      </c>
      <c r="B1" s="4" t="s">
        <v>3</v>
      </c>
      <c r="C1" s="4" t="s">
        <v>4</v>
      </c>
    </row>
    <row r="2" spans="1:3">
      <c r="A2" s="5">
        <v>5</v>
      </c>
      <c r="B2" s="5">
        <f>(26+3)/2</f>
        <v>14.5</v>
      </c>
      <c r="C2" s="5">
        <f>(32+7)/2</f>
        <v>19.5</v>
      </c>
    </row>
    <row r="4" spans="1:3">
      <c r="A4" s="1" t="s">
        <v>1</v>
      </c>
      <c r="B4" s="1" t="s">
        <v>0</v>
      </c>
    </row>
    <row r="5" spans="1:3">
      <c r="A5" s="2">
        <v>-33</v>
      </c>
      <c r="B5" s="2">
        <f t="shared" ref="B5:B7" si="0">ABS(-$A$2*A5*A5+$B$2*+$C$2)</f>
        <v>5162.25</v>
      </c>
    </row>
    <row r="6" spans="1:3">
      <c r="A6" s="2">
        <v>-34</v>
      </c>
      <c r="B6" s="2">
        <f t="shared" si="0"/>
        <v>5497.25</v>
      </c>
    </row>
    <row r="7" spans="1:3">
      <c r="A7" s="2">
        <v>-35</v>
      </c>
      <c r="B7" s="2">
        <f t="shared" si="0"/>
        <v>5842.25</v>
      </c>
    </row>
    <row r="8" spans="1:3">
      <c r="A8" s="2">
        <f>-B2/2*5</f>
        <v>-36.25</v>
      </c>
      <c r="B8" s="2">
        <f>ABS(-$A$2*A8*A8+$B$2*+$C$2)</f>
        <v>6287.5625</v>
      </c>
    </row>
    <row r="9" spans="1:3">
      <c r="A9" s="2">
        <v>-37</v>
      </c>
      <c r="B9" s="2">
        <f t="shared" ref="B9:B11" si="1">ABS(-$A$2*A9*A9+$B$2*+$C$2)</f>
        <v>6562.25</v>
      </c>
    </row>
    <row r="10" spans="1:3">
      <c r="A10" s="2">
        <v>-38</v>
      </c>
      <c r="B10" s="2">
        <f t="shared" si="1"/>
        <v>6937.25</v>
      </c>
    </row>
    <row r="11" spans="1:3">
      <c r="A11" s="2">
        <v>-39</v>
      </c>
      <c r="B11" s="2">
        <f t="shared" si="1"/>
        <v>7322.25</v>
      </c>
    </row>
  </sheetData>
  <pageMargins left="0.7" right="0.7" top="0.75" bottom="0.75" header="0.3" footer="0.3"/>
  <pageSetup paperSize="9" orientation="portrait" horizontalDpi="180" verticalDpi="180" r:id="rId1"/>
  <headerFooter>
    <oddHeader>&amp;CКузнецов Анон Денисович, 1.1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B5" sqref="A5:B5"/>
    </sheetView>
  </sheetViews>
  <sheetFormatPr defaultRowHeight="15"/>
  <sheetData>
    <row r="1" spans="1:2">
      <c r="A1" s="3" t="s">
        <v>2</v>
      </c>
      <c r="B1" s="4" t="s">
        <v>3</v>
      </c>
    </row>
    <row r="2" spans="1:2">
      <c r="A2" s="5">
        <f>ABS(4-26)*3</f>
        <v>66</v>
      </c>
      <c r="B2" s="5">
        <f>GCD(26,7)</f>
        <v>1</v>
      </c>
    </row>
    <row r="4" spans="1:2">
      <c r="A4" s="1" t="s">
        <v>1</v>
      </c>
      <c r="B4" s="1" t="s">
        <v>0</v>
      </c>
    </row>
    <row r="5" spans="1:2">
      <c r="A5" s="2">
        <f>B2</f>
        <v>1</v>
      </c>
      <c r="B5" s="2">
        <f>LOG($B$2,$A$2)</f>
        <v>0</v>
      </c>
    </row>
  </sheetData>
  <pageMargins left="0.7" right="0.7" top="0.75" bottom="0.75" header="0.3" footer="0.3"/>
  <pageSetup paperSize="9" orientation="portrait" r:id="rId1"/>
  <headerFooter>
    <oddHeader>&amp;CКузнецов Анон Денисович, 1.1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2"/>
  <sheetViews>
    <sheetView tabSelected="1" workbookViewId="0">
      <selection activeCell="J17" sqref="J17"/>
    </sheetView>
  </sheetViews>
  <sheetFormatPr defaultRowHeight="15"/>
  <sheetData>
    <row r="1" spans="1:12" ht="15.75">
      <c r="A1" s="7"/>
      <c r="B1" s="8">
        <v>-7.5</v>
      </c>
      <c r="C1" s="8">
        <v>-6</v>
      </c>
      <c r="D1" s="8">
        <v>-4.5</v>
      </c>
      <c r="E1" s="8">
        <v>-3</v>
      </c>
      <c r="F1" s="8">
        <v>-1.5</v>
      </c>
      <c r="G1" s="8">
        <v>0</v>
      </c>
      <c r="H1" s="8">
        <v>1.5</v>
      </c>
      <c r="I1" s="8">
        <v>3</v>
      </c>
      <c r="J1" s="8">
        <v>4.5</v>
      </c>
      <c r="K1" s="8">
        <v>6</v>
      </c>
      <c r="L1" s="8">
        <v>7.5</v>
      </c>
    </row>
    <row r="2" spans="1:12" ht="15.75">
      <c r="A2" s="8">
        <v>-5</v>
      </c>
      <c r="B2" s="7">
        <f>(B$1)^2+($A2)^2</f>
        <v>81.25</v>
      </c>
      <c r="C2" s="7">
        <f t="shared" ref="C2:L12" si="0">(C$1)^2+($A2)^2</f>
        <v>61</v>
      </c>
      <c r="D2" s="7">
        <f t="shared" si="0"/>
        <v>45.25</v>
      </c>
      <c r="E2" s="7">
        <f t="shared" si="0"/>
        <v>34</v>
      </c>
      <c r="F2" s="7">
        <f t="shared" si="0"/>
        <v>27.25</v>
      </c>
      <c r="G2" s="7">
        <f t="shared" si="0"/>
        <v>25</v>
      </c>
      <c r="H2" s="7">
        <f t="shared" si="0"/>
        <v>27.25</v>
      </c>
      <c r="I2" s="7">
        <f t="shared" si="0"/>
        <v>34</v>
      </c>
      <c r="J2" s="7">
        <f t="shared" si="0"/>
        <v>45.25</v>
      </c>
      <c r="K2" s="7">
        <f t="shared" si="0"/>
        <v>61</v>
      </c>
      <c r="L2" s="7">
        <f t="shared" si="0"/>
        <v>81.25</v>
      </c>
    </row>
    <row r="3" spans="1:12" ht="15.75">
      <c r="A3" s="8">
        <v>-4</v>
      </c>
      <c r="B3" s="7">
        <f t="shared" ref="B3:B12" si="1">(B$1)^2+($A3)^2</f>
        <v>72.25</v>
      </c>
      <c r="C3" s="7">
        <f t="shared" si="0"/>
        <v>52</v>
      </c>
      <c r="D3" s="7">
        <f t="shared" si="0"/>
        <v>36.25</v>
      </c>
      <c r="E3" s="7">
        <f t="shared" si="0"/>
        <v>25</v>
      </c>
      <c r="F3" s="7">
        <f t="shared" si="0"/>
        <v>18.25</v>
      </c>
      <c r="G3" s="7">
        <f t="shared" si="0"/>
        <v>16</v>
      </c>
      <c r="H3" s="7">
        <f t="shared" si="0"/>
        <v>18.25</v>
      </c>
      <c r="I3" s="7">
        <f t="shared" si="0"/>
        <v>25</v>
      </c>
      <c r="J3" s="7">
        <f t="shared" si="0"/>
        <v>36.25</v>
      </c>
      <c r="K3" s="7">
        <f t="shared" si="0"/>
        <v>52</v>
      </c>
      <c r="L3" s="7">
        <f t="shared" si="0"/>
        <v>72.25</v>
      </c>
    </row>
    <row r="4" spans="1:12" ht="15.75">
      <c r="A4" s="8">
        <v>-3</v>
      </c>
      <c r="B4" s="7">
        <f t="shared" si="1"/>
        <v>65.25</v>
      </c>
      <c r="C4" s="7">
        <f t="shared" si="0"/>
        <v>45</v>
      </c>
      <c r="D4" s="7">
        <f t="shared" si="0"/>
        <v>29.25</v>
      </c>
      <c r="E4" s="7">
        <f t="shared" si="0"/>
        <v>18</v>
      </c>
      <c r="F4" s="7">
        <f t="shared" si="0"/>
        <v>11.25</v>
      </c>
      <c r="G4" s="7">
        <f t="shared" si="0"/>
        <v>9</v>
      </c>
      <c r="H4" s="7">
        <f t="shared" si="0"/>
        <v>11.25</v>
      </c>
      <c r="I4" s="7">
        <f t="shared" si="0"/>
        <v>18</v>
      </c>
      <c r="J4" s="7">
        <f t="shared" si="0"/>
        <v>29.25</v>
      </c>
      <c r="K4" s="7">
        <f t="shared" si="0"/>
        <v>45</v>
      </c>
      <c r="L4" s="7">
        <f t="shared" si="0"/>
        <v>65.25</v>
      </c>
    </row>
    <row r="5" spans="1:12" ht="15.75">
      <c r="A5" s="8">
        <v>-2</v>
      </c>
      <c r="B5" s="7">
        <f t="shared" si="1"/>
        <v>60.25</v>
      </c>
      <c r="C5" s="7">
        <f t="shared" si="0"/>
        <v>40</v>
      </c>
      <c r="D5" s="7">
        <f t="shared" si="0"/>
        <v>24.25</v>
      </c>
      <c r="E5" s="7">
        <f t="shared" si="0"/>
        <v>13</v>
      </c>
      <c r="F5" s="7">
        <f t="shared" si="0"/>
        <v>6.25</v>
      </c>
      <c r="G5" s="7">
        <f t="shared" si="0"/>
        <v>4</v>
      </c>
      <c r="H5" s="7">
        <f t="shared" si="0"/>
        <v>6.25</v>
      </c>
      <c r="I5" s="7">
        <f t="shared" si="0"/>
        <v>13</v>
      </c>
      <c r="J5" s="7">
        <f t="shared" si="0"/>
        <v>24.25</v>
      </c>
      <c r="K5" s="7">
        <f t="shared" si="0"/>
        <v>40</v>
      </c>
      <c r="L5" s="7">
        <f t="shared" si="0"/>
        <v>60.25</v>
      </c>
    </row>
    <row r="6" spans="1:12" ht="15.75">
      <c r="A6" s="8">
        <v>-1</v>
      </c>
      <c r="B6" s="7">
        <f t="shared" si="1"/>
        <v>57.25</v>
      </c>
      <c r="C6" s="7">
        <f t="shared" si="0"/>
        <v>37</v>
      </c>
      <c r="D6" s="7">
        <f t="shared" si="0"/>
        <v>21.25</v>
      </c>
      <c r="E6" s="7">
        <f t="shared" si="0"/>
        <v>10</v>
      </c>
      <c r="F6" s="7">
        <f t="shared" si="0"/>
        <v>3.25</v>
      </c>
      <c r="G6" s="7">
        <f t="shared" si="0"/>
        <v>1</v>
      </c>
      <c r="H6" s="7">
        <f t="shared" si="0"/>
        <v>3.25</v>
      </c>
      <c r="I6" s="7">
        <f t="shared" si="0"/>
        <v>10</v>
      </c>
      <c r="J6" s="7">
        <f t="shared" si="0"/>
        <v>21.25</v>
      </c>
      <c r="K6" s="7">
        <f t="shared" si="0"/>
        <v>37</v>
      </c>
      <c r="L6" s="7">
        <f t="shared" si="0"/>
        <v>57.25</v>
      </c>
    </row>
    <row r="7" spans="1:12" ht="15.75">
      <c r="A7" s="8">
        <v>0</v>
      </c>
      <c r="B7" s="7">
        <f t="shared" si="1"/>
        <v>56.25</v>
      </c>
      <c r="C7" s="7">
        <f t="shared" si="0"/>
        <v>36</v>
      </c>
      <c r="D7" s="7">
        <f t="shared" si="0"/>
        <v>20.25</v>
      </c>
      <c r="E7" s="7">
        <f t="shared" si="0"/>
        <v>9</v>
      </c>
      <c r="F7" s="7">
        <f t="shared" si="0"/>
        <v>2.25</v>
      </c>
      <c r="G7" s="7">
        <f t="shared" si="0"/>
        <v>0</v>
      </c>
      <c r="H7" s="7">
        <f t="shared" si="0"/>
        <v>2.25</v>
      </c>
      <c r="I7" s="7">
        <f t="shared" si="0"/>
        <v>9</v>
      </c>
      <c r="J7" s="7">
        <f t="shared" si="0"/>
        <v>20.25</v>
      </c>
      <c r="K7" s="7">
        <f t="shared" si="0"/>
        <v>36</v>
      </c>
      <c r="L7" s="7">
        <f t="shared" si="0"/>
        <v>56.25</v>
      </c>
    </row>
    <row r="8" spans="1:12" ht="15.75">
      <c r="A8" s="8">
        <v>1</v>
      </c>
      <c r="B8" s="7">
        <f t="shared" si="1"/>
        <v>57.25</v>
      </c>
      <c r="C8" s="7">
        <f t="shared" si="0"/>
        <v>37</v>
      </c>
      <c r="D8" s="7">
        <f t="shared" si="0"/>
        <v>21.25</v>
      </c>
      <c r="E8" s="7">
        <f t="shared" si="0"/>
        <v>10</v>
      </c>
      <c r="F8" s="7">
        <f t="shared" si="0"/>
        <v>3.25</v>
      </c>
      <c r="G8" s="7">
        <f t="shared" si="0"/>
        <v>1</v>
      </c>
      <c r="H8" s="7">
        <f t="shared" si="0"/>
        <v>3.25</v>
      </c>
      <c r="I8" s="7">
        <f t="shared" si="0"/>
        <v>10</v>
      </c>
      <c r="J8" s="7">
        <f t="shared" si="0"/>
        <v>21.25</v>
      </c>
      <c r="K8" s="7">
        <f t="shared" si="0"/>
        <v>37</v>
      </c>
      <c r="L8" s="7">
        <f t="shared" si="0"/>
        <v>57.25</v>
      </c>
    </row>
    <row r="9" spans="1:12" ht="15.75">
      <c r="A9" s="8">
        <v>2</v>
      </c>
      <c r="B9" s="7">
        <f t="shared" si="1"/>
        <v>60.25</v>
      </c>
      <c r="C9" s="7">
        <f t="shared" si="0"/>
        <v>40</v>
      </c>
      <c r="D9" s="7">
        <f t="shared" si="0"/>
        <v>24.25</v>
      </c>
      <c r="E9" s="7">
        <f t="shared" si="0"/>
        <v>13</v>
      </c>
      <c r="F9" s="7">
        <f t="shared" si="0"/>
        <v>6.25</v>
      </c>
      <c r="G9" s="7">
        <f t="shared" si="0"/>
        <v>4</v>
      </c>
      <c r="H9" s="7">
        <f t="shared" si="0"/>
        <v>6.25</v>
      </c>
      <c r="I9" s="7">
        <f t="shared" si="0"/>
        <v>13</v>
      </c>
      <c r="J9" s="7">
        <f t="shared" si="0"/>
        <v>24.25</v>
      </c>
      <c r="K9" s="7">
        <f t="shared" si="0"/>
        <v>40</v>
      </c>
      <c r="L9" s="7">
        <f t="shared" si="0"/>
        <v>60.25</v>
      </c>
    </row>
    <row r="10" spans="1:12" ht="15.75">
      <c r="A10" s="8">
        <v>3</v>
      </c>
      <c r="B10" s="7">
        <f t="shared" si="1"/>
        <v>65.25</v>
      </c>
      <c r="C10" s="7">
        <f t="shared" si="0"/>
        <v>45</v>
      </c>
      <c r="D10" s="7">
        <f t="shared" si="0"/>
        <v>29.25</v>
      </c>
      <c r="E10" s="7">
        <f t="shared" si="0"/>
        <v>18</v>
      </c>
      <c r="F10" s="7">
        <f t="shared" si="0"/>
        <v>11.25</v>
      </c>
      <c r="G10" s="7">
        <f t="shared" si="0"/>
        <v>9</v>
      </c>
      <c r="H10" s="7">
        <f t="shared" si="0"/>
        <v>11.25</v>
      </c>
      <c r="I10" s="7">
        <f t="shared" si="0"/>
        <v>18</v>
      </c>
      <c r="J10" s="7">
        <f t="shared" si="0"/>
        <v>29.25</v>
      </c>
      <c r="K10" s="7">
        <f t="shared" si="0"/>
        <v>45</v>
      </c>
      <c r="L10" s="7">
        <f t="shared" si="0"/>
        <v>65.25</v>
      </c>
    </row>
    <row r="11" spans="1:12" ht="15.75">
      <c r="A11" s="8">
        <v>4</v>
      </c>
      <c r="B11" s="7">
        <f t="shared" si="1"/>
        <v>72.25</v>
      </c>
      <c r="C11" s="7">
        <f t="shared" si="0"/>
        <v>52</v>
      </c>
      <c r="D11" s="7">
        <f t="shared" si="0"/>
        <v>36.25</v>
      </c>
      <c r="E11" s="7">
        <f t="shared" si="0"/>
        <v>25</v>
      </c>
      <c r="F11" s="7">
        <f t="shared" si="0"/>
        <v>18.25</v>
      </c>
      <c r="G11" s="7">
        <f t="shared" si="0"/>
        <v>16</v>
      </c>
      <c r="H11" s="7">
        <f t="shared" si="0"/>
        <v>18.25</v>
      </c>
      <c r="I11" s="7">
        <f t="shared" si="0"/>
        <v>25</v>
      </c>
      <c r="J11" s="7">
        <f t="shared" si="0"/>
        <v>36.25</v>
      </c>
      <c r="K11" s="7">
        <f t="shared" si="0"/>
        <v>52</v>
      </c>
      <c r="L11" s="7">
        <f t="shared" si="0"/>
        <v>72.25</v>
      </c>
    </row>
    <row r="12" spans="1:12" ht="15.75">
      <c r="A12" s="8">
        <v>5</v>
      </c>
      <c r="B12" s="7">
        <f t="shared" si="1"/>
        <v>81.25</v>
      </c>
      <c r="C12" s="7">
        <f t="shared" si="0"/>
        <v>61</v>
      </c>
      <c r="D12" s="7">
        <f t="shared" si="0"/>
        <v>45.25</v>
      </c>
      <c r="E12" s="7">
        <f t="shared" si="0"/>
        <v>34</v>
      </c>
      <c r="F12" s="7">
        <f t="shared" si="0"/>
        <v>27.25</v>
      </c>
      <c r="G12" s="7">
        <f t="shared" si="0"/>
        <v>25</v>
      </c>
      <c r="H12" s="7">
        <f t="shared" si="0"/>
        <v>27.25</v>
      </c>
      <c r="I12" s="7">
        <f t="shared" si="0"/>
        <v>34</v>
      </c>
      <c r="J12" s="7">
        <f t="shared" si="0"/>
        <v>45.25</v>
      </c>
      <c r="K12" s="7">
        <f t="shared" si="0"/>
        <v>61</v>
      </c>
      <c r="L12" s="7">
        <f t="shared" si="0"/>
        <v>81.25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 1</vt:lpstr>
      <vt:lpstr>Задание 2</vt:lpstr>
      <vt:lpstr>Задание 3</vt:lpstr>
      <vt:lpstr>Задание 4</vt:lpstr>
      <vt:lpstr>Задание 2.2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2018-10-05T19:22:09Z</dcterms:modified>
</cp:coreProperties>
</file>