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Задание1" sheetId="1" r:id="rId1"/>
    <sheet name="Задание2" sheetId="7" r:id="rId2"/>
    <sheet name="Задание3" sheetId="9" r:id="rId3"/>
    <sheet name="Задание4" sheetId="12" r:id="rId4"/>
    <sheet name="Задание5" sheetId="10" r:id="rId5"/>
    <sheet name="Лист1" sheetId="13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2"/>
  <c r="G2"/>
  <c r="M2" i="9"/>
  <c r="L2" i="7"/>
  <c r="L2" i="10"/>
  <c r="M2"/>
  <c r="C4" i="12"/>
  <c r="C5" s="1"/>
  <c r="C3"/>
  <c r="D3" s="1"/>
  <c r="D5" l="1"/>
  <c r="C6"/>
  <c r="D4"/>
  <c r="C7" l="1"/>
  <c r="D6"/>
  <c r="D7" l="1"/>
  <c r="C8"/>
  <c r="D8" s="1"/>
  <c r="J99" i="10" l="1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E10"/>
  <c r="J9"/>
  <c r="E9"/>
  <c r="J8"/>
  <c r="E8"/>
  <c r="J7"/>
  <c r="E7"/>
  <c r="J6"/>
  <c r="E6"/>
  <c r="J5"/>
  <c r="E5"/>
  <c r="J4"/>
  <c r="E4"/>
  <c r="J3"/>
  <c r="E3"/>
  <c r="F3" s="1"/>
  <c r="G3" s="1"/>
  <c r="J2"/>
  <c r="I2"/>
  <c r="H2"/>
  <c r="J99" i="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E10"/>
  <c r="J9"/>
  <c r="E9"/>
  <c r="J8"/>
  <c r="E8"/>
  <c r="J7"/>
  <c r="E7"/>
  <c r="J6"/>
  <c r="E6"/>
  <c r="J5"/>
  <c r="E5"/>
  <c r="J4"/>
  <c r="E4"/>
  <c r="J3"/>
  <c r="E3"/>
  <c r="F3" s="1"/>
  <c r="G3" s="1"/>
  <c r="M3"/>
  <c r="J2"/>
  <c r="I2"/>
  <c r="H2"/>
  <c r="F5" i="10" l="1"/>
  <c r="G5" s="1"/>
  <c r="F7"/>
  <c r="G7" s="1"/>
  <c r="F4"/>
  <c r="G4" s="1"/>
  <c r="F6"/>
  <c r="G6" s="1"/>
  <c r="F8"/>
  <c r="G8" s="1"/>
  <c r="F4" i="9"/>
  <c r="G4" s="1"/>
  <c r="L3" i="7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E10"/>
  <c r="J9"/>
  <c r="E9"/>
  <c r="J8"/>
  <c r="E8"/>
  <c r="J7"/>
  <c r="E7"/>
  <c r="J6"/>
  <c r="E6"/>
  <c r="J5"/>
  <c r="E5"/>
  <c r="J4"/>
  <c r="E4"/>
  <c r="J3"/>
  <c r="E3"/>
  <c r="F3" s="1"/>
  <c r="G3" s="1"/>
  <c r="J2"/>
  <c r="I2"/>
  <c r="H2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2"/>
  <c r="K2" l="1"/>
  <c r="F9" i="10"/>
  <c r="F5" i="9"/>
  <c r="F4" i="7"/>
  <c r="G4" s="1"/>
  <c r="D3" i="1"/>
  <c r="E3" s="1"/>
  <c r="F3" s="1"/>
  <c r="D4"/>
  <c r="D5"/>
  <c r="D6"/>
  <c r="D7"/>
  <c r="D8"/>
  <c r="D9"/>
  <c r="D10"/>
  <c r="I2"/>
  <c r="H2"/>
  <c r="G9" i="10" l="1"/>
  <c r="F10"/>
  <c r="G10" s="1"/>
  <c r="G5" i="9"/>
  <c r="F6"/>
  <c r="F5" i="7"/>
  <c r="E4" i="1"/>
  <c r="G6" i="9" l="1"/>
  <c r="F7"/>
  <c r="G5" i="7"/>
  <c r="F6"/>
  <c r="F4" i="1"/>
  <c r="E5"/>
  <c r="G7" i="9" l="1"/>
  <c r="F8"/>
  <c r="G6" i="7"/>
  <c r="F7"/>
  <c r="F5" i="1"/>
  <c r="E6"/>
  <c r="G8" i="9" l="1"/>
  <c r="F9"/>
  <c r="G7" i="7"/>
  <c r="F8"/>
  <c r="F6" i="1"/>
  <c r="E7"/>
  <c r="G9" i="9" l="1"/>
  <c r="F10"/>
  <c r="G10" s="1"/>
  <c r="G8" i="7"/>
  <c r="F9"/>
  <c r="F7" i="1"/>
  <c r="E8"/>
  <c r="G9" i="7" l="1"/>
  <c r="F10"/>
  <c r="G10" s="1"/>
  <c r="E9" i="1"/>
  <c r="F8"/>
  <c r="F9" l="1"/>
  <c r="E10"/>
  <c r="F10" s="1"/>
</calcChain>
</file>

<file path=xl/sharedStrings.xml><?xml version="1.0" encoding="utf-8"?>
<sst xmlns="http://schemas.openxmlformats.org/spreadsheetml/2006/main" count="80" uniqueCount="24">
  <si>
    <t>ряд</t>
  </si>
  <si>
    <t>xi</t>
  </si>
  <si>
    <t>mi</t>
  </si>
  <si>
    <t>mxi</t>
  </si>
  <si>
    <t>wxi</t>
  </si>
  <si>
    <t>k</t>
  </si>
  <si>
    <t>[100,1;105,9)</t>
  </si>
  <si>
    <t>[94,1;101,1)</t>
  </si>
  <si>
    <t>[105,9; 112)</t>
  </si>
  <si>
    <t>[112; 118)</t>
  </si>
  <si>
    <t>[118; 123,8)</t>
  </si>
  <si>
    <t>[123,8; 129,9)</t>
  </si>
  <si>
    <t>[129,9; 135)</t>
  </si>
  <si>
    <t>[135; 140]</t>
  </si>
  <si>
    <t>∆</t>
  </si>
  <si>
    <t>n</t>
  </si>
  <si>
    <t>x*n</t>
  </si>
  <si>
    <t>медиана</t>
  </si>
  <si>
    <t>[94,1;100,1)</t>
  </si>
  <si>
    <t>мода</t>
  </si>
  <si>
    <t>Ср.выработка</t>
  </si>
  <si>
    <t>Ряд</t>
  </si>
  <si>
    <t>Медиана</t>
  </si>
  <si>
    <t>Мода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</si>
</sst>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ourier New"/>
      <family val="3"/>
      <charset val="204"/>
    </font>
    <font>
      <sz val="12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2" fillId="9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8" borderId="2" xfId="0" applyFill="1" applyBorder="1"/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9" borderId="2" xfId="0" applyFill="1" applyBorder="1"/>
    <xf numFmtId="0" fontId="0" fillId="9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Эмпирическая функции распределения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Lit>
              <c:ptCount val="9"/>
              <c:pt idx="0">
                <c:v>[94,1;101,1)</c:v>
              </c:pt>
              <c:pt idx="1">
                <c:v>[100,1;105,9)</c:v>
              </c:pt>
              <c:pt idx="2">
                <c:v>[105,9; 112)</c:v>
              </c:pt>
              <c:pt idx="3">
                <c:v>[112; 118)</c:v>
              </c:pt>
              <c:pt idx="4">
                <c:v>[118; 123,8)</c:v>
              </c:pt>
              <c:pt idx="5">
                <c:v>[123,8; 129,9)</c:v>
              </c:pt>
              <c:pt idx="6">
                <c:v>[129,9; 135)</c:v>
              </c:pt>
              <c:pt idx="7">
                <c:v>[135; 140]</c:v>
              </c:pt>
            </c:strLit>
          </c:cat>
          <c:val>
            <c:numLit>
              <c:formatCode>General</c:formatCode>
              <c:ptCount val="8"/>
              <c:pt idx="0">
                <c:v>3.06122448979592E-2</c:v>
              </c:pt>
              <c:pt idx="1">
                <c:v>7.1428571428571425E-2</c:v>
              </c:pt>
              <c:pt idx="2">
                <c:v>0.19387755102040816</c:v>
              </c:pt>
              <c:pt idx="3">
                <c:v>0.39795918367346972</c:v>
              </c:pt>
              <c:pt idx="4">
                <c:v>0.69387755102040849</c:v>
              </c:pt>
              <c:pt idx="5">
                <c:v>0.8673469387755105</c:v>
              </c:pt>
              <c:pt idx="6">
                <c:v>0.95918367346938804</c:v>
              </c:pt>
              <c:pt idx="7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86-4A10-977A-FC1071290EBA}"/>
            </c:ext>
          </c:extLst>
        </c:ser>
        <c:axId val="133572096"/>
        <c:axId val="133573632"/>
      </c:barChart>
      <c:catAx>
        <c:axId val="13357209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3573632"/>
        <c:crosses val="autoZero"/>
        <c:auto val="1"/>
        <c:lblAlgn val="ctr"/>
        <c:lblOffset val="100"/>
      </c:catAx>
      <c:valAx>
        <c:axId val="1335736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357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Lit>
              <c:formatCode>General</c:formatCode>
              <c:ptCount val="98"/>
              <c:pt idx="0">
                <c:v>94.1</c:v>
              </c:pt>
              <c:pt idx="1">
                <c:v>97</c:v>
              </c:pt>
              <c:pt idx="2">
                <c:v>99.2</c:v>
              </c:pt>
              <c:pt idx="3">
                <c:v>100.1</c:v>
              </c:pt>
              <c:pt idx="4">
                <c:v>102</c:v>
              </c:pt>
              <c:pt idx="5">
                <c:v>103.4</c:v>
              </c:pt>
              <c:pt idx="6">
                <c:v>105.5</c:v>
              </c:pt>
              <c:pt idx="7">
                <c:v>105.9</c:v>
              </c:pt>
              <c:pt idx="8">
                <c:v>106.1</c:v>
              </c:pt>
              <c:pt idx="9">
                <c:v>106.5</c:v>
              </c:pt>
              <c:pt idx="10">
                <c:v>107</c:v>
              </c:pt>
              <c:pt idx="11">
                <c:v>107.1</c:v>
              </c:pt>
              <c:pt idx="12">
                <c:v>108</c:v>
              </c:pt>
              <c:pt idx="13">
                <c:v>108.2</c:v>
              </c:pt>
              <c:pt idx="14">
                <c:v>109</c:v>
              </c:pt>
              <c:pt idx="15">
                <c:v>109.5</c:v>
              </c:pt>
              <c:pt idx="16">
                <c:v>110</c:v>
              </c:pt>
              <c:pt idx="17">
                <c:v>111</c:v>
              </c:pt>
              <c:pt idx="18">
                <c:v>111.5</c:v>
              </c:pt>
              <c:pt idx="19">
                <c:v>112</c:v>
              </c:pt>
              <c:pt idx="20">
                <c:v>112.3</c:v>
              </c:pt>
              <c:pt idx="21">
                <c:v>112.5</c:v>
              </c:pt>
              <c:pt idx="22">
                <c:v>112.9</c:v>
              </c:pt>
              <c:pt idx="23">
                <c:v>113</c:v>
              </c:pt>
              <c:pt idx="24">
                <c:v>113.2</c:v>
              </c:pt>
              <c:pt idx="25">
                <c:v>113.5</c:v>
              </c:pt>
              <c:pt idx="26">
                <c:v>114</c:v>
              </c:pt>
              <c:pt idx="27">
                <c:v>114.1</c:v>
              </c:pt>
              <c:pt idx="28">
                <c:v>114.5</c:v>
              </c:pt>
              <c:pt idx="29">
                <c:v>115</c:v>
              </c:pt>
              <c:pt idx="30">
                <c:v>115.2</c:v>
              </c:pt>
              <c:pt idx="31">
                <c:v>115.5</c:v>
              </c:pt>
              <c:pt idx="32">
                <c:v>115.7</c:v>
              </c:pt>
              <c:pt idx="33">
                <c:v>116</c:v>
              </c:pt>
              <c:pt idx="34">
                <c:v>116.5</c:v>
              </c:pt>
              <c:pt idx="35">
                <c:v>116.9</c:v>
              </c:pt>
              <c:pt idx="36">
                <c:v>117</c:v>
              </c:pt>
              <c:pt idx="37">
                <c:v>117.5</c:v>
              </c:pt>
              <c:pt idx="38">
                <c:v>117.5</c:v>
              </c:pt>
              <c:pt idx="39">
                <c:v>118</c:v>
              </c:pt>
              <c:pt idx="40">
                <c:v>118.1</c:v>
              </c:pt>
              <c:pt idx="41">
                <c:v>118.3</c:v>
              </c:pt>
              <c:pt idx="42">
                <c:v>118.5</c:v>
              </c:pt>
              <c:pt idx="43">
                <c:v>118.9</c:v>
              </c:pt>
              <c:pt idx="44">
                <c:v>119</c:v>
              </c:pt>
              <c:pt idx="45">
                <c:v>119.2</c:v>
              </c:pt>
              <c:pt idx="46">
                <c:v>119.5</c:v>
              </c:pt>
              <c:pt idx="47">
                <c:v>119.6</c:v>
              </c:pt>
              <c:pt idx="48">
                <c:v>119.8</c:v>
              </c:pt>
              <c:pt idx="49">
                <c:v>120</c:v>
              </c:pt>
              <c:pt idx="50">
                <c:v>120.2</c:v>
              </c:pt>
              <c:pt idx="51">
                <c:v>120.6</c:v>
              </c:pt>
              <c:pt idx="52">
                <c:v>120.8</c:v>
              </c:pt>
              <c:pt idx="53">
                <c:v>121</c:v>
              </c:pt>
              <c:pt idx="54">
                <c:v>121.1</c:v>
              </c:pt>
              <c:pt idx="55">
                <c:v>121.5</c:v>
              </c:pt>
              <c:pt idx="56">
                <c:v>121.9</c:v>
              </c:pt>
              <c:pt idx="57">
                <c:v>122</c:v>
              </c:pt>
              <c:pt idx="58">
                <c:v>122.2</c:v>
              </c:pt>
              <c:pt idx="59">
                <c:v>122.5</c:v>
              </c:pt>
              <c:pt idx="60">
                <c:v>122.6</c:v>
              </c:pt>
              <c:pt idx="61">
                <c:v>122.9</c:v>
              </c:pt>
              <c:pt idx="62">
                <c:v>123</c:v>
              </c:pt>
              <c:pt idx="63">
                <c:v>123</c:v>
              </c:pt>
              <c:pt idx="64">
                <c:v>123.1</c:v>
              </c:pt>
              <c:pt idx="65">
                <c:v>123.2</c:v>
              </c:pt>
              <c:pt idx="66">
                <c:v>123.5</c:v>
              </c:pt>
              <c:pt idx="67">
                <c:v>123.5</c:v>
              </c:pt>
              <c:pt idx="68">
                <c:v>123.8</c:v>
              </c:pt>
              <c:pt idx="69">
                <c:v>123.9</c:v>
              </c:pt>
              <c:pt idx="70">
                <c:v>124</c:v>
              </c:pt>
              <c:pt idx="71">
                <c:v>124.5</c:v>
              </c:pt>
              <c:pt idx="72">
                <c:v>124.8</c:v>
              </c:pt>
              <c:pt idx="73">
                <c:v>125</c:v>
              </c:pt>
              <c:pt idx="74">
                <c:v>125.5</c:v>
              </c:pt>
              <c:pt idx="75">
                <c:v>126</c:v>
              </c:pt>
              <c:pt idx="76">
                <c:v>126.1</c:v>
              </c:pt>
              <c:pt idx="77">
                <c:v>126.5</c:v>
              </c:pt>
              <c:pt idx="78">
                <c:v>127</c:v>
              </c:pt>
              <c:pt idx="79">
                <c:v>127.5</c:v>
              </c:pt>
              <c:pt idx="80">
                <c:v>127.8</c:v>
              </c:pt>
              <c:pt idx="81">
                <c:v>128</c:v>
              </c:pt>
              <c:pt idx="82">
                <c:v>128.5</c:v>
              </c:pt>
              <c:pt idx="83">
                <c:v>129</c:v>
              </c:pt>
              <c:pt idx="84">
                <c:v>129.5</c:v>
              </c:pt>
              <c:pt idx="85">
                <c:v>129.9</c:v>
              </c:pt>
              <c:pt idx="86">
                <c:v>130</c:v>
              </c:pt>
              <c:pt idx="87">
                <c:v>131</c:v>
              </c:pt>
              <c:pt idx="88">
                <c:v>131.4</c:v>
              </c:pt>
              <c:pt idx="89">
                <c:v>132</c:v>
              </c:pt>
              <c:pt idx="90">
                <c:v>133</c:v>
              </c:pt>
              <c:pt idx="91">
                <c:v>133.6</c:v>
              </c:pt>
              <c:pt idx="92">
                <c:v>134</c:v>
              </c:pt>
              <c:pt idx="93">
                <c:v>134.19999999999999</c:v>
              </c:pt>
              <c:pt idx="94">
                <c:v>135</c:v>
              </c:pt>
              <c:pt idx="95">
                <c:v>135.80000000000001</c:v>
              </c:pt>
              <c:pt idx="96">
                <c:v>138</c:v>
              </c:pt>
              <c:pt idx="97">
                <c:v>140</c:v>
              </c:pt>
            </c:numLit>
          </c:xVal>
          <c:yVal>
            <c:numLit>
              <c:formatCode>General</c:formatCode>
              <c:ptCount val="9"/>
              <c:pt idx="0">
                <c:v>0</c:v>
              </c:pt>
              <c:pt idx="1">
                <c:v>3</c:v>
              </c:pt>
              <c:pt idx="2">
                <c:v>7</c:v>
              </c:pt>
              <c:pt idx="3">
                <c:v>19</c:v>
              </c:pt>
              <c:pt idx="4">
                <c:v>39</c:v>
              </c:pt>
              <c:pt idx="5">
                <c:v>68</c:v>
              </c:pt>
              <c:pt idx="6">
                <c:v>85</c:v>
              </c:pt>
              <c:pt idx="7">
                <c:v>94</c:v>
              </c:pt>
              <c:pt idx="8">
                <c:v>98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525-45AD-BCA6-E0333430E7BF}"/>
            </c:ext>
          </c:extLst>
        </c:ser>
        <c:axId val="133610112"/>
        <c:axId val="135266688"/>
      </c:scatterChart>
      <c:valAx>
        <c:axId val="13361011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5266688"/>
        <c:crosses val="autoZero"/>
        <c:crossBetween val="midCat"/>
      </c:valAx>
      <c:valAx>
        <c:axId val="1352666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3610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>
        <c:manualLayout>
          <c:xMode val="edge"/>
          <c:yMode val="edge"/>
          <c:x val="0.44001377952755932"/>
          <c:y val="4.1666666666666664E-2"/>
        </c:manualLayout>
      </c:layout>
    </c:title>
    <c:plotArea>
      <c:layout/>
      <c:scatterChart>
        <c:scatterStyle val="lineMarker"/>
        <c:ser>
          <c:idx val="0"/>
          <c:order val="0"/>
          <c:xVal>
            <c:numLit>
              <c:formatCode>General</c:formatCode>
              <c:ptCount val="98"/>
              <c:pt idx="0">
                <c:v>94.1</c:v>
              </c:pt>
              <c:pt idx="1">
                <c:v>97</c:v>
              </c:pt>
              <c:pt idx="2">
                <c:v>99.2</c:v>
              </c:pt>
              <c:pt idx="3">
                <c:v>100.1</c:v>
              </c:pt>
              <c:pt idx="4">
                <c:v>102</c:v>
              </c:pt>
              <c:pt idx="5">
                <c:v>103.4</c:v>
              </c:pt>
              <c:pt idx="6">
                <c:v>105.5</c:v>
              </c:pt>
              <c:pt idx="7">
                <c:v>105.9</c:v>
              </c:pt>
              <c:pt idx="8">
                <c:v>106.1</c:v>
              </c:pt>
              <c:pt idx="9">
                <c:v>106.5</c:v>
              </c:pt>
              <c:pt idx="10">
                <c:v>107</c:v>
              </c:pt>
              <c:pt idx="11">
                <c:v>107.1</c:v>
              </c:pt>
              <c:pt idx="12">
                <c:v>108</c:v>
              </c:pt>
              <c:pt idx="13">
                <c:v>108.2</c:v>
              </c:pt>
              <c:pt idx="14">
                <c:v>109</c:v>
              </c:pt>
              <c:pt idx="15">
                <c:v>109.5</c:v>
              </c:pt>
              <c:pt idx="16">
                <c:v>110</c:v>
              </c:pt>
              <c:pt idx="17">
                <c:v>111</c:v>
              </c:pt>
              <c:pt idx="18">
                <c:v>111.5</c:v>
              </c:pt>
              <c:pt idx="19">
                <c:v>112</c:v>
              </c:pt>
              <c:pt idx="20">
                <c:v>112.3</c:v>
              </c:pt>
              <c:pt idx="21">
                <c:v>112.5</c:v>
              </c:pt>
              <c:pt idx="22">
                <c:v>112.9</c:v>
              </c:pt>
              <c:pt idx="23">
                <c:v>113</c:v>
              </c:pt>
              <c:pt idx="24">
                <c:v>113.2</c:v>
              </c:pt>
              <c:pt idx="25">
                <c:v>113.5</c:v>
              </c:pt>
              <c:pt idx="26">
                <c:v>114</c:v>
              </c:pt>
              <c:pt idx="27">
                <c:v>114.1</c:v>
              </c:pt>
              <c:pt idx="28">
                <c:v>114.5</c:v>
              </c:pt>
              <c:pt idx="29">
                <c:v>115</c:v>
              </c:pt>
              <c:pt idx="30">
                <c:v>115.2</c:v>
              </c:pt>
              <c:pt idx="31">
                <c:v>115.5</c:v>
              </c:pt>
              <c:pt idx="32">
                <c:v>115.7</c:v>
              </c:pt>
              <c:pt idx="33">
                <c:v>116</c:v>
              </c:pt>
              <c:pt idx="34">
                <c:v>116.5</c:v>
              </c:pt>
              <c:pt idx="35">
                <c:v>116.9</c:v>
              </c:pt>
              <c:pt idx="36">
                <c:v>117</c:v>
              </c:pt>
              <c:pt idx="37">
                <c:v>117.5</c:v>
              </c:pt>
              <c:pt idx="38">
                <c:v>117.5</c:v>
              </c:pt>
              <c:pt idx="39">
                <c:v>118</c:v>
              </c:pt>
              <c:pt idx="40">
                <c:v>118.1</c:v>
              </c:pt>
              <c:pt idx="41">
                <c:v>118.3</c:v>
              </c:pt>
              <c:pt idx="42">
                <c:v>118.5</c:v>
              </c:pt>
              <c:pt idx="43">
                <c:v>118.9</c:v>
              </c:pt>
              <c:pt idx="44">
                <c:v>119</c:v>
              </c:pt>
              <c:pt idx="45">
                <c:v>119.2</c:v>
              </c:pt>
              <c:pt idx="46">
                <c:v>119.5</c:v>
              </c:pt>
              <c:pt idx="47">
                <c:v>119.6</c:v>
              </c:pt>
              <c:pt idx="48">
                <c:v>119.8</c:v>
              </c:pt>
              <c:pt idx="49">
                <c:v>120</c:v>
              </c:pt>
              <c:pt idx="50">
                <c:v>120.2</c:v>
              </c:pt>
              <c:pt idx="51">
                <c:v>120.6</c:v>
              </c:pt>
              <c:pt idx="52">
                <c:v>120.8</c:v>
              </c:pt>
              <c:pt idx="53">
                <c:v>121</c:v>
              </c:pt>
              <c:pt idx="54">
                <c:v>121.1</c:v>
              </c:pt>
              <c:pt idx="55">
                <c:v>121.5</c:v>
              </c:pt>
              <c:pt idx="56">
                <c:v>121.9</c:v>
              </c:pt>
              <c:pt idx="57">
                <c:v>122</c:v>
              </c:pt>
              <c:pt idx="58">
                <c:v>122.2</c:v>
              </c:pt>
              <c:pt idx="59">
                <c:v>122.5</c:v>
              </c:pt>
              <c:pt idx="60">
                <c:v>122.6</c:v>
              </c:pt>
              <c:pt idx="61">
                <c:v>122.9</c:v>
              </c:pt>
              <c:pt idx="62">
                <c:v>123</c:v>
              </c:pt>
              <c:pt idx="63">
                <c:v>123</c:v>
              </c:pt>
              <c:pt idx="64">
                <c:v>123.1</c:v>
              </c:pt>
              <c:pt idx="65">
                <c:v>123.2</c:v>
              </c:pt>
              <c:pt idx="66">
                <c:v>123.5</c:v>
              </c:pt>
              <c:pt idx="67">
                <c:v>123.5</c:v>
              </c:pt>
              <c:pt idx="68">
                <c:v>123.8</c:v>
              </c:pt>
              <c:pt idx="69">
                <c:v>123.9</c:v>
              </c:pt>
              <c:pt idx="70">
                <c:v>124</c:v>
              </c:pt>
              <c:pt idx="71">
                <c:v>124.5</c:v>
              </c:pt>
              <c:pt idx="72">
                <c:v>124.8</c:v>
              </c:pt>
              <c:pt idx="73">
                <c:v>125</c:v>
              </c:pt>
              <c:pt idx="74">
                <c:v>125.5</c:v>
              </c:pt>
              <c:pt idx="75">
                <c:v>126</c:v>
              </c:pt>
              <c:pt idx="76">
                <c:v>126.1</c:v>
              </c:pt>
              <c:pt idx="77">
                <c:v>126.5</c:v>
              </c:pt>
              <c:pt idx="78">
                <c:v>127</c:v>
              </c:pt>
              <c:pt idx="79">
                <c:v>127.5</c:v>
              </c:pt>
              <c:pt idx="80">
                <c:v>127.8</c:v>
              </c:pt>
              <c:pt idx="81">
                <c:v>128</c:v>
              </c:pt>
              <c:pt idx="82">
                <c:v>128.5</c:v>
              </c:pt>
              <c:pt idx="83">
                <c:v>129</c:v>
              </c:pt>
              <c:pt idx="84">
                <c:v>129.5</c:v>
              </c:pt>
              <c:pt idx="85">
                <c:v>129.9</c:v>
              </c:pt>
              <c:pt idx="86">
                <c:v>130</c:v>
              </c:pt>
              <c:pt idx="87">
                <c:v>131</c:v>
              </c:pt>
              <c:pt idx="88">
                <c:v>131.4</c:v>
              </c:pt>
              <c:pt idx="89">
                <c:v>132</c:v>
              </c:pt>
              <c:pt idx="90">
                <c:v>133</c:v>
              </c:pt>
              <c:pt idx="91">
                <c:v>133.6</c:v>
              </c:pt>
              <c:pt idx="92">
                <c:v>134</c:v>
              </c:pt>
              <c:pt idx="93">
                <c:v>134.19999999999999</c:v>
              </c:pt>
              <c:pt idx="94">
                <c:v>135</c:v>
              </c:pt>
              <c:pt idx="95">
                <c:v>135.80000000000001</c:v>
              </c:pt>
              <c:pt idx="96">
                <c:v>138</c:v>
              </c:pt>
              <c:pt idx="97">
                <c:v>140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12</c:v>
              </c:pt>
              <c:pt idx="4">
                <c:v>20</c:v>
              </c:pt>
              <c:pt idx="5">
                <c:v>29</c:v>
              </c:pt>
              <c:pt idx="6">
                <c:v>17</c:v>
              </c:pt>
              <c:pt idx="7">
                <c:v>9</c:v>
              </c:pt>
              <c:pt idx="8">
                <c:v>4</c:v>
              </c:pt>
              <c:pt idx="9">
                <c:v>0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403-47DE-8DEA-ADD59D97F5E5}"/>
            </c:ext>
          </c:extLst>
        </c:ser>
        <c:axId val="135286144"/>
        <c:axId val="135292032"/>
      </c:scatterChart>
      <c:valAx>
        <c:axId val="135286144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5292032"/>
        <c:crosses val="autoZero"/>
        <c:crossBetween val="midCat"/>
      </c:valAx>
      <c:valAx>
        <c:axId val="135292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5286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Медиана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Задание2!$B$3:$B$100</c:f>
              <c:numCache>
                <c:formatCode>General</c:formatCode>
                <c:ptCount val="98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xVal>
          <c:yVal>
            <c:numRef>
              <c:f>Задание2!$A$3:$A$100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C2-4CA4-9B8B-EE0027F39BA9}"/>
            </c:ext>
          </c:extLst>
        </c:ser>
        <c:ser>
          <c:idx val="1"/>
          <c:order val="1"/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Ref>
              <c:f>Задание2!$L$3</c:f>
              <c:numCache>
                <c:formatCode>General</c:formatCode>
                <c:ptCount val="1"/>
                <c:pt idx="0">
                  <c:v>49.5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CC2-4CA4-9B8B-EE0027F39BA9}"/>
            </c:ext>
          </c:extLst>
        </c:ser>
        <c:axId val="135927296"/>
        <c:axId val="135928832"/>
      </c:scatterChart>
      <c:valAx>
        <c:axId val="135927296"/>
        <c:scaling>
          <c:orientation val="minMax"/>
          <c:min val="85"/>
        </c:scaling>
        <c:axPos val="b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5928832"/>
        <c:crosses val="autoZero"/>
        <c:crossBetween val="midCat"/>
      </c:valAx>
      <c:valAx>
        <c:axId val="1359288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5927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Медиана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strRef>
              <c:f>Задание3!$D$3:$D$10</c:f>
              <c:strCache>
                <c:ptCount val="8"/>
                <c:pt idx="0">
                  <c:v>[94,1;100,1)</c:v>
                </c:pt>
                <c:pt idx="1">
                  <c:v>[100,1;105,9)</c:v>
                </c:pt>
                <c:pt idx="2">
                  <c:v>[105,9; 112)</c:v>
                </c:pt>
                <c:pt idx="3">
                  <c:v>[112; 118)</c:v>
                </c:pt>
                <c:pt idx="4">
                  <c:v>[118; 123,8)</c:v>
                </c:pt>
                <c:pt idx="5">
                  <c:v>[123,8; 129,9)</c:v>
                </c:pt>
                <c:pt idx="6">
                  <c:v>[129,9; 135)</c:v>
                </c:pt>
                <c:pt idx="7">
                  <c:v>[135; 140]</c:v>
                </c:pt>
              </c:strCache>
            </c:strRef>
          </c:xVal>
          <c:yVal>
            <c:numRef>
              <c:f>Задание3!$F$3:$F$10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19</c:v>
                </c:pt>
                <c:pt idx="3">
                  <c:v>39</c:v>
                </c:pt>
                <c:pt idx="4">
                  <c:v>68</c:v>
                </c:pt>
                <c:pt idx="5">
                  <c:v>85</c:v>
                </c:pt>
                <c:pt idx="6">
                  <c:v>94</c:v>
                </c:pt>
                <c:pt idx="7">
                  <c:v>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0B-44EA-9D71-71931BD65569}"/>
            </c:ext>
          </c:extLst>
        </c:ser>
        <c:ser>
          <c:idx val="1"/>
          <c:order val="1"/>
          <c:xVal>
            <c:numRef>
              <c:f>Задание3!$J$100</c:f>
              <c:numCache>
                <c:formatCode>0.00</c:formatCode>
                <c:ptCount val="1"/>
                <c:pt idx="0">
                  <c:v>5</c:v>
                </c:pt>
              </c:numCache>
            </c:numRef>
          </c:xVal>
          <c:yVal>
            <c:numRef>
              <c:f>Задание3!$M$3</c:f>
              <c:numCache>
                <c:formatCode>General</c:formatCode>
                <c:ptCount val="1"/>
                <c:pt idx="0">
                  <c:v>49.5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10B-44EA-9D71-71931BD65569}"/>
            </c:ext>
          </c:extLst>
        </c:ser>
        <c:axId val="137227264"/>
        <c:axId val="137229440"/>
      </c:scatterChart>
      <c:valAx>
        <c:axId val="137227264"/>
        <c:scaling>
          <c:orientation val="minMax"/>
          <c:max val="10"/>
          <c:min val="0"/>
        </c:scaling>
        <c:axPos val="b"/>
        <c:majorGridlines/>
        <c:numFmt formatCode="@" sourceLinked="0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7229440"/>
        <c:crosses val="autoZero"/>
        <c:crossBetween val="midCat"/>
      </c:valAx>
      <c:valAx>
        <c:axId val="137229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7227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Медиана и мода на полигоне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Задание4!$A$2:$A$9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Задание4!$B$2:$B$9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22</c:v>
                </c:pt>
                <c:pt idx="6">
                  <c:v>9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703-426D-879C-69D8145B0C0A}"/>
            </c:ext>
          </c:extLst>
        </c:ser>
        <c:ser>
          <c:idx val="1"/>
          <c:order val="1"/>
          <c:xVal>
            <c:numRef>
              <c:f>Задание4!$F$2</c:f>
              <c:numCache>
                <c:formatCode>General</c:formatCode>
                <c:ptCount val="1"/>
                <c:pt idx="0">
                  <c:v>6.2</c:v>
                </c:pt>
              </c:numCache>
            </c:numRef>
          </c:xVal>
          <c:yVal>
            <c:numRef>
              <c:f>Задание4!$F$3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703-426D-879C-69D8145B0C0A}"/>
            </c:ext>
          </c:extLst>
        </c:ser>
        <c:ser>
          <c:idx val="2"/>
          <c:order val="2"/>
          <c:xVal>
            <c:numRef>
              <c:f>Задание4!$G$2</c:f>
              <c:numCache>
                <c:formatCode>0.0000</c:formatCode>
                <c:ptCount val="1"/>
                <c:pt idx="0">
                  <c:v>5.5185185185185182</c:v>
                </c:pt>
              </c:numCache>
            </c:numRef>
          </c:xVal>
          <c:yVal>
            <c:numRef>
              <c:f>Задание4!$G$3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703-426D-879C-69D8145B0C0A}"/>
            </c:ext>
          </c:extLst>
        </c:ser>
        <c:axId val="137283456"/>
        <c:axId val="137293824"/>
      </c:scatterChart>
      <c:valAx>
        <c:axId val="13728345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7293824"/>
        <c:crosses val="autoZero"/>
        <c:crossBetween val="midCat"/>
      </c:valAx>
      <c:valAx>
        <c:axId val="1372938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7283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Медиана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strRef>
              <c:f>Задание5!$D$3:$D$10</c:f>
              <c:strCache>
                <c:ptCount val="8"/>
                <c:pt idx="0">
                  <c:v>[94,1;100,1)</c:v>
                </c:pt>
                <c:pt idx="1">
                  <c:v>[100,1;105,9)</c:v>
                </c:pt>
                <c:pt idx="2">
                  <c:v>[105,9; 112)</c:v>
                </c:pt>
                <c:pt idx="3">
                  <c:v>[112; 118)</c:v>
                </c:pt>
                <c:pt idx="4">
                  <c:v>[118; 123,8)</c:v>
                </c:pt>
                <c:pt idx="5">
                  <c:v>[123,8; 129,9)</c:v>
                </c:pt>
                <c:pt idx="6">
                  <c:v>[129,9; 135)</c:v>
                </c:pt>
                <c:pt idx="7">
                  <c:v>[135; 140]</c:v>
                </c:pt>
              </c:strCache>
            </c:strRef>
          </c:xVal>
          <c:yVal>
            <c:numRef>
              <c:f>Задание5!$F$3:$F$10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19</c:v>
                </c:pt>
                <c:pt idx="3">
                  <c:v>39</c:v>
                </c:pt>
                <c:pt idx="4">
                  <c:v>68</c:v>
                </c:pt>
                <c:pt idx="5">
                  <c:v>85</c:v>
                </c:pt>
                <c:pt idx="6">
                  <c:v>94</c:v>
                </c:pt>
                <c:pt idx="7">
                  <c:v>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A43-476E-B708-4F9CBC2C9FA8}"/>
            </c:ext>
          </c:extLst>
        </c:ser>
        <c:ser>
          <c:idx val="1"/>
          <c:order val="1"/>
          <c:xVal>
            <c:numRef>
              <c:f>Задание5!$J$100</c:f>
              <c:numCache>
                <c:formatCode>0.00</c:formatCode>
                <c:ptCount val="1"/>
                <c:pt idx="0">
                  <c:v>5</c:v>
                </c:pt>
              </c:numCache>
            </c:numRef>
          </c:xVal>
          <c:yVal>
            <c:numRef>
              <c:f>Задание5!$L$3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A43-476E-B708-4F9CBC2C9FA8}"/>
            </c:ext>
          </c:extLst>
        </c:ser>
        <c:ser>
          <c:idx val="2"/>
          <c:order val="2"/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Задание5!$M$3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A43-476E-B708-4F9CBC2C9FA8}"/>
            </c:ext>
          </c:extLst>
        </c:ser>
        <c:axId val="168928000"/>
        <c:axId val="168929920"/>
      </c:scatterChart>
      <c:valAx>
        <c:axId val="168928000"/>
        <c:scaling>
          <c:orientation val="minMax"/>
          <c:max val="10"/>
          <c:min val="0"/>
        </c:scaling>
        <c:axPos val="b"/>
        <c:majorGridlines/>
        <c:numFmt formatCode="@" sourceLinked="0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68929920"/>
        <c:crosses val="autoZero"/>
        <c:crossBetween val="midCat"/>
      </c:valAx>
      <c:valAx>
        <c:axId val="1689299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68928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592455</xdr:colOff>
      <xdr:row>0</xdr:row>
      <xdr:rowOff>41910</xdr:rowOff>
    </xdr:from>
    <xdr:to>
      <xdr:col>20</xdr:col>
      <xdr:colOff>600075</xdr:colOff>
      <xdr:row>15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AE1C86B6-673E-4187-A190-F308A2BD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16</xdr:row>
      <xdr:rowOff>17145</xdr:rowOff>
    </xdr:from>
    <xdr:to>
      <xdr:col>21</xdr:col>
      <xdr:colOff>9525</xdr:colOff>
      <xdr:row>31</xdr:row>
      <xdr:rowOff>17145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55A026D-87A6-421D-965C-022DFBCA0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575310</xdr:colOff>
      <xdr:row>32</xdr:row>
      <xdr:rowOff>26670</xdr:rowOff>
    </xdr:from>
    <xdr:to>
      <xdr:col>20</xdr:col>
      <xdr:colOff>582930</xdr:colOff>
      <xdr:row>47</xdr:row>
      <xdr:rowOff>26670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1A7A7C42-ACB3-43D4-968A-8A15859C5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32385</xdr:rowOff>
    </xdr:from>
    <xdr:to>
      <xdr:col>22</xdr:col>
      <xdr:colOff>194310</xdr:colOff>
      <xdr:row>18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8B65A29F-F570-47AA-8DC2-A1CF4D6A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596265</xdr:colOff>
      <xdr:row>1</xdr:row>
      <xdr:rowOff>15240</xdr:rowOff>
    </xdr:from>
    <xdr:to>
      <xdr:col>23</xdr:col>
      <xdr:colOff>85725</xdr:colOff>
      <xdr:row>19</xdr:row>
      <xdr:rowOff>154305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792279C8-7676-4E48-8B30-D05D4E848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83820</xdr:rowOff>
    </xdr:from>
    <xdr:to>
      <xdr:col>16</xdr:col>
      <xdr:colOff>563880</xdr:colOff>
      <xdr:row>15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E4279F41-E2E6-438A-A124-C96CC35B1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</xdr:colOff>
      <xdr:row>1</xdr:row>
      <xdr:rowOff>34290</xdr:rowOff>
    </xdr:from>
    <xdr:to>
      <xdr:col>23</xdr:col>
      <xdr:colOff>123825</xdr:colOff>
      <xdr:row>19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801C56E-D309-4597-8547-2B303A0A4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workbookViewId="0">
      <selection activeCell="G7" sqref="G7"/>
    </sheetView>
  </sheetViews>
  <sheetFormatPr defaultRowHeight="15"/>
  <cols>
    <col min="2" max="2" width="11.85546875" customWidth="1"/>
    <col min="3" max="3" width="14.140625" customWidth="1"/>
    <col min="11" max="11" width="14.28515625" customWidth="1"/>
  </cols>
  <sheetData>
    <row r="1" spans="1:11" ht="15.75">
      <c r="A1" s="5" t="s">
        <v>15</v>
      </c>
      <c r="B1" s="5" t="s">
        <v>21</v>
      </c>
      <c r="C1" s="9" t="s">
        <v>1</v>
      </c>
      <c r="D1" s="9" t="s">
        <v>2</v>
      </c>
      <c r="E1" s="9" t="s">
        <v>3</v>
      </c>
      <c r="F1" s="9" t="s">
        <v>4</v>
      </c>
      <c r="G1" s="3"/>
      <c r="H1" s="11" t="s">
        <v>5</v>
      </c>
      <c r="I1" s="12" t="s">
        <v>14</v>
      </c>
      <c r="J1" s="11" t="s">
        <v>16</v>
      </c>
      <c r="K1" s="13" t="s">
        <v>20</v>
      </c>
    </row>
    <row r="2" spans="1:11" ht="15.75">
      <c r="A2" s="6">
        <v>0</v>
      </c>
      <c r="B2" s="7">
        <v>0</v>
      </c>
      <c r="C2" s="10">
        <v>0</v>
      </c>
      <c r="D2" s="10">
        <v>0</v>
      </c>
      <c r="E2" s="10">
        <v>0</v>
      </c>
      <c r="F2" s="10">
        <v>0</v>
      </c>
      <c r="G2" s="3"/>
      <c r="H2" s="8">
        <f>1+1.4*LOG(98,2.71828)</f>
        <v>7.4189587878688759</v>
      </c>
      <c r="I2" s="8">
        <f>(B99-B2)/8</f>
        <v>17.25</v>
      </c>
      <c r="J2" s="8">
        <f>B3*A3</f>
        <v>94.1</v>
      </c>
      <c r="K2" s="14">
        <f>SUM(J2:J99)/98</f>
        <v>6160.5153061224501</v>
      </c>
    </row>
    <row r="3" spans="1:11" ht="15.75">
      <c r="A3" s="6">
        <v>1</v>
      </c>
      <c r="B3" s="7">
        <v>94.1</v>
      </c>
      <c r="C3" s="10" t="s">
        <v>7</v>
      </c>
      <c r="D3" s="10">
        <f>COUNT(B3:B5)</f>
        <v>3</v>
      </c>
      <c r="E3" s="10">
        <f>D3</f>
        <v>3</v>
      </c>
      <c r="F3" s="10">
        <f>E3/98</f>
        <v>3.0612244897959183E-2</v>
      </c>
      <c r="G3" s="4"/>
      <c r="H3" s="4"/>
      <c r="I3" s="4"/>
      <c r="J3" s="8">
        <f t="shared" ref="J3:J66" si="0">B4*A4</f>
        <v>194</v>
      </c>
    </row>
    <row r="4" spans="1:11" ht="15.75">
      <c r="A4" s="6">
        <v>2</v>
      </c>
      <c r="B4" s="7">
        <v>97</v>
      </c>
      <c r="C4" s="10" t="s">
        <v>6</v>
      </c>
      <c r="D4" s="10">
        <f>COUNT(B6:B9)</f>
        <v>4</v>
      </c>
      <c r="E4" s="10">
        <f>D4+E3</f>
        <v>7</v>
      </c>
      <c r="F4" s="10">
        <f t="shared" ref="F4" si="1">E4/98</f>
        <v>7.1428571428571425E-2</v>
      </c>
      <c r="G4" s="4"/>
      <c r="H4" s="4"/>
      <c r="I4" s="4"/>
      <c r="J4" s="8">
        <f t="shared" si="0"/>
        <v>297.60000000000002</v>
      </c>
    </row>
    <row r="5" spans="1:11" ht="15.75">
      <c r="A5" s="6">
        <v>3</v>
      </c>
      <c r="B5" s="7">
        <v>99.2</v>
      </c>
      <c r="C5" s="10" t="s">
        <v>8</v>
      </c>
      <c r="D5" s="10">
        <f>COUNT(B10:B21)</f>
        <v>12</v>
      </c>
      <c r="E5" s="10">
        <f t="shared" ref="E5:E10" si="2">D5+E4</f>
        <v>19</v>
      </c>
      <c r="F5" s="10">
        <f t="shared" ref="F5" si="3">E5/98</f>
        <v>0.19387755102040816</v>
      </c>
      <c r="G5" s="4"/>
      <c r="H5" s="4"/>
      <c r="I5" s="4"/>
      <c r="J5" s="8">
        <f t="shared" si="0"/>
        <v>400.4</v>
      </c>
    </row>
    <row r="6" spans="1:11" ht="15.75">
      <c r="A6" s="6">
        <v>4</v>
      </c>
      <c r="B6" s="7">
        <v>100.1</v>
      </c>
      <c r="C6" s="10" t="s">
        <v>9</v>
      </c>
      <c r="D6" s="10">
        <f>COUNT(B22:B41)</f>
        <v>20</v>
      </c>
      <c r="E6" s="10">
        <f t="shared" si="2"/>
        <v>39</v>
      </c>
      <c r="F6" s="10">
        <f t="shared" ref="F6" si="4">E6/98</f>
        <v>0.39795918367346939</v>
      </c>
      <c r="G6" s="4"/>
      <c r="H6" s="4"/>
      <c r="I6" s="4"/>
      <c r="J6" s="8">
        <f t="shared" si="0"/>
        <v>510</v>
      </c>
    </row>
    <row r="7" spans="1:11" ht="15.75">
      <c r="A7" s="6">
        <v>5</v>
      </c>
      <c r="B7" s="7">
        <v>102</v>
      </c>
      <c r="C7" s="10" t="s">
        <v>10</v>
      </c>
      <c r="D7" s="10">
        <f>COUNT(B42:B70)</f>
        <v>29</v>
      </c>
      <c r="E7" s="10">
        <f t="shared" si="2"/>
        <v>68</v>
      </c>
      <c r="F7" s="10">
        <f t="shared" ref="F7" si="5">E7/98</f>
        <v>0.69387755102040816</v>
      </c>
      <c r="G7" s="4"/>
      <c r="H7" s="4"/>
      <c r="I7" s="4"/>
      <c r="J7" s="8">
        <f t="shared" si="0"/>
        <v>620.40000000000009</v>
      </c>
    </row>
    <row r="8" spans="1:11" ht="15.75">
      <c r="A8" s="6">
        <v>6</v>
      </c>
      <c r="B8" s="7">
        <v>103.4</v>
      </c>
      <c r="C8" s="10" t="s">
        <v>11</v>
      </c>
      <c r="D8" s="10">
        <f>COUNT(B71:B87)</f>
        <v>17</v>
      </c>
      <c r="E8" s="10">
        <f t="shared" si="2"/>
        <v>85</v>
      </c>
      <c r="F8" s="10">
        <f t="shared" ref="F8" si="6">E8/98</f>
        <v>0.86734693877551017</v>
      </c>
      <c r="G8" s="4"/>
      <c r="H8" s="4"/>
      <c r="I8" s="4"/>
      <c r="J8" s="8">
        <f t="shared" si="0"/>
        <v>738.5</v>
      </c>
    </row>
    <row r="9" spans="1:11" ht="15.75">
      <c r="A9" s="6">
        <v>7</v>
      </c>
      <c r="B9" s="7">
        <v>105.5</v>
      </c>
      <c r="C9" s="10" t="s">
        <v>12</v>
      </c>
      <c r="D9" s="10">
        <f>COUNT(B88:B96)</f>
        <v>9</v>
      </c>
      <c r="E9" s="10">
        <f t="shared" si="2"/>
        <v>94</v>
      </c>
      <c r="F9" s="10">
        <f t="shared" ref="F9" si="7">E9/98</f>
        <v>0.95918367346938771</v>
      </c>
      <c r="G9" s="4"/>
      <c r="H9" s="4"/>
      <c r="I9" s="4"/>
      <c r="J9" s="8">
        <f t="shared" si="0"/>
        <v>847.2</v>
      </c>
    </row>
    <row r="10" spans="1:11" ht="15.75">
      <c r="A10" s="6">
        <v>8</v>
      </c>
      <c r="B10" s="7">
        <v>105.9</v>
      </c>
      <c r="C10" s="10" t="s">
        <v>13</v>
      </c>
      <c r="D10" s="10">
        <f>COUNT(B97:B100)</f>
        <v>4</v>
      </c>
      <c r="E10" s="10">
        <f t="shared" si="2"/>
        <v>98</v>
      </c>
      <c r="F10" s="10">
        <f t="shared" ref="F10" si="8">E10/98</f>
        <v>1</v>
      </c>
      <c r="G10" s="4"/>
      <c r="H10" s="4"/>
      <c r="I10" s="4"/>
      <c r="J10" s="8">
        <f t="shared" si="0"/>
        <v>954.9</v>
      </c>
    </row>
    <row r="11" spans="1:11" ht="15.75">
      <c r="A11" s="6">
        <v>9</v>
      </c>
      <c r="B11" s="7">
        <v>106.1</v>
      </c>
      <c r="C11" s="4"/>
      <c r="D11" s="4"/>
      <c r="E11" s="4"/>
      <c r="F11" s="4"/>
      <c r="G11" s="4"/>
      <c r="H11" s="4"/>
      <c r="I11" s="4"/>
      <c r="J11" s="8">
        <f>B12*A12</f>
        <v>1065</v>
      </c>
    </row>
    <row r="12" spans="1:11" ht="15.75">
      <c r="A12" s="6">
        <v>10</v>
      </c>
      <c r="B12" s="7">
        <v>106.5</v>
      </c>
      <c r="C12" s="4"/>
      <c r="D12" s="4"/>
      <c r="E12" s="4"/>
      <c r="F12" s="4"/>
      <c r="G12" s="4"/>
      <c r="H12" s="4"/>
      <c r="I12" s="4"/>
      <c r="J12" s="8">
        <f t="shared" si="0"/>
        <v>1177</v>
      </c>
    </row>
    <row r="13" spans="1:11" ht="15.75">
      <c r="A13" s="6">
        <v>11</v>
      </c>
      <c r="B13" s="7">
        <v>107</v>
      </c>
      <c r="C13" s="4"/>
      <c r="D13" s="4"/>
      <c r="E13" s="4"/>
      <c r="F13" s="4"/>
      <c r="G13" s="4"/>
      <c r="H13" s="4"/>
      <c r="I13" s="4"/>
      <c r="J13" s="8">
        <f t="shared" si="0"/>
        <v>1285.1999999999998</v>
      </c>
    </row>
    <row r="14" spans="1:11" ht="15.75">
      <c r="A14" s="6">
        <v>12</v>
      </c>
      <c r="B14" s="7">
        <v>107.1</v>
      </c>
      <c r="C14" s="4"/>
      <c r="D14" s="4"/>
      <c r="E14" s="4"/>
      <c r="F14" s="4"/>
      <c r="G14" s="4"/>
      <c r="H14" s="4"/>
      <c r="I14" s="4"/>
      <c r="J14" s="8">
        <f t="shared" si="0"/>
        <v>1404</v>
      </c>
    </row>
    <row r="15" spans="1:11" ht="15.75">
      <c r="A15" s="6">
        <v>13</v>
      </c>
      <c r="B15" s="7">
        <v>108</v>
      </c>
      <c r="C15" s="4"/>
      <c r="D15" s="4"/>
      <c r="E15" s="4"/>
      <c r="F15" s="4"/>
      <c r="G15" s="4"/>
      <c r="H15" s="4"/>
      <c r="I15" s="4"/>
      <c r="J15" s="8">
        <f t="shared" si="0"/>
        <v>1514.8</v>
      </c>
    </row>
    <row r="16" spans="1:11" ht="15.75">
      <c r="A16" s="6">
        <v>14</v>
      </c>
      <c r="B16" s="7">
        <v>108.2</v>
      </c>
      <c r="C16" s="4"/>
      <c r="D16" s="4"/>
      <c r="E16" s="4"/>
      <c r="F16" s="4"/>
      <c r="G16" s="4"/>
      <c r="H16" s="4"/>
      <c r="I16" s="4"/>
      <c r="J16" s="8">
        <f t="shared" si="0"/>
        <v>1635</v>
      </c>
    </row>
    <row r="17" spans="1:10" ht="15.75">
      <c r="A17" s="6">
        <v>15</v>
      </c>
      <c r="B17" s="7">
        <v>109</v>
      </c>
      <c r="C17" s="4"/>
      <c r="D17" s="4"/>
      <c r="E17" s="4"/>
      <c r="F17" s="4"/>
      <c r="G17" s="4"/>
      <c r="H17" s="4"/>
      <c r="I17" s="4"/>
      <c r="J17" s="8">
        <f t="shared" si="0"/>
        <v>1752</v>
      </c>
    </row>
    <row r="18" spans="1:10" ht="15.75">
      <c r="A18" s="6">
        <v>16</v>
      </c>
      <c r="B18" s="7">
        <v>109.5</v>
      </c>
      <c r="C18" s="4"/>
      <c r="D18" s="4"/>
      <c r="E18" s="4"/>
      <c r="F18" s="4"/>
      <c r="G18" s="4"/>
      <c r="H18" s="4"/>
      <c r="I18" s="4"/>
      <c r="J18" s="8">
        <f t="shared" si="0"/>
        <v>1870</v>
      </c>
    </row>
    <row r="19" spans="1:10" ht="15.75">
      <c r="A19" s="6">
        <v>17</v>
      </c>
      <c r="B19" s="7">
        <v>110</v>
      </c>
      <c r="C19" s="4"/>
      <c r="D19" s="4"/>
      <c r="E19" s="4"/>
      <c r="F19" s="4"/>
      <c r="G19" s="4"/>
      <c r="H19" s="4"/>
      <c r="I19" s="4"/>
      <c r="J19" s="8">
        <f t="shared" si="0"/>
        <v>1998</v>
      </c>
    </row>
    <row r="20" spans="1:10" ht="15.75">
      <c r="A20" s="6">
        <v>18</v>
      </c>
      <c r="B20" s="7">
        <v>111</v>
      </c>
      <c r="C20" s="4"/>
      <c r="D20" s="4"/>
      <c r="E20" s="4"/>
      <c r="F20" s="4"/>
      <c r="G20" s="4"/>
      <c r="H20" s="4"/>
      <c r="I20" s="4"/>
      <c r="J20" s="8">
        <f t="shared" si="0"/>
        <v>2118.5</v>
      </c>
    </row>
    <row r="21" spans="1:10" ht="15.75">
      <c r="A21" s="6">
        <v>19</v>
      </c>
      <c r="B21" s="7">
        <v>111.5</v>
      </c>
      <c r="C21" s="4"/>
      <c r="D21" s="4"/>
      <c r="E21" s="4"/>
      <c r="F21" s="4"/>
      <c r="G21" s="4"/>
      <c r="H21" s="4"/>
      <c r="I21" s="4"/>
      <c r="J21" s="8">
        <f t="shared" si="0"/>
        <v>2240</v>
      </c>
    </row>
    <row r="22" spans="1:10" ht="15.75">
      <c r="A22" s="6">
        <v>20</v>
      </c>
      <c r="B22" s="7">
        <v>112</v>
      </c>
      <c r="C22" s="4"/>
      <c r="D22" s="4"/>
      <c r="E22" s="4"/>
      <c r="F22" s="4"/>
      <c r="G22" s="4"/>
      <c r="H22" s="4"/>
      <c r="I22" s="4"/>
      <c r="J22" s="8">
        <f t="shared" si="0"/>
        <v>2358.2999999999997</v>
      </c>
    </row>
    <row r="23" spans="1:10" ht="15.75">
      <c r="A23" s="6">
        <v>21</v>
      </c>
      <c r="B23" s="7">
        <v>112.3</v>
      </c>
      <c r="C23" s="4"/>
      <c r="D23" s="4"/>
      <c r="E23" s="4"/>
      <c r="F23" s="4"/>
      <c r="G23" s="4"/>
      <c r="H23" s="4"/>
      <c r="I23" s="4"/>
      <c r="J23" s="8">
        <f t="shared" si="0"/>
        <v>2475</v>
      </c>
    </row>
    <row r="24" spans="1:10" ht="15.75">
      <c r="A24" s="6">
        <v>22</v>
      </c>
      <c r="B24" s="7">
        <v>112.5</v>
      </c>
      <c r="C24" s="4"/>
      <c r="D24" s="4"/>
      <c r="E24" s="4"/>
      <c r="F24" s="4"/>
      <c r="G24" s="4"/>
      <c r="H24" s="4"/>
      <c r="I24" s="4"/>
      <c r="J24" s="8">
        <f t="shared" si="0"/>
        <v>2596.7000000000003</v>
      </c>
    </row>
    <row r="25" spans="1:10" ht="15.75">
      <c r="A25" s="6">
        <v>23</v>
      </c>
      <c r="B25" s="7">
        <v>112.9</v>
      </c>
      <c r="C25" s="4"/>
      <c r="D25" s="4"/>
      <c r="E25" s="4"/>
      <c r="F25" s="4"/>
      <c r="G25" s="4"/>
      <c r="H25" s="4"/>
      <c r="I25" s="4"/>
      <c r="J25" s="8">
        <f t="shared" si="0"/>
        <v>2712</v>
      </c>
    </row>
    <row r="26" spans="1:10" ht="15.75">
      <c r="A26" s="6">
        <v>24</v>
      </c>
      <c r="B26" s="7">
        <v>113</v>
      </c>
      <c r="C26" s="4"/>
      <c r="D26" s="4"/>
      <c r="E26" s="4"/>
      <c r="F26" s="4"/>
      <c r="G26" s="4"/>
      <c r="H26" s="4"/>
      <c r="I26" s="4"/>
      <c r="J26" s="8">
        <f t="shared" si="0"/>
        <v>2830</v>
      </c>
    </row>
    <row r="27" spans="1:10" ht="15.75">
      <c r="A27" s="6">
        <v>25</v>
      </c>
      <c r="B27" s="7">
        <v>113.2</v>
      </c>
      <c r="C27" s="4"/>
      <c r="D27" s="4"/>
      <c r="E27" s="4"/>
      <c r="F27" s="4"/>
      <c r="G27" s="4"/>
      <c r="H27" s="4"/>
      <c r="I27" s="4"/>
      <c r="J27" s="8">
        <f t="shared" si="0"/>
        <v>2951</v>
      </c>
    </row>
    <row r="28" spans="1:10" ht="15.75">
      <c r="A28" s="6">
        <v>26</v>
      </c>
      <c r="B28" s="7">
        <v>113.5</v>
      </c>
      <c r="C28" s="4"/>
      <c r="D28" s="4"/>
      <c r="E28" s="4"/>
      <c r="F28" s="4"/>
      <c r="G28" s="4"/>
      <c r="H28" s="4"/>
      <c r="I28" s="4"/>
      <c r="J28" s="8">
        <f t="shared" si="0"/>
        <v>3078</v>
      </c>
    </row>
    <row r="29" spans="1:10" ht="15.75">
      <c r="A29" s="6">
        <v>27</v>
      </c>
      <c r="B29" s="7">
        <v>114</v>
      </c>
      <c r="C29" s="4"/>
      <c r="D29" s="4"/>
      <c r="E29" s="4"/>
      <c r="F29" s="4"/>
      <c r="G29" s="4"/>
      <c r="H29" s="4"/>
      <c r="I29" s="4"/>
      <c r="J29" s="8">
        <f t="shared" si="0"/>
        <v>3194.7999999999997</v>
      </c>
    </row>
    <row r="30" spans="1:10" ht="15.75">
      <c r="A30" s="6">
        <v>28</v>
      </c>
      <c r="B30" s="7">
        <v>114.1</v>
      </c>
      <c r="C30" s="4"/>
      <c r="D30" s="4"/>
      <c r="E30" s="4"/>
      <c r="F30" s="4"/>
      <c r="G30" s="4"/>
      <c r="H30" s="4"/>
      <c r="I30" s="4"/>
      <c r="J30" s="8">
        <f t="shared" si="0"/>
        <v>3320.5</v>
      </c>
    </row>
    <row r="31" spans="1:10" ht="15.75">
      <c r="A31" s="6">
        <v>29</v>
      </c>
      <c r="B31" s="7">
        <v>114.5</v>
      </c>
      <c r="C31" s="4"/>
      <c r="D31" s="4"/>
      <c r="E31" s="4"/>
      <c r="F31" s="4"/>
      <c r="G31" s="4"/>
      <c r="H31" s="4"/>
      <c r="I31" s="4"/>
      <c r="J31" s="8">
        <f t="shared" si="0"/>
        <v>3450</v>
      </c>
    </row>
    <row r="32" spans="1:10" ht="15.75">
      <c r="A32" s="6">
        <v>30</v>
      </c>
      <c r="B32" s="7">
        <v>115</v>
      </c>
      <c r="C32" s="4"/>
      <c r="D32" s="4"/>
      <c r="E32" s="4"/>
      <c r="F32" s="4"/>
      <c r="G32" s="4"/>
      <c r="H32" s="4"/>
      <c r="I32" s="4"/>
      <c r="J32" s="8">
        <f t="shared" si="0"/>
        <v>3571.2000000000003</v>
      </c>
    </row>
    <row r="33" spans="1:10" ht="15.75">
      <c r="A33" s="6">
        <v>31</v>
      </c>
      <c r="B33" s="7">
        <v>115.2</v>
      </c>
      <c r="C33" s="4"/>
      <c r="D33" s="4"/>
      <c r="E33" s="4"/>
      <c r="F33" s="4"/>
      <c r="G33" s="4"/>
      <c r="H33" s="4"/>
      <c r="I33" s="4"/>
      <c r="J33" s="8">
        <f t="shared" si="0"/>
        <v>3696</v>
      </c>
    </row>
    <row r="34" spans="1:10" ht="15.75">
      <c r="A34" s="6">
        <v>32</v>
      </c>
      <c r="B34" s="7">
        <v>115.5</v>
      </c>
      <c r="C34" s="4"/>
      <c r="D34" s="4"/>
      <c r="E34" s="4"/>
      <c r="F34" s="4"/>
      <c r="G34" s="4"/>
      <c r="H34" s="4"/>
      <c r="I34" s="4"/>
      <c r="J34" s="8">
        <f t="shared" si="0"/>
        <v>3818.1</v>
      </c>
    </row>
    <row r="35" spans="1:10" ht="15.75">
      <c r="A35" s="6">
        <v>33</v>
      </c>
      <c r="B35" s="7">
        <v>115.7</v>
      </c>
      <c r="C35" s="4"/>
      <c r="D35" s="4"/>
      <c r="E35" s="4"/>
      <c r="F35" s="4"/>
      <c r="G35" s="4"/>
      <c r="H35" s="4"/>
      <c r="I35" s="4"/>
      <c r="J35" s="8">
        <f t="shared" si="0"/>
        <v>3944</v>
      </c>
    </row>
    <row r="36" spans="1:10" ht="15.75">
      <c r="A36" s="6">
        <v>34</v>
      </c>
      <c r="B36" s="7">
        <v>116</v>
      </c>
      <c r="C36" s="4"/>
      <c r="D36" s="4"/>
      <c r="E36" s="4"/>
      <c r="F36" s="4"/>
      <c r="G36" s="4"/>
      <c r="H36" s="4"/>
      <c r="I36" s="4"/>
      <c r="J36" s="8">
        <f t="shared" si="0"/>
        <v>4077.5</v>
      </c>
    </row>
    <row r="37" spans="1:10" ht="15.75">
      <c r="A37" s="6">
        <v>35</v>
      </c>
      <c r="B37" s="7">
        <v>116.5</v>
      </c>
      <c r="C37" s="4"/>
      <c r="D37" s="4"/>
      <c r="E37" s="4"/>
      <c r="F37" s="4"/>
      <c r="G37" s="4"/>
      <c r="H37" s="4"/>
      <c r="I37" s="4"/>
      <c r="J37" s="8">
        <f t="shared" si="0"/>
        <v>4208.4000000000005</v>
      </c>
    </row>
    <row r="38" spans="1:10" ht="15.75">
      <c r="A38" s="6">
        <v>36</v>
      </c>
      <c r="B38" s="7">
        <v>116.9</v>
      </c>
      <c r="C38" s="4"/>
      <c r="D38" s="4"/>
      <c r="E38" s="4"/>
      <c r="F38" s="4"/>
      <c r="G38" s="4"/>
      <c r="H38" s="4"/>
      <c r="I38" s="4"/>
      <c r="J38" s="8">
        <f t="shared" si="0"/>
        <v>4329</v>
      </c>
    </row>
    <row r="39" spans="1:10" ht="15.75">
      <c r="A39" s="6">
        <v>37</v>
      </c>
      <c r="B39" s="7">
        <v>117</v>
      </c>
      <c r="C39" s="4"/>
      <c r="D39" s="4"/>
      <c r="E39" s="4"/>
      <c r="F39" s="4"/>
      <c r="G39" s="4"/>
      <c r="H39" s="4"/>
      <c r="I39" s="4"/>
      <c r="J39" s="8">
        <f t="shared" si="0"/>
        <v>4465</v>
      </c>
    </row>
    <row r="40" spans="1:10" ht="15.75">
      <c r="A40" s="6">
        <v>38</v>
      </c>
      <c r="B40" s="7">
        <v>117.5</v>
      </c>
      <c r="C40" s="4"/>
      <c r="D40" s="4"/>
      <c r="E40" s="4"/>
      <c r="F40" s="4"/>
      <c r="G40" s="4"/>
      <c r="H40" s="4"/>
      <c r="I40" s="4"/>
      <c r="J40" s="8">
        <f t="shared" si="0"/>
        <v>4582.5</v>
      </c>
    </row>
    <row r="41" spans="1:10" ht="15.75">
      <c r="A41" s="6">
        <v>39</v>
      </c>
      <c r="B41" s="7">
        <v>117.5</v>
      </c>
      <c r="C41" s="4"/>
      <c r="D41" s="4"/>
      <c r="E41" s="4"/>
      <c r="F41" s="4"/>
      <c r="G41" s="4"/>
      <c r="H41" s="4"/>
      <c r="I41" s="4"/>
      <c r="J41" s="8">
        <f t="shared" si="0"/>
        <v>4720</v>
      </c>
    </row>
    <row r="42" spans="1:10" ht="15.75">
      <c r="A42" s="6">
        <v>40</v>
      </c>
      <c r="B42" s="7">
        <v>118</v>
      </c>
      <c r="C42" s="4"/>
      <c r="D42" s="4"/>
      <c r="E42" s="4"/>
      <c r="F42" s="4"/>
      <c r="G42" s="4"/>
      <c r="H42" s="4"/>
      <c r="I42" s="4"/>
      <c r="J42" s="8">
        <f t="shared" si="0"/>
        <v>4842.0999999999995</v>
      </c>
    </row>
    <row r="43" spans="1:10" ht="15.75">
      <c r="A43" s="6">
        <v>41</v>
      </c>
      <c r="B43" s="7">
        <v>118.1</v>
      </c>
      <c r="C43" s="4"/>
      <c r="D43" s="4"/>
      <c r="E43" s="4"/>
      <c r="F43" s="4"/>
      <c r="G43" s="4"/>
      <c r="H43" s="4"/>
      <c r="I43" s="4"/>
      <c r="J43" s="8">
        <f t="shared" si="0"/>
        <v>4968.5999999999995</v>
      </c>
    </row>
    <row r="44" spans="1:10" ht="15.75">
      <c r="A44" s="6">
        <v>42</v>
      </c>
      <c r="B44" s="7">
        <v>118.3</v>
      </c>
      <c r="C44" s="4"/>
      <c r="D44" s="4"/>
      <c r="E44" s="4"/>
      <c r="F44" s="4"/>
      <c r="G44" s="4"/>
      <c r="H44" s="4"/>
      <c r="I44" s="4"/>
      <c r="J44" s="8">
        <f t="shared" si="0"/>
        <v>5095.5</v>
      </c>
    </row>
    <row r="45" spans="1:10" ht="15.75">
      <c r="A45" s="6">
        <v>43</v>
      </c>
      <c r="B45" s="7">
        <v>118.5</v>
      </c>
      <c r="C45" s="4"/>
      <c r="D45" s="4"/>
      <c r="E45" s="4"/>
      <c r="F45" s="4"/>
      <c r="G45" s="4"/>
      <c r="H45" s="4"/>
      <c r="I45" s="4"/>
      <c r="J45" s="8">
        <f t="shared" si="0"/>
        <v>5231.6000000000004</v>
      </c>
    </row>
    <row r="46" spans="1:10" ht="15.75">
      <c r="A46" s="6">
        <v>44</v>
      </c>
      <c r="B46" s="7">
        <v>118.9</v>
      </c>
      <c r="C46" s="4"/>
      <c r="D46" s="4"/>
      <c r="E46" s="4"/>
      <c r="F46" s="4"/>
      <c r="G46" s="4"/>
      <c r="H46" s="4"/>
      <c r="I46" s="4"/>
      <c r="J46" s="8">
        <f t="shared" si="0"/>
        <v>5355</v>
      </c>
    </row>
    <row r="47" spans="1:10" ht="15.75">
      <c r="A47" s="6">
        <v>45</v>
      </c>
      <c r="B47" s="7">
        <v>119</v>
      </c>
      <c r="C47" s="4"/>
      <c r="D47" s="4"/>
      <c r="E47" s="4"/>
      <c r="F47" s="4"/>
      <c r="G47" s="4"/>
      <c r="H47" s="4"/>
      <c r="I47" s="4"/>
      <c r="J47" s="8">
        <f t="shared" si="0"/>
        <v>5483.2</v>
      </c>
    </row>
    <row r="48" spans="1:10" ht="15.75">
      <c r="A48" s="6">
        <v>46</v>
      </c>
      <c r="B48" s="7">
        <v>119.2</v>
      </c>
      <c r="C48" s="4"/>
      <c r="D48" s="4"/>
      <c r="E48" s="4"/>
      <c r="F48" s="4"/>
      <c r="G48" s="4"/>
      <c r="H48" s="4"/>
      <c r="I48" s="4"/>
      <c r="J48" s="8">
        <f t="shared" si="0"/>
        <v>5616.5</v>
      </c>
    </row>
    <row r="49" spans="1:10" ht="15.75">
      <c r="A49" s="6">
        <v>47</v>
      </c>
      <c r="B49" s="7">
        <v>119.5</v>
      </c>
      <c r="C49" s="4"/>
      <c r="D49" s="4"/>
      <c r="E49" s="4"/>
      <c r="F49" s="4"/>
      <c r="G49" s="4"/>
      <c r="H49" s="4"/>
      <c r="I49" s="4"/>
      <c r="J49" s="8">
        <f t="shared" si="0"/>
        <v>5740.7999999999993</v>
      </c>
    </row>
    <row r="50" spans="1:10" ht="15.75">
      <c r="A50" s="6">
        <v>48</v>
      </c>
      <c r="B50" s="7">
        <v>119.6</v>
      </c>
      <c r="C50" s="4"/>
      <c r="D50" s="4"/>
      <c r="E50" s="4"/>
      <c r="F50" s="4"/>
      <c r="G50" s="4"/>
      <c r="H50" s="4"/>
      <c r="I50" s="4"/>
      <c r="J50" s="8">
        <f t="shared" si="0"/>
        <v>5870.2</v>
      </c>
    </row>
    <row r="51" spans="1:10" ht="15.75">
      <c r="A51" s="6">
        <v>49</v>
      </c>
      <c r="B51" s="7">
        <v>119.8</v>
      </c>
      <c r="C51" s="4"/>
      <c r="D51" s="4"/>
      <c r="E51" s="4"/>
      <c r="F51" s="4"/>
      <c r="G51" s="4"/>
      <c r="H51" s="4"/>
      <c r="I51" s="4"/>
      <c r="J51" s="8">
        <f t="shared" si="0"/>
        <v>6000</v>
      </c>
    </row>
    <row r="52" spans="1:10" ht="15.75">
      <c r="A52" s="6">
        <v>50</v>
      </c>
      <c r="B52" s="7">
        <v>120</v>
      </c>
      <c r="C52" s="4"/>
      <c r="D52" s="4"/>
      <c r="E52" s="4"/>
      <c r="F52" s="4"/>
      <c r="G52" s="4"/>
      <c r="H52" s="4"/>
      <c r="I52" s="4"/>
      <c r="J52" s="8">
        <f t="shared" si="0"/>
        <v>6130.2</v>
      </c>
    </row>
    <row r="53" spans="1:10" ht="15.75">
      <c r="A53" s="6">
        <v>51</v>
      </c>
      <c r="B53" s="7">
        <v>120.2</v>
      </c>
      <c r="C53" s="4"/>
      <c r="D53" s="4"/>
      <c r="E53" s="4"/>
      <c r="F53" s="4"/>
      <c r="G53" s="4"/>
      <c r="H53" s="4"/>
      <c r="I53" s="4"/>
      <c r="J53" s="8">
        <f t="shared" si="0"/>
        <v>6271.2</v>
      </c>
    </row>
    <row r="54" spans="1:10" ht="15.75">
      <c r="A54" s="6">
        <v>52</v>
      </c>
      <c r="B54" s="7">
        <v>120.6</v>
      </c>
      <c r="C54" s="4"/>
      <c r="D54" s="4"/>
      <c r="E54" s="4"/>
      <c r="F54" s="4"/>
      <c r="G54" s="4"/>
      <c r="H54" s="4"/>
      <c r="I54" s="4"/>
      <c r="J54" s="8">
        <f t="shared" si="0"/>
        <v>6402.4</v>
      </c>
    </row>
    <row r="55" spans="1:10" ht="15.75">
      <c r="A55" s="6">
        <v>53</v>
      </c>
      <c r="B55" s="7">
        <v>120.8</v>
      </c>
      <c r="C55" s="4"/>
      <c r="D55" s="4"/>
      <c r="E55" s="4"/>
      <c r="F55" s="4"/>
      <c r="G55" s="4"/>
      <c r="H55" s="4"/>
      <c r="I55" s="4"/>
      <c r="J55" s="8">
        <f t="shared" si="0"/>
        <v>6534</v>
      </c>
    </row>
    <row r="56" spans="1:10" ht="15.75">
      <c r="A56" s="6">
        <v>54</v>
      </c>
      <c r="B56" s="7">
        <v>121</v>
      </c>
      <c r="C56" s="4"/>
      <c r="D56" s="4"/>
      <c r="E56" s="4"/>
      <c r="F56" s="4"/>
      <c r="G56" s="4"/>
      <c r="H56" s="4"/>
      <c r="I56" s="4"/>
      <c r="J56" s="8">
        <f t="shared" si="0"/>
        <v>6660.5</v>
      </c>
    </row>
    <row r="57" spans="1:10" ht="15.75">
      <c r="A57" s="6">
        <v>55</v>
      </c>
      <c r="B57" s="7">
        <v>121.1</v>
      </c>
      <c r="C57" s="4"/>
      <c r="D57" s="4"/>
      <c r="E57" s="4"/>
      <c r="F57" s="4"/>
      <c r="G57" s="4"/>
      <c r="H57" s="4"/>
      <c r="I57" s="4"/>
      <c r="J57" s="8">
        <f t="shared" si="0"/>
        <v>6804</v>
      </c>
    </row>
    <row r="58" spans="1:10" ht="15.75">
      <c r="A58" s="6">
        <v>56</v>
      </c>
      <c r="B58" s="7">
        <v>121.5</v>
      </c>
      <c r="C58" s="4"/>
      <c r="D58" s="4"/>
      <c r="E58" s="4"/>
      <c r="F58" s="4"/>
      <c r="G58" s="4"/>
      <c r="H58" s="4"/>
      <c r="I58" s="4"/>
      <c r="J58" s="8">
        <f t="shared" si="0"/>
        <v>6948.3</v>
      </c>
    </row>
    <row r="59" spans="1:10" ht="15.75">
      <c r="A59" s="6">
        <v>57</v>
      </c>
      <c r="B59" s="7">
        <v>121.9</v>
      </c>
      <c r="C59" s="4"/>
      <c r="D59" s="4"/>
      <c r="E59" s="4"/>
      <c r="F59" s="4"/>
      <c r="G59" s="4"/>
      <c r="H59" s="4"/>
      <c r="I59" s="4"/>
      <c r="J59" s="8">
        <f t="shared" si="0"/>
        <v>7076</v>
      </c>
    </row>
    <row r="60" spans="1:10" ht="15.75">
      <c r="A60" s="6">
        <v>58</v>
      </c>
      <c r="B60" s="7">
        <v>122</v>
      </c>
      <c r="C60" s="4"/>
      <c r="D60" s="4"/>
      <c r="E60" s="4"/>
      <c r="F60" s="4"/>
      <c r="G60" s="4"/>
      <c r="H60" s="4"/>
      <c r="I60" s="4"/>
      <c r="J60" s="8">
        <f t="shared" si="0"/>
        <v>7209.8</v>
      </c>
    </row>
    <row r="61" spans="1:10" ht="15.75">
      <c r="A61" s="6">
        <v>59</v>
      </c>
      <c r="B61" s="7">
        <v>122.2</v>
      </c>
      <c r="C61" s="4"/>
      <c r="D61" s="4"/>
      <c r="E61" s="4"/>
      <c r="F61" s="4"/>
      <c r="G61" s="4"/>
      <c r="H61" s="4"/>
      <c r="I61" s="4"/>
      <c r="J61" s="8">
        <f t="shared" si="0"/>
        <v>7350</v>
      </c>
    </row>
    <row r="62" spans="1:10" ht="15.75">
      <c r="A62" s="6">
        <v>60</v>
      </c>
      <c r="B62" s="7">
        <v>122.5</v>
      </c>
      <c r="C62" s="4"/>
      <c r="D62" s="4"/>
      <c r="E62" s="4"/>
      <c r="F62" s="4"/>
      <c r="G62" s="4"/>
      <c r="H62" s="4"/>
      <c r="I62" s="4"/>
      <c r="J62" s="8">
        <f t="shared" si="0"/>
        <v>7478.5999999999995</v>
      </c>
    </row>
    <row r="63" spans="1:10" ht="15.75">
      <c r="A63" s="6">
        <v>61</v>
      </c>
      <c r="B63" s="7">
        <v>122.6</v>
      </c>
      <c r="C63" s="4"/>
      <c r="D63" s="4"/>
      <c r="E63" s="4"/>
      <c r="F63" s="4"/>
      <c r="G63" s="4"/>
      <c r="H63" s="4"/>
      <c r="I63" s="4"/>
      <c r="J63" s="8">
        <f t="shared" si="0"/>
        <v>7619.8</v>
      </c>
    </row>
    <row r="64" spans="1:10" ht="15.75">
      <c r="A64" s="6">
        <v>62</v>
      </c>
      <c r="B64" s="7">
        <v>122.9</v>
      </c>
      <c r="C64" s="4"/>
      <c r="D64" s="4"/>
      <c r="E64" s="4"/>
      <c r="F64" s="4"/>
      <c r="G64" s="4"/>
      <c r="H64" s="4"/>
      <c r="I64" s="4"/>
      <c r="J64" s="8">
        <f t="shared" si="0"/>
        <v>7749</v>
      </c>
    </row>
    <row r="65" spans="1:10" ht="15.75">
      <c r="A65" s="6">
        <v>63</v>
      </c>
      <c r="B65" s="7">
        <v>123</v>
      </c>
      <c r="C65" s="4"/>
      <c r="D65" s="4"/>
      <c r="E65" s="4"/>
      <c r="F65" s="4"/>
      <c r="G65" s="4"/>
      <c r="H65" s="4"/>
      <c r="I65" s="4"/>
      <c r="J65" s="8">
        <f t="shared" si="0"/>
        <v>7872</v>
      </c>
    </row>
    <row r="66" spans="1:10" ht="15.75">
      <c r="A66" s="6">
        <v>64</v>
      </c>
      <c r="B66" s="7">
        <v>123</v>
      </c>
      <c r="C66" s="4"/>
      <c r="D66" s="4"/>
      <c r="E66" s="4"/>
      <c r="F66" s="4"/>
      <c r="G66" s="4"/>
      <c r="H66" s="4"/>
      <c r="I66" s="4"/>
      <c r="J66" s="8">
        <f t="shared" si="0"/>
        <v>8001.5</v>
      </c>
    </row>
    <row r="67" spans="1:10" ht="15.75">
      <c r="A67" s="6">
        <v>65</v>
      </c>
      <c r="B67" s="7">
        <v>123.1</v>
      </c>
      <c r="C67" s="4"/>
      <c r="D67" s="4"/>
      <c r="E67" s="4"/>
      <c r="F67" s="4"/>
      <c r="G67" s="4"/>
      <c r="H67" s="4"/>
      <c r="I67" s="4"/>
      <c r="J67" s="8">
        <f t="shared" ref="J67:J99" si="9">B68*A68</f>
        <v>8131.2</v>
      </c>
    </row>
    <row r="68" spans="1:10" ht="15.75">
      <c r="A68" s="6">
        <v>66</v>
      </c>
      <c r="B68" s="7">
        <v>123.2</v>
      </c>
      <c r="C68" s="4"/>
      <c r="D68" s="4"/>
      <c r="E68" s="4"/>
      <c r="F68" s="4"/>
      <c r="G68" s="4"/>
      <c r="H68" s="4"/>
      <c r="I68" s="4"/>
      <c r="J68" s="8">
        <f t="shared" si="9"/>
        <v>8274.5</v>
      </c>
    </row>
    <row r="69" spans="1:10" ht="15.75">
      <c r="A69" s="6">
        <v>67</v>
      </c>
      <c r="B69" s="7">
        <v>123.5</v>
      </c>
      <c r="C69" s="4"/>
      <c r="D69" s="4"/>
      <c r="E69" s="4"/>
      <c r="F69" s="4"/>
      <c r="G69" s="4"/>
      <c r="H69" s="4"/>
      <c r="I69" s="4"/>
      <c r="J69" s="8">
        <f t="shared" si="9"/>
        <v>8398</v>
      </c>
    </row>
    <row r="70" spans="1:10" ht="15.75">
      <c r="A70" s="6">
        <v>68</v>
      </c>
      <c r="B70" s="7">
        <v>123.5</v>
      </c>
      <c r="C70" s="4"/>
      <c r="D70" s="4"/>
      <c r="E70" s="4"/>
      <c r="F70" s="4"/>
      <c r="G70" s="4"/>
      <c r="H70" s="4"/>
      <c r="I70" s="4"/>
      <c r="J70" s="8">
        <f t="shared" si="9"/>
        <v>8542.1999999999989</v>
      </c>
    </row>
    <row r="71" spans="1:10" ht="15.75">
      <c r="A71" s="6">
        <v>69</v>
      </c>
      <c r="B71" s="7">
        <v>123.8</v>
      </c>
      <c r="C71" s="4"/>
      <c r="D71" s="4"/>
      <c r="E71" s="4"/>
      <c r="F71" s="4"/>
      <c r="G71" s="4"/>
      <c r="H71" s="4"/>
      <c r="I71" s="4"/>
      <c r="J71" s="8">
        <f t="shared" si="9"/>
        <v>8673</v>
      </c>
    </row>
    <row r="72" spans="1:10" ht="15.75">
      <c r="A72" s="6">
        <v>70</v>
      </c>
      <c r="B72" s="7">
        <v>123.9</v>
      </c>
      <c r="C72" s="4"/>
      <c r="D72" s="4"/>
      <c r="E72" s="4"/>
      <c r="F72" s="4"/>
      <c r="G72" s="4"/>
      <c r="H72" s="4"/>
      <c r="I72" s="4"/>
      <c r="J72" s="8">
        <f t="shared" si="9"/>
        <v>8804</v>
      </c>
    </row>
    <row r="73" spans="1:10" ht="15.75">
      <c r="A73" s="6">
        <v>71</v>
      </c>
      <c r="B73" s="7">
        <v>124</v>
      </c>
      <c r="C73" s="4"/>
      <c r="D73" s="4"/>
      <c r="E73" s="4"/>
      <c r="F73" s="4"/>
      <c r="G73" s="4"/>
      <c r="H73" s="4"/>
      <c r="I73" s="4"/>
      <c r="J73" s="8">
        <f t="shared" si="9"/>
        <v>8964</v>
      </c>
    </row>
    <row r="74" spans="1:10" ht="15.75">
      <c r="A74" s="6">
        <v>72</v>
      </c>
      <c r="B74" s="7">
        <v>124.5</v>
      </c>
      <c r="C74" s="4"/>
      <c r="D74" s="4"/>
      <c r="E74" s="4"/>
      <c r="F74" s="4"/>
      <c r="G74" s="4"/>
      <c r="H74" s="4"/>
      <c r="I74" s="4"/>
      <c r="J74" s="8">
        <f t="shared" si="9"/>
        <v>9110.4</v>
      </c>
    </row>
    <row r="75" spans="1:10" ht="15.75">
      <c r="A75" s="6">
        <v>73</v>
      </c>
      <c r="B75" s="7">
        <v>124.8</v>
      </c>
      <c r="C75" s="4"/>
      <c r="D75" s="4"/>
      <c r="E75" s="4"/>
      <c r="F75" s="4"/>
      <c r="G75" s="4"/>
      <c r="H75" s="4"/>
      <c r="I75" s="4"/>
      <c r="J75" s="8">
        <f t="shared" si="9"/>
        <v>9250</v>
      </c>
    </row>
    <row r="76" spans="1:10" ht="15.75">
      <c r="A76" s="6">
        <v>74</v>
      </c>
      <c r="B76" s="7">
        <v>125</v>
      </c>
      <c r="C76" s="4"/>
      <c r="D76" s="4"/>
      <c r="E76" s="4"/>
      <c r="F76" s="4"/>
      <c r="G76" s="4"/>
      <c r="H76" s="4"/>
      <c r="I76" s="4"/>
      <c r="J76" s="8">
        <f t="shared" si="9"/>
        <v>9412.5</v>
      </c>
    </row>
    <row r="77" spans="1:10" ht="15.75">
      <c r="A77" s="6">
        <v>75</v>
      </c>
      <c r="B77" s="7">
        <v>125.5</v>
      </c>
      <c r="C77" s="4"/>
      <c r="D77" s="4"/>
      <c r="E77" s="4"/>
      <c r="F77" s="4"/>
      <c r="G77" s="4"/>
      <c r="H77" s="4"/>
      <c r="I77" s="4"/>
      <c r="J77" s="8">
        <f t="shared" si="9"/>
        <v>9576</v>
      </c>
    </row>
    <row r="78" spans="1:10" ht="15.75">
      <c r="A78" s="6">
        <v>76</v>
      </c>
      <c r="B78" s="7">
        <v>126</v>
      </c>
      <c r="C78" s="4"/>
      <c r="D78" s="4"/>
      <c r="E78" s="4"/>
      <c r="F78" s="4"/>
      <c r="G78" s="4"/>
      <c r="H78" s="4"/>
      <c r="I78" s="4"/>
      <c r="J78" s="8">
        <f t="shared" si="9"/>
        <v>9709.6999999999989</v>
      </c>
    </row>
    <row r="79" spans="1:10" ht="15.75">
      <c r="A79" s="6">
        <v>77</v>
      </c>
      <c r="B79" s="7">
        <v>126.1</v>
      </c>
      <c r="C79" s="4"/>
      <c r="D79" s="4"/>
      <c r="E79" s="4"/>
      <c r="F79" s="4"/>
      <c r="G79" s="4"/>
      <c r="H79" s="4"/>
      <c r="I79" s="4"/>
      <c r="J79" s="8">
        <f t="shared" si="9"/>
        <v>9867</v>
      </c>
    </row>
    <row r="80" spans="1:10" ht="15.75">
      <c r="A80" s="6">
        <v>78</v>
      </c>
      <c r="B80" s="7">
        <v>126.5</v>
      </c>
      <c r="C80" s="4"/>
      <c r="D80" s="4"/>
      <c r="E80" s="4"/>
      <c r="F80" s="4"/>
      <c r="G80" s="4"/>
      <c r="H80" s="4"/>
      <c r="I80" s="4"/>
      <c r="J80" s="8">
        <f t="shared" si="9"/>
        <v>10033</v>
      </c>
    </row>
    <row r="81" spans="1:10" ht="15.75">
      <c r="A81" s="6">
        <v>79</v>
      </c>
      <c r="B81" s="7">
        <v>127</v>
      </c>
      <c r="C81" s="4"/>
      <c r="D81" s="4"/>
      <c r="E81" s="4"/>
      <c r="F81" s="4"/>
      <c r="G81" s="4"/>
      <c r="H81" s="4"/>
      <c r="I81" s="4"/>
      <c r="J81" s="8">
        <f t="shared" si="9"/>
        <v>10200</v>
      </c>
    </row>
    <row r="82" spans="1:10" ht="15.75">
      <c r="A82" s="6">
        <v>80</v>
      </c>
      <c r="B82" s="7">
        <v>127.5</v>
      </c>
      <c r="C82" s="4"/>
      <c r="D82" s="4"/>
      <c r="E82" s="4"/>
      <c r="F82" s="4"/>
      <c r="G82" s="4"/>
      <c r="H82" s="4"/>
      <c r="I82" s="4"/>
      <c r="J82" s="8">
        <f t="shared" si="9"/>
        <v>10351.799999999999</v>
      </c>
    </row>
    <row r="83" spans="1:10" ht="15.75">
      <c r="A83" s="6">
        <v>81</v>
      </c>
      <c r="B83" s="7">
        <v>127.8</v>
      </c>
      <c r="C83" s="4"/>
      <c r="D83" s="4"/>
      <c r="E83" s="4"/>
      <c r="F83" s="4"/>
      <c r="G83" s="4"/>
      <c r="H83" s="4"/>
      <c r="I83" s="4"/>
      <c r="J83" s="8">
        <f t="shared" si="9"/>
        <v>10496</v>
      </c>
    </row>
    <row r="84" spans="1:10" ht="15.75">
      <c r="A84" s="6">
        <v>82</v>
      </c>
      <c r="B84" s="7">
        <v>128</v>
      </c>
      <c r="C84" s="4"/>
      <c r="D84" s="4"/>
      <c r="E84" s="4"/>
      <c r="F84" s="4"/>
      <c r="G84" s="4"/>
      <c r="H84" s="4"/>
      <c r="I84" s="4"/>
      <c r="J84" s="8">
        <f t="shared" si="9"/>
        <v>10665.5</v>
      </c>
    </row>
    <row r="85" spans="1:10" ht="15.75">
      <c r="A85" s="6">
        <v>83</v>
      </c>
      <c r="B85" s="7">
        <v>128.5</v>
      </c>
      <c r="C85" s="4"/>
      <c r="D85" s="4"/>
      <c r="E85" s="4"/>
      <c r="F85" s="4"/>
      <c r="G85" s="4"/>
      <c r="H85" s="4"/>
      <c r="I85" s="4"/>
      <c r="J85" s="8">
        <f t="shared" si="9"/>
        <v>10836</v>
      </c>
    </row>
    <row r="86" spans="1:10" ht="15.75">
      <c r="A86" s="6">
        <v>84</v>
      </c>
      <c r="B86" s="7">
        <v>129</v>
      </c>
      <c r="C86" s="4"/>
      <c r="D86" s="4"/>
      <c r="E86" s="4"/>
      <c r="F86" s="4"/>
      <c r="G86" s="4"/>
      <c r="H86" s="4"/>
      <c r="I86" s="4"/>
      <c r="J86" s="8">
        <f t="shared" si="9"/>
        <v>11007.5</v>
      </c>
    </row>
    <row r="87" spans="1:10" ht="15.75">
      <c r="A87" s="6">
        <v>85</v>
      </c>
      <c r="B87" s="7">
        <v>129.5</v>
      </c>
      <c r="C87" s="4"/>
      <c r="D87" s="4"/>
      <c r="E87" s="4"/>
      <c r="F87" s="4"/>
      <c r="G87" s="4"/>
      <c r="H87" s="4"/>
      <c r="I87" s="4"/>
      <c r="J87" s="8">
        <f t="shared" si="9"/>
        <v>11171.4</v>
      </c>
    </row>
    <row r="88" spans="1:10" ht="15.75">
      <c r="A88" s="6">
        <v>86</v>
      </c>
      <c r="B88" s="7">
        <v>129.9</v>
      </c>
      <c r="C88" s="4"/>
      <c r="D88" s="4"/>
      <c r="E88" s="4"/>
      <c r="F88" s="4"/>
      <c r="G88" s="4"/>
      <c r="H88" s="4"/>
      <c r="I88" s="4"/>
      <c r="J88" s="8">
        <f t="shared" si="9"/>
        <v>11310</v>
      </c>
    </row>
    <row r="89" spans="1:10" ht="15.75">
      <c r="A89" s="6">
        <v>87</v>
      </c>
      <c r="B89" s="7">
        <v>130</v>
      </c>
      <c r="C89" s="4"/>
      <c r="D89" s="4"/>
      <c r="E89" s="4"/>
      <c r="F89" s="4"/>
      <c r="G89" s="4"/>
      <c r="H89" s="4"/>
      <c r="I89" s="4"/>
      <c r="J89" s="8">
        <f t="shared" si="9"/>
        <v>11528</v>
      </c>
    </row>
    <row r="90" spans="1:10" ht="15.75">
      <c r="A90" s="6">
        <v>88</v>
      </c>
      <c r="B90" s="7">
        <v>131</v>
      </c>
      <c r="C90" s="4"/>
      <c r="D90" s="4"/>
      <c r="E90" s="4"/>
      <c r="F90" s="4"/>
      <c r="G90" s="4"/>
      <c r="H90" s="4"/>
      <c r="I90" s="4"/>
      <c r="J90" s="8">
        <f t="shared" si="9"/>
        <v>11694.6</v>
      </c>
    </row>
    <row r="91" spans="1:10" ht="15.75">
      <c r="A91" s="6">
        <v>89</v>
      </c>
      <c r="B91" s="7">
        <v>131.4</v>
      </c>
      <c r="C91" s="4"/>
      <c r="D91" s="4"/>
      <c r="E91" s="4"/>
      <c r="F91" s="4"/>
      <c r="G91" s="4"/>
      <c r="H91" s="4"/>
      <c r="I91" s="4"/>
      <c r="J91" s="8">
        <f t="shared" si="9"/>
        <v>11880</v>
      </c>
    </row>
    <row r="92" spans="1:10" ht="15.75">
      <c r="A92" s="6">
        <v>90</v>
      </c>
      <c r="B92" s="7">
        <v>132</v>
      </c>
      <c r="C92" s="4"/>
      <c r="D92" s="4"/>
      <c r="E92" s="4"/>
      <c r="F92" s="4"/>
      <c r="G92" s="4"/>
      <c r="H92" s="4"/>
      <c r="I92" s="4"/>
      <c r="J92" s="8">
        <f t="shared" si="9"/>
        <v>12103</v>
      </c>
    </row>
    <row r="93" spans="1:10" ht="15.75">
      <c r="A93" s="6">
        <v>91</v>
      </c>
      <c r="B93" s="7">
        <v>133</v>
      </c>
      <c r="C93" s="4"/>
      <c r="D93" s="4"/>
      <c r="E93" s="4"/>
      <c r="F93" s="4"/>
      <c r="G93" s="4"/>
      <c r="H93" s="4"/>
      <c r="I93" s="4"/>
      <c r="J93" s="8">
        <f t="shared" si="9"/>
        <v>12291.199999999999</v>
      </c>
    </row>
    <row r="94" spans="1:10" ht="15.75">
      <c r="A94" s="6">
        <v>92</v>
      </c>
      <c r="B94" s="7">
        <v>133.6</v>
      </c>
      <c r="C94" s="4"/>
      <c r="D94" s="4"/>
      <c r="E94" s="4"/>
      <c r="F94" s="4"/>
      <c r="G94" s="4"/>
      <c r="H94" s="4"/>
      <c r="I94" s="4"/>
      <c r="J94" s="8">
        <f t="shared" si="9"/>
        <v>12462</v>
      </c>
    </row>
    <row r="95" spans="1:10" ht="15.75">
      <c r="A95" s="6">
        <v>93</v>
      </c>
      <c r="B95" s="7">
        <v>134</v>
      </c>
      <c r="C95" s="4"/>
      <c r="D95" s="4"/>
      <c r="E95" s="4"/>
      <c r="F95" s="4"/>
      <c r="G95" s="4"/>
      <c r="H95" s="4"/>
      <c r="I95" s="4"/>
      <c r="J95" s="8">
        <f t="shared" si="9"/>
        <v>12614.8</v>
      </c>
    </row>
    <row r="96" spans="1:10" ht="15.75">
      <c r="A96" s="6">
        <v>94</v>
      </c>
      <c r="B96" s="7">
        <v>134.19999999999999</v>
      </c>
      <c r="C96" s="4"/>
      <c r="D96" s="4"/>
      <c r="E96" s="4"/>
      <c r="F96" s="4"/>
      <c r="G96" s="4"/>
      <c r="H96" s="4"/>
      <c r="I96" s="4"/>
      <c r="J96" s="8">
        <f t="shared" si="9"/>
        <v>12825</v>
      </c>
    </row>
    <row r="97" spans="1:10" ht="15.75">
      <c r="A97" s="6">
        <v>95</v>
      </c>
      <c r="B97" s="7">
        <v>135</v>
      </c>
      <c r="C97" s="4"/>
      <c r="D97" s="4"/>
      <c r="E97" s="4"/>
      <c r="F97" s="4"/>
      <c r="G97" s="4"/>
      <c r="H97" s="4"/>
      <c r="I97" s="4"/>
      <c r="J97" s="8">
        <f t="shared" si="9"/>
        <v>13036.800000000001</v>
      </c>
    </row>
    <row r="98" spans="1:10" ht="15.75">
      <c r="A98" s="6">
        <v>96</v>
      </c>
      <c r="B98" s="7">
        <v>135.80000000000001</v>
      </c>
      <c r="C98" s="4"/>
      <c r="D98" s="4"/>
      <c r="E98" s="4"/>
      <c r="F98" s="4"/>
      <c r="G98" s="4"/>
      <c r="H98" s="4"/>
      <c r="I98" s="4"/>
      <c r="J98" s="8">
        <f t="shared" si="9"/>
        <v>13386</v>
      </c>
    </row>
    <row r="99" spans="1:10" ht="15.75">
      <c r="A99" s="6">
        <v>97</v>
      </c>
      <c r="B99" s="7">
        <v>138</v>
      </c>
      <c r="C99" s="4"/>
      <c r="D99" s="4"/>
      <c r="E99" s="4"/>
      <c r="F99" s="4"/>
      <c r="G99" s="4"/>
      <c r="H99" s="4"/>
      <c r="I99" s="4"/>
      <c r="J99" s="8">
        <f t="shared" si="9"/>
        <v>13720</v>
      </c>
    </row>
    <row r="100" spans="1:10" ht="15.75">
      <c r="A100" s="6">
        <v>98</v>
      </c>
      <c r="B100" s="7">
        <v>140</v>
      </c>
      <c r="C100" s="4"/>
      <c r="D100" s="4"/>
      <c r="E100" s="4"/>
      <c r="F100" s="4"/>
      <c r="G100" s="4"/>
      <c r="H100" s="4"/>
      <c r="I100" s="4"/>
      <c r="J100" s="4"/>
    </row>
    <row r="101" spans="1:10">
      <c r="A101" s="1"/>
    </row>
  </sheetData>
  <sortState ref="B2:B99">
    <sortCondition ref="B2:B99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1"/>
  <sheetViews>
    <sheetView topLeftCell="B1" workbookViewId="0">
      <selection activeCell="M24" sqref="M24"/>
    </sheetView>
  </sheetViews>
  <sheetFormatPr defaultRowHeight="15"/>
  <cols>
    <col min="2" max="2" width="11.85546875" customWidth="1"/>
    <col min="4" max="4" width="13.7109375" customWidth="1"/>
    <col min="12" max="12" width="10.7109375" customWidth="1"/>
  </cols>
  <sheetData>
    <row r="1" spans="1:12" ht="15.75">
      <c r="A1" t="s">
        <v>15</v>
      </c>
      <c r="B1" s="5" t="s">
        <v>21</v>
      </c>
      <c r="C1" s="5"/>
      <c r="D1" s="9" t="s">
        <v>1</v>
      </c>
      <c r="E1" s="9" t="s">
        <v>2</v>
      </c>
      <c r="F1" s="9" t="s">
        <v>3</v>
      </c>
      <c r="G1" s="9" t="s">
        <v>4</v>
      </c>
      <c r="H1" s="11" t="s">
        <v>5</v>
      </c>
      <c r="I1" s="12" t="s">
        <v>14</v>
      </c>
      <c r="J1" s="11" t="s">
        <v>16</v>
      </c>
      <c r="L1" s="15" t="s">
        <v>22</v>
      </c>
    </row>
    <row r="2" spans="1:12" ht="15.75">
      <c r="A2">
        <v>0</v>
      </c>
      <c r="B2" s="7">
        <v>0</v>
      </c>
      <c r="C2" s="6"/>
      <c r="D2" s="10">
        <v>0</v>
      </c>
      <c r="E2" s="10">
        <v>0</v>
      </c>
      <c r="F2" s="10">
        <v>0</v>
      </c>
      <c r="G2" s="10">
        <v>0</v>
      </c>
      <c r="H2" s="8">
        <f>1+1.4*LOG(98,2.71828)</f>
        <v>7.4189587878688759</v>
      </c>
      <c r="I2" s="8">
        <f>(B99-B2)/8</f>
        <v>17.25</v>
      </c>
      <c r="J2" s="8">
        <f>B3*A3</f>
        <v>94.1</v>
      </c>
      <c r="K2" s="2"/>
      <c r="L2" s="16">
        <f>118+5.8*((49-SUM(E3:E6))/E7)</f>
        <v>120</v>
      </c>
    </row>
    <row r="3" spans="1:12" ht="15.75">
      <c r="A3">
        <v>1</v>
      </c>
      <c r="B3" s="7">
        <v>94.1</v>
      </c>
      <c r="C3" s="6">
        <v>3</v>
      </c>
      <c r="D3" s="10" t="s">
        <v>18</v>
      </c>
      <c r="E3" s="10">
        <f>COUNT(B3:B5)</f>
        <v>3</v>
      </c>
      <c r="F3" s="10">
        <f>E3</f>
        <v>3</v>
      </c>
      <c r="G3" s="10">
        <f t="shared" ref="G3:G10" si="0">F3/98</f>
        <v>3.0612244897959183E-2</v>
      </c>
      <c r="H3" s="4"/>
      <c r="I3" s="4"/>
      <c r="J3" s="8">
        <f t="shared" ref="J3:J66" si="1">B4*A4</f>
        <v>194</v>
      </c>
      <c r="K3" s="2"/>
      <c r="L3" s="16">
        <f>99*50/100</f>
        <v>49.5</v>
      </c>
    </row>
    <row r="4" spans="1:12" ht="15.75">
      <c r="A4">
        <v>2</v>
      </c>
      <c r="B4" s="7">
        <v>97</v>
      </c>
      <c r="C4" s="6">
        <v>3</v>
      </c>
      <c r="D4" s="10" t="s">
        <v>6</v>
      </c>
      <c r="E4" s="10">
        <f>COUNT(B6:B9)</f>
        <v>4</v>
      </c>
      <c r="F4" s="10">
        <f t="shared" ref="F4:F10" si="2">E4+F3</f>
        <v>7</v>
      </c>
      <c r="G4" s="10">
        <f t="shared" si="0"/>
        <v>7.1428571428571425E-2</v>
      </c>
      <c r="H4" s="4"/>
      <c r="I4" s="4"/>
      <c r="J4" s="8">
        <f t="shared" si="1"/>
        <v>297.60000000000002</v>
      </c>
    </row>
    <row r="5" spans="1:12" ht="15.75">
      <c r="A5">
        <v>3</v>
      </c>
      <c r="B5" s="7">
        <v>99.2</v>
      </c>
      <c r="C5" s="6">
        <v>3</v>
      </c>
      <c r="D5" s="10" t="s">
        <v>8</v>
      </c>
      <c r="E5" s="10">
        <f>COUNT(B10:B21)</f>
        <v>12</v>
      </c>
      <c r="F5" s="10">
        <f t="shared" si="2"/>
        <v>19</v>
      </c>
      <c r="G5" s="10">
        <f t="shared" si="0"/>
        <v>0.19387755102040816</v>
      </c>
      <c r="H5" s="4"/>
      <c r="I5" s="4"/>
      <c r="J5" s="8">
        <f t="shared" si="1"/>
        <v>400.4</v>
      </c>
    </row>
    <row r="6" spans="1:12" ht="15.75">
      <c r="A6">
        <v>4</v>
      </c>
      <c r="B6" s="7">
        <v>100.1</v>
      </c>
      <c r="C6" s="6">
        <v>4</v>
      </c>
      <c r="D6" s="10" t="s">
        <v>9</v>
      </c>
      <c r="E6" s="10">
        <f>COUNT(B22:B41)</f>
        <v>20</v>
      </c>
      <c r="F6" s="10">
        <f t="shared" si="2"/>
        <v>39</v>
      </c>
      <c r="G6" s="10">
        <f t="shared" si="0"/>
        <v>0.39795918367346939</v>
      </c>
      <c r="H6" s="4"/>
      <c r="I6" s="4"/>
      <c r="J6" s="8">
        <f t="shared" si="1"/>
        <v>510</v>
      </c>
    </row>
    <row r="7" spans="1:12" ht="15.75">
      <c r="A7">
        <v>5</v>
      </c>
      <c r="B7" s="7">
        <v>102</v>
      </c>
      <c r="C7" s="6">
        <v>4</v>
      </c>
      <c r="D7" s="10" t="s">
        <v>10</v>
      </c>
      <c r="E7" s="10">
        <f>COUNT(B42:B70)</f>
        <v>29</v>
      </c>
      <c r="F7" s="10">
        <f t="shared" si="2"/>
        <v>68</v>
      </c>
      <c r="G7" s="10">
        <f t="shared" si="0"/>
        <v>0.69387755102040816</v>
      </c>
      <c r="H7" s="4"/>
      <c r="I7" s="4"/>
      <c r="J7" s="8">
        <f t="shared" si="1"/>
        <v>620.40000000000009</v>
      </c>
    </row>
    <row r="8" spans="1:12" ht="15.75">
      <c r="A8">
        <v>6</v>
      </c>
      <c r="B8" s="7">
        <v>103.4</v>
      </c>
      <c r="C8" s="6">
        <v>4</v>
      </c>
      <c r="D8" s="10" t="s">
        <v>11</v>
      </c>
      <c r="E8" s="10">
        <f>COUNT(B71:B87)</f>
        <v>17</v>
      </c>
      <c r="F8" s="10">
        <f t="shared" si="2"/>
        <v>85</v>
      </c>
      <c r="G8" s="10">
        <f t="shared" si="0"/>
        <v>0.86734693877551017</v>
      </c>
      <c r="H8" s="4"/>
      <c r="I8" s="4"/>
      <c r="J8" s="8">
        <f t="shared" si="1"/>
        <v>738.5</v>
      </c>
    </row>
    <row r="9" spans="1:12" ht="15.75">
      <c r="A9">
        <v>7</v>
      </c>
      <c r="B9" s="7">
        <v>105.5</v>
      </c>
      <c r="C9" s="6">
        <v>4</v>
      </c>
      <c r="D9" s="10" t="s">
        <v>12</v>
      </c>
      <c r="E9" s="10">
        <f>COUNT(B88:B96)</f>
        <v>9</v>
      </c>
      <c r="F9" s="10">
        <f t="shared" si="2"/>
        <v>94</v>
      </c>
      <c r="G9" s="10">
        <f t="shared" si="0"/>
        <v>0.95918367346938771</v>
      </c>
      <c r="H9" s="4"/>
      <c r="I9" s="4"/>
      <c r="J9" s="8">
        <f t="shared" si="1"/>
        <v>847.2</v>
      </c>
    </row>
    <row r="10" spans="1:12" ht="15.75">
      <c r="A10">
        <v>8</v>
      </c>
      <c r="B10" s="7">
        <v>105.9</v>
      </c>
      <c r="C10" s="6">
        <v>12</v>
      </c>
      <c r="D10" s="10" t="s">
        <v>13</v>
      </c>
      <c r="E10" s="10">
        <f>COUNT(B97:B100)</f>
        <v>4</v>
      </c>
      <c r="F10" s="10">
        <f t="shared" si="2"/>
        <v>98</v>
      </c>
      <c r="G10" s="10">
        <f t="shared" si="0"/>
        <v>1</v>
      </c>
      <c r="H10" s="4"/>
      <c r="I10" s="4"/>
      <c r="J10" s="8">
        <f t="shared" si="1"/>
        <v>954.9</v>
      </c>
    </row>
    <row r="11" spans="1:12" ht="15.75">
      <c r="A11">
        <v>9</v>
      </c>
      <c r="B11" s="7">
        <v>106.1</v>
      </c>
      <c r="C11" s="6">
        <v>12</v>
      </c>
      <c r="D11" s="4"/>
      <c r="E11" s="4"/>
      <c r="F11" s="4"/>
      <c r="G11" s="4"/>
      <c r="H11" s="4"/>
      <c r="I11" s="4"/>
      <c r="J11" s="8">
        <f t="shared" si="1"/>
        <v>1065</v>
      </c>
    </row>
    <row r="12" spans="1:12" ht="15.75">
      <c r="A12">
        <v>10</v>
      </c>
      <c r="B12" s="7">
        <v>106.5</v>
      </c>
      <c r="C12" s="6">
        <v>12</v>
      </c>
      <c r="D12" s="4"/>
      <c r="E12" s="4"/>
      <c r="F12" s="4"/>
      <c r="G12" s="4"/>
      <c r="H12" s="4"/>
      <c r="I12" s="4"/>
      <c r="J12" s="8">
        <f t="shared" si="1"/>
        <v>1177</v>
      </c>
    </row>
    <row r="13" spans="1:12" ht="15.75">
      <c r="A13">
        <v>11</v>
      </c>
      <c r="B13" s="7">
        <v>107</v>
      </c>
      <c r="C13" s="6">
        <v>12</v>
      </c>
      <c r="D13" s="4"/>
      <c r="E13" s="4"/>
      <c r="F13" s="4"/>
      <c r="G13" s="4"/>
      <c r="H13" s="4"/>
      <c r="I13" s="4"/>
      <c r="J13" s="8">
        <f t="shared" si="1"/>
        <v>1285.1999999999998</v>
      </c>
    </row>
    <row r="14" spans="1:12" ht="15.75">
      <c r="A14">
        <v>12</v>
      </c>
      <c r="B14" s="7">
        <v>107.1</v>
      </c>
      <c r="C14" s="6">
        <v>12</v>
      </c>
      <c r="D14" s="4"/>
      <c r="E14" s="4"/>
      <c r="F14" s="4"/>
      <c r="G14" s="4"/>
      <c r="H14" s="4"/>
      <c r="I14" s="4"/>
      <c r="J14" s="8">
        <f t="shared" si="1"/>
        <v>1404</v>
      </c>
    </row>
    <row r="15" spans="1:12" ht="15.75">
      <c r="A15">
        <v>13</v>
      </c>
      <c r="B15" s="7">
        <v>108</v>
      </c>
      <c r="C15" s="6">
        <v>12</v>
      </c>
      <c r="D15" s="4"/>
      <c r="E15" s="4"/>
      <c r="F15" s="4"/>
      <c r="G15" s="4"/>
      <c r="H15" s="4"/>
      <c r="I15" s="4"/>
      <c r="J15" s="8">
        <f t="shared" si="1"/>
        <v>1514.8</v>
      </c>
    </row>
    <row r="16" spans="1:12" ht="15.75">
      <c r="A16">
        <v>14</v>
      </c>
      <c r="B16" s="7">
        <v>108.2</v>
      </c>
      <c r="C16" s="6">
        <v>12</v>
      </c>
      <c r="D16" s="4"/>
      <c r="E16" s="4"/>
      <c r="F16" s="4"/>
      <c r="G16" s="4"/>
      <c r="H16" s="4"/>
      <c r="I16" s="4"/>
      <c r="J16" s="8">
        <f t="shared" si="1"/>
        <v>1635</v>
      </c>
    </row>
    <row r="17" spans="1:10" ht="15.75">
      <c r="A17">
        <v>15</v>
      </c>
      <c r="B17" s="7">
        <v>109</v>
      </c>
      <c r="C17" s="6">
        <v>12</v>
      </c>
      <c r="D17" s="4"/>
      <c r="E17" s="4"/>
      <c r="F17" s="4"/>
      <c r="G17" s="4"/>
      <c r="H17" s="4"/>
      <c r="I17" s="4"/>
      <c r="J17" s="8">
        <f t="shared" si="1"/>
        <v>1752</v>
      </c>
    </row>
    <row r="18" spans="1:10" ht="15.75">
      <c r="A18">
        <v>16</v>
      </c>
      <c r="B18" s="7">
        <v>109.5</v>
      </c>
      <c r="C18" s="6">
        <v>12</v>
      </c>
      <c r="D18" s="4"/>
      <c r="E18" s="4"/>
      <c r="F18" s="4"/>
      <c r="G18" s="4"/>
      <c r="H18" s="4"/>
      <c r="I18" s="4"/>
      <c r="J18" s="8">
        <f t="shared" si="1"/>
        <v>1870</v>
      </c>
    </row>
    <row r="19" spans="1:10" ht="15.75">
      <c r="A19">
        <v>17</v>
      </c>
      <c r="B19" s="7">
        <v>110</v>
      </c>
      <c r="C19" s="6">
        <v>12</v>
      </c>
      <c r="D19" s="4"/>
      <c r="E19" s="4"/>
      <c r="F19" s="4"/>
      <c r="G19" s="4"/>
      <c r="H19" s="4"/>
      <c r="I19" s="4"/>
      <c r="J19" s="8">
        <f t="shared" si="1"/>
        <v>1998</v>
      </c>
    </row>
    <row r="20" spans="1:10" ht="15.75">
      <c r="A20">
        <v>18</v>
      </c>
      <c r="B20" s="7">
        <v>111</v>
      </c>
      <c r="C20" s="6">
        <v>12</v>
      </c>
      <c r="D20" s="4"/>
      <c r="E20" s="4"/>
      <c r="F20" s="4"/>
      <c r="G20" s="4"/>
      <c r="H20" s="4"/>
      <c r="I20" s="4"/>
      <c r="J20" s="8">
        <f t="shared" si="1"/>
        <v>2118.5</v>
      </c>
    </row>
    <row r="21" spans="1:10" ht="15.75">
      <c r="A21">
        <v>19</v>
      </c>
      <c r="B21" s="7">
        <v>111.5</v>
      </c>
      <c r="C21" s="6">
        <v>12</v>
      </c>
      <c r="D21" s="4"/>
      <c r="E21" s="4"/>
      <c r="F21" s="4"/>
      <c r="G21" s="4"/>
      <c r="H21" s="4"/>
      <c r="I21" s="4"/>
      <c r="J21" s="8">
        <f t="shared" si="1"/>
        <v>2240</v>
      </c>
    </row>
    <row r="22" spans="1:10" ht="15.75">
      <c r="A22">
        <v>20</v>
      </c>
      <c r="B22" s="7">
        <v>112</v>
      </c>
      <c r="C22" s="6">
        <v>20</v>
      </c>
      <c r="D22" s="4"/>
      <c r="E22" s="4"/>
      <c r="F22" s="4"/>
      <c r="G22" s="4"/>
      <c r="H22" s="4"/>
      <c r="I22" s="4"/>
      <c r="J22" s="8">
        <f t="shared" si="1"/>
        <v>2358.2999999999997</v>
      </c>
    </row>
    <row r="23" spans="1:10" ht="15.75">
      <c r="A23">
        <v>21</v>
      </c>
      <c r="B23" s="7">
        <v>112.3</v>
      </c>
      <c r="C23" s="6">
        <v>20</v>
      </c>
      <c r="D23" s="4"/>
      <c r="E23" s="4"/>
      <c r="F23" s="4"/>
      <c r="G23" s="4"/>
      <c r="H23" s="4"/>
      <c r="I23" s="4"/>
      <c r="J23" s="8">
        <f t="shared" si="1"/>
        <v>2475</v>
      </c>
    </row>
    <row r="24" spans="1:10" ht="15.75">
      <c r="A24">
        <v>22</v>
      </c>
      <c r="B24" s="7">
        <v>112.5</v>
      </c>
      <c r="C24" s="6">
        <v>20</v>
      </c>
      <c r="D24" s="4"/>
      <c r="E24" s="4"/>
      <c r="F24" s="4"/>
      <c r="G24" s="4"/>
      <c r="H24" s="4"/>
      <c r="I24" s="4"/>
      <c r="J24" s="8">
        <f t="shared" si="1"/>
        <v>2596.7000000000003</v>
      </c>
    </row>
    <row r="25" spans="1:10" ht="15.75">
      <c r="A25">
        <v>23</v>
      </c>
      <c r="B25" s="7">
        <v>112.9</v>
      </c>
      <c r="C25" s="6">
        <v>20</v>
      </c>
      <c r="D25" s="4"/>
      <c r="E25" s="4"/>
      <c r="F25" s="4"/>
      <c r="G25" s="4"/>
      <c r="H25" s="4"/>
      <c r="I25" s="4"/>
      <c r="J25" s="8">
        <f t="shared" si="1"/>
        <v>2712</v>
      </c>
    </row>
    <row r="26" spans="1:10" ht="15.75">
      <c r="A26">
        <v>24</v>
      </c>
      <c r="B26" s="7">
        <v>113</v>
      </c>
      <c r="C26" s="6">
        <v>20</v>
      </c>
      <c r="D26" s="4"/>
      <c r="E26" s="4"/>
      <c r="F26" s="4"/>
      <c r="G26" s="4"/>
      <c r="H26" s="4"/>
      <c r="I26" s="4"/>
      <c r="J26" s="8">
        <f t="shared" si="1"/>
        <v>2830</v>
      </c>
    </row>
    <row r="27" spans="1:10" ht="15.75">
      <c r="A27">
        <v>25</v>
      </c>
      <c r="B27" s="7">
        <v>113.2</v>
      </c>
      <c r="C27" s="6">
        <v>20</v>
      </c>
      <c r="D27" s="4"/>
      <c r="E27" s="4"/>
      <c r="F27" s="4"/>
      <c r="G27" s="4"/>
      <c r="H27" s="4"/>
      <c r="I27" s="4"/>
      <c r="J27" s="8">
        <f t="shared" si="1"/>
        <v>2951</v>
      </c>
    </row>
    <row r="28" spans="1:10" ht="15.75">
      <c r="A28">
        <v>26</v>
      </c>
      <c r="B28" s="7">
        <v>113.5</v>
      </c>
      <c r="C28" s="6">
        <v>20</v>
      </c>
      <c r="D28" s="4"/>
      <c r="E28" s="4"/>
      <c r="F28" s="4"/>
      <c r="G28" s="4"/>
      <c r="H28" s="4"/>
      <c r="I28" s="4"/>
      <c r="J28" s="8">
        <f t="shared" si="1"/>
        <v>3078</v>
      </c>
    </row>
    <row r="29" spans="1:10" ht="15.75">
      <c r="A29">
        <v>27</v>
      </c>
      <c r="B29" s="7">
        <v>114</v>
      </c>
      <c r="C29" s="6">
        <v>20</v>
      </c>
      <c r="D29" s="4"/>
      <c r="E29" s="4"/>
      <c r="F29" s="4"/>
      <c r="G29" s="4"/>
      <c r="H29" s="4"/>
      <c r="I29" s="4"/>
      <c r="J29" s="8">
        <f t="shared" si="1"/>
        <v>3194.7999999999997</v>
      </c>
    </row>
    <row r="30" spans="1:10" ht="15.75">
      <c r="A30">
        <v>28</v>
      </c>
      <c r="B30" s="7">
        <v>114.1</v>
      </c>
      <c r="C30" s="6">
        <v>20</v>
      </c>
      <c r="D30" s="4"/>
      <c r="E30" s="4"/>
      <c r="F30" s="4"/>
      <c r="G30" s="4"/>
      <c r="H30" s="4"/>
      <c r="I30" s="4"/>
      <c r="J30" s="8">
        <f t="shared" si="1"/>
        <v>3320.5</v>
      </c>
    </row>
    <row r="31" spans="1:10" ht="15.75">
      <c r="A31">
        <v>29</v>
      </c>
      <c r="B31" s="7">
        <v>114.5</v>
      </c>
      <c r="C31" s="6">
        <v>20</v>
      </c>
      <c r="D31" s="4"/>
      <c r="E31" s="4"/>
      <c r="F31" s="4"/>
      <c r="G31" s="4"/>
      <c r="H31" s="4"/>
      <c r="I31" s="4"/>
      <c r="J31" s="8">
        <f t="shared" si="1"/>
        <v>3450</v>
      </c>
    </row>
    <row r="32" spans="1:10" ht="15.75">
      <c r="A32">
        <v>30</v>
      </c>
      <c r="B32" s="7">
        <v>115</v>
      </c>
      <c r="C32" s="6">
        <v>20</v>
      </c>
      <c r="D32" s="4"/>
      <c r="E32" s="4"/>
      <c r="F32" s="4"/>
      <c r="G32" s="4"/>
      <c r="H32" s="4"/>
      <c r="I32" s="4"/>
      <c r="J32" s="8">
        <f t="shared" si="1"/>
        <v>3571.2000000000003</v>
      </c>
    </row>
    <row r="33" spans="1:10" ht="15.75">
      <c r="A33">
        <v>31</v>
      </c>
      <c r="B33" s="7">
        <v>115.2</v>
      </c>
      <c r="C33" s="6">
        <v>20</v>
      </c>
      <c r="D33" s="4"/>
      <c r="E33" s="4"/>
      <c r="F33" s="4"/>
      <c r="G33" s="4"/>
      <c r="H33" s="4"/>
      <c r="I33" s="4"/>
      <c r="J33" s="8">
        <f t="shared" si="1"/>
        <v>3696</v>
      </c>
    </row>
    <row r="34" spans="1:10" ht="15.75">
      <c r="A34">
        <v>32</v>
      </c>
      <c r="B34" s="7">
        <v>115.5</v>
      </c>
      <c r="C34" s="6">
        <v>20</v>
      </c>
      <c r="D34" s="4"/>
      <c r="E34" s="4"/>
      <c r="F34" s="4"/>
      <c r="G34" s="4"/>
      <c r="H34" s="4"/>
      <c r="I34" s="4"/>
      <c r="J34" s="8">
        <f t="shared" si="1"/>
        <v>3818.1</v>
      </c>
    </row>
    <row r="35" spans="1:10" ht="15.75">
      <c r="A35">
        <v>33</v>
      </c>
      <c r="B35" s="7">
        <v>115.7</v>
      </c>
      <c r="C35" s="6">
        <v>20</v>
      </c>
      <c r="D35" s="4"/>
      <c r="E35" s="4"/>
      <c r="F35" s="4"/>
      <c r="G35" s="4"/>
      <c r="H35" s="4"/>
      <c r="I35" s="4"/>
      <c r="J35" s="8">
        <f t="shared" si="1"/>
        <v>3944</v>
      </c>
    </row>
    <row r="36" spans="1:10" ht="15.75">
      <c r="A36">
        <v>34</v>
      </c>
      <c r="B36" s="7">
        <v>116</v>
      </c>
      <c r="C36" s="6">
        <v>20</v>
      </c>
      <c r="D36" s="4"/>
      <c r="E36" s="4"/>
      <c r="F36" s="4"/>
      <c r="G36" s="4"/>
      <c r="H36" s="4"/>
      <c r="I36" s="4"/>
      <c r="J36" s="8">
        <f t="shared" si="1"/>
        <v>4077.5</v>
      </c>
    </row>
    <row r="37" spans="1:10" ht="15.75">
      <c r="A37">
        <v>35</v>
      </c>
      <c r="B37" s="7">
        <v>116.5</v>
      </c>
      <c r="C37" s="6">
        <v>20</v>
      </c>
      <c r="D37" s="4"/>
      <c r="E37" s="4"/>
      <c r="F37" s="4"/>
      <c r="G37" s="4"/>
      <c r="H37" s="4"/>
      <c r="I37" s="4"/>
      <c r="J37" s="8">
        <f t="shared" si="1"/>
        <v>4208.4000000000005</v>
      </c>
    </row>
    <row r="38" spans="1:10" ht="15.75">
      <c r="A38">
        <v>36</v>
      </c>
      <c r="B38" s="7">
        <v>116.9</v>
      </c>
      <c r="C38" s="6">
        <v>20</v>
      </c>
      <c r="D38" s="4"/>
      <c r="E38" s="4"/>
      <c r="F38" s="4"/>
      <c r="G38" s="4"/>
      <c r="H38" s="4"/>
      <c r="I38" s="4"/>
      <c r="J38" s="8">
        <f t="shared" si="1"/>
        <v>4329</v>
      </c>
    </row>
    <row r="39" spans="1:10" ht="15.75">
      <c r="A39">
        <v>37</v>
      </c>
      <c r="B39" s="7">
        <v>117</v>
      </c>
      <c r="C39" s="6">
        <v>20</v>
      </c>
      <c r="D39" s="4"/>
      <c r="E39" s="4"/>
      <c r="F39" s="4"/>
      <c r="G39" s="4"/>
      <c r="H39" s="4"/>
      <c r="I39" s="4"/>
      <c r="J39" s="8">
        <f t="shared" si="1"/>
        <v>4465</v>
      </c>
    </row>
    <row r="40" spans="1:10" ht="15.75">
      <c r="A40">
        <v>38</v>
      </c>
      <c r="B40" s="7">
        <v>117.5</v>
      </c>
      <c r="C40" s="6">
        <v>20</v>
      </c>
      <c r="D40" s="4"/>
      <c r="E40" s="4"/>
      <c r="F40" s="4"/>
      <c r="G40" s="4"/>
      <c r="H40" s="4"/>
      <c r="I40" s="4"/>
      <c r="J40" s="8">
        <f t="shared" si="1"/>
        <v>4582.5</v>
      </c>
    </row>
    <row r="41" spans="1:10" ht="15.75">
      <c r="A41">
        <v>39</v>
      </c>
      <c r="B41" s="7">
        <v>117.5</v>
      </c>
      <c r="C41" s="6">
        <v>20</v>
      </c>
      <c r="D41" s="4"/>
      <c r="E41" s="4"/>
      <c r="F41" s="4"/>
      <c r="G41" s="4"/>
      <c r="H41" s="4"/>
      <c r="I41" s="4"/>
      <c r="J41" s="8">
        <f t="shared" si="1"/>
        <v>4720</v>
      </c>
    </row>
    <row r="42" spans="1:10" ht="15.75">
      <c r="A42">
        <v>40</v>
      </c>
      <c r="B42" s="7">
        <v>118</v>
      </c>
      <c r="C42" s="6">
        <v>29</v>
      </c>
      <c r="D42" s="4"/>
      <c r="E42" s="4"/>
      <c r="F42" s="4"/>
      <c r="G42" s="4"/>
      <c r="H42" s="4"/>
      <c r="I42" s="4"/>
      <c r="J42" s="8">
        <f t="shared" si="1"/>
        <v>4842.0999999999995</v>
      </c>
    </row>
    <row r="43" spans="1:10" ht="15.75">
      <c r="A43">
        <v>41</v>
      </c>
      <c r="B43" s="7">
        <v>118.1</v>
      </c>
      <c r="C43" s="6">
        <v>29</v>
      </c>
      <c r="D43" s="4"/>
      <c r="E43" s="4"/>
      <c r="F43" s="4"/>
      <c r="G43" s="4"/>
      <c r="H43" s="4"/>
      <c r="I43" s="4"/>
      <c r="J43" s="8">
        <f t="shared" si="1"/>
        <v>4968.5999999999995</v>
      </c>
    </row>
    <row r="44" spans="1:10" ht="15.75">
      <c r="A44">
        <v>42</v>
      </c>
      <c r="B44" s="7">
        <v>118.3</v>
      </c>
      <c r="C44" s="6">
        <v>29</v>
      </c>
      <c r="D44" s="4"/>
      <c r="E44" s="4"/>
      <c r="F44" s="4"/>
      <c r="G44" s="4"/>
      <c r="H44" s="4"/>
      <c r="I44" s="4"/>
      <c r="J44" s="8">
        <f t="shared" si="1"/>
        <v>5095.5</v>
      </c>
    </row>
    <row r="45" spans="1:10" ht="15.75">
      <c r="A45">
        <v>43</v>
      </c>
      <c r="B45" s="7">
        <v>118.5</v>
      </c>
      <c r="C45" s="6">
        <v>29</v>
      </c>
      <c r="D45" s="4"/>
      <c r="E45" s="4"/>
      <c r="F45" s="4"/>
      <c r="G45" s="4"/>
      <c r="H45" s="4"/>
      <c r="I45" s="4"/>
      <c r="J45" s="8">
        <f t="shared" si="1"/>
        <v>5231.6000000000004</v>
      </c>
    </row>
    <row r="46" spans="1:10" ht="15.75">
      <c r="A46">
        <v>44</v>
      </c>
      <c r="B46" s="7">
        <v>118.9</v>
      </c>
      <c r="C46" s="6">
        <v>29</v>
      </c>
      <c r="D46" s="4"/>
      <c r="E46" s="4"/>
      <c r="F46" s="4"/>
      <c r="G46" s="4"/>
      <c r="H46" s="4"/>
      <c r="I46" s="4"/>
      <c r="J46" s="8">
        <f t="shared" si="1"/>
        <v>5355</v>
      </c>
    </row>
    <row r="47" spans="1:10" ht="15.75">
      <c r="A47">
        <v>45</v>
      </c>
      <c r="B47" s="7">
        <v>119</v>
      </c>
      <c r="C47" s="6">
        <v>29</v>
      </c>
      <c r="D47" s="4"/>
      <c r="E47" s="4"/>
      <c r="F47" s="4"/>
      <c r="G47" s="4"/>
      <c r="H47" s="4"/>
      <c r="I47" s="4"/>
      <c r="J47" s="8">
        <f t="shared" si="1"/>
        <v>5483.2</v>
      </c>
    </row>
    <row r="48" spans="1:10" ht="15.75">
      <c r="A48">
        <v>46</v>
      </c>
      <c r="B48" s="7">
        <v>119.2</v>
      </c>
      <c r="C48" s="6">
        <v>29</v>
      </c>
      <c r="D48" s="4"/>
      <c r="E48" s="4"/>
      <c r="F48" s="4"/>
      <c r="G48" s="4"/>
      <c r="H48" s="4"/>
      <c r="I48" s="4"/>
      <c r="J48" s="8">
        <f t="shared" si="1"/>
        <v>5616.5</v>
      </c>
    </row>
    <row r="49" spans="1:10" ht="15.75">
      <c r="A49">
        <v>47</v>
      </c>
      <c r="B49" s="7">
        <v>119.5</v>
      </c>
      <c r="C49" s="6">
        <v>29</v>
      </c>
      <c r="D49" s="4"/>
      <c r="E49" s="4"/>
      <c r="F49" s="4"/>
      <c r="G49" s="4"/>
      <c r="H49" s="4"/>
      <c r="I49" s="4"/>
      <c r="J49" s="8">
        <f t="shared" si="1"/>
        <v>5740.7999999999993</v>
      </c>
    </row>
    <row r="50" spans="1:10" ht="15.75">
      <c r="A50">
        <v>48</v>
      </c>
      <c r="B50" s="7">
        <v>119.6</v>
      </c>
      <c r="C50" s="6">
        <v>29</v>
      </c>
      <c r="D50" s="4"/>
      <c r="E50" s="4"/>
      <c r="F50" s="4"/>
      <c r="G50" s="4"/>
      <c r="H50" s="4"/>
      <c r="I50" s="4"/>
      <c r="J50" s="8">
        <f t="shared" si="1"/>
        <v>5870.2</v>
      </c>
    </row>
    <row r="51" spans="1:10" ht="15.75">
      <c r="A51">
        <v>49</v>
      </c>
      <c r="B51" s="7">
        <v>119.8</v>
      </c>
      <c r="C51" s="6">
        <v>29</v>
      </c>
      <c r="D51" s="4"/>
      <c r="E51" s="4"/>
      <c r="F51" s="4"/>
      <c r="G51" s="4"/>
      <c r="H51" s="4"/>
      <c r="I51" s="4"/>
      <c r="J51" s="8">
        <f t="shared" si="1"/>
        <v>6000</v>
      </c>
    </row>
    <row r="52" spans="1:10" ht="15.75">
      <c r="A52">
        <v>50</v>
      </c>
      <c r="B52" s="7">
        <v>120</v>
      </c>
      <c r="C52" s="6">
        <v>29</v>
      </c>
      <c r="D52" s="4"/>
      <c r="E52" s="4"/>
      <c r="F52" s="4"/>
      <c r="G52" s="4"/>
      <c r="H52" s="4"/>
      <c r="I52" s="4"/>
      <c r="J52" s="8">
        <f t="shared" si="1"/>
        <v>6130.2</v>
      </c>
    </row>
    <row r="53" spans="1:10" ht="15.75">
      <c r="A53">
        <v>51</v>
      </c>
      <c r="B53" s="7">
        <v>120.2</v>
      </c>
      <c r="C53" s="6">
        <v>29</v>
      </c>
      <c r="D53" s="4"/>
      <c r="E53" s="4"/>
      <c r="F53" s="4"/>
      <c r="G53" s="4"/>
      <c r="H53" s="4"/>
      <c r="I53" s="4"/>
      <c r="J53" s="8">
        <f t="shared" si="1"/>
        <v>6271.2</v>
      </c>
    </row>
    <row r="54" spans="1:10" ht="15.75">
      <c r="A54">
        <v>52</v>
      </c>
      <c r="B54" s="7">
        <v>120.6</v>
      </c>
      <c r="C54" s="6">
        <v>29</v>
      </c>
      <c r="D54" s="4"/>
      <c r="E54" s="4"/>
      <c r="F54" s="4"/>
      <c r="G54" s="4"/>
      <c r="H54" s="4"/>
      <c r="I54" s="4"/>
      <c r="J54" s="8">
        <f t="shared" si="1"/>
        <v>6402.4</v>
      </c>
    </row>
    <row r="55" spans="1:10" ht="15.75">
      <c r="A55">
        <v>53</v>
      </c>
      <c r="B55" s="7">
        <v>120.8</v>
      </c>
      <c r="C55" s="6">
        <v>29</v>
      </c>
      <c r="D55" s="4"/>
      <c r="E55" s="4"/>
      <c r="F55" s="4"/>
      <c r="G55" s="4"/>
      <c r="H55" s="4"/>
      <c r="I55" s="4"/>
      <c r="J55" s="8">
        <f t="shared" si="1"/>
        <v>6534</v>
      </c>
    </row>
    <row r="56" spans="1:10" ht="15.75">
      <c r="A56">
        <v>54</v>
      </c>
      <c r="B56" s="7">
        <v>121</v>
      </c>
      <c r="C56" s="6">
        <v>29</v>
      </c>
      <c r="D56" s="4"/>
      <c r="E56" s="4"/>
      <c r="F56" s="4"/>
      <c r="G56" s="4"/>
      <c r="H56" s="4"/>
      <c r="I56" s="4"/>
      <c r="J56" s="8">
        <f t="shared" si="1"/>
        <v>6660.5</v>
      </c>
    </row>
    <row r="57" spans="1:10" ht="15.75">
      <c r="A57">
        <v>55</v>
      </c>
      <c r="B57" s="7">
        <v>121.1</v>
      </c>
      <c r="C57" s="6">
        <v>29</v>
      </c>
      <c r="D57" s="4"/>
      <c r="E57" s="4"/>
      <c r="F57" s="4"/>
      <c r="G57" s="4"/>
      <c r="H57" s="4"/>
      <c r="I57" s="4"/>
      <c r="J57" s="8">
        <f t="shared" si="1"/>
        <v>6804</v>
      </c>
    </row>
    <row r="58" spans="1:10" ht="15.75">
      <c r="A58">
        <v>56</v>
      </c>
      <c r="B58" s="7">
        <v>121.5</v>
      </c>
      <c r="C58" s="6">
        <v>29</v>
      </c>
      <c r="D58" s="4"/>
      <c r="E58" s="4"/>
      <c r="F58" s="4"/>
      <c r="G58" s="4"/>
      <c r="H58" s="4"/>
      <c r="I58" s="4"/>
      <c r="J58" s="8">
        <f t="shared" si="1"/>
        <v>6948.3</v>
      </c>
    </row>
    <row r="59" spans="1:10" ht="15.75">
      <c r="A59">
        <v>57</v>
      </c>
      <c r="B59" s="7">
        <v>121.9</v>
      </c>
      <c r="C59" s="6">
        <v>29</v>
      </c>
      <c r="D59" s="4"/>
      <c r="E59" s="4"/>
      <c r="F59" s="4"/>
      <c r="G59" s="4"/>
      <c r="H59" s="4"/>
      <c r="I59" s="4"/>
      <c r="J59" s="8">
        <f t="shared" si="1"/>
        <v>7076</v>
      </c>
    </row>
    <row r="60" spans="1:10" ht="15.75">
      <c r="A60">
        <v>58</v>
      </c>
      <c r="B60" s="7">
        <v>122</v>
      </c>
      <c r="C60" s="6">
        <v>29</v>
      </c>
      <c r="D60" s="4"/>
      <c r="E60" s="4"/>
      <c r="F60" s="4"/>
      <c r="G60" s="4"/>
      <c r="H60" s="4"/>
      <c r="I60" s="4"/>
      <c r="J60" s="8">
        <f t="shared" si="1"/>
        <v>7209.8</v>
      </c>
    </row>
    <row r="61" spans="1:10" ht="15.75">
      <c r="A61">
        <v>59</v>
      </c>
      <c r="B61" s="7">
        <v>122.2</v>
      </c>
      <c r="C61" s="6">
        <v>29</v>
      </c>
      <c r="D61" s="4"/>
      <c r="E61" s="4"/>
      <c r="F61" s="4"/>
      <c r="G61" s="4"/>
      <c r="H61" s="4"/>
      <c r="I61" s="4"/>
      <c r="J61" s="8">
        <f t="shared" si="1"/>
        <v>7350</v>
      </c>
    </row>
    <row r="62" spans="1:10" ht="15.75">
      <c r="A62">
        <v>60</v>
      </c>
      <c r="B62" s="7">
        <v>122.5</v>
      </c>
      <c r="C62" s="6">
        <v>29</v>
      </c>
      <c r="D62" s="4"/>
      <c r="E62" s="4"/>
      <c r="F62" s="4"/>
      <c r="G62" s="4"/>
      <c r="H62" s="4"/>
      <c r="I62" s="4"/>
      <c r="J62" s="8">
        <f t="shared" si="1"/>
        <v>7478.5999999999995</v>
      </c>
    </row>
    <row r="63" spans="1:10" ht="15.75">
      <c r="A63">
        <v>61</v>
      </c>
      <c r="B63" s="7">
        <v>122.6</v>
      </c>
      <c r="C63" s="6">
        <v>29</v>
      </c>
      <c r="D63" s="4"/>
      <c r="E63" s="4"/>
      <c r="F63" s="4"/>
      <c r="G63" s="4"/>
      <c r="H63" s="4"/>
      <c r="I63" s="4"/>
      <c r="J63" s="8">
        <f t="shared" si="1"/>
        <v>7619.8</v>
      </c>
    </row>
    <row r="64" spans="1:10" ht="15.75">
      <c r="A64">
        <v>62</v>
      </c>
      <c r="B64" s="7">
        <v>122.9</v>
      </c>
      <c r="C64" s="6">
        <v>29</v>
      </c>
      <c r="D64" s="4"/>
      <c r="E64" s="4"/>
      <c r="F64" s="4"/>
      <c r="G64" s="4"/>
      <c r="H64" s="4"/>
      <c r="I64" s="4"/>
      <c r="J64" s="8">
        <f t="shared" si="1"/>
        <v>7749</v>
      </c>
    </row>
    <row r="65" spans="1:10" ht="15.75">
      <c r="A65">
        <v>63</v>
      </c>
      <c r="B65" s="7">
        <v>123</v>
      </c>
      <c r="C65" s="6">
        <v>29</v>
      </c>
      <c r="D65" s="4"/>
      <c r="E65" s="4"/>
      <c r="F65" s="4"/>
      <c r="G65" s="4"/>
      <c r="H65" s="4"/>
      <c r="I65" s="4"/>
      <c r="J65" s="8">
        <f t="shared" si="1"/>
        <v>7872</v>
      </c>
    </row>
    <row r="66" spans="1:10" ht="15.75">
      <c r="A66">
        <v>64</v>
      </c>
      <c r="B66" s="7">
        <v>123</v>
      </c>
      <c r="C66" s="6">
        <v>29</v>
      </c>
      <c r="D66" s="4"/>
      <c r="E66" s="4"/>
      <c r="F66" s="4"/>
      <c r="G66" s="4"/>
      <c r="H66" s="4"/>
      <c r="I66" s="4"/>
      <c r="J66" s="8">
        <f t="shared" si="1"/>
        <v>8001.5</v>
      </c>
    </row>
    <row r="67" spans="1:10" ht="15.75">
      <c r="A67">
        <v>65</v>
      </c>
      <c r="B67" s="7">
        <v>123.1</v>
      </c>
      <c r="C67" s="6">
        <v>29</v>
      </c>
      <c r="D67" s="4"/>
      <c r="E67" s="4"/>
      <c r="F67" s="4"/>
      <c r="G67" s="4"/>
      <c r="H67" s="4"/>
      <c r="I67" s="4"/>
      <c r="J67" s="8">
        <f t="shared" ref="J67:J99" si="3">B68*A68</f>
        <v>8131.2</v>
      </c>
    </row>
    <row r="68" spans="1:10" ht="15.75">
      <c r="A68">
        <v>66</v>
      </c>
      <c r="B68" s="7">
        <v>123.2</v>
      </c>
      <c r="C68" s="6">
        <v>29</v>
      </c>
      <c r="D68" s="4"/>
      <c r="E68" s="4"/>
      <c r="F68" s="4"/>
      <c r="G68" s="4"/>
      <c r="H68" s="4"/>
      <c r="I68" s="4"/>
      <c r="J68" s="8">
        <f t="shared" si="3"/>
        <v>8274.5</v>
      </c>
    </row>
    <row r="69" spans="1:10" ht="15.75">
      <c r="A69">
        <v>67</v>
      </c>
      <c r="B69" s="7">
        <v>123.5</v>
      </c>
      <c r="C69" s="6">
        <v>29</v>
      </c>
      <c r="D69" s="4"/>
      <c r="E69" s="4"/>
      <c r="F69" s="4"/>
      <c r="G69" s="4"/>
      <c r="H69" s="4"/>
      <c r="I69" s="4"/>
      <c r="J69" s="8">
        <f t="shared" si="3"/>
        <v>8398</v>
      </c>
    </row>
    <row r="70" spans="1:10" ht="15.75">
      <c r="A70">
        <v>68</v>
      </c>
      <c r="B70" s="7">
        <v>123.5</v>
      </c>
      <c r="C70" s="6">
        <v>29</v>
      </c>
      <c r="D70" s="4"/>
      <c r="E70" s="4"/>
      <c r="F70" s="4"/>
      <c r="G70" s="4"/>
      <c r="H70" s="4"/>
      <c r="I70" s="4"/>
      <c r="J70" s="8">
        <f t="shared" si="3"/>
        <v>8542.1999999999989</v>
      </c>
    </row>
    <row r="71" spans="1:10" ht="15.75">
      <c r="A71">
        <v>69</v>
      </c>
      <c r="B71" s="7">
        <v>123.8</v>
      </c>
      <c r="C71" s="6">
        <v>17</v>
      </c>
      <c r="D71" s="4"/>
      <c r="E71" s="4"/>
      <c r="F71" s="4"/>
      <c r="G71" s="4"/>
      <c r="H71" s="4"/>
      <c r="I71" s="4"/>
      <c r="J71" s="8">
        <f t="shared" si="3"/>
        <v>8673</v>
      </c>
    </row>
    <row r="72" spans="1:10" ht="15.75">
      <c r="A72">
        <v>70</v>
      </c>
      <c r="B72" s="7">
        <v>123.9</v>
      </c>
      <c r="C72" s="6">
        <v>17</v>
      </c>
      <c r="D72" s="4"/>
      <c r="E72" s="4"/>
      <c r="F72" s="4"/>
      <c r="G72" s="4"/>
      <c r="H72" s="4"/>
      <c r="I72" s="4"/>
      <c r="J72" s="8">
        <f t="shared" si="3"/>
        <v>8804</v>
      </c>
    </row>
    <row r="73" spans="1:10" ht="15.75">
      <c r="A73">
        <v>71</v>
      </c>
      <c r="B73" s="7">
        <v>124</v>
      </c>
      <c r="C73" s="6">
        <v>17</v>
      </c>
      <c r="D73" s="4"/>
      <c r="E73" s="4"/>
      <c r="F73" s="4"/>
      <c r="G73" s="4"/>
      <c r="H73" s="4"/>
      <c r="I73" s="4"/>
      <c r="J73" s="8">
        <f t="shared" si="3"/>
        <v>8964</v>
      </c>
    </row>
    <row r="74" spans="1:10" ht="15.75">
      <c r="A74">
        <v>72</v>
      </c>
      <c r="B74" s="7">
        <v>124.5</v>
      </c>
      <c r="C74" s="6">
        <v>17</v>
      </c>
      <c r="D74" s="4"/>
      <c r="E74" s="4"/>
      <c r="F74" s="4"/>
      <c r="G74" s="4"/>
      <c r="H74" s="4"/>
      <c r="I74" s="4"/>
      <c r="J74" s="8">
        <f t="shared" si="3"/>
        <v>9110.4</v>
      </c>
    </row>
    <row r="75" spans="1:10" ht="15.75">
      <c r="A75">
        <v>73</v>
      </c>
      <c r="B75" s="7">
        <v>124.8</v>
      </c>
      <c r="C75" s="6">
        <v>17</v>
      </c>
      <c r="D75" s="4"/>
      <c r="E75" s="4"/>
      <c r="F75" s="4"/>
      <c r="G75" s="4"/>
      <c r="H75" s="4"/>
      <c r="I75" s="4"/>
      <c r="J75" s="8">
        <f t="shared" si="3"/>
        <v>9250</v>
      </c>
    </row>
    <row r="76" spans="1:10" ht="15.75">
      <c r="A76">
        <v>74</v>
      </c>
      <c r="B76" s="7">
        <v>125</v>
      </c>
      <c r="C76" s="6">
        <v>17</v>
      </c>
      <c r="D76" s="4"/>
      <c r="E76" s="4"/>
      <c r="F76" s="4"/>
      <c r="G76" s="4"/>
      <c r="H76" s="4"/>
      <c r="I76" s="4"/>
      <c r="J76" s="8">
        <f t="shared" si="3"/>
        <v>9412.5</v>
      </c>
    </row>
    <row r="77" spans="1:10" ht="15.75">
      <c r="A77">
        <v>75</v>
      </c>
      <c r="B77" s="7">
        <v>125.5</v>
      </c>
      <c r="C77" s="6">
        <v>17</v>
      </c>
      <c r="D77" s="4"/>
      <c r="E77" s="4"/>
      <c r="F77" s="4"/>
      <c r="G77" s="4"/>
      <c r="H77" s="4"/>
      <c r="I77" s="4"/>
      <c r="J77" s="8">
        <f t="shared" si="3"/>
        <v>9576</v>
      </c>
    </row>
    <row r="78" spans="1:10" ht="15.75">
      <c r="A78">
        <v>76</v>
      </c>
      <c r="B78" s="7">
        <v>126</v>
      </c>
      <c r="C78" s="6">
        <v>17</v>
      </c>
      <c r="D78" s="4"/>
      <c r="E78" s="4"/>
      <c r="F78" s="4"/>
      <c r="G78" s="4"/>
      <c r="H78" s="4"/>
      <c r="I78" s="4"/>
      <c r="J78" s="8">
        <f t="shared" si="3"/>
        <v>9709.6999999999989</v>
      </c>
    </row>
    <row r="79" spans="1:10" ht="15.75">
      <c r="A79">
        <v>77</v>
      </c>
      <c r="B79" s="7">
        <v>126.1</v>
      </c>
      <c r="C79" s="6">
        <v>17</v>
      </c>
      <c r="D79" s="4"/>
      <c r="E79" s="4"/>
      <c r="F79" s="4"/>
      <c r="G79" s="4"/>
      <c r="H79" s="4"/>
      <c r="I79" s="4"/>
      <c r="J79" s="8">
        <f t="shared" si="3"/>
        <v>9867</v>
      </c>
    </row>
    <row r="80" spans="1:10" ht="15.75">
      <c r="A80">
        <v>78</v>
      </c>
      <c r="B80" s="7">
        <v>126.5</v>
      </c>
      <c r="C80" s="6">
        <v>17</v>
      </c>
      <c r="D80" s="4"/>
      <c r="E80" s="4"/>
      <c r="F80" s="4"/>
      <c r="G80" s="4"/>
      <c r="H80" s="4"/>
      <c r="I80" s="4"/>
      <c r="J80" s="8">
        <f t="shared" si="3"/>
        <v>10033</v>
      </c>
    </row>
    <row r="81" spans="1:10" ht="15.75">
      <c r="A81">
        <v>79</v>
      </c>
      <c r="B81" s="7">
        <v>127</v>
      </c>
      <c r="C81" s="6">
        <v>17</v>
      </c>
      <c r="D81" s="4"/>
      <c r="E81" s="4"/>
      <c r="F81" s="4"/>
      <c r="G81" s="4"/>
      <c r="H81" s="4"/>
      <c r="I81" s="4"/>
      <c r="J81" s="8">
        <f t="shared" si="3"/>
        <v>10200</v>
      </c>
    </row>
    <row r="82" spans="1:10" ht="15.75">
      <c r="A82">
        <v>80</v>
      </c>
      <c r="B82" s="7">
        <v>127.5</v>
      </c>
      <c r="C82" s="6">
        <v>17</v>
      </c>
      <c r="D82" s="4"/>
      <c r="E82" s="4"/>
      <c r="F82" s="4"/>
      <c r="G82" s="4"/>
      <c r="H82" s="4"/>
      <c r="I82" s="4"/>
      <c r="J82" s="8">
        <f t="shared" si="3"/>
        <v>10351.799999999999</v>
      </c>
    </row>
    <row r="83" spans="1:10" ht="15.75">
      <c r="A83">
        <v>81</v>
      </c>
      <c r="B83" s="7">
        <v>127.8</v>
      </c>
      <c r="C83" s="6">
        <v>17</v>
      </c>
      <c r="D83" s="4"/>
      <c r="E83" s="4"/>
      <c r="F83" s="4"/>
      <c r="G83" s="4"/>
      <c r="H83" s="4"/>
      <c r="I83" s="4"/>
      <c r="J83" s="8">
        <f t="shared" si="3"/>
        <v>10496</v>
      </c>
    </row>
    <row r="84" spans="1:10" ht="15.75">
      <c r="A84">
        <v>82</v>
      </c>
      <c r="B84" s="7">
        <v>128</v>
      </c>
      <c r="C84" s="6">
        <v>17</v>
      </c>
      <c r="D84" s="4"/>
      <c r="E84" s="4"/>
      <c r="F84" s="4"/>
      <c r="G84" s="4"/>
      <c r="H84" s="4"/>
      <c r="I84" s="4"/>
      <c r="J84" s="8">
        <f t="shared" si="3"/>
        <v>10665.5</v>
      </c>
    </row>
    <row r="85" spans="1:10" ht="15.75">
      <c r="A85">
        <v>83</v>
      </c>
      <c r="B85" s="7">
        <v>128.5</v>
      </c>
      <c r="C85" s="6">
        <v>17</v>
      </c>
      <c r="D85" s="4"/>
      <c r="E85" s="4"/>
      <c r="F85" s="4"/>
      <c r="G85" s="4"/>
      <c r="H85" s="4"/>
      <c r="I85" s="4"/>
      <c r="J85" s="8">
        <f t="shared" si="3"/>
        <v>10836</v>
      </c>
    </row>
    <row r="86" spans="1:10" ht="15.75">
      <c r="A86">
        <v>84</v>
      </c>
      <c r="B86" s="7">
        <v>129</v>
      </c>
      <c r="C86" s="6">
        <v>17</v>
      </c>
      <c r="D86" s="4"/>
      <c r="E86" s="4"/>
      <c r="F86" s="4"/>
      <c r="G86" s="4"/>
      <c r="H86" s="4"/>
      <c r="I86" s="4"/>
      <c r="J86" s="8">
        <f t="shared" si="3"/>
        <v>11007.5</v>
      </c>
    </row>
    <row r="87" spans="1:10" ht="15.75">
      <c r="A87">
        <v>85</v>
      </c>
      <c r="B87" s="7">
        <v>129.5</v>
      </c>
      <c r="C87" s="6">
        <v>17</v>
      </c>
      <c r="D87" s="4"/>
      <c r="E87" s="4"/>
      <c r="F87" s="4"/>
      <c r="G87" s="4"/>
      <c r="H87" s="4"/>
      <c r="I87" s="4"/>
      <c r="J87" s="8">
        <f t="shared" si="3"/>
        <v>11171.4</v>
      </c>
    </row>
    <row r="88" spans="1:10" ht="15.75">
      <c r="A88">
        <v>86</v>
      </c>
      <c r="B88" s="7">
        <v>129.9</v>
      </c>
      <c r="C88" s="6">
        <v>9</v>
      </c>
      <c r="D88" s="4"/>
      <c r="E88" s="4"/>
      <c r="F88" s="4"/>
      <c r="G88" s="4"/>
      <c r="H88" s="4"/>
      <c r="I88" s="4"/>
      <c r="J88" s="8">
        <f t="shared" si="3"/>
        <v>11310</v>
      </c>
    </row>
    <row r="89" spans="1:10" ht="15.75">
      <c r="A89">
        <v>87</v>
      </c>
      <c r="B89" s="7">
        <v>130</v>
      </c>
      <c r="C89" s="6">
        <v>9</v>
      </c>
      <c r="D89" s="4"/>
      <c r="E89" s="4"/>
      <c r="F89" s="4"/>
      <c r="G89" s="4"/>
      <c r="H89" s="4"/>
      <c r="I89" s="4"/>
      <c r="J89" s="8">
        <f t="shared" si="3"/>
        <v>11528</v>
      </c>
    </row>
    <row r="90" spans="1:10" ht="15.75">
      <c r="A90">
        <v>88</v>
      </c>
      <c r="B90" s="7">
        <v>131</v>
      </c>
      <c r="C90" s="6">
        <v>9</v>
      </c>
      <c r="D90" s="4"/>
      <c r="E90" s="4"/>
      <c r="F90" s="4"/>
      <c r="G90" s="4"/>
      <c r="H90" s="4"/>
      <c r="I90" s="4"/>
      <c r="J90" s="8">
        <f t="shared" si="3"/>
        <v>11694.6</v>
      </c>
    </row>
    <row r="91" spans="1:10" ht="15.75">
      <c r="A91">
        <v>89</v>
      </c>
      <c r="B91" s="7">
        <v>131.4</v>
      </c>
      <c r="C91" s="6">
        <v>9</v>
      </c>
      <c r="D91" s="4"/>
      <c r="E91" s="4"/>
      <c r="F91" s="4"/>
      <c r="G91" s="4"/>
      <c r="H91" s="4"/>
      <c r="I91" s="4"/>
      <c r="J91" s="8">
        <f t="shared" si="3"/>
        <v>11880</v>
      </c>
    </row>
    <row r="92" spans="1:10" ht="15.75">
      <c r="A92">
        <v>90</v>
      </c>
      <c r="B92" s="7">
        <v>132</v>
      </c>
      <c r="C92" s="6">
        <v>9</v>
      </c>
      <c r="D92" s="4"/>
      <c r="E92" s="4"/>
      <c r="F92" s="4"/>
      <c r="G92" s="4"/>
      <c r="H92" s="4"/>
      <c r="I92" s="4"/>
      <c r="J92" s="8">
        <f t="shared" si="3"/>
        <v>12103</v>
      </c>
    </row>
    <row r="93" spans="1:10" ht="15.75">
      <c r="A93">
        <v>91</v>
      </c>
      <c r="B93" s="7">
        <v>133</v>
      </c>
      <c r="C93" s="6">
        <v>9</v>
      </c>
      <c r="D93" s="4"/>
      <c r="E93" s="4"/>
      <c r="F93" s="4"/>
      <c r="G93" s="4"/>
      <c r="H93" s="4"/>
      <c r="I93" s="4"/>
      <c r="J93" s="8">
        <f t="shared" si="3"/>
        <v>12291.199999999999</v>
      </c>
    </row>
    <row r="94" spans="1:10" ht="15.75">
      <c r="A94">
        <v>92</v>
      </c>
      <c r="B94" s="7">
        <v>133.6</v>
      </c>
      <c r="C94" s="6">
        <v>9</v>
      </c>
      <c r="D94" s="4"/>
      <c r="E94" s="4"/>
      <c r="F94" s="4"/>
      <c r="G94" s="4"/>
      <c r="H94" s="4"/>
      <c r="I94" s="4"/>
      <c r="J94" s="8">
        <f t="shared" si="3"/>
        <v>12462</v>
      </c>
    </row>
    <row r="95" spans="1:10" ht="15.75">
      <c r="A95">
        <v>93</v>
      </c>
      <c r="B95" s="7">
        <v>134</v>
      </c>
      <c r="C95" s="6">
        <v>9</v>
      </c>
      <c r="D95" s="4"/>
      <c r="E95" s="4"/>
      <c r="F95" s="4"/>
      <c r="G95" s="4"/>
      <c r="H95" s="4"/>
      <c r="I95" s="4"/>
      <c r="J95" s="8">
        <f t="shared" si="3"/>
        <v>12614.8</v>
      </c>
    </row>
    <row r="96" spans="1:10" ht="15.75">
      <c r="A96">
        <v>94</v>
      </c>
      <c r="B96" s="7">
        <v>134.19999999999999</v>
      </c>
      <c r="C96" s="6">
        <v>9</v>
      </c>
      <c r="D96" s="4"/>
      <c r="E96" s="4"/>
      <c r="F96" s="4"/>
      <c r="G96" s="4"/>
      <c r="H96" s="4"/>
      <c r="I96" s="4"/>
      <c r="J96" s="8">
        <f t="shared" si="3"/>
        <v>12825</v>
      </c>
    </row>
    <row r="97" spans="1:10" ht="15.75">
      <c r="A97">
        <v>95</v>
      </c>
      <c r="B97" s="7">
        <v>135</v>
      </c>
      <c r="C97" s="6">
        <v>4</v>
      </c>
      <c r="D97" s="4"/>
      <c r="E97" s="4"/>
      <c r="F97" s="4"/>
      <c r="G97" s="4"/>
      <c r="H97" s="4"/>
      <c r="I97" s="4"/>
      <c r="J97" s="8">
        <f t="shared" si="3"/>
        <v>13036.800000000001</v>
      </c>
    </row>
    <row r="98" spans="1:10" ht="15.75">
      <c r="A98">
        <v>96</v>
      </c>
      <c r="B98" s="7">
        <v>135.80000000000001</v>
      </c>
      <c r="C98" s="6">
        <v>4</v>
      </c>
      <c r="D98" s="4"/>
      <c r="E98" s="4"/>
      <c r="F98" s="4"/>
      <c r="G98" s="4"/>
      <c r="H98" s="4"/>
      <c r="I98" s="4"/>
      <c r="J98" s="8">
        <f t="shared" si="3"/>
        <v>13386</v>
      </c>
    </row>
    <row r="99" spans="1:10" ht="15.75">
      <c r="A99">
        <v>97</v>
      </c>
      <c r="B99" s="7">
        <v>138</v>
      </c>
      <c r="C99" s="6">
        <v>4</v>
      </c>
      <c r="D99" s="4"/>
      <c r="E99" s="4"/>
      <c r="F99" s="4"/>
      <c r="G99" s="4"/>
      <c r="H99" s="4"/>
      <c r="I99" s="4"/>
      <c r="J99" s="8">
        <f t="shared" si="3"/>
        <v>13720</v>
      </c>
    </row>
    <row r="100" spans="1:10" ht="15.75">
      <c r="A100">
        <v>98</v>
      </c>
      <c r="B100" s="7">
        <v>140</v>
      </c>
      <c r="C100" s="6">
        <v>4</v>
      </c>
      <c r="D100" s="4"/>
      <c r="E100" s="4"/>
      <c r="F100" s="4"/>
      <c r="G100" s="4"/>
      <c r="H100" s="4"/>
      <c r="I100" s="4"/>
      <c r="J100" s="4"/>
    </row>
    <row r="101" spans="1:10">
      <c r="A10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opLeftCell="C1" workbookViewId="0">
      <selection activeCell="D39" sqref="D39"/>
    </sheetView>
  </sheetViews>
  <sheetFormatPr defaultRowHeight="15"/>
  <cols>
    <col min="2" max="2" width="11.85546875" customWidth="1"/>
    <col min="4" max="4" width="14.28515625" customWidth="1"/>
    <col min="13" max="13" width="11.42578125" customWidth="1"/>
  </cols>
  <sheetData>
    <row r="1" spans="1:13" ht="15.75">
      <c r="A1" t="s">
        <v>15</v>
      </c>
      <c r="B1" t="s">
        <v>0</v>
      </c>
      <c r="C1" s="5" t="s">
        <v>21</v>
      </c>
      <c r="D1" s="9" t="s">
        <v>1</v>
      </c>
      <c r="E1" s="9" t="s">
        <v>2</v>
      </c>
      <c r="F1" s="9" t="s">
        <v>3</v>
      </c>
      <c r="G1" s="9" t="s">
        <v>4</v>
      </c>
      <c r="H1" s="11" t="s">
        <v>5</v>
      </c>
      <c r="I1" s="12" t="s">
        <v>14</v>
      </c>
      <c r="J1" s="11" t="s">
        <v>16</v>
      </c>
      <c r="M1" s="19" t="s">
        <v>22</v>
      </c>
    </row>
    <row r="2" spans="1:13" ht="15.75">
      <c r="A2">
        <v>0</v>
      </c>
      <c r="B2" s="1">
        <v>0</v>
      </c>
      <c r="C2" s="6">
        <v>0</v>
      </c>
      <c r="D2" s="10">
        <v>0</v>
      </c>
      <c r="E2" s="10">
        <v>0</v>
      </c>
      <c r="F2" s="10">
        <v>0</v>
      </c>
      <c r="G2" s="10">
        <v>0</v>
      </c>
      <c r="H2" s="8">
        <f>1+1.4*LOG(98,2.71828)</f>
        <v>7.4189587878688759</v>
      </c>
      <c r="I2" s="8">
        <f>(B99-B2)/8</f>
        <v>17.25</v>
      </c>
      <c r="J2" s="8">
        <f>B3*A3</f>
        <v>94.1</v>
      </c>
      <c r="M2" s="20">
        <f>118+5.8*((49-SUM(E3:E6))/E7)</f>
        <v>120</v>
      </c>
    </row>
    <row r="3" spans="1:13" ht="15.75">
      <c r="A3">
        <v>1</v>
      </c>
      <c r="B3" s="1">
        <v>94.1</v>
      </c>
      <c r="C3" s="6">
        <v>3</v>
      </c>
      <c r="D3" s="10" t="s">
        <v>18</v>
      </c>
      <c r="E3" s="10">
        <f>COUNT(B3:B5)</f>
        <v>3</v>
      </c>
      <c r="F3" s="10">
        <f>E3</f>
        <v>3</v>
      </c>
      <c r="G3" s="10">
        <f t="shared" ref="G3:G10" si="0">F3/98</f>
        <v>3.0612244897959183E-2</v>
      </c>
      <c r="J3" s="8">
        <f t="shared" ref="J3:J66" si="1">B4*A4</f>
        <v>194</v>
      </c>
      <c r="M3" s="20">
        <f>99*50/100</f>
        <v>49.5</v>
      </c>
    </row>
    <row r="4" spans="1:13" ht="15.75">
      <c r="A4">
        <v>2</v>
      </c>
      <c r="B4" s="1">
        <v>97</v>
      </c>
      <c r="C4" s="6">
        <v>3</v>
      </c>
      <c r="D4" s="10" t="s">
        <v>6</v>
      </c>
      <c r="E4" s="10">
        <f>COUNT(B6:B9)</f>
        <v>4</v>
      </c>
      <c r="F4" s="10">
        <f t="shared" ref="F4:F10" si="2">E4+F3</f>
        <v>7</v>
      </c>
      <c r="G4" s="10">
        <f t="shared" si="0"/>
        <v>7.1428571428571425E-2</v>
      </c>
      <c r="J4" s="8">
        <f t="shared" si="1"/>
        <v>297.60000000000002</v>
      </c>
    </row>
    <row r="5" spans="1:13" ht="15.75">
      <c r="A5">
        <v>3</v>
      </c>
      <c r="B5" s="1">
        <v>99.2</v>
      </c>
      <c r="C5" s="6">
        <v>3</v>
      </c>
      <c r="D5" s="10" t="s">
        <v>8</v>
      </c>
      <c r="E5" s="10">
        <f>COUNT(B10:B21)</f>
        <v>12</v>
      </c>
      <c r="F5" s="10">
        <f t="shared" si="2"/>
        <v>19</v>
      </c>
      <c r="G5" s="10">
        <f t="shared" si="0"/>
        <v>0.19387755102040816</v>
      </c>
      <c r="J5" s="8">
        <f t="shared" si="1"/>
        <v>400.4</v>
      </c>
    </row>
    <row r="6" spans="1:13" ht="15.75">
      <c r="A6">
        <v>4</v>
      </c>
      <c r="B6" s="1">
        <v>100.1</v>
      </c>
      <c r="C6" s="6">
        <v>4</v>
      </c>
      <c r="D6" s="10" t="s">
        <v>9</v>
      </c>
      <c r="E6" s="10">
        <f>COUNT(B22:B41)</f>
        <v>20</v>
      </c>
      <c r="F6" s="10">
        <f t="shared" si="2"/>
        <v>39</v>
      </c>
      <c r="G6" s="10">
        <f t="shared" si="0"/>
        <v>0.39795918367346939</v>
      </c>
      <c r="J6" s="8">
        <f t="shared" si="1"/>
        <v>510</v>
      </c>
    </row>
    <row r="7" spans="1:13" ht="15.75">
      <c r="A7">
        <v>5</v>
      </c>
      <c r="B7" s="1">
        <v>102</v>
      </c>
      <c r="C7" s="6">
        <v>4</v>
      </c>
      <c r="D7" s="10" t="s">
        <v>10</v>
      </c>
      <c r="E7" s="10">
        <f>COUNT(B42:B70)</f>
        <v>29</v>
      </c>
      <c r="F7" s="10">
        <f t="shared" si="2"/>
        <v>68</v>
      </c>
      <c r="G7" s="10">
        <f t="shared" si="0"/>
        <v>0.69387755102040816</v>
      </c>
      <c r="J7" s="8">
        <f t="shared" si="1"/>
        <v>620.40000000000009</v>
      </c>
    </row>
    <row r="8" spans="1:13" ht="15.75">
      <c r="A8">
        <v>6</v>
      </c>
      <c r="B8" s="1">
        <v>103.4</v>
      </c>
      <c r="C8" s="6">
        <v>4</v>
      </c>
      <c r="D8" s="10" t="s">
        <v>11</v>
      </c>
      <c r="E8" s="10">
        <f>COUNT(B71:B87)</f>
        <v>17</v>
      </c>
      <c r="F8" s="10">
        <f t="shared" si="2"/>
        <v>85</v>
      </c>
      <c r="G8" s="10">
        <f t="shared" si="0"/>
        <v>0.86734693877551017</v>
      </c>
      <c r="J8" s="8">
        <f t="shared" si="1"/>
        <v>738.5</v>
      </c>
    </row>
    <row r="9" spans="1:13" ht="15.75">
      <c r="A9">
        <v>7</v>
      </c>
      <c r="B9" s="1">
        <v>105.5</v>
      </c>
      <c r="C9" s="6">
        <v>4</v>
      </c>
      <c r="D9" s="10" t="s">
        <v>12</v>
      </c>
      <c r="E9" s="10">
        <f>COUNT(B88:B96)</f>
        <v>9</v>
      </c>
      <c r="F9" s="10">
        <f t="shared" si="2"/>
        <v>94</v>
      </c>
      <c r="G9" s="10">
        <f t="shared" si="0"/>
        <v>0.95918367346938771</v>
      </c>
      <c r="J9" s="8">
        <f t="shared" si="1"/>
        <v>847.2</v>
      </c>
    </row>
    <row r="10" spans="1:13" ht="15.75">
      <c r="A10">
        <v>8</v>
      </c>
      <c r="B10" s="1">
        <v>105.9</v>
      </c>
      <c r="C10" s="6">
        <v>12</v>
      </c>
      <c r="D10" s="10" t="s">
        <v>13</v>
      </c>
      <c r="E10" s="10">
        <f>COUNT(B97:B100)</f>
        <v>4</v>
      </c>
      <c r="F10" s="10">
        <f t="shared" si="2"/>
        <v>98</v>
      </c>
      <c r="G10" s="10">
        <f t="shared" si="0"/>
        <v>1</v>
      </c>
      <c r="J10" s="8">
        <f t="shared" si="1"/>
        <v>954.9</v>
      </c>
    </row>
    <row r="11" spans="1:13" ht="15.75">
      <c r="A11">
        <v>9</v>
      </c>
      <c r="B11" s="1">
        <v>106.1</v>
      </c>
      <c r="C11" s="6">
        <v>12</v>
      </c>
      <c r="J11" s="8">
        <f t="shared" si="1"/>
        <v>1065</v>
      </c>
    </row>
    <row r="12" spans="1:13" ht="15.75">
      <c r="A12">
        <v>10</v>
      </c>
      <c r="B12" s="1">
        <v>106.5</v>
      </c>
      <c r="C12" s="6">
        <v>12</v>
      </c>
      <c r="J12" s="8">
        <f t="shared" si="1"/>
        <v>1177</v>
      </c>
    </row>
    <row r="13" spans="1:13" ht="15.75">
      <c r="A13">
        <v>11</v>
      </c>
      <c r="B13" s="1">
        <v>107</v>
      </c>
      <c r="C13" s="6">
        <v>12</v>
      </c>
      <c r="J13" s="8">
        <f t="shared" si="1"/>
        <v>1285.1999999999998</v>
      </c>
    </row>
    <row r="14" spans="1:13" ht="15.75">
      <c r="A14">
        <v>12</v>
      </c>
      <c r="B14" s="1">
        <v>107.1</v>
      </c>
      <c r="C14" s="6">
        <v>12</v>
      </c>
      <c r="J14" s="8">
        <f t="shared" si="1"/>
        <v>1404</v>
      </c>
    </row>
    <row r="15" spans="1:13" ht="15.75">
      <c r="A15">
        <v>13</v>
      </c>
      <c r="B15" s="1">
        <v>108</v>
      </c>
      <c r="C15" s="6">
        <v>12</v>
      </c>
      <c r="J15" s="8">
        <f t="shared" si="1"/>
        <v>1514.8</v>
      </c>
    </row>
    <row r="16" spans="1:13" ht="15.75">
      <c r="A16">
        <v>14</v>
      </c>
      <c r="B16" s="1">
        <v>108.2</v>
      </c>
      <c r="C16" s="6">
        <v>12</v>
      </c>
      <c r="J16" s="8">
        <f t="shared" si="1"/>
        <v>1635</v>
      </c>
    </row>
    <row r="17" spans="1:10" ht="15.75">
      <c r="A17">
        <v>15</v>
      </c>
      <c r="B17" s="1">
        <v>109</v>
      </c>
      <c r="C17" s="6">
        <v>12</v>
      </c>
      <c r="J17" s="8">
        <f t="shared" si="1"/>
        <v>1752</v>
      </c>
    </row>
    <row r="18" spans="1:10" ht="15.75">
      <c r="A18">
        <v>16</v>
      </c>
      <c r="B18" s="1">
        <v>109.5</v>
      </c>
      <c r="C18" s="6">
        <v>12</v>
      </c>
      <c r="J18" s="8">
        <f t="shared" si="1"/>
        <v>1870</v>
      </c>
    </row>
    <row r="19" spans="1:10" ht="15.75">
      <c r="A19">
        <v>17</v>
      </c>
      <c r="B19" s="1">
        <v>110</v>
      </c>
      <c r="C19" s="6">
        <v>12</v>
      </c>
      <c r="J19" s="8">
        <f t="shared" si="1"/>
        <v>1998</v>
      </c>
    </row>
    <row r="20" spans="1:10" ht="15.75">
      <c r="A20">
        <v>18</v>
      </c>
      <c r="B20" s="1">
        <v>111</v>
      </c>
      <c r="C20" s="6">
        <v>12</v>
      </c>
      <c r="J20" s="8">
        <f t="shared" si="1"/>
        <v>2118.5</v>
      </c>
    </row>
    <row r="21" spans="1:10" ht="15.75">
      <c r="A21">
        <v>19</v>
      </c>
      <c r="B21" s="1">
        <v>111.5</v>
      </c>
      <c r="C21" s="6">
        <v>12</v>
      </c>
      <c r="J21" s="8">
        <f t="shared" si="1"/>
        <v>2240</v>
      </c>
    </row>
    <row r="22" spans="1:10" ht="15.75">
      <c r="A22">
        <v>20</v>
      </c>
      <c r="B22" s="1">
        <v>112</v>
      </c>
      <c r="C22" s="6">
        <v>20</v>
      </c>
      <c r="J22" s="8">
        <f t="shared" si="1"/>
        <v>2358.2999999999997</v>
      </c>
    </row>
    <row r="23" spans="1:10" ht="15.75">
      <c r="A23">
        <v>21</v>
      </c>
      <c r="B23" s="1">
        <v>112.3</v>
      </c>
      <c r="C23" s="6">
        <v>20</v>
      </c>
      <c r="J23" s="8">
        <f t="shared" si="1"/>
        <v>2475</v>
      </c>
    </row>
    <row r="24" spans="1:10" ht="15.75">
      <c r="A24">
        <v>22</v>
      </c>
      <c r="B24" s="1">
        <v>112.5</v>
      </c>
      <c r="C24" s="6">
        <v>20</v>
      </c>
      <c r="J24" s="8">
        <f t="shared" si="1"/>
        <v>2596.7000000000003</v>
      </c>
    </row>
    <row r="25" spans="1:10" ht="15.75">
      <c r="A25">
        <v>23</v>
      </c>
      <c r="B25" s="1">
        <v>112.9</v>
      </c>
      <c r="C25" s="6">
        <v>20</v>
      </c>
      <c r="J25" s="8">
        <f t="shared" si="1"/>
        <v>2712</v>
      </c>
    </row>
    <row r="26" spans="1:10" ht="15.75">
      <c r="A26">
        <v>24</v>
      </c>
      <c r="B26" s="1">
        <v>113</v>
      </c>
      <c r="C26" s="6">
        <v>20</v>
      </c>
      <c r="J26" s="8">
        <f t="shared" si="1"/>
        <v>2830</v>
      </c>
    </row>
    <row r="27" spans="1:10" ht="15.75">
      <c r="A27">
        <v>25</v>
      </c>
      <c r="B27" s="1">
        <v>113.2</v>
      </c>
      <c r="C27" s="6">
        <v>20</v>
      </c>
      <c r="J27" s="8">
        <f t="shared" si="1"/>
        <v>2951</v>
      </c>
    </row>
    <row r="28" spans="1:10" ht="15.75">
      <c r="A28">
        <v>26</v>
      </c>
      <c r="B28" s="1">
        <v>113.5</v>
      </c>
      <c r="C28" s="6">
        <v>20</v>
      </c>
      <c r="J28" s="8">
        <f t="shared" si="1"/>
        <v>3078</v>
      </c>
    </row>
    <row r="29" spans="1:10" ht="15.75">
      <c r="A29">
        <v>27</v>
      </c>
      <c r="B29" s="1">
        <v>114</v>
      </c>
      <c r="C29" s="6">
        <v>20</v>
      </c>
      <c r="J29" s="8">
        <f t="shared" si="1"/>
        <v>3194.7999999999997</v>
      </c>
    </row>
    <row r="30" spans="1:10" ht="15.75">
      <c r="A30">
        <v>28</v>
      </c>
      <c r="B30" s="1">
        <v>114.1</v>
      </c>
      <c r="C30" s="6">
        <v>20</v>
      </c>
      <c r="J30" s="8">
        <f t="shared" si="1"/>
        <v>3320.5</v>
      </c>
    </row>
    <row r="31" spans="1:10" ht="15.75">
      <c r="A31">
        <v>29</v>
      </c>
      <c r="B31" s="1">
        <v>114.5</v>
      </c>
      <c r="C31" s="6">
        <v>20</v>
      </c>
      <c r="J31" s="8">
        <f t="shared" si="1"/>
        <v>3450</v>
      </c>
    </row>
    <row r="32" spans="1:10" ht="15.75">
      <c r="A32">
        <v>30</v>
      </c>
      <c r="B32" s="1">
        <v>115</v>
      </c>
      <c r="C32" s="6">
        <v>20</v>
      </c>
      <c r="J32" s="8">
        <f t="shared" si="1"/>
        <v>3571.2000000000003</v>
      </c>
    </row>
    <row r="33" spans="1:10" ht="15.75">
      <c r="A33">
        <v>31</v>
      </c>
      <c r="B33" s="1">
        <v>115.2</v>
      </c>
      <c r="C33" s="6">
        <v>20</v>
      </c>
      <c r="J33" s="8">
        <f t="shared" si="1"/>
        <v>3696</v>
      </c>
    </row>
    <row r="34" spans="1:10" ht="15.75">
      <c r="A34">
        <v>32</v>
      </c>
      <c r="B34" s="1">
        <v>115.5</v>
      </c>
      <c r="C34" s="6">
        <v>20</v>
      </c>
      <c r="J34" s="8">
        <f t="shared" si="1"/>
        <v>3818.1</v>
      </c>
    </row>
    <row r="35" spans="1:10" ht="15.75">
      <c r="A35">
        <v>33</v>
      </c>
      <c r="B35" s="1">
        <v>115.7</v>
      </c>
      <c r="C35" s="6">
        <v>20</v>
      </c>
      <c r="J35" s="8">
        <f t="shared" si="1"/>
        <v>3944</v>
      </c>
    </row>
    <row r="36" spans="1:10" ht="15.75">
      <c r="A36">
        <v>34</v>
      </c>
      <c r="B36" s="1">
        <v>116</v>
      </c>
      <c r="C36" s="6">
        <v>20</v>
      </c>
      <c r="J36" s="8">
        <f t="shared" si="1"/>
        <v>4077.5</v>
      </c>
    </row>
    <row r="37" spans="1:10" ht="15.75">
      <c r="A37">
        <v>35</v>
      </c>
      <c r="B37" s="1">
        <v>116.5</v>
      </c>
      <c r="C37" s="6">
        <v>20</v>
      </c>
      <c r="J37" s="8">
        <f t="shared" si="1"/>
        <v>4208.4000000000005</v>
      </c>
    </row>
    <row r="38" spans="1:10" ht="15.75">
      <c r="A38">
        <v>36</v>
      </c>
      <c r="B38" s="1">
        <v>116.9</v>
      </c>
      <c r="C38" s="6">
        <v>20</v>
      </c>
      <c r="J38" s="8">
        <f t="shared" si="1"/>
        <v>4329</v>
      </c>
    </row>
    <row r="39" spans="1:10" ht="15.75">
      <c r="A39">
        <v>37</v>
      </c>
      <c r="B39" s="1">
        <v>117</v>
      </c>
      <c r="C39" s="6">
        <v>20</v>
      </c>
      <c r="J39" s="8">
        <f t="shared" si="1"/>
        <v>4465</v>
      </c>
    </row>
    <row r="40" spans="1:10" ht="15.75">
      <c r="A40">
        <v>38</v>
      </c>
      <c r="B40" s="1">
        <v>117.5</v>
      </c>
      <c r="C40" s="6">
        <v>20</v>
      </c>
      <c r="J40" s="8">
        <f t="shared" si="1"/>
        <v>4582.5</v>
      </c>
    </row>
    <row r="41" spans="1:10" ht="15.75">
      <c r="A41">
        <v>39</v>
      </c>
      <c r="B41" s="1">
        <v>117.5</v>
      </c>
      <c r="C41" s="6">
        <v>20</v>
      </c>
      <c r="J41" s="8">
        <f t="shared" si="1"/>
        <v>4720</v>
      </c>
    </row>
    <row r="42" spans="1:10" ht="15.75">
      <c r="A42">
        <v>40</v>
      </c>
      <c r="B42" s="1">
        <v>118</v>
      </c>
      <c r="C42" s="6">
        <v>29</v>
      </c>
      <c r="J42" s="8">
        <f t="shared" si="1"/>
        <v>4842.0999999999995</v>
      </c>
    </row>
    <row r="43" spans="1:10" ht="15.75">
      <c r="A43">
        <v>41</v>
      </c>
      <c r="B43" s="1">
        <v>118.1</v>
      </c>
      <c r="C43" s="6">
        <v>29</v>
      </c>
      <c r="J43" s="8">
        <f t="shared" si="1"/>
        <v>4968.5999999999995</v>
      </c>
    </row>
    <row r="44" spans="1:10" ht="15.75">
      <c r="A44">
        <v>42</v>
      </c>
      <c r="B44" s="1">
        <v>118.3</v>
      </c>
      <c r="C44" s="6">
        <v>29</v>
      </c>
      <c r="J44" s="8">
        <f t="shared" si="1"/>
        <v>5095.5</v>
      </c>
    </row>
    <row r="45" spans="1:10" ht="15.75">
      <c r="A45">
        <v>43</v>
      </c>
      <c r="B45" s="1">
        <v>118.5</v>
      </c>
      <c r="C45" s="6">
        <v>29</v>
      </c>
      <c r="J45" s="8">
        <f t="shared" si="1"/>
        <v>5231.6000000000004</v>
      </c>
    </row>
    <row r="46" spans="1:10" ht="15.75">
      <c r="A46">
        <v>44</v>
      </c>
      <c r="B46" s="1">
        <v>118.9</v>
      </c>
      <c r="C46" s="6">
        <v>29</v>
      </c>
      <c r="J46" s="8">
        <f t="shared" si="1"/>
        <v>5355</v>
      </c>
    </row>
    <row r="47" spans="1:10" ht="15.75">
      <c r="A47">
        <v>45</v>
      </c>
      <c r="B47" s="1">
        <v>119</v>
      </c>
      <c r="C47" s="6">
        <v>29</v>
      </c>
      <c r="J47" s="8">
        <f t="shared" si="1"/>
        <v>5483.2</v>
      </c>
    </row>
    <row r="48" spans="1:10" ht="15.75">
      <c r="A48">
        <v>46</v>
      </c>
      <c r="B48" s="1">
        <v>119.2</v>
      </c>
      <c r="C48" s="6">
        <v>29</v>
      </c>
      <c r="J48" s="8">
        <f t="shared" si="1"/>
        <v>5616.5</v>
      </c>
    </row>
    <row r="49" spans="1:10" ht="15.75">
      <c r="A49">
        <v>47</v>
      </c>
      <c r="B49" s="1">
        <v>119.5</v>
      </c>
      <c r="C49" s="6">
        <v>29</v>
      </c>
      <c r="J49" s="8">
        <f t="shared" si="1"/>
        <v>5740.7999999999993</v>
      </c>
    </row>
    <row r="50" spans="1:10" ht="15.75">
      <c r="A50">
        <v>48</v>
      </c>
      <c r="B50" s="1">
        <v>119.6</v>
      </c>
      <c r="C50" s="6">
        <v>29</v>
      </c>
      <c r="J50" s="8">
        <f t="shared" si="1"/>
        <v>5870.2</v>
      </c>
    </row>
    <row r="51" spans="1:10" ht="15.75">
      <c r="A51">
        <v>49</v>
      </c>
      <c r="B51" s="1">
        <v>119.8</v>
      </c>
      <c r="C51" s="6">
        <v>29</v>
      </c>
      <c r="J51" s="8">
        <f t="shared" si="1"/>
        <v>6000</v>
      </c>
    </row>
    <row r="52" spans="1:10" ht="15.75">
      <c r="A52">
        <v>50</v>
      </c>
      <c r="B52" s="1">
        <v>120</v>
      </c>
      <c r="C52" s="6">
        <v>29</v>
      </c>
      <c r="J52" s="8">
        <f t="shared" si="1"/>
        <v>6130.2</v>
      </c>
    </row>
    <row r="53" spans="1:10" ht="15.75">
      <c r="A53">
        <v>51</v>
      </c>
      <c r="B53" s="1">
        <v>120.2</v>
      </c>
      <c r="C53" s="6">
        <v>29</v>
      </c>
      <c r="J53" s="8">
        <f t="shared" si="1"/>
        <v>6271.2</v>
      </c>
    </row>
    <row r="54" spans="1:10" ht="15.75">
      <c r="A54">
        <v>52</v>
      </c>
      <c r="B54" s="1">
        <v>120.6</v>
      </c>
      <c r="C54" s="6">
        <v>29</v>
      </c>
      <c r="J54" s="8">
        <f t="shared" si="1"/>
        <v>6402.4</v>
      </c>
    </row>
    <row r="55" spans="1:10" ht="15.75">
      <c r="A55">
        <v>53</v>
      </c>
      <c r="B55" s="1">
        <v>120.8</v>
      </c>
      <c r="C55" s="6">
        <v>29</v>
      </c>
      <c r="J55" s="8">
        <f t="shared" si="1"/>
        <v>6534</v>
      </c>
    </row>
    <row r="56" spans="1:10" ht="15.75">
      <c r="A56">
        <v>54</v>
      </c>
      <c r="B56" s="1">
        <v>121</v>
      </c>
      <c r="C56" s="6">
        <v>29</v>
      </c>
      <c r="J56" s="8">
        <f t="shared" si="1"/>
        <v>6660.5</v>
      </c>
    </row>
    <row r="57" spans="1:10" ht="15.75">
      <c r="A57">
        <v>55</v>
      </c>
      <c r="B57" s="1">
        <v>121.1</v>
      </c>
      <c r="C57" s="6">
        <v>29</v>
      </c>
      <c r="J57" s="8">
        <f t="shared" si="1"/>
        <v>6804</v>
      </c>
    </row>
    <row r="58" spans="1:10" ht="15.75">
      <c r="A58">
        <v>56</v>
      </c>
      <c r="B58" s="1">
        <v>121.5</v>
      </c>
      <c r="C58" s="6">
        <v>29</v>
      </c>
      <c r="J58" s="8">
        <f t="shared" si="1"/>
        <v>6948.3</v>
      </c>
    </row>
    <row r="59" spans="1:10" ht="15.75">
      <c r="A59">
        <v>57</v>
      </c>
      <c r="B59" s="1">
        <v>121.9</v>
      </c>
      <c r="C59" s="6">
        <v>29</v>
      </c>
      <c r="J59" s="8">
        <f t="shared" si="1"/>
        <v>7076</v>
      </c>
    </row>
    <row r="60" spans="1:10" ht="15.75">
      <c r="A60">
        <v>58</v>
      </c>
      <c r="B60" s="1">
        <v>122</v>
      </c>
      <c r="C60" s="6">
        <v>29</v>
      </c>
      <c r="J60" s="8">
        <f t="shared" si="1"/>
        <v>7209.8</v>
      </c>
    </row>
    <row r="61" spans="1:10" ht="15.75">
      <c r="A61">
        <v>59</v>
      </c>
      <c r="B61" s="1">
        <v>122.2</v>
      </c>
      <c r="C61" s="6">
        <v>29</v>
      </c>
      <c r="J61" s="8">
        <f t="shared" si="1"/>
        <v>7350</v>
      </c>
    </row>
    <row r="62" spans="1:10" ht="15.75">
      <c r="A62">
        <v>60</v>
      </c>
      <c r="B62" s="1">
        <v>122.5</v>
      </c>
      <c r="C62" s="6">
        <v>29</v>
      </c>
      <c r="J62" s="8">
        <f t="shared" si="1"/>
        <v>7478.5999999999995</v>
      </c>
    </row>
    <row r="63" spans="1:10" ht="15.75">
      <c r="A63">
        <v>61</v>
      </c>
      <c r="B63" s="1">
        <v>122.6</v>
      </c>
      <c r="C63" s="6">
        <v>29</v>
      </c>
      <c r="J63" s="8">
        <f t="shared" si="1"/>
        <v>7619.8</v>
      </c>
    </row>
    <row r="64" spans="1:10" ht="15.75">
      <c r="A64">
        <v>62</v>
      </c>
      <c r="B64" s="1">
        <v>122.9</v>
      </c>
      <c r="C64" s="6">
        <v>29</v>
      </c>
      <c r="J64" s="8">
        <f t="shared" si="1"/>
        <v>7749</v>
      </c>
    </row>
    <row r="65" spans="1:10" ht="15.75">
      <c r="A65">
        <v>63</v>
      </c>
      <c r="B65" s="1">
        <v>123</v>
      </c>
      <c r="C65" s="6">
        <v>29</v>
      </c>
      <c r="J65" s="8">
        <f t="shared" si="1"/>
        <v>7872</v>
      </c>
    </row>
    <row r="66" spans="1:10" ht="15.75">
      <c r="A66">
        <v>64</v>
      </c>
      <c r="B66" s="1">
        <v>123</v>
      </c>
      <c r="C66" s="6">
        <v>29</v>
      </c>
      <c r="J66" s="8">
        <f t="shared" si="1"/>
        <v>8001.5</v>
      </c>
    </row>
    <row r="67" spans="1:10" ht="15.75">
      <c r="A67">
        <v>65</v>
      </c>
      <c r="B67" s="1">
        <v>123.1</v>
      </c>
      <c r="C67" s="6">
        <v>29</v>
      </c>
      <c r="J67" s="8">
        <f t="shared" ref="J67:J99" si="3">B68*A68</f>
        <v>8131.2</v>
      </c>
    </row>
    <row r="68" spans="1:10" ht="15.75">
      <c r="A68">
        <v>66</v>
      </c>
      <c r="B68" s="1">
        <v>123.2</v>
      </c>
      <c r="C68" s="6">
        <v>29</v>
      </c>
      <c r="J68" s="8">
        <f t="shared" si="3"/>
        <v>8274.5</v>
      </c>
    </row>
    <row r="69" spans="1:10" ht="15.75">
      <c r="A69">
        <v>67</v>
      </c>
      <c r="B69" s="1">
        <v>123.5</v>
      </c>
      <c r="C69" s="6">
        <v>29</v>
      </c>
      <c r="J69" s="8">
        <f t="shared" si="3"/>
        <v>8398</v>
      </c>
    </row>
    <row r="70" spans="1:10" ht="15.75">
      <c r="A70">
        <v>68</v>
      </c>
      <c r="B70" s="1">
        <v>123.5</v>
      </c>
      <c r="C70" s="6">
        <v>29</v>
      </c>
      <c r="J70" s="8">
        <f t="shared" si="3"/>
        <v>8542.1999999999989</v>
      </c>
    </row>
    <row r="71" spans="1:10" ht="15.75">
      <c r="A71">
        <v>69</v>
      </c>
      <c r="B71" s="1">
        <v>123.8</v>
      </c>
      <c r="C71" s="6">
        <v>17</v>
      </c>
      <c r="J71" s="8">
        <f t="shared" si="3"/>
        <v>8673</v>
      </c>
    </row>
    <row r="72" spans="1:10" ht="15.75">
      <c r="A72">
        <v>70</v>
      </c>
      <c r="B72" s="1">
        <v>123.9</v>
      </c>
      <c r="C72" s="6">
        <v>17</v>
      </c>
      <c r="J72" s="8">
        <f t="shared" si="3"/>
        <v>8804</v>
      </c>
    </row>
    <row r="73" spans="1:10" ht="15.75">
      <c r="A73">
        <v>71</v>
      </c>
      <c r="B73" s="1">
        <v>124</v>
      </c>
      <c r="C73" s="6">
        <v>17</v>
      </c>
      <c r="J73" s="8">
        <f t="shared" si="3"/>
        <v>8964</v>
      </c>
    </row>
    <row r="74" spans="1:10" ht="15.75">
      <c r="A74">
        <v>72</v>
      </c>
      <c r="B74" s="1">
        <v>124.5</v>
      </c>
      <c r="C74" s="6">
        <v>17</v>
      </c>
      <c r="J74" s="8">
        <f t="shared" si="3"/>
        <v>9110.4</v>
      </c>
    </row>
    <row r="75" spans="1:10" ht="15.75">
      <c r="A75">
        <v>73</v>
      </c>
      <c r="B75" s="1">
        <v>124.8</v>
      </c>
      <c r="C75" s="6">
        <v>17</v>
      </c>
      <c r="J75" s="8">
        <f t="shared" si="3"/>
        <v>9250</v>
      </c>
    </row>
    <row r="76" spans="1:10" ht="15.75">
      <c r="A76">
        <v>74</v>
      </c>
      <c r="B76" s="1">
        <v>125</v>
      </c>
      <c r="C76" s="6">
        <v>17</v>
      </c>
      <c r="J76" s="8">
        <f t="shared" si="3"/>
        <v>9412.5</v>
      </c>
    </row>
    <row r="77" spans="1:10" ht="15.75">
      <c r="A77">
        <v>75</v>
      </c>
      <c r="B77" s="1">
        <v>125.5</v>
      </c>
      <c r="C77" s="6">
        <v>17</v>
      </c>
      <c r="J77" s="8">
        <f t="shared" si="3"/>
        <v>9576</v>
      </c>
    </row>
    <row r="78" spans="1:10" ht="15.75">
      <c r="A78">
        <v>76</v>
      </c>
      <c r="B78" s="1">
        <v>126</v>
      </c>
      <c r="C78" s="6">
        <v>17</v>
      </c>
      <c r="J78" s="8">
        <f t="shared" si="3"/>
        <v>9709.6999999999989</v>
      </c>
    </row>
    <row r="79" spans="1:10" ht="15.75">
      <c r="A79">
        <v>77</v>
      </c>
      <c r="B79" s="1">
        <v>126.1</v>
      </c>
      <c r="C79" s="6">
        <v>17</v>
      </c>
      <c r="J79" s="8">
        <f t="shared" si="3"/>
        <v>9867</v>
      </c>
    </row>
    <row r="80" spans="1:10" ht="15.75">
      <c r="A80">
        <v>78</v>
      </c>
      <c r="B80" s="1">
        <v>126.5</v>
      </c>
      <c r="C80" s="6">
        <v>17</v>
      </c>
      <c r="J80" s="8">
        <f t="shared" si="3"/>
        <v>10033</v>
      </c>
    </row>
    <row r="81" spans="1:10" ht="15.75">
      <c r="A81">
        <v>79</v>
      </c>
      <c r="B81" s="1">
        <v>127</v>
      </c>
      <c r="C81" s="6">
        <v>17</v>
      </c>
      <c r="J81" s="8">
        <f t="shared" si="3"/>
        <v>10200</v>
      </c>
    </row>
    <row r="82" spans="1:10" ht="15.75">
      <c r="A82">
        <v>80</v>
      </c>
      <c r="B82" s="1">
        <v>127.5</v>
      </c>
      <c r="C82" s="6">
        <v>17</v>
      </c>
      <c r="J82" s="8">
        <f t="shared" si="3"/>
        <v>10351.799999999999</v>
      </c>
    </row>
    <row r="83" spans="1:10" ht="15.75">
      <c r="A83">
        <v>81</v>
      </c>
      <c r="B83" s="1">
        <v>127.8</v>
      </c>
      <c r="C83" s="6">
        <v>17</v>
      </c>
      <c r="J83" s="8">
        <f t="shared" si="3"/>
        <v>10496</v>
      </c>
    </row>
    <row r="84" spans="1:10" ht="15.75">
      <c r="A84">
        <v>82</v>
      </c>
      <c r="B84" s="1">
        <v>128</v>
      </c>
      <c r="C84" s="6">
        <v>17</v>
      </c>
      <c r="J84" s="8">
        <f t="shared" si="3"/>
        <v>10665.5</v>
      </c>
    </row>
    <row r="85" spans="1:10" ht="15.75">
      <c r="A85">
        <v>83</v>
      </c>
      <c r="B85" s="1">
        <v>128.5</v>
      </c>
      <c r="C85" s="6">
        <v>17</v>
      </c>
      <c r="J85" s="8">
        <f t="shared" si="3"/>
        <v>10836</v>
      </c>
    </row>
    <row r="86" spans="1:10" ht="15.75">
      <c r="A86">
        <v>84</v>
      </c>
      <c r="B86" s="1">
        <v>129</v>
      </c>
      <c r="C86" s="6">
        <v>17</v>
      </c>
      <c r="J86" s="8">
        <f t="shared" si="3"/>
        <v>11007.5</v>
      </c>
    </row>
    <row r="87" spans="1:10" ht="15.75">
      <c r="A87">
        <v>85</v>
      </c>
      <c r="B87" s="1">
        <v>129.5</v>
      </c>
      <c r="C87" s="6">
        <v>17</v>
      </c>
      <c r="J87" s="8">
        <f t="shared" si="3"/>
        <v>11171.4</v>
      </c>
    </row>
    <row r="88" spans="1:10" ht="15.75">
      <c r="A88">
        <v>86</v>
      </c>
      <c r="B88" s="1">
        <v>129.9</v>
      </c>
      <c r="C88" s="6">
        <v>9</v>
      </c>
      <c r="J88" s="8">
        <f t="shared" si="3"/>
        <v>11310</v>
      </c>
    </row>
    <row r="89" spans="1:10" ht="15.75">
      <c r="A89">
        <v>87</v>
      </c>
      <c r="B89" s="1">
        <v>130</v>
      </c>
      <c r="C89" s="6">
        <v>9</v>
      </c>
      <c r="J89" s="8">
        <f t="shared" si="3"/>
        <v>11528</v>
      </c>
    </row>
    <row r="90" spans="1:10" ht="15.75">
      <c r="A90">
        <v>88</v>
      </c>
      <c r="B90" s="1">
        <v>131</v>
      </c>
      <c r="C90" s="6">
        <v>9</v>
      </c>
      <c r="J90" s="8">
        <f t="shared" si="3"/>
        <v>11694.6</v>
      </c>
    </row>
    <row r="91" spans="1:10" ht="15.75">
      <c r="A91">
        <v>89</v>
      </c>
      <c r="B91" s="1">
        <v>131.4</v>
      </c>
      <c r="C91" s="6">
        <v>9</v>
      </c>
      <c r="J91" s="8">
        <f t="shared" si="3"/>
        <v>11880</v>
      </c>
    </row>
    <row r="92" spans="1:10" ht="15.75">
      <c r="A92">
        <v>90</v>
      </c>
      <c r="B92" s="1">
        <v>132</v>
      </c>
      <c r="C92" s="6">
        <v>9</v>
      </c>
      <c r="J92" s="8">
        <f t="shared" si="3"/>
        <v>12103</v>
      </c>
    </row>
    <row r="93" spans="1:10" ht="15.75">
      <c r="A93">
        <v>91</v>
      </c>
      <c r="B93" s="1">
        <v>133</v>
      </c>
      <c r="C93" s="6">
        <v>9</v>
      </c>
      <c r="J93" s="8">
        <f t="shared" si="3"/>
        <v>12291.199999999999</v>
      </c>
    </row>
    <row r="94" spans="1:10" ht="15.75">
      <c r="A94">
        <v>92</v>
      </c>
      <c r="B94" s="1">
        <v>133.6</v>
      </c>
      <c r="C94" s="6">
        <v>9</v>
      </c>
      <c r="J94" s="8">
        <f t="shared" si="3"/>
        <v>12462</v>
      </c>
    </row>
    <row r="95" spans="1:10" ht="15.75">
      <c r="A95">
        <v>93</v>
      </c>
      <c r="B95" s="1">
        <v>134</v>
      </c>
      <c r="C95" s="6">
        <v>9</v>
      </c>
      <c r="J95" s="8">
        <f t="shared" si="3"/>
        <v>12614.8</v>
      </c>
    </row>
    <row r="96" spans="1:10" ht="15.75">
      <c r="A96">
        <v>94</v>
      </c>
      <c r="B96" s="1">
        <v>134.19999999999999</v>
      </c>
      <c r="C96" s="6">
        <v>9</v>
      </c>
      <c r="J96" s="8">
        <f t="shared" si="3"/>
        <v>12825</v>
      </c>
    </row>
    <row r="97" spans="1:10" ht="15.75">
      <c r="A97">
        <v>95</v>
      </c>
      <c r="B97" s="1">
        <v>135</v>
      </c>
      <c r="C97" s="6">
        <v>4</v>
      </c>
      <c r="J97" s="8">
        <f t="shared" si="3"/>
        <v>13036.800000000001</v>
      </c>
    </row>
    <row r="98" spans="1:10" ht="15.75">
      <c r="A98">
        <v>96</v>
      </c>
      <c r="B98" s="1">
        <v>135.80000000000001</v>
      </c>
      <c r="C98" s="6">
        <v>4</v>
      </c>
      <c r="J98" s="8">
        <f t="shared" si="3"/>
        <v>13386</v>
      </c>
    </row>
    <row r="99" spans="1:10" ht="15.75">
      <c r="A99">
        <v>97</v>
      </c>
      <c r="B99" s="1">
        <v>138</v>
      </c>
      <c r="C99" s="6">
        <v>4</v>
      </c>
      <c r="J99" s="8">
        <f t="shared" si="3"/>
        <v>13720</v>
      </c>
    </row>
    <row r="100" spans="1:10" ht="15.75">
      <c r="A100">
        <v>98</v>
      </c>
      <c r="B100" s="1">
        <v>140</v>
      </c>
      <c r="C100" s="6">
        <v>4</v>
      </c>
      <c r="J100" s="17">
        <v>5</v>
      </c>
    </row>
    <row r="101" spans="1:10">
      <c r="A10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40" sqref="F40"/>
    </sheetView>
  </sheetViews>
  <sheetFormatPr defaultRowHeight="15"/>
  <cols>
    <col min="6" max="6" width="11.5703125" customWidth="1"/>
    <col min="7" max="7" width="8.85546875" customWidth="1"/>
  </cols>
  <sheetData>
    <row r="1" spans="1:7" ht="15.75">
      <c r="A1" s="9" t="s">
        <v>1</v>
      </c>
      <c r="B1" s="9" t="s">
        <v>2</v>
      </c>
      <c r="C1" s="9" t="s">
        <v>3</v>
      </c>
      <c r="D1" s="9" t="s">
        <v>4</v>
      </c>
      <c r="F1" s="19" t="s">
        <v>22</v>
      </c>
      <c r="G1" s="19" t="s">
        <v>23</v>
      </c>
    </row>
    <row r="2" spans="1:7" ht="15.75">
      <c r="A2" s="10">
        <v>0</v>
      </c>
      <c r="B2" s="10">
        <v>0</v>
      </c>
      <c r="C2" s="10">
        <v>0</v>
      </c>
      <c r="D2" s="10">
        <v>0</v>
      </c>
      <c r="F2" s="20">
        <f>5+(25-SUM(B3:B6))/5</f>
        <v>6.2</v>
      </c>
      <c r="G2" s="21">
        <f>5+(22-8)/((22-8)+(22-9))</f>
        <v>5.5185185185185182</v>
      </c>
    </row>
    <row r="3" spans="1:7" ht="15.75">
      <c r="A3" s="10">
        <v>1</v>
      </c>
      <c r="B3" s="10">
        <v>2</v>
      </c>
      <c r="C3" s="10">
        <f>B3</f>
        <v>2</v>
      </c>
      <c r="D3" s="10">
        <f>C3/50</f>
        <v>0.04</v>
      </c>
      <c r="F3" s="20">
        <v>9</v>
      </c>
      <c r="G3" s="20">
        <v>9</v>
      </c>
    </row>
    <row r="4" spans="1:7" ht="15.75">
      <c r="A4" s="10">
        <v>2</v>
      </c>
      <c r="B4" s="10">
        <v>3</v>
      </c>
      <c r="C4" s="10">
        <f>B4+C3</f>
        <v>5</v>
      </c>
      <c r="D4" s="10">
        <f t="shared" ref="D4:D8" si="0">C4/50</f>
        <v>0.1</v>
      </c>
    </row>
    <row r="5" spans="1:7" ht="15.75">
      <c r="A5" s="10">
        <v>3</v>
      </c>
      <c r="B5" s="10">
        <v>6</v>
      </c>
      <c r="C5" s="10">
        <f t="shared" ref="C5:C8" si="1">B5+C4</f>
        <v>11</v>
      </c>
      <c r="D5" s="10">
        <f t="shared" si="0"/>
        <v>0.22</v>
      </c>
    </row>
    <row r="6" spans="1:7" ht="15.75">
      <c r="A6" s="10">
        <v>4</v>
      </c>
      <c r="B6" s="10">
        <v>8</v>
      </c>
      <c r="C6" s="10">
        <f t="shared" si="1"/>
        <v>19</v>
      </c>
      <c r="D6" s="10">
        <f t="shared" si="0"/>
        <v>0.38</v>
      </c>
    </row>
    <row r="7" spans="1:7" ht="15.75">
      <c r="A7" s="10">
        <v>5</v>
      </c>
      <c r="B7" s="10">
        <v>22</v>
      </c>
      <c r="C7" s="10">
        <f t="shared" si="1"/>
        <v>41</v>
      </c>
      <c r="D7" s="10">
        <f t="shared" si="0"/>
        <v>0.82</v>
      </c>
    </row>
    <row r="8" spans="1:7" ht="15.75">
      <c r="A8" s="10">
        <v>6</v>
      </c>
      <c r="B8" s="10">
        <v>9</v>
      </c>
      <c r="C8" s="10">
        <f t="shared" si="1"/>
        <v>50</v>
      </c>
      <c r="D8" s="10">
        <f t="shared" si="0"/>
        <v>1</v>
      </c>
    </row>
    <row r="9" spans="1:7" ht="15.75">
      <c r="A9" s="10">
        <v>7</v>
      </c>
      <c r="B9" s="10">
        <v>0</v>
      </c>
      <c r="C9" s="4"/>
      <c r="D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1"/>
  <sheetViews>
    <sheetView workbookViewId="0">
      <selection activeCell="M11" sqref="M11"/>
    </sheetView>
  </sheetViews>
  <sheetFormatPr defaultRowHeight="15"/>
  <cols>
    <col min="2" max="2" width="11.85546875" customWidth="1"/>
    <col min="4" max="4" width="14" customWidth="1"/>
  </cols>
  <sheetData>
    <row r="1" spans="1:13" ht="15.75">
      <c r="A1" s="22" t="s">
        <v>15</v>
      </c>
      <c r="B1" s="22" t="s">
        <v>0</v>
      </c>
      <c r="C1" s="22"/>
      <c r="D1" s="9" t="s">
        <v>1</v>
      </c>
      <c r="E1" s="9" t="s">
        <v>2</v>
      </c>
      <c r="F1" s="9" t="s">
        <v>3</v>
      </c>
      <c r="G1" s="9" t="s">
        <v>4</v>
      </c>
      <c r="H1" s="11" t="s">
        <v>5</v>
      </c>
      <c r="I1" s="12" t="s">
        <v>14</v>
      </c>
      <c r="J1" s="11" t="s">
        <v>16</v>
      </c>
      <c r="L1" s="18" t="s">
        <v>17</v>
      </c>
      <c r="M1" s="26" t="s">
        <v>19</v>
      </c>
    </row>
    <row r="2" spans="1:13" ht="15.75">
      <c r="A2" s="6">
        <v>0</v>
      </c>
      <c r="B2" s="7">
        <v>0</v>
      </c>
      <c r="C2" s="23"/>
      <c r="D2" s="10">
        <v>0</v>
      </c>
      <c r="E2" s="10">
        <v>0</v>
      </c>
      <c r="F2" s="10">
        <v>0</v>
      </c>
      <c r="G2" s="10">
        <v>0</v>
      </c>
      <c r="H2" s="25">
        <f>1+1.4*LOG(98,2.71828)</f>
        <v>7.4189587878688759</v>
      </c>
      <c r="I2" s="25">
        <f>(B99-B2)/8</f>
        <v>17.25</v>
      </c>
      <c r="J2" s="8">
        <f>B3*A3</f>
        <v>94.1</v>
      </c>
      <c r="L2" s="27">
        <f>118+5.8*((49-SUM(E3:E6))/E7)</f>
        <v>120</v>
      </c>
      <c r="M2" s="28">
        <f>118+5.8*((E7-E6)/((E7-E6)+(E7-E8)))</f>
        <v>120.48571428571428</v>
      </c>
    </row>
    <row r="3" spans="1:13" ht="15.75">
      <c r="A3" s="6">
        <v>1</v>
      </c>
      <c r="B3" s="7">
        <v>94.1</v>
      </c>
      <c r="C3" s="23">
        <v>3</v>
      </c>
      <c r="D3" s="10" t="s">
        <v>18</v>
      </c>
      <c r="E3" s="10">
        <f>COUNT(B3:B5)</f>
        <v>3</v>
      </c>
      <c r="F3" s="10">
        <f>E3</f>
        <v>3</v>
      </c>
      <c r="G3" s="10">
        <f t="shared" ref="G3:G10" si="0">F3/98</f>
        <v>3.0612244897959183E-2</v>
      </c>
      <c r="J3" s="8">
        <f t="shared" ref="J3:J66" si="1">B4*A4</f>
        <v>194</v>
      </c>
      <c r="L3" s="27">
        <v>50</v>
      </c>
      <c r="M3" s="28">
        <v>52</v>
      </c>
    </row>
    <row r="4" spans="1:13" ht="15.75">
      <c r="A4" s="6">
        <v>2</v>
      </c>
      <c r="B4" s="7">
        <v>97</v>
      </c>
      <c r="C4" s="23">
        <v>3</v>
      </c>
      <c r="D4" s="10" t="s">
        <v>6</v>
      </c>
      <c r="E4" s="10">
        <f>COUNT(B6:B9)</f>
        <v>4</v>
      </c>
      <c r="F4" s="10">
        <f t="shared" ref="F4:F10" si="2">E4+F3</f>
        <v>7</v>
      </c>
      <c r="G4" s="10">
        <f t="shared" si="0"/>
        <v>7.1428571428571425E-2</v>
      </c>
      <c r="J4" s="8">
        <f t="shared" si="1"/>
        <v>297.60000000000002</v>
      </c>
    </row>
    <row r="5" spans="1:13" ht="15.75">
      <c r="A5" s="6">
        <v>3</v>
      </c>
      <c r="B5" s="7">
        <v>99.2</v>
      </c>
      <c r="C5" s="23">
        <v>3</v>
      </c>
      <c r="D5" s="10" t="s">
        <v>8</v>
      </c>
      <c r="E5" s="10">
        <f>COUNT(B10:B21)</f>
        <v>12</v>
      </c>
      <c r="F5" s="10">
        <f t="shared" si="2"/>
        <v>19</v>
      </c>
      <c r="G5" s="10">
        <f t="shared" si="0"/>
        <v>0.19387755102040816</v>
      </c>
      <c r="J5" s="8">
        <f t="shared" si="1"/>
        <v>400.4</v>
      </c>
    </row>
    <row r="6" spans="1:13" ht="15.75">
      <c r="A6" s="6">
        <v>4</v>
      </c>
      <c r="B6" s="7">
        <v>100.1</v>
      </c>
      <c r="C6" s="23">
        <v>4</v>
      </c>
      <c r="D6" s="10" t="s">
        <v>9</v>
      </c>
      <c r="E6" s="10">
        <f>COUNT(B22:B41)</f>
        <v>20</v>
      </c>
      <c r="F6" s="10">
        <f t="shared" si="2"/>
        <v>39</v>
      </c>
      <c r="G6" s="10">
        <f t="shared" si="0"/>
        <v>0.39795918367346939</v>
      </c>
      <c r="J6" s="8">
        <f t="shared" si="1"/>
        <v>510</v>
      </c>
    </row>
    <row r="7" spans="1:13" ht="15.75">
      <c r="A7" s="6">
        <v>5</v>
      </c>
      <c r="B7" s="7">
        <v>102</v>
      </c>
      <c r="C7" s="23">
        <v>4</v>
      </c>
      <c r="D7" s="10" t="s">
        <v>10</v>
      </c>
      <c r="E7" s="10">
        <f>COUNT(B42:B70)</f>
        <v>29</v>
      </c>
      <c r="F7" s="10">
        <f t="shared" si="2"/>
        <v>68</v>
      </c>
      <c r="G7" s="10">
        <f t="shared" si="0"/>
        <v>0.69387755102040816</v>
      </c>
      <c r="J7" s="8">
        <f t="shared" si="1"/>
        <v>620.40000000000009</v>
      </c>
    </row>
    <row r="8" spans="1:13" ht="15.75">
      <c r="A8" s="6">
        <v>6</v>
      </c>
      <c r="B8" s="7">
        <v>103.4</v>
      </c>
      <c r="C8" s="23">
        <v>4</v>
      </c>
      <c r="D8" s="10" t="s">
        <v>11</v>
      </c>
      <c r="E8" s="10">
        <f>COUNT(B71:B87)</f>
        <v>17</v>
      </c>
      <c r="F8" s="10">
        <f t="shared" si="2"/>
        <v>85</v>
      </c>
      <c r="G8" s="10">
        <f t="shared" si="0"/>
        <v>0.86734693877551017</v>
      </c>
      <c r="J8" s="8">
        <f t="shared" si="1"/>
        <v>738.5</v>
      </c>
    </row>
    <row r="9" spans="1:13" ht="15.75">
      <c r="A9" s="6">
        <v>7</v>
      </c>
      <c r="B9" s="7">
        <v>105.5</v>
      </c>
      <c r="C9" s="23">
        <v>4</v>
      </c>
      <c r="D9" s="10" t="s">
        <v>12</v>
      </c>
      <c r="E9" s="10">
        <f>COUNT(B88:B96)</f>
        <v>9</v>
      </c>
      <c r="F9" s="10">
        <f t="shared" si="2"/>
        <v>94</v>
      </c>
      <c r="G9" s="10">
        <f t="shared" si="0"/>
        <v>0.95918367346938771</v>
      </c>
      <c r="J9" s="8">
        <f t="shared" si="1"/>
        <v>847.2</v>
      </c>
    </row>
    <row r="10" spans="1:13" ht="15.75">
      <c r="A10" s="6">
        <v>8</v>
      </c>
      <c r="B10" s="7">
        <v>105.9</v>
      </c>
      <c r="C10" s="23">
        <v>12</v>
      </c>
      <c r="D10" s="10" t="s">
        <v>13</v>
      </c>
      <c r="E10" s="10">
        <f>COUNT(B97:B100)</f>
        <v>4</v>
      </c>
      <c r="F10" s="10">
        <f t="shared" si="2"/>
        <v>98</v>
      </c>
      <c r="G10" s="10">
        <f t="shared" si="0"/>
        <v>1</v>
      </c>
      <c r="J10" s="8">
        <f t="shared" si="1"/>
        <v>954.9</v>
      </c>
    </row>
    <row r="11" spans="1:13" ht="15.75">
      <c r="A11" s="6">
        <v>9</v>
      </c>
      <c r="B11" s="7">
        <v>106.1</v>
      </c>
      <c r="C11" s="6">
        <v>12</v>
      </c>
      <c r="E11" s="24">
        <v>0</v>
      </c>
      <c r="J11" s="8">
        <f t="shared" si="1"/>
        <v>1065</v>
      </c>
    </row>
    <row r="12" spans="1:13" ht="15.75">
      <c r="A12" s="6">
        <v>10</v>
      </c>
      <c r="B12" s="7">
        <v>106.5</v>
      </c>
      <c r="C12" s="6">
        <v>12</v>
      </c>
      <c r="J12" s="8">
        <f t="shared" si="1"/>
        <v>1177</v>
      </c>
    </row>
    <row r="13" spans="1:13" ht="15.75">
      <c r="A13" s="6">
        <v>11</v>
      </c>
      <c r="B13" s="7">
        <v>107</v>
      </c>
      <c r="C13" s="6">
        <v>12</v>
      </c>
      <c r="J13" s="8">
        <f t="shared" si="1"/>
        <v>1285.1999999999998</v>
      </c>
    </row>
    <row r="14" spans="1:13" ht="15.75">
      <c r="A14" s="6">
        <v>12</v>
      </c>
      <c r="B14" s="7">
        <v>107.1</v>
      </c>
      <c r="C14" s="6">
        <v>12</v>
      </c>
      <c r="J14" s="8">
        <f t="shared" si="1"/>
        <v>1404</v>
      </c>
    </row>
    <row r="15" spans="1:13" ht="15.75">
      <c r="A15" s="6">
        <v>13</v>
      </c>
      <c r="B15" s="7">
        <v>108</v>
      </c>
      <c r="C15" s="6">
        <v>12</v>
      </c>
      <c r="J15" s="8">
        <f t="shared" si="1"/>
        <v>1514.8</v>
      </c>
    </row>
    <row r="16" spans="1:13" ht="15.75">
      <c r="A16" s="6">
        <v>14</v>
      </c>
      <c r="B16" s="7">
        <v>108.2</v>
      </c>
      <c r="C16" s="6">
        <v>12</v>
      </c>
      <c r="J16" s="8">
        <f t="shared" si="1"/>
        <v>1635</v>
      </c>
    </row>
    <row r="17" spans="1:10" ht="15.75">
      <c r="A17" s="6">
        <v>15</v>
      </c>
      <c r="B17" s="7">
        <v>109</v>
      </c>
      <c r="C17" s="6">
        <v>12</v>
      </c>
      <c r="J17" s="8">
        <f t="shared" si="1"/>
        <v>1752</v>
      </c>
    </row>
    <row r="18" spans="1:10" ht="15.75">
      <c r="A18" s="6">
        <v>16</v>
      </c>
      <c r="B18" s="7">
        <v>109.5</v>
      </c>
      <c r="C18" s="6">
        <v>12</v>
      </c>
      <c r="J18" s="8">
        <f t="shared" si="1"/>
        <v>1870</v>
      </c>
    </row>
    <row r="19" spans="1:10" ht="15.75">
      <c r="A19" s="6">
        <v>17</v>
      </c>
      <c r="B19" s="7">
        <v>110</v>
      </c>
      <c r="C19" s="6">
        <v>12</v>
      </c>
      <c r="J19" s="8">
        <f t="shared" si="1"/>
        <v>1998</v>
      </c>
    </row>
    <row r="20" spans="1:10" ht="15.75">
      <c r="A20" s="6">
        <v>18</v>
      </c>
      <c r="B20" s="7">
        <v>111</v>
      </c>
      <c r="C20" s="6">
        <v>12</v>
      </c>
      <c r="J20" s="8">
        <f t="shared" si="1"/>
        <v>2118.5</v>
      </c>
    </row>
    <row r="21" spans="1:10" ht="15.75">
      <c r="A21" s="6">
        <v>19</v>
      </c>
      <c r="B21" s="7">
        <v>111.5</v>
      </c>
      <c r="C21" s="6">
        <v>12</v>
      </c>
      <c r="J21" s="8">
        <f t="shared" si="1"/>
        <v>2240</v>
      </c>
    </row>
    <row r="22" spans="1:10" ht="15.75">
      <c r="A22" s="6">
        <v>20</v>
      </c>
      <c r="B22" s="7">
        <v>112</v>
      </c>
      <c r="C22" s="6">
        <v>20</v>
      </c>
      <c r="J22" s="8">
        <f t="shared" si="1"/>
        <v>2358.2999999999997</v>
      </c>
    </row>
    <row r="23" spans="1:10" ht="15.75">
      <c r="A23" s="6">
        <v>21</v>
      </c>
      <c r="B23" s="7">
        <v>112.3</v>
      </c>
      <c r="C23" s="6">
        <v>20</v>
      </c>
      <c r="J23" s="8">
        <f t="shared" si="1"/>
        <v>2475</v>
      </c>
    </row>
    <row r="24" spans="1:10" ht="15.75">
      <c r="A24" s="6">
        <v>22</v>
      </c>
      <c r="B24" s="7">
        <v>112.5</v>
      </c>
      <c r="C24" s="6">
        <v>20</v>
      </c>
      <c r="J24" s="8">
        <f t="shared" si="1"/>
        <v>2596.7000000000003</v>
      </c>
    </row>
    <row r="25" spans="1:10" ht="15.75">
      <c r="A25" s="6">
        <v>23</v>
      </c>
      <c r="B25" s="7">
        <v>112.9</v>
      </c>
      <c r="C25" s="6">
        <v>20</v>
      </c>
      <c r="J25" s="8">
        <f t="shared" si="1"/>
        <v>2712</v>
      </c>
    </row>
    <row r="26" spans="1:10" ht="15.75">
      <c r="A26" s="6">
        <v>24</v>
      </c>
      <c r="B26" s="7">
        <v>113</v>
      </c>
      <c r="C26" s="6">
        <v>20</v>
      </c>
      <c r="J26" s="8">
        <f t="shared" si="1"/>
        <v>2830</v>
      </c>
    </row>
    <row r="27" spans="1:10" ht="15.75">
      <c r="A27" s="6">
        <v>25</v>
      </c>
      <c r="B27" s="7">
        <v>113.2</v>
      </c>
      <c r="C27" s="6">
        <v>20</v>
      </c>
      <c r="J27" s="8">
        <f t="shared" si="1"/>
        <v>2951</v>
      </c>
    </row>
    <row r="28" spans="1:10" ht="15.75">
      <c r="A28" s="6">
        <v>26</v>
      </c>
      <c r="B28" s="7">
        <v>113.5</v>
      </c>
      <c r="C28" s="6">
        <v>20</v>
      </c>
      <c r="J28" s="8">
        <f t="shared" si="1"/>
        <v>3078</v>
      </c>
    </row>
    <row r="29" spans="1:10" ht="15.75">
      <c r="A29" s="6">
        <v>27</v>
      </c>
      <c r="B29" s="7">
        <v>114</v>
      </c>
      <c r="C29" s="6">
        <v>20</v>
      </c>
      <c r="J29" s="8">
        <f t="shared" si="1"/>
        <v>3194.7999999999997</v>
      </c>
    </row>
    <row r="30" spans="1:10" ht="15.75">
      <c r="A30" s="6">
        <v>28</v>
      </c>
      <c r="B30" s="7">
        <v>114.1</v>
      </c>
      <c r="C30" s="6">
        <v>20</v>
      </c>
      <c r="J30" s="8">
        <f t="shared" si="1"/>
        <v>3320.5</v>
      </c>
    </row>
    <row r="31" spans="1:10" ht="15.75">
      <c r="A31" s="6">
        <v>29</v>
      </c>
      <c r="B31" s="7">
        <v>114.5</v>
      </c>
      <c r="C31" s="6">
        <v>20</v>
      </c>
      <c r="J31" s="8">
        <f t="shared" si="1"/>
        <v>3450</v>
      </c>
    </row>
    <row r="32" spans="1:10" ht="15.75">
      <c r="A32" s="6">
        <v>30</v>
      </c>
      <c r="B32" s="7">
        <v>115</v>
      </c>
      <c r="C32" s="6">
        <v>20</v>
      </c>
      <c r="J32" s="8">
        <f t="shared" si="1"/>
        <v>3571.2000000000003</v>
      </c>
    </row>
    <row r="33" spans="1:10" ht="15.75">
      <c r="A33" s="6">
        <v>31</v>
      </c>
      <c r="B33" s="7">
        <v>115.2</v>
      </c>
      <c r="C33" s="6">
        <v>20</v>
      </c>
      <c r="J33" s="8">
        <f t="shared" si="1"/>
        <v>3696</v>
      </c>
    </row>
    <row r="34" spans="1:10" ht="15.75">
      <c r="A34" s="6">
        <v>32</v>
      </c>
      <c r="B34" s="7">
        <v>115.5</v>
      </c>
      <c r="C34" s="6">
        <v>20</v>
      </c>
      <c r="J34" s="8">
        <f t="shared" si="1"/>
        <v>3818.1</v>
      </c>
    </row>
    <row r="35" spans="1:10" ht="15.75">
      <c r="A35" s="6">
        <v>33</v>
      </c>
      <c r="B35" s="7">
        <v>115.7</v>
      </c>
      <c r="C35" s="6">
        <v>20</v>
      </c>
      <c r="J35" s="8">
        <f t="shared" si="1"/>
        <v>3944</v>
      </c>
    </row>
    <row r="36" spans="1:10" ht="15.75">
      <c r="A36" s="6">
        <v>34</v>
      </c>
      <c r="B36" s="7">
        <v>116</v>
      </c>
      <c r="C36" s="6">
        <v>20</v>
      </c>
      <c r="J36" s="8">
        <f t="shared" si="1"/>
        <v>4077.5</v>
      </c>
    </row>
    <row r="37" spans="1:10" ht="15.75">
      <c r="A37" s="6">
        <v>35</v>
      </c>
      <c r="B37" s="7">
        <v>116.5</v>
      </c>
      <c r="C37" s="6">
        <v>20</v>
      </c>
      <c r="J37" s="8">
        <f t="shared" si="1"/>
        <v>4208.4000000000005</v>
      </c>
    </row>
    <row r="38" spans="1:10" ht="15.75">
      <c r="A38" s="6">
        <v>36</v>
      </c>
      <c r="B38" s="7">
        <v>116.9</v>
      </c>
      <c r="C38" s="6">
        <v>20</v>
      </c>
      <c r="J38" s="8">
        <f t="shared" si="1"/>
        <v>4329</v>
      </c>
    </row>
    <row r="39" spans="1:10" ht="15.75">
      <c r="A39" s="6">
        <v>37</v>
      </c>
      <c r="B39" s="7">
        <v>117</v>
      </c>
      <c r="C39" s="6">
        <v>20</v>
      </c>
      <c r="J39" s="8">
        <f t="shared" si="1"/>
        <v>4465</v>
      </c>
    </row>
    <row r="40" spans="1:10" ht="15.75">
      <c r="A40" s="6">
        <v>38</v>
      </c>
      <c r="B40" s="7">
        <v>117.5</v>
      </c>
      <c r="C40" s="6">
        <v>20</v>
      </c>
      <c r="J40" s="8">
        <f t="shared" si="1"/>
        <v>4582.5</v>
      </c>
    </row>
    <row r="41" spans="1:10" ht="15.75">
      <c r="A41" s="6">
        <v>39</v>
      </c>
      <c r="B41" s="7">
        <v>117.5</v>
      </c>
      <c r="C41" s="6">
        <v>20</v>
      </c>
      <c r="J41" s="8">
        <f t="shared" si="1"/>
        <v>4720</v>
      </c>
    </row>
    <row r="42" spans="1:10" ht="15.75">
      <c r="A42" s="6">
        <v>40</v>
      </c>
      <c r="B42" s="7">
        <v>118</v>
      </c>
      <c r="C42" s="6">
        <v>29</v>
      </c>
      <c r="J42" s="8">
        <f t="shared" si="1"/>
        <v>4842.0999999999995</v>
      </c>
    </row>
    <row r="43" spans="1:10" ht="15.75">
      <c r="A43" s="6">
        <v>41</v>
      </c>
      <c r="B43" s="7">
        <v>118.1</v>
      </c>
      <c r="C43" s="6">
        <v>29</v>
      </c>
      <c r="J43" s="8">
        <f t="shared" si="1"/>
        <v>4968.5999999999995</v>
      </c>
    </row>
    <row r="44" spans="1:10" ht="15.75">
      <c r="A44" s="6">
        <v>42</v>
      </c>
      <c r="B44" s="7">
        <v>118.3</v>
      </c>
      <c r="C44" s="6">
        <v>29</v>
      </c>
      <c r="J44" s="8">
        <f t="shared" si="1"/>
        <v>5095.5</v>
      </c>
    </row>
    <row r="45" spans="1:10" ht="15.75">
      <c r="A45" s="6">
        <v>43</v>
      </c>
      <c r="B45" s="7">
        <v>118.5</v>
      </c>
      <c r="C45" s="6">
        <v>29</v>
      </c>
      <c r="J45" s="8">
        <f t="shared" si="1"/>
        <v>5231.6000000000004</v>
      </c>
    </row>
    <row r="46" spans="1:10" ht="15.75">
      <c r="A46" s="6">
        <v>44</v>
      </c>
      <c r="B46" s="7">
        <v>118.9</v>
      </c>
      <c r="C46" s="6">
        <v>29</v>
      </c>
      <c r="J46" s="8">
        <f t="shared" si="1"/>
        <v>5355</v>
      </c>
    </row>
    <row r="47" spans="1:10" ht="15.75">
      <c r="A47" s="6">
        <v>45</v>
      </c>
      <c r="B47" s="7">
        <v>119</v>
      </c>
      <c r="C47" s="6">
        <v>29</v>
      </c>
      <c r="J47" s="8">
        <f t="shared" si="1"/>
        <v>5483.2</v>
      </c>
    </row>
    <row r="48" spans="1:10" ht="15.75">
      <c r="A48" s="6">
        <v>46</v>
      </c>
      <c r="B48" s="7">
        <v>119.2</v>
      </c>
      <c r="C48" s="6">
        <v>29</v>
      </c>
      <c r="J48" s="8">
        <f t="shared" si="1"/>
        <v>5616.5</v>
      </c>
    </row>
    <row r="49" spans="1:10" ht="15.75">
      <c r="A49" s="6">
        <v>47</v>
      </c>
      <c r="B49" s="7">
        <v>119.5</v>
      </c>
      <c r="C49" s="6">
        <v>29</v>
      </c>
      <c r="J49" s="8">
        <f t="shared" si="1"/>
        <v>5740.7999999999993</v>
      </c>
    </row>
    <row r="50" spans="1:10" ht="15.75">
      <c r="A50" s="6">
        <v>48</v>
      </c>
      <c r="B50" s="7">
        <v>119.6</v>
      </c>
      <c r="C50" s="6">
        <v>29</v>
      </c>
      <c r="J50" s="8">
        <f t="shared" si="1"/>
        <v>5870.2</v>
      </c>
    </row>
    <row r="51" spans="1:10" ht="15.75">
      <c r="A51" s="6">
        <v>49</v>
      </c>
      <c r="B51" s="7">
        <v>119.8</v>
      </c>
      <c r="C51" s="6">
        <v>29</v>
      </c>
      <c r="J51" s="8">
        <f t="shared" si="1"/>
        <v>6000</v>
      </c>
    </row>
    <row r="52" spans="1:10" ht="15.75">
      <c r="A52" s="6">
        <v>50</v>
      </c>
      <c r="B52" s="7">
        <v>120</v>
      </c>
      <c r="C52" s="6">
        <v>29</v>
      </c>
      <c r="J52" s="8">
        <f t="shared" si="1"/>
        <v>6130.2</v>
      </c>
    </row>
    <row r="53" spans="1:10" ht="15.75">
      <c r="A53" s="6">
        <v>51</v>
      </c>
      <c r="B53" s="7">
        <v>120.2</v>
      </c>
      <c r="C53" s="6">
        <v>29</v>
      </c>
      <c r="J53" s="8">
        <f t="shared" si="1"/>
        <v>6271.2</v>
      </c>
    </row>
    <row r="54" spans="1:10" ht="15.75">
      <c r="A54" s="6">
        <v>52</v>
      </c>
      <c r="B54" s="7">
        <v>120.6</v>
      </c>
      <c r="C54" s="6">
        <v>29</v>
      </c>
      <c r="J54" s="8">
        <f t="shared" si="1"/>
        <v>6402.4</v>
      </c>
    </row>
    <row r="55" spans="1:10" ht="15.75">
      <c r="A55" s="6">
        <v>53</v>
      </c>
      <c r="B55" s="7">
        <v>120.8</v>
      </c>
      <c r="C55" s="6">
        <v>29</v>
      </c>
      <c r="J55" s="8">
        <f t="shared" si="1"/>
        <v>6534</v>
      </c>
    </row>
    <row r="56" spans="1:10" ht="15.75">
      <c r="A56" s="6">
        <v>54</v>
      </c>
      <c r="B56" s="7">
        <v>121</v>
      </c>
      <c r="C56" s="6">
        <v>29</v>
      </c>
      <c r="J56" s="8">
        <f t="shared" si="1"/>
        <v>6660.5</v>
      </c>
    </row>
    <row r="57" spans="1:10" ht="15.75">
      <c r="A57" s="6">
        <v>55</v>
      </c>
      <c r="B57" s="7">
        <v>121.1</v>
      </c>
      <c r="C57" s="6">
        <v>29</v>
      </c>
      <c r="J57" s="8">
        <f t="shared" si="1"/>
        <v>6804</v>
      </c>
    </row>
    <row r="58" spans="1:10" ht="15.75">
      <c r="A58" s="6">
        <v>56</v>
      </c>
      <c r="B58" s="7">
        <v>121.5</v>
      </c>
      <c r="C58" s="6">
        <v>29</v>
      </c>
      <c r="J58" s="8">
        <f t="shared" si="1"/>
        <v>6948.3</v>
      </c>
    </row>
    <row r="59" spans="1:10" ht="15.75">
      <c r="A59" s="6">
        <v>57</v>
      </c>
      <c r="B59" s="7">
        <v>121.9</v>
      </c>
      <c r="C59" s="6">
        <v>29</v>
      </c>
      <c r="J59" s="8">
        <f t="shared" si="1"/>
        <v>7076</v>
      </c>
    </row>
    <row r="60" spans="1:10" ht="15.75">
      <c r="A60" s="6">
        <v>58</v>
      </c>
      <c r="B60" s="7">
        <v>122</v>
      </c>
      <c r="C60" s="6">
        <v>29</v>
      </c>
      <c r="J60" s="8">
        <f t="shared" si="1"/>
        <v>7209.8</v>
      </c>
    </row>
    <row r="61" spans="1:10" ht="15.75">
      <c r="A61" s="6">
        <v>59</v>
      </c>
      <c r="B61" s="7">
        <v>122.2</v>
      </c>
      <c r="C61" s="6">
        <v>29</v>
      </c>
      <c r="J61" s="8">
        <f t="shared" si="1"/>
        <v>7350</v>
      </c>
    </row>
    <row r="62" spans="1:10" ht="15.75">
      <c r="A62" s="6">
        <v>60</v>
      </c>
      <c r="B62" s="7">
        <v>122.5</v>
      </c>
      <c r="C62" s="6">
        <v>29</v>
      </c>
      <c r="J62" s="8">
        <f t="shared" si="1"/>
        <v>7478.5999999999995</v>
      </c>
    </row>
    <row r="63" spans="1:10" ht="15.75">
      <c r="A63" s="6">
        <v>61</v>
      </c>
      <c r="B63" s="7">
        <v>122.6</v>
      </c>
      <c r="C63" s="6">
        <v>29</v>
      </c>
      <c r="J63" s="8">
        <f t="shared" si="1"/>
        <v>7619.8</v>
      </c>
    </row>
    <row r="64" spans="1:10" ht="15.75">
      <c r="A64" s="6">
        <v>62</v>
      </c>
      <c r="B64" s="7">
        <v>122.9</v>
      </c>
      <c r="C64" s="6">
        <v>29</v>
      </c>
      <c r="J64" s="8">
        <f t="shared" si="1"/>
        <v>7749</v>
      </c>
    </row>
    <row r="65" spans="1:10" ht="15.75">
      <c r="A65" s="6">
        <v>63</v>
      </c>
      <c r="B65" s="7">
        <v>123</v>
      </c>
      <c r="C65" s="6">
        <v>29</v>
      </c>
      <c r="J65" s="8">
        <f t="shared" si="1"/>
        <v>7872</v>
      </c>
    </row>
    <row r="66" spans="1:10" ht="15.75">
      <c r="A66" s="6">
        <v>64</v>
      </c>
      <c r="B66" s="7">
        <v>123</v>
      </c>
      <c r="C66" s="6">
        <v>29</v>
      </c>
      <c r="J66" s="8">
        <f t="shared" si="1"/>
        <v>8001.5</v>
      </c>
    </row>
    <row r="67" spans="1:10" ht="15.75">
      <c r="A67" s="6">
        <v>65</v>
      </c>
      <c r="B67" s="7">
        <v>123.1</v>
      </c>
      <c r="C67" s="6">
        <v>29</v>
      </c>
      <c r="J67" s="8">
        <f t="shared" ref="J67:J99" si="3">B68*A68</f>
        <v>8131.2</v>
      </c>
    </row>
    <row r="68" spans="1:10" ht="15.75">
      <c r="A68" s="6">
        <v>66</v>
      </c>
      <c r="B68" s="7">
        <v>123.2</v>
      </c>
      <c r="C68" s="6">
        <v>29</v>
      </c>
      <c r="J68" s="8">
        <f t="shared" si="3"/>
        <v>8274.5</v>
      </c>
    </row>
    <row r="69" spans="1:10" ht="15.75">
      <c r="A69" s="6">
        <v>67</v>
      </c>
      <c r="B69" s="7">
        <v>123.5</v>
      </c>
      <c r="C69" s="6">
        <v>29</v>
      </c>
      <c r="J69" s="8">
        <f t="shared" si="3"/>
        <v>8398</v>
      </c>
    </row>
    <row r="70" spans="1:10" ht="15.75">
      <c r="A70" s="6">
        <v>68</v>
      </c>
      <c r="B70" s="7">
        <v>123.5</v>
      </c>
      <c r="C70" s="6">
        <v>29</v>
      </c>
      <c r="J70" s="8">
        <f t="shared" si="3"/>
        <v>8542.1999999999989</v>
      </c>
    </row>
    <row r="71" spans="1:10" ht="15.75">
      <c r="A71" s="6">
        <v>69</v>
      </c>
      <c r="B71" s="7">
        <v>123.8</v>
      </c>
      <c r="C71" s="6">
        <v>17</v>
      </c>
      <c r="J71" s="8">
        <f t="shared" si="3"/>
        <v>8673</v>
      </c>
    </row>
    <row r="72" spans="1:10" ht="15.75">
      <c r="A72" s="6">
        <v>70</v>
      </c>
      <c r="B72" s="7">
        <v>123.9</v>
      </c>
      <c r="C72" s="6">
        <v>17</v>
      </c>
      <c r="J72" s="8">
        <f t="shared" si="3"/>
        <v>8804</v>
      </c>
    </row>
    <row r="73" spans="1:10" ht="15.75">
      <c r="A73" s="6">
        <v>71</v>
      </c>
      <c r="B73" s="7">
        <v>124</v>
      </c>
      <c r="C73" s="6">
        <v>17</v>
      </c>
      <c r="J73" s="8">
        <f t="shared" si="3"/>
        <v>8964</v>
      </c>
    </row>
    <row r="74" spans="1:10" ht="15.75">
      <c r="A74" s="6">
        <v>72</v>
      </c>
      <c r="B74" s="7">
        <v>124.5</v>
      </c>
      <c r="C74" s="6">
        <v>17</v>
      </c>
      <c r="J74" s="8">
        <f t="shared" si="3"/>
        <v>9110.4</v>
      </c>
    </row>
    <row r="75" spans="1:10" ht="15.75">
      <c r="A75" s="6">
        <v>73</v>
      </c>
      <c r="B75" s="7">
        <v>124.8</v>
      </c>
      <c r="C75" s="6">
        <v>17</v>
      </c>
      <c r="J75" s="8">
        <f t="shared" si="3"/>
        <v>9250</v>
      </c>
    </row>
    <row r="76" spans="1:10" ht="15.75">
      <c r="A76" s="6">
        <v>74</v>
      </c>
      <c r="B76" s="7">
        <v>125</v>
      </c>
      <c r="C76" s="6">
        <v>17</v>
      </c>
      <c r="J76" s="8">
        <f t="shared" si="3"/>
        <v>9412.5</v>
      </c>
    </row>
    <row r="77" spans="1:10" ht="15.75">
      <c r="A77" s="6">
        <v>75</v>
      </c>
      <c r="B77" s="7">
        <v>125.5</v>
      </c>
      <c r="C77" s="6">
        <v>17</v>
      </c>
      <c r="J77" s="8">
        <f t="shared" si="3"/>
        <v>9576</v>
      </c>
    </row>
    <row r="78" spans="1:10" ht="15.75">
      <c r="A78" s="6">
        <v>76</v>
      </c>
      <c r="B78" s="7">
        <v>126</v>
      </c>
      <c r="C78" s="6">
        <v>17</v>
      </c>
      <c r="J78" s="8">
        <f t="shared" si="3"/>
        <v>9709.6999999999989</v>
      </c>
    </row>
    <row r="79" spans="1:10" ht="15.75">
      <c r="A79" s="6">
        <v>77</v>
      </c>
      <c r="B79" s="7">
        <v>126.1</v>
      </c>
      <c r="C79" s="6">
        <v>17</v>
      </c>
      <c r="J79" s="8">
        <f t="shared" si="3"/>
        <v>9867</v>
      </c>
    </row>
    <row r="80" spans="1:10" ht="15.75">
      <c r="A80" s="6">
        <v>78</v>
      </c>
      <c r="B80" s="7">
        <v>126.5</v>
      </c>
      <c r="C80" s="6">
        <v>17</v>
      </c>
      <c r="J80" s="8">
        <f t="shared" si="3"/>
        <v>10033</v>
      </c>
    </row>
    <row r="81" spans="1:10" ht="15.75">
      <c r="A81" s="6">
        <v>79</v>
      </c>
      <c r="B81" s="7">
        <v>127</v>
      </c>
      <c r="C81" s="6">
        <v>17</v>
      </c>
      <c r="J81" s="8">
        <f t="shared" si="3"/>
        <v>10200</v>
      </c>
    </row>
    <row r="82" spans="1:10" ht="15.75">
      <c r="A82" s="6">
        <v>80</v>
      </c>
      <c r="B82" s="7">
        <v>127.5</v>
      </c>
      <c r="C82" s="6">
        <v>17</v>
      </c>
      <c r="J82" s="8">
        <f t="shared" si="3"/>
        <v>10351.799999999999</v>
      </c>
    </row>
    <row r="83" spans="1:10" ht="15.75">
      <c r="A83" s="6">
        <v>81</v>
      </c>
      <c r="B83" s="7">
        <v>127.8</v>
      </c>
      <c r="C83" s="6">
        <v>17</v>
      </c>
      <c r="J83" s="8">
        <f t="shared" si="3"/>
        <v>10496</v>
      </c>
    </row>
    <row r="84" spans="1:10" ht="15.75">
      <c r="A84" s="6">
        <v>82</v>
      </c>
      <c r="B84" s="7">
        <v>128</v>
      </c>
      <c r="C84" s="6">
        <v>17</v>
      </c>
      <c r="J84" s="8">
        <f t="shared" si="3"/>
        <v>10665.5</v>
      </c>
    </row>
    <row r="85" spans="1:10" ht="15.75">
      <c r="A85" s="6">
        <v>83</v>
      </c>
      <c r="B85" s="7">
        <v>128.5</v>
      </c>
      <c r="C85" s="6">
        <v>17</v>
      </c>
      <c r="J85" s="8">
        <f t="shared" si="3"/>
        <v>10836</v>
      </c>
    </row>
    <row r="86" spans="1:10" ht="15.75">
      <c r="A86" s="6">
        <v>84</v>
      </c>
      <c r="B86" s="7">
        <v>129</v>
      </c>
      <c r="C86" s="6">
        <v>17</v>
      </c>
      <c r="J86" s="8">
        <f t="shared" si="3"/>
        <v>11007.5</v>
      </c>
    </row>
    <row r="87" spans="1:10" ht="15.75">
      <c r="A87" s="6">
        <v>85</v>
      </c>
      <c r="B87" s="7">
        <v>129.5</v>
      </c>
      <c r="C87" s="6">
        <v>17</v>
      </c>
      <c r="J87" s="8">
        <f t="shared" si="3"/>
        <v>11171.4</v>
      </c>
    </row>
    <row r="88" spans="1:10" ht="15.75">
      <c r="A88" s="6">
        <v>86</v>
      </c>
      <c r="B88" s="7">
        <v>129.9</v>
      </c>
      <c r="C88" s="6">
        <v>9</v>
      </c>
      <c r="J88" s="8">
        <f t="shared" si="3"/>
        <v>11310</v>
      </c>
    </row>
    <row r="89" spans="1:10" ht="15.75">
      <c r="A89" s="6">
        <v>87</v>
      </c>
      <c r="B89" s="7">
        <v>130</v>
      </c>
      <c r="C89" s="6">
        <v>9</v>
      </c>
      <c r="J89" s="8">
        <f t="shared" si="3"/>
        <v>11528</v>
      </c>
    </row>
    <row r="90" spans="1:10" ht="15.75">
      <c r="A90" s="6">
        <v>88</v>
      </c>
      <c r="B90" s="7">
        <v>131</v>
      </c>
      <c r="C90" s="6">
        <v>9</v>
      </c>
      <c r="J90" s="8">
        <f t="shared" si="3"/>
        <v>11694.6</v>
      </c>
    </row>
    <row r="91" spans="1:10" ht="15.75">
      <c r="A91" s="6">
        <v>89</v>
      </c>
      <c r="B91" s="7">
        <v>131.4</v>
      </c>
      <c r="C91" s="6">
        <v>9</v>
      </c>
      <c r="J91" s="8">
        <f t="shared" si="3"/>
        <v>11880</v>
      </c>
    </row>
    <row r="92" spans="1:10" ht="15.75">
      <c r="A92" s="6">
        <v>90</v>
      </c>
      <c r="B92" s="7">
        <v>132</v>
      </c>
      <c r="C92" s="6">
        <v>9</v>
      </c>
      <c r="J92" s="8">
        <f t="shared" si="3"/>
        <v>12103</v>
      </c>
    </row>
    <row r="93" spans="1:10" ht="15.75">
      <c r="A93" s="6">
        <v>91</v>
      </c>
      <c r="B93" s="7">
        <v>133</v>
      </c>
      <c r="C93" s="6">
        <v>9</v>
      </c>
      <c r="J93" s="8">
        <f t="shared" si="3"/>
        <v>12291.199999999999</v>
      </c>
    </row>
    <row r="94" spans="1:10" ht="15.75">
      <c r="A94" s="6">
        <v>92</v>
      </c>
      <c r="B94" s="7">
        <v>133.6</v>
      </c>
      <c r="C94" s="6">
        <v>9</v>
      </c>
      <c r="J94" s="8">
        <f t="shared" si="3"/>
        <v>12462</v>
      </c>
    </row>
    <row r="95" spans="1:10" ht="15.75">
      <c r="A95" s="6">
        <v>93</v>
      </c>
      <c r="B95" s="7">
        <v>134</v>
      </c>
      <c r="C95" s="6">
        <v>9</v>
      </c>
      <c r="J95" s="8">
        <f t="shared" si="3"/>
        <v>12614.8</v>
      </c>
    </row>
    <row r="96" spans="1:10" ht="15.75">
      <c r="A96" s="6">
        <v>94</v>
      </c>
      <c r="B96" s="7">
        <v>134.19999999999999</v>
      </c>
      <c r="C96" s="6">
        <v>9</v>
      </c>
      <c r="J96" s="8">
        <f t="shared" si="3"/>
        <v>12825</v>
      </c>
    </row>
    <row r="97" spans="1:10" ht="15.75">
      <c r="A97" s="6">
        <v>95</v>
      </c>
      <c r="B97" s="7">
        <v>135</v>
      </c>
      <c r="C97" s="6">
        <v>4</v>
      </c>
      <c r="J97" s="8">
        <f t="shared" si="3"/>
        <v>13036.800000000001</v>
      </c>
    </row>
    <row r="98" spans="1:10" ht="15.75">
      <c r="A98" s="6">
        <v>96</v>
      </c>
      <c r="B98" s="7">
        <v>135.80000000000001</v>
      </c>
      <c r="C98" s="6">
        <v>4</v>
      </c>
      <c r="J98" s="8">
        <f t="shared" si="3"/>
        <v>13386</v>
      </c>
    </row>
    <row r="99" spans="1:10" ht="15.75">
      <c r="A99" s="6">
        <v>97</v>
      </c>
      <c r="B99" s="7">
        <v>138</v>
      </c>
      <c r="C99" s="6">
        <v>4</v>
      </c>
      <c r="J99" s="8">
        <f t="shared" si="3"/>
        <v>13720</v>
      </c>
    </row>
    <row r="100" spans="1:10" ht="15.75">
      <c r="A100" s="6">
        <v>98</v>
      </c>
      <c r="B100" s="7">
        <v>140</v>
      </c>
      <c r="C100" s="6">
        <v>4</v>
      </c>
      <c r="J100" s="17">
        <v>5</v>
      </c>
    </row>
    <row r="101" spans="1:10">
      <c r="A10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1" sqref="F4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Задание1</vt:lpstr>
      <vt:lpstr>Задание2</vt:lpstr>
      <vt:lpstr>Задание3</vt:lpstr>
      <vt:lpstr>Задание4</vt:lpstr>
      <vt:lpstr>Задание5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Антон Кузнецов</cp:lastModifiedBy>
  <dcterms:created xsi:type="dcterms:W3CDTF">2019-10-06T17:51:30Z</dcterms:created>
  <dcterms:modified xsi:type="dcterms:W3CDTF">2019-12-17T22:48:16Z</dcterms:modified>
</cp:coreProperties>
</file>