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ing\Code\Cubit\Tools\"/>
    </mc:Choice>
  </mc:AlternateContent>
  <xr:revisionPtr revIDLastSave="0" documentId="13_ncr:1_{3140F7C5-165C-4CE1-BE8C-266E1F42DCA5}" xr6:coauthVersionLast="43" xr6:coauthVersionMax="44" xr10:uidLastSave="{00000000-0000-0000-0000-000000000000}"/>
  <bookViews>
    <workbookView xWindow="3225" yWindow="465" windowWidth="21615" windowHeight="14265" activeTab="1" xr2:uid="{00000000-000D-0000-FFFF-FFFF00000000}"/>
  </bookViews>
  <sheets>
    <sheet name="Z80" sheetId="7" r:id="rId1"/>
    <sheet name="i8080" sheetId="6" r:id="rId2"/>
    <sheet name="Gameboy" sheetId="8" r:id="rId3"/>
    <sheet name="Opcodes" sheetId="1" r:id="rId4"/>
  </sheets>
  <definedNames>
    <definedName name="_xlnm._FilterDatabase" localSheetId="2" hidden="1">Gameboy!$A$1:$R$168</definedName>
    <definedName name="_xlnm._FilterDatabase" localSheetId="1" hidden="1">'i8080'!$B$1:$S$165</definedName>
    <definedName name="_xlnm._FilterDatabase" localSheetId="3" hidden="1">Opcodes!$A$1:$T$843</definedName>
    <definedName name="_xlnm._FilterDatabase" localSheetId="0" hidden="1">'Z80'!$A$1:$R$237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3" i="6" l="1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" i="6"/>
  <c r="Z2" i="6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52" i="7"/>
  <c r="Z5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1" i="7"/>
  <c r="Z2" i="7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" i="8"/>
  <c r="Z2" i="8"/>
  <c r="Y112" i="8" l="1"/>
  <c r="Y113" i="8"/>
  <c r="Y114" i="8"/>
  <c r="Y115" i="8"/>
  <c r="Y116" i="8"/>
  <c r="Y220" i="7"/>
  <c r="Y221" i="7"/>
  <c r="Y222" i="7"/>
  <c r="Y223" i="7"/>
  <c r="Y224" i="7"/>
  <c r="Y225" i="7"/>
  <c r="Y226" i="7"/>
  <c r="Y227" i="7"/>
  <c r="Y228" i="7"/>
  <c r="Y229" i="7"/>
  <c r="Y230" i="7"/>
  <c r="E151" i="7"/>
  <c r="E147" i="7"/>
  <c r="Y117" i="8"/>
  <c r="E87" i="8"/>
  <c r="E78" i="8"/>
  <c r="Y214" i="7" l="1"/>
  <c r="Y215" i="7"/>
  <c r="Y216" i="7"/>
  <c r="Y217" i="7"/>
  <c r="Y218" i="7"/>
  <c r="Y219" i="7"/>
  <c r="E204" i="7"/>
  <c r="E199" i="7"/>
  <c r="E217" i="7"/>
  <c r="E213" i="7"/>
  <c r="E194" i="7"/>
  <c r="E189" i="7"/>
  <c r="Y3" i="7" l="1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Y119" i="7"/>
  <c r="Y120" i="7"/>
  <c r="Y121" i="7"/>
  <c r="Y122" i="7"/>
  <c r="Y123" i="7"/>
  <c r="Y124" i="7"/>
  <c r="Y125" i="7"/>
  <c r="Y126" i="7"/>
  <c r="Y127" i="7"/>
  <c r="Y128" i="7"/>
  <c r="Y129" i="7"/>
  <c r="Y130" i="7"/>
  <c r="Y131" i="7"/>
  <c r="Y132" i="7"/>
  <c r="Y133" i="7"/>
  <c r="Y134" i="7"/>
  <c r="Y135" i="7"/>
  <c r="Y136" i="7"/>
  <c r="Y137" i="7"/>
  <c r="Y138" i="7"/>
  <c r="Y139" i="7"/>
  <c r="Y140" i="7"/>
  <c r="Y141" i="7"/>
  <c r="Y142" i="7"/>
  <c r="Y143" i="7"/>
  <c r="Y144" i="7"/>
  <c r="Y145" i="7"/>
  <c r="Y146" i="7"/>
  <c r="Y147" i="7"/>
  <c r="Y148" i="7"/>
  <c r="Y149" i="7"/>
  <c r="Y150" i="7"/>
  <c r="Y151" i="7"/>
  <c r="Y152" i="7"/>
  <c r="Y153" i="7"/>
  <c r="Y154" i="7"/>
  <c r="Y155" i="7"/>
  <c r="Y156" i="7"/>
  <c r="Y157" i="7"/>
  <c r="Y158" i="7"/>
  <c r="Y159" i="7"/>
  <c r="Y160" i="7"/>
  <c r="Y161" i="7"/>
  <c r="Y162" i="7"/>
  <c r="Y163" i="7"/>
  <c r="Y164" i="7"/>
  <c r="Y165" i="7"/>
  <c r="Y166" i="7"/>
  <c r="Y167" i="7"/>
  <c r="Y168" i="7"/>
  <c r="Y169" i="7"/>
  <c r="Y170" i="7"/>
  <c r="Y171" i="7"/>
  <c r="Y172" i="7"/>
  <c r="Y173" i="7"/>
  <c r="Y174" i="7"/>
  <c r="Y175" i="7"/>
  <c r="Y176" i="7"/>
  <c r="Y177" i="7"/>
  <c r="Y178" i="7"/>
  <c r="Y179" i="7"/>
  <c r="Y180" i="7"/>
  <c r="Y181" i="7"/>
  <c r="Y182" i="7"/>
  <c r="Y183" i="7"/>
  <c r="Y184" i="7"/>
  <c r="Y185" i="7"/>
  <c r="Y186" i="7"/>
  <c r="Y187" i="7"/>
  <c r="Y188" i="7"/>
  <c r="Y189" i="7"/>
  <c r="Y190" i="7"/>
  <c r="Y191" i="7"/>
  <c r="Y192" i="7"/>
  <c r="Y193" i="7"/>
  <c r="Y194" i="7"/>
  <c r="Y195" i="7"/>
  <c r="Y196" i="7"/>
  <c r="Y197" i="7"/>
  <c r="Y198" i="7"/>
  <c r="Y199" i="7"/>
  <c r="Y200" i="7"/>
  <c r="Y201" i="7"/>
  <c r="Y202" i="7"/>
  <c r="Y203" i="7"/>
  <c r="Y204" i="7"/>
  <c r="Y205" i="7"/>
  <c r="Y206" i="7"/>
  <c r="Y207" i="7"/>
  <c r="Y208" i="7"/>
  <c r="Y209" i="7"/>
  <c r="Y210" i="7"/>
  <c r="Y211" i="7"/>
  <c r="Y212" i="7"/>
  <c r="Y213" i="7"/>
  <c r="E162" i="7"/>
  <c r="E161" i="7"/>
  <c r="E165" i="7"/>
  <c r="E167" i="7"/>
  <c r="E166" i="7"/>
  <c r="E170" i="7"/>
  <c r="E172" i="7"/>
  <c r="E171" i="7"/>
  <c r="E173" i="7"/>
  <c r="E175" i="7"/>
  <c r="E15" i="7"/>
  <c r="E110" i="7"/>
  <c r="E107" i="7"/>
  <c r="E118" i="7"/>
  <c r="E108" i="7"/>
  <c r="E31" i="7"/>
  <c r="E85" i="7"/>
  <c r="E81" i="7"/>
  <c r="E77" i="7"/>
  <c r="E73" i="7"/>
  <c r="E69" i="7"/>
  <c r="E65" i="7"/>
  <c r="E61" i="7"/>
  <c r="E57" i="7"/>
  <c r="E156" i="7"/>
  <c r="E154" i="7"/>
  <c r="E150" i="7"/>
  <c r="E146" i="7"/>
  <c r="E144" i="7"/>
  <c r="E142" i="7"/>
  <c r="E140" i="7"/>
  <c r="E138" i="7"/>
  <c r="E136" i="7"/>
  <c r="E134" i="7"/>
  <c r="E132" i="7"/>
  <c r="E130" i="7"/>
  <c r="E128" i="7"/>
  <c r="E126" i="7"/>
  <c r="E124" i="7"/>
  <c r="E2" i="7"/>
  <c r="E3" i="7"/>
  <c r="E30" i="7"/>
  <c r="E4" i="7"/>
  <c r="E5" i="7"/>
  <c r="E33" i="7"/>
  <c r="E7" i="7"/>
  <c r="E6" i="7"/>
  <c r="E9" i="7"/>
  <c r="E8" i="7"/>
  <c r="E11" i="7"/>
  <c r="E10" i="7"/>
  <c r="E12" i="7"/>
  <c r="E14" i="7"/>
  <c r="E16" i="7"/>
  <c r="E35" i="7"/>
  <c r="E17" i="7"/>
  <c r="E18" i="7"/>
  <c r="E38" i="7"/>
  <c r="E19" i="7"/>
  <c r="E21" i="7"/>
  <c r="E22" i="7"/>
  <c r="E23" i="7"/>
  <c r="E25" i="7"/>
  <c r="E26" i="7"/>
  <c r="E27" i="7"/>
  <c r="E29" i="7"/>
  <c r="E32" i="7"/>
  <c r="E34" i="7"/>
  <c r="E37" i="7"/>
  <c r="E36" i="7"/>
  <c r="E39" i="7"/>
  <c r="E40" i="7"/>
  <c r="E42" i="7"/>
  <c r="E41" i="7"/>
  <c r="E44" i="7"/>
  <c r="E43" i="7"/>
  <c r="E46" i="7"/>
  <c r="E45" i="7"/>
  <c r="E47" i="7"/>
  <c r="E48" i="7"/>
  <c r="E49" i="7"/>
  <c r="E51" i="7"/>
  <c r="E50" i="7"/>
  <c r="E53" i="7"/>
  <c r="E52" i="7"/>
  <c r="E55" i="7"/>
  <c r="E54" i="7"/>
  <c r="E56" i="7"/>
  <c r="E58" i="7"/>
  <c r="E60" i="7"/>
  <c r="E59" i="7"/>
  <c r="E62" i="7"/>
  <c r="E64" i="7"/>
  <c r="E63" i="7"/>
  <c r="E66" i="7"/>
  <c r="E68" i="7"/>
  <c r="E67" i="7"/>
  <c r="E70" i="7"/>
  <c r="E72" i="7"/>
  <c r="E71" i="7"/>
  <c r="E74" i="7"/>
  <c r="E76" i="7"/>
  <c r="E75" i="7"/>
  <c r="E78" i="7"/>
  <c r="E80" i="7"/>
  <c r="E79" i="7"/>
  <c r="E82" i="7"/>
  <c r="E84" i="7"/>
  <c r="E83" i="7"/>
  <c r="E86" i="7"/>
  <c r="E88" i="7"/>
  <c r="E87" i="7"/>
  <c r="E89" i="7"/>
  <c r="E90" i="7"/>
  <c r="E91" i="7"/>
  <c r="E92" i="7"/>
  <c r="E93" i="7"/>
  <c r="E94" i="7"/>
  <c r="E95" i="7"/>
  <c r="E96" i="7"/>
  <c r="E97" i="7"/>
  <c r="E98" i="7"/>
  <c r="E99" i="7"/>
  <c r="E100" i="7"/>
  <c r="E102" i="7"/>
  <c r="E103" i="7"/>
  <c r="E104" i="7"/>
  <c r="E106" i="7"/>
  <c r="E109" i="7"/>
  <c r="E111" i="7"/>
  <c r="E113" i="7"/>
  <c r="E112" i="7"/>
  <c r="E114" i="7"/>
  <c r="E115" i="7"/>
  <c r="E116" i="7"/>
  <c r="E117" i="7"/>
  <c r="E119" i="7"/>
  <c r="E120" i="7"/>
  <c r="E121" i="7"/>
  <c r="Y106" i="6" l="1"/>
  <c r="E77" i="6"/>
  <c r="Y105" i="6"/>
  <c r="Y104" i="6"/>
  <c r="E105" i="6"/>
  <c r="E93" i="6"/>
  <c r="Y103" i="6"/>
  <c r="E81" i="6"/>
  <c r="Y102" i="6"/>
  <c r="E67" i="6"/>
  <c r="Y101" i="6"/>
  <c r="E33" i="6"/>
  <c r="Y100" i="6"/>
  <c r="E27" i="6"/>
  <c r="Y99" i="6"/>
  <c r="E24" i="6"/>
  <c r="Y98" i="6"/>
  <c r="E21" i="6"/>
  <c r="Y97" i="6"/>
  <c r="E18" i="6"/>
  <c r="Y96" i="6"/>
  <c r="E15" i="6"/>
  <c r="Y95" i="6"/>
  <c r="E10" i="6"/>
  <c r="Y51" i="8"/>
  <c r="Y63" i="8"/>
  <c r="E38" i="8" l="1"/>
  <c r="E29" i="8"/>
  <c r="E32" i="8"/>
  <c r="E26" i="8"/>
  <c r="Y111" i="8"/>
  <c r="E39" i="8"/>
  <c r="Y110" i="8"/>
  <c r="E30" i="8"/>
  <c r="Y109" i="8"/>
  <c r="E33" i="8"/>
  <c r="Y108" i="8"/>
  <c r="E27" i="8"/>
  <c r="Y107" i="8"/>
  <c r="E91" i="8"/>
  <c r="Y106" i="8"/>
  <c r="E85" i="8"/>
  <c r="Y105" i="8"/>
  <c r="E75" i="8"/>
  <c r="Y92" i="6" l="1"/>
  <c r="Y93" i="6"/>
  <c r="Y94" i="6"/>
  <c r="Y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2" i="8"/>
  <c r="Y53" i="8"/>
  <c r="Y54" i="8"/>
  <c r="Y55" i="8"/>
  <c r="Y56" i="8"/>
  <c r="Y57" i="8"/>
  <c r="Y58" i="8"/>
  <c r="Y59" i="8"/>
  <c r="Y60" i="8"/>
  <c r="Y61" i="8"/>
  <c r="Y62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Y102" i="8"/>
  <c r="Y103" i="8"/>
  <c r="Y104" i="8"/>
  <c r="E123" i="7"/>
  <c r="E122" i="7"/>
  <c r="E125" i="7"/>
  <c r="E127" i="7"/>
  <c r="E129" i="7"/>
  <c r="E131" i="7"/>
  <c r="E133" i="7"/>
  <c r="E135" i="7"/>
  <c r="E137" i="7"/>
  <c r="E139" i="7"/>
  <c r="E141" i="7"/>
  <c r="E143" i="7"/>
  <c r="E145" i="7"/>
  <c r="E148" i="7"/>
  <c r="E152" i="7"/>
  <c r="E155" i="7"/>
  <c r="E157" i="7"/>
  <c r="E160" i="7"/>
  <c r="E158" i="7"/>
  <c r="E163" i="7"/>
  <c r="E168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90" i="7"/>
  <c r="E191" i="7"/>
  <c r="E192" i="7"/>
  <c r="E193" i="7"/>
  <c r="E195" i="7"/>
  <c r="E196" i="7"/>
  <c r="E197" i="7"/>
  <c r="E198" i="7"/>
  <c r="E200" i="7"/>
  <c r="E201" i="7"/>
  <c r="E202" i="7"/>
  <c r="E203" i="7"/>
  <c r="E205" i="7"/>
  <c r="E206" i="7"/>
  <c r="E207" i="7"/>
  <c r="E208" i="7"/>
  <c r="E209" i="7"/>
  <c r="E211" i="7"/>
  <c r="E214" i="7"/>
  <c r="E215" i="7"/>
  <c r="E216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80" i="8"/>
  <c r="E84" i="8"/>
  <c r="E86" i="8"/>
  <c r="E76" i="8"/>
  <c r="E77" i="8"/>
  <c r="E11" i="8"/>
  <c r="E90" i="8"/>
  <c r="E17" i="8"/>
  <c r="E93" i="8"/>
  <c r="E82" i="8"/>
  <c r="E73" i="8"/>
  <c r="E95" i="8"/>
  <c r="E94" i="8"/>
  <c r="E92" i="8"/>
  <c r="E89" i="8"/>
  <c r="E88" i="8"/>
  <c r="E83" i="8"/>
  <c r="E81" i="8"/>
  <c r="E79" i="8"/>
  <c r="E74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7" i="8"/>
  <c r="E36" i="8"/>
  <c r="E35" i="8"/>
  <c r="E34" i="8"/>
  <c r="E31" i="8"/>
  <c r="E28" i="8"/>
  <c r="E25" i="8"/>
  <c r="E23" i="8"/>
  <c r="E22" i="8"/>
  <c r="E21" i="8"/>
  <c r="E19" i="8"/>
  <c r="E18" i="8"/>
  <c r="E15" i="8"/>
  <c r="E14" i="8"/>
  <c r="E13" i="8"/>
  <c r="E12" i="8"/>
  <c r="E9" i="8"/>
  <c r="E8" i="8"/>
  <c r="E7" i="8"/>
  <c r="E6" i="8"/>
  <c r="E5" i="8"/>
  <c r="E4" i="8"/>
  <c r="E3" i="8"/>
  <c r="E2" i="8"/>
  <c r="Y1" i="8"/>
  <c r="Y2" i="7"/>
  <c r="Y1" i="7"/>
  <c r="Y2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E43" i="6"/>
  <c r="E41" i="6"/>
  <c r="E55" i="6"/>
  <c r="E53" i="6"/>
  <c r="E51" i="6"/>
  <c r="E49" i="6"/>
  <c r="E30" i="6"/>
  <c r="E29" i="6"/>
  <c r="E47" i="6"/>
  <c r="E45" i="6"/>
  <c r="E31" i="6"/>
  <c r="E38" i="6"/>
  <c r="E37" i="6"/>
  <c r="Y1" i="6" l="1"/>
  <c r="E85" i="6"/>
  <c r="E94" i="6"/>
  <c r="E50" i="6"/>
  <c r="E91" i="6"/>
  <c r="E75" i="6"/>
  <c r="E44" i="6"/>
  <c r="E32" i="6"/>
  <c r="E16" i="6"/>
  <c r="E4" i="6"/>
  <c r="E28" i="6"/>
  <c r="E101" i="6"/>
  <c r="E22" i="6"/>
  <c r="E82" i="6"/>
  <c r="E46" i="6"/>
  <c r="E64" i="6"/>
  <c r="E63" i="6"/>
  <c r="E14" i="6"/>
  <c r="E83" i="6"/>
  <c r="E88" i="6"/>
  <c r="E95" i="6"/>
  <c r="E56" i="6"/>
  <c r="E71" i="6"/>
  <c r="E100" i="6"/>
  <c r="E9" i="6"/>
  <c r="E65" i="6"/>
  <c r="E76" i="6"/>
  <c r="E20" i="6"/>
  <c r="E17" i="6"/>
  <c r="E61" i="6"/>
  <c r="E57" i="6"/>
  <c r="E89" i="6"/>
  <c r="E73" i="6"/>
  <c r="E99" i="6"/>
  <c r="E52" i="6"/>
  <c r="E2" i="6"/>
  <c r="E8" i="6"/>
  <c r="E36" i="6"/>
  <c r="E3" i="6"/>
  <c r="E25" i="6"/>
  <c r="E19" i="6"/>
  <c r="E12" i="6"/>
  <c r="E34" i="6"/>
  <c r="E66" i="6"/>
  <c r="E84" i="6"/>
  <c r="E90" i="6"/>
  <c r="E96" i="6"/>
  <c r="E58" i="6"/>
  <c r="E72" i="6"/>
  <c r="E59" i="6"/>
  <c r="E102" i="6"/>
  <c r="E78" i="6"/>
  <c r="E5" i="6"/>
  <c r="E6" i="6"/>
  <c r="E79" i="6"/>
  <c r="E39" i="6"/>
  <c r="E103" i="6"/>
  <c r="E97" i="6"/>
  <c r="E13" i="6"/>
  <c r="E7" i="6"/>
  <c r="E11" i="6"/>
  <c r="E23" i="6"/>
  <c r="E68" i="6"/>
  <c r="E86" i="6"/>
  <c r="E106" i="6"/>
  <c r="E92" i="6"/>
  <c r="E98" i="6"/>
  <c r="E60" i="6"/>
  <c r="E74" i="6"/>
  <c r="E54" i="6"/>
  <c r="E35" i="6"/>
  <c r="E26" i="6"/>
  <c r="E104" i="6"/>
  <c r="E80" i="6"/>
  <c r="E69" i="6"/>
  <c r="E87" i="6"/>
  <c r="E48" i="6"/>
  <c r="E62" i="6"/>
  <c r="E40" i="6"/>
  <c r="E42" i="6"/>
  <c r="E70" i="6"/>
  <c r="O765" i="1" l="1"/>
  <c r="N765" i="1" s="1"/>
  <c r="C765" i="1"/>
  <c r="O764" i="1"/>
  <c r="C764" i="1"/>
  <c r="O763" i="1"/>
  <c r="G763" i="1" s="1"/>
  <c r="C763" i="1"/>
  <c r="O762" i="1"/>
  <c r="M762" i="1" s="1"/>
  <c r="C762" i="1"/>
  <c r="O761" i="1"/>
  <c r="I761" i="1" s="1"/>
  <c r="C761" i="1"/>
  <c r="O760" i="1"/>
  <c r="G760" i="1" s="1"/>
  <c r="C760" i="1"/>
  <c r="O759" i="1"/>
  <c r="G759" i="1" s="1"/>
  <c r="C759" i="1"/>
  <c r="O758" i="1"/>
  <c r="M758" i="1" s="1"/>
  <c r="C758" i="1"/>
  <c r="O757" i="1"/>
  <c r="I757" i="1" s="1"/>
  <c r="C757" i="1"/>
  <c r="O756" i="1"/>
  <c r="G756" i="1" s="1"/>
  <c r="C756" i="1"/>
  <c r="O755" i="1"/>
  <c r="I755" i="1" s="1"/>
  <c r="C755" i="1"/>
  <c r="O754" i="1"/>
  <c r="M754" i="1" s="1"/>
  <c r="C754" i="1"/>
  <c r="O753" i="1"/>
  <c r="J753" i="1" s="1"/>
  <c r="C753" i="1"/>
  <c r="O752" i="1"/>
  <c r="L752" i="1" s="1"/>
  <c r="C752" i="1"/>
  <c r="O751" i="1"/>
  <c r="H751" i="1" s="1"/>
  <c r="C751" i="1"/>
  <c r="O750" i="1"/>
  <c r="G750" i="1" s="1"/>
  <c r="C750" i="1"/>
  <c r="O749" i="1"/>
  <c r="M749" i="1" s="1"/>
  <c r="C749" i="1"/>
  <c r="O748" i="1"/>
  <c r="C748" i="1"/>
  <c r="O747" i="1"/>
  <c r="I747" i="1" s="1"/>
  <c r="C747" i="1"/>
  <c r="O746" i="1"/>
  <c r="M746" i="1" s="1"/>
  <c r="C746" i="1"/>
  <c r="O745" i="1"/>
  <c r="N745" i="1" s="1"/>
  <c r="C745" i="1"/>
  <c r="O744" i="1"/>
  <c r="C744" i="1"/>
  <c r="O743" i="1"/>
  <c r="C743" i="1"/>
  <c r="O742" i="1"/>
  <c r="M742" i="1" s="1"/>
  <c r="C742" i="1"/>
  <c r="O741" i="1"/>
  <c r="K741" i="1" s="1"/>
  <c r="C741" i="1"/>
  <c r="O740" i="1"/>
  <c r="C740" i="1"/>
  <c r="O739" i="1"/>
  <c r="I739" i="1" s="1"/>
  <c r="C739" i="1"/>
  <c r="O738" i="1"/>
  <c r="M738" i="1" s="1"/>
  <c r="C738" i="1"/>
  <c r="O737" i="1"/>
  <c r="N737" i="1" s="1"/>
  <c r="C737" i="1"/>
  <c r="O736" i="1"/>
  <c r="N736" i="1" s="1"/>
  <c r="C736" i="1"/>
  <c r="O735" i="1"/>
  <c r="K735" i="1" s="1"/>
  <c r="C735" i="1"/>
  <c r="O734" i="1"/>
  <c r="C734" i="1"/>
  <c r="O733" i="1"/>
  <c r="L733" i="1" s="1"/>
  <c r="C733" i="1"/>
  <c r="O732" i="1"/>
  <c r="C732" i="1"/>
  <c r="O731" i="1"/>
  <c r="K731" i="1" s="1"/>
  <c r="C731" i="1"/>
  <c r="O730" i="1"/>
  <c r="M730" i="1" s="1"/>
  <c r="C730" i="1"/>
  <c r="O729" i="1"/>
  <c r="N729" i="1" s="1"/>
  <c r="C729" i="1"/>
  <c r="O728" i="1"/>
  <c r="G728" i="1" s="1"/>
  <c r="C728" i="1"/>
  <c r="O727" i="1"/>
  <c r="H727" i="1" s="1"/>
  <c r="C727" i="1"/>
  <c r="O726" i="1"/>
  <c r="H726" i="1" s="1"/>
  <c r="C726" i="1"/>
  <c r="O725" i="1"/>
  <c r="C725" i="1"/>
  <c r="O724" i="1"/>
  <c r="G724" i="1" s="1"/>
  <c r="C724" i="1"/>
  <c r="O723" i="1"/>
  <c r="K723" i="1" s="1"/>
  <c r="C723" i="1"/>
  <c r="O722" i="1"/>
  <c r="M722" i="1" s="1"/>
  <c r="C722" i="1"/>
  <c r="O721" i="1"/>
  <c r="N721" i="1" s="1"/>
  <c r="C721" i="1"/>
  <c r="O720" i="1"/>
  <c r="N720" i="1" s="1"/>
  <c r="C720" i="1"/>
  <c r="O719" i="1"/>
  <c r="N719" i="1" s="1"/>
  <c r="C719" i="1"/>
  <c r="O718" i="1"/>
  <c r="M718" i="1" s="1"/>
  <c r="C718" i="1"/>
  <c r="O717" i="1"/>
  <c r="N717" i="1" s="1"/>
  <c r="C717" i="1"/>
  <c r="O716" i="1"/>
  <c r="L716" i="1" s="1"/>
  <c r="C716" i="1"/>
  <c r="O715" i="1"/>
  <c r="I715" i="1" s="1"/>
  <c r="C715" i="1"/>
  <c r="O714" i="1"/>
  <c r="C714" i="1"/>
  <c r="O713" i="1"/>
  <c r="N713" i="1" s="1"/>
  <c r="C713" i="1"/>
  <c r="O712" i="1"/>
  <c r="N712" i="1" s="1"/>
  <c r="C712" i="1"/>
  <c r="O711" i="1"/>
  <c r="K711" i="1" s="1"/>
  <c r="C711" i="1"/>
  <c r="O710" i="1"/>
  <c r="C710" i="1"/>
  <c r="O709" i="1"/>
  <c r="J709" i="1" s="1"/>
  <c r="C709" i="1"/>
  <c r="O708" i="1"/>
  <c r="G708" i="1" s="1"/>
  <c r="C708" i="1"/>
  <c r="O707" i="1"/>
  <c r="C707" i="1"/>
  <c r="O706" i="1"/>
  <c r="M706" i="1" s="1"/>
  <c r="C706" i="1"/>
  <c r="O705" i="1"/>
  <c r="K705" i="1" s="1"/>
  <c r="C705" i="1"/>
  <c r="O704" i="1"/>
  <c r="L704" i="1" s="1"/>
  <c r="C704" i="1"/>
  <c r="O703" i="1"/>
  <c r="N703" i="1" s="1"/>
  <c r="C703" i="1"/>
  <c r="O702" i="1"/>
  <c r="M702" i="1" s="1"/>
  <c r="C702" i="1"/>
  <c r="O701" i="1"/>
  <c r="N701" i="1" s="1"/>
  <c r="C701" i="1"/>
  <c r="O700" i="1"/>
  <c r="L700" i="1" s="1"/>
  <c r="C700" i="1"/>
  <c r="O699" i="1"/>
  <c r="L699" i="1" s="1"/>
  <c r="C699" i="1"/>
  <c r="O698" i="1"/>
  <c r="C698" i="1"/>
  <c r="O697" i="1"/>
  <c r="N697" i="1" s="1"/>
  <c r="C697" i="1"/>
  <c r="O696" i="1"/>
  <c r="J696" i="1" s="1"/>
  <c r="C696" i="1"/>
  <c r="O695" i="1"/>
  <c r="G695" i="1" s="1"/>
  <c r="C695" i="1"/>
  <c r="O694" i="1"/>
  <c r="G694" i="1" s="1"/>
  <c r="C694" i="1"/>
  <c r="O693" i="1"/>
  <c r="N693" i="1" s="1"/>
  <c r="C693" i="1"/>
  <c r="O692" i="1"/>
  <c r="N692" i="1" s="1"/>
  <c r="C692" i="1"/>
  <c r="O691" i="1"/>
  <c r="C691" i="1"/>
  <c r="O690" i="1"/>
  <c r="C690" i="1"/>
  <c r="O689" i="1"/>
  <c r="N689" i="1" s="1"/>
  <c r="C689" i="1"/>
  <c r="O688" i="1"/>
  <c r="H688" i="1" s="1"/>
  <c r="C688" i="1"/>
  <c r="O687" i="1"/>
  <c r="C687" i="1"/>
  <c r="O686" i="1"/>
  <c r="C686" i="1"/>
  <c r="O685" i="1"/>
  <c r="N685" i="1" s="1"/>
  <c r="C685" i="1"/>
  <c r="O684" i="1"/>
  <c r="I684" i="1" s="1"/>
  <c r="C684" i="1"/>
  <c r="O683" i="1"/>
  <c r="N683" i="1" s="1"/>
  <c r="C683" i="1"/>
  <c r="O682" i="1"/>
  <c r="J682" i="1" s="1"/>
  <c r="C682" i="1"/>
  <c r="O681" i="1"/>
  <c r="M681" i="1" s="1"/>
  <c r="C681" i="1"/>
  <c r="O680" i="1"/>
  <c r="I680" i="1" s="1"/>
  <c r="C680" i="1"/>
  <c r="O679" i="1"/>
  <c r="N679" i="1" s="1"/>
  <c r="C679" i="1"/>
  <c r="O678" i="1"/>
  <c r="M678" i="1" s="1"/>
  <c r="C678" i="1"/>
  <c r="O677" i="1"/>
  <c r="G677" i="1" s="1"/>
  <c r="C677" i="1"/>
  <c r="O676" i="1"/>
  <c r="N676" i="1" s="1"/>
  <c r="C676" i="1"/>
  <c r="O675" i="1"/>
  <c r="J675" i="1" s="1"/>
  <c r="C675" i="1"/>
  <c r="O674" i="1"/>
  <c r="I674" i="1" s="1"/>
  <c r="C674" i="1"/>
  <c r="O673" i="1"/>
  <c r="J673" i="1" s="1"/>
  <c r="C673" i="1"/>
  <c r="O672" i="1"/>
  <c r="G672" i="1" s="1"/>
  <c r="C672" i="1"/>
  <c r="O671" i="1"/>
  <c r="H671" i="1" s="1"/>
  <c r="C671" i="1"/>
  <c r="O670" i="1"/>
  <c r="M670" i="1" s="1"/>
  <c r="C670" i="1"/>
  <c r="O669" i="1"/>
  <c r="C669" i="1"/>
  <c r="O668" i="1"/>
  <c r="J668" i="1" s="1"/>
  <c r="C668" i="1"/>
  <c r="O667" i="1"/>
  <c r="J667" i="1" s="1"/>
  <c r="C667" i="1"/>
  <c r="O666" i="1"/>
  <c r="N666" i="1" s="1"/>
  <c r="C666" i="1"/>
  <c r="O665" i="1"/>
  <c r="I665" i="1" s="1"/>
  <c r="C665" i="1"/>
  <c r="O664" i="1"/>
  <c r="C664" i="1"/>
  <c r="O663" i="1"/>
  <c r="H663" i="1" s="1"/>
  <c r="C663" i="1"/>
  <c r="O662" i="1"/>
  <c r="J662" i="1" s="1"/>
  <c r="C662" i="1"/>
  <c r="O661" i="1"/>
  <c r="C661" i="1"/>
  <c r="O660" i="1"/>
  <c r="N660" i="1" s="1"/>
  <c r="C660" i="1"/>
  <c r="O659" i="1"/>
  <c r="J659" i="1" s="1"/>
  <c r="C659" i="1"/>
  <c r="O658" i="1"/>
  <c r="C658" i="1"/>
  <c r="O657" i="1"/>
  <c r="I657" i="1" s="1"/>
  <c r="C657" i="1"/>
  <c r="O656" i="1"/>
  <c r="K656" i="1" s="1"/>
  <c r="C656" i="1"/>
  <c r="O655" i="1"/>
  <c r="J655" i="1" s="1"/>
  <c r="C655" i="1"/>
  <c r="O654" i="1"/>
  <c r="N654" i="1" s="1"/>
  <c r="C654" i="1"/>
  <c r="O653" i="1"/>
  <c r="C653" i="1"/>
  <c r="O652" i="1"/>
  <c r="C652" i="1"/>
  <c r="O651" i="1"/>
  <c r="N651" i="1" s="1"/>
  <c r="C651" i="1"/>
  <c r="O650" i="1"/>
  <c r="C650" i="1"/>
  <c r="O649" i="1"/>
  <c r="G649" i="1" s="1"/>
  <c r="C649" i="1"/>
  <c r="O648" i="1"/>
  <c r="K648" i="1" s="1"/>
  <c r="C648" i="1"/>
  <c r="O647" i="1"/>
  <c r="H647" i="1" s="1"/>
  <c r="C647" i="1"/>
  <c r="O646" i="1"/>
  <c r="L646" i="1" s="1"/>
  <c r="C646" i="1"/>
  <c r="O645" i="1"/>
  <c r="I645" i="1" s="1"/>
  <c r="C645" i="1"/>
  <c r="O644" i="1"/>
  <c r="M644" i="1" s="1"/>
  <c r="C644" i="1"/>
  <c r="O643" i="1"/>
  <c r="H643" i="1" s="1"/>
  <c r="C643" i="1"/>
  <c r="O642" i="1"/>
  <c r="J642" i="1" s="1"/>
  <c r="C642" i="1"/>
  <c r="O641" i="1"/>
  <c r="G641" i="1" s="1"/>
  <c r="C641" i="1"/>
  <c r="O640" i="1"/>
  <c r="K640" i="1" s="1"/>
  <c r="C640" i="1"/>
  <c r="O639" i="1"/>
  <c r="H639" i="1" s="1"/>
  <c r="C639" i="1"/>
  <c r="O638" i="1"/>
  <c r="J638" i="1" s="1"/>
  <c r="C638" i="1"/>
  <c r="O637" i="1"/>
  <c r="J637" i="1" s="1"/>
  <c r="C637" i="1"/>
  <c r="O636" i="1"/>
  <c r="K636" i="1" s="1"/>
  <c r="C636" i="1"/>
  <c r="O635" i="1"/>
  <c r="H635" i="1" s="1"/>
  <c r="C635" i="1"/>
  <c r="O634" i="1"/>
  <c r="H634" i="1" s="1"/>
  <c r="C634" i="1"/>
  <c r="O633" i="1"/>
  <c r="L633" i="1" s="1"/>
  <c r="C633" i="1"/>
  <c r="O632" i="1"/>
  <c r="N632" i="1" s="1"/>
  <c r="C632" i="1"/>
  <c r="O631" i="1"/>
  <c r="H631" i="1" s="1"/>
  <c r="C631" i="1"/>
  <c r="O630" i="1"/>
  <c r="N630" i="1" s="1"/>
  <c r="C630" i="1"/>
  <c r="O629" i="1"/>
  <c r="N629" i="1" s="1"/>
  <c r="C629" i="1"/>
  <c r="O628" i="1"/>
  <c r="N628" i="1" s="1"/>
  <c r="C628" i="1"/>
  <c r="O627" i="1"/>
  <c r="C627" i="1"/>
  <c r="O626" i="1"/>
  <c r="L626" i="1" s="1"/>
  <c r="C626" i="1"/>
  <c r="O625" i="1"/>
  <c r="C625" i="1"/>
  <c r="O624" i="1"/>
  <c r="C624" i="1"/>
  <c r="O623" i="1"/>
  <c r="C623" i="1"/>
  <c r="O622" i="1"/>
  <c r="C622" i="1"/>
  <c r="O621" i="1"/>
  <c r="M621" i="1" s="1"/>
  <c r="C621" i="1"/>
  <c r="O620" i="1"/>
  <c r="C620" i="1"/>
  <c r="O619" i="1"/>
  <c r="K619" i="1" s="1"/>
  <c r="C619" i="1"/>
  <c r="O618" i="1"/>
  <c r="L618" i="1" s="1"/>
  <c r="C618" i="1"/>
  <c r="O617" i="1"/>
  <c r="K617" i="1" s="1"/>
  <c r="C617" i="1"/>
  <c r="O616" i="1"/>
  <c r="N616" i="1" s="1"/>
  <c r="C616" i="1"/>
  <c r="O615" i="1"/>
  <c r="C615" i="1"/>
  <c r="O614" i="1"/>
  <c r="L614" i="1" s="1"/>
  <c r="C614" i="1"/>
  <c r="O613" i="1"/>
  <c r="N613" i="1" s="1"/>
  <c r="C613" i="1"/>
  <c r="O612" i="1"/>
  <c r="C612" i="1"/>
  <c r="O611" i="1"/>
  <c r="N611" i="1" s="1"/>
  <c r="C611" i="1"/>
  <c r="O610" i="1"/>
  <c r="N610" i="1" s="1"/>
  <c r="C610" i="1"/>
  <c r="O609" i="1"/>
  <c r="I609" i="1" s="1"/>
  <c r="C609" i="1"/>
  <c r="O608" i="1"/>
  <c r="M608" i="1" s="1"/>
  <c r="C608" i="1"/>
  <c r="O607" i="1"/>
  <c r="M607" i="1" s="1"/>
  <c r="C607" i="1"/>
  <c r="O606" i="1"/>
  <c r="I606" i="1" s="1"/>
  <c r="C606" i="1"/>
  <c r="O605" i="1"/>
  <c r="H605" i="1" s="1"/>
  <c r="C605" i="1"/>
  <c r="O604" i="1"/>
  <c r="C604" i="1"/>
  <c r="O603" i="1"/>
  <c r="H603" i="1" s="1"/>
  <c r="C603" i="1"/>
  <c r="O602" i="1"/>
  <c r="H602" i="1" s="1"/>
  <c r="C602" i="1"/>
  <c r="O601" i="1"/>
  <c r="C601" i="1"/>
  <c r="O600" i="1"/>
  <c r="C600" i="1"/>
  <c r="O599" i="1"/>
  <c r="K599" i="1" s="1"/>
  <c r="C599" i="1"/>
  <c r="O598" i="1"/>
  <c r="L598" i="1" s="1"/>
  <c r="C598" i="1"/>
  <c r="O597" i="1"/>
  <c r="M597" i="1" s="1"/>
  <c r="C597" i="1"/>
  <c r="O596" i="1"/>
  <c r="C596" i="1"/>
  <c r="O595" i="1"/>
  <c r="K595" i="1" s="1"/>
  <c r="C595" i="1"/>
  <c r="O594" i="1"/>
  <c r="L594" i="1" s="1"/>
  <c r="C594" i="1"/>
  <c r="O593" i="1"/>
  <c r="M593" i="1" s="1"/>
  <c r="C593" i="1"/>
  <c r="O592" i="1"/>
  <c r="M592" i="1" s="1"/>
  <c r="C592" i="1"/>
  <c r="O591" i="1"/>
  <c r="L591" i="1" s="1"/>
  <c r="C591" i="1"/>
  <c r="O590" i="1"/>
  <c r="M590" i="1" s="1"/>
  <c r="C590" i="1"/>
  <c r="O589" i="1"/>
  <c r="H589" i="1" s="1"/>
  <c r="C589" i="1"/>
  <c r="O588" i="1"/>
  <c r="N588" i="1" s="1"/>
  <c r="C588" i="1"/>
  <c r="O587" i="1"/>
  <c r="L587" i="1" s="1"/>
  <c r="C587" i="1"/>
  <c r="O586" i="1"/>
  <c r="L586" i="1" s="1"/>
  <c r="C586" i="1"/>
  <c r="O585" i="1"/>
  <c r="M585" i="1" s="1"/>
  <c r="C585" i="1"/>
  <c r="O584" i="1"/>
  <c r="N584" i="1" s="1"/>
  <c r="C584" i="1"/>
  <c r="O583" i="1"/>
  <c r="K583" i="1" s="1"/>
  <c r="C583" i="1"/>
  <c r="O582" i="1"/>
  <c r="L582" i="1" s="1"/>
  <c r="C582" i="1"/>
  <c r="O581" i="1"/>
  <c r="M581" i="1" s="1"/>
  <c r="C581" i="1"/>
  <c r="O580" i="1"/>
  <c r="N580" i="1" s="1"/>
  <c r="C580" i="1"/>
  <c r="O579" i="1"/>
  <c r="L579" i="1" s="1"/>
  <c r="C579" i="1"/>
  <c r="O578" i="1"/>
  <c r="H578" i="1" s="1"/>
  <c r="C578" i="1"/>
  <c r="O577" i="1"/>
  <c r="G577" i="1" s="1"/>
  <c r="C577" i="1"/>
  <c r="O576" i="1"/>
  <c r="N576" i="1" s="1"/>
  <c r="C576" i="1"/>
  <c r="O575" i="1"/>
  <c r="G575" i="1" s="1"/>
  <c r="C575" i="1"/>
  <c r="O574" i="1"/>
  <c r="H574" i="1" s="1"/>
  <c r="C574" i="1"/>
  <c r="O573" i="1"/>
  <c r="M573" i="1" s="1"/>
  <c r="C573" i="1"/>
  <c r="O572" i="1"/>
  <c r="K572" i="1" s="1"/>
  <c r="C572" i="1"/>
  <c r="O571" i="1"/>
  <c r="G571" i="1" s="1"/>
  <c r="C571" i="1"/>
  <c r="O570" i="1"/>
  <c r="L570" i="1" s="1"/>
  <c r="C570" i="1"/>
  <c r="O569" i="1"/>
  <c r="N569" i="1" s="1"/>
  <c r="C569" i="1"/>
  <c r="O568" i="1"/>
  <c r="H568" i="1" s="1"/>
  <c r="C568" i="1"/>
  <c r="O567" i="1"/>
  <c r="J567" i="1" s="1"/>
  <c r="C567" i="1"/>
  <c r="O566" i="1"/>
  <c r="H566" i="1" s="1"/>
  <c r="C566" i="1"/>
  <c r="O565" i="1"/>
  <c r="N565" i="1" s="1"/>
  <c r="C565" i="1"/>
  <c r="O564" i="1"/>
  <c r="N564" i="1" s="1"/>
  <c r="C564" i="1"/>
  <c r="O563" i="1"/>
  <c r="J563" i="1" s="1"/>
  <c r="C563" i="1"/>
  <c r="O562" i="1"/>
  <c r="L562" i="1" s="1"/>
  <c r="C562" i="1"/>
  <c r="O561" i="1"/>
  <c r="N561" i="1" s="1"/>
  <c r="C561" i="1"/>
  <c r="O560" i="1"/>
  <c r="H560" i="1" s="1"/>
  <c r="C560" i="1"/>
  <c r="O559" i="1"/>
  <c r="J559" i="1" s="1"/>
  <c r="C559" i="1"/>
  <c r="O558" i="1"/>
  <c r="L558" i="1" s="1"/>
  <c r="C558" i="1"/>
  <c r="O557" i="1"/>
  <c r="N557" i="1" s="1"/>
  <c r="C557" i="1"/>
  <c r="O556" i="1"/>
  <c r="H556" i="1" s="1"/>
  <c r="C556" i="1"/>
  <c r="O555" i="1"/>
  <c r="C555" i="1"/>
  <c r="O554" i="1"/>
  <c r="L554" i="1" s="1"/>
  <c r="C554" i="1"/>
  <c r="O553" i="1"/>
  <c r="M553" i="1" s="1"/>
  <c r="C553" i="1"/>
  <c r="O552" i="1"/>
  <c r="H552" i="1" s="1"/>
  <c r="C552" i="1"/>
  <c r="O551" i="1"/>
  <c r="N551" i="1" s="1"/>
  <c r="C551" i="1"/>
  <c r="O550" i="1"/>
  <c r="I550" i="1" s="1"/>
  <c r="C550" i="1"/>
  <c r="O549" i="1"/>
  <c r="J549" i="1" s="1"/>
  <c r="C549" i="1"/>
  <c r="O548" i="1"/>
  <c r="L548" i="1" s="1"/>
  <c r="C548" i="1"/>
  <c r="O547" i="1"/>
  <c r="N547" i="1" s="1"/>
  <c r="C547" i="1"/>
  <c r="O546" i="1"/>
  <c r="H546" i="1" s="1"/>
  <c r="C546" i="1"/>
  <c r="O545" i="1"/>
  <c r="J545" i="1" s="1"/>
  <c r="C545" i="1"/>
  <c r="O544" i="1"/>
  <c r="C544" i="1"/>
  <c r="O543" i="1"/>
  <c r="N543" i="1" s="1"/>
  <c r="C543" i="1"/>
  <c r="O542" i="1"/>
  <c r="H542" i="1" s="1"/>
  <c r="C542" i="1"/>
  <c r="O541" i="1"/>
  <c r="C541" i="1"/>
  <c r="O540" i="1"/>
  <c r="L540" i="1" s="1"/>
  <c r="C540" i="1"/>
  <c r="O539" i="1"/>
  <c r="N539" i="1" s="1"/>
  <c r="C539" i="1"/>
  <c r="O538" i="1"/>
  <c r="C538" i="1"/>
  <c r="O537" i="1"/>
  <c r="J537" i="1" s="1"/>
  <c r="C537" i="1"/>
  <c r="O536" i="1"/>
  <c r="L536" i="1" s="1"/>
  <c r="C536" i="1"/>
  <c r="O535" i="1"/>
  <c r="N535" i="1" s="1"/>
  <c r="C535" i="1"/>
  <c r="O534" i="1"/>
  <c r="M534" i="1" s="1"/>
  <c r="C534" i="1"/>
  <c r="O533" i="1"/>
  <c r="J533" i="1" s="1"/>
  <c r="C533" i="1"/>
  <c r="O532" i="1"/>
  <c r="L532" i="1" s="1"/>
  <c r="C532" i="1"/>
  <c r="O531" i="1"/>
  <c r="N531" i="1" s="1"/>
  <c r="C531" i="1"/>
  <c r="O530" i="1"/>
  <c r="H530" i="1" s="1"/>
  <c r="C530" i="1"/>
  <c r="O529" i="1"/>
  <c r="J529" i="1" s="1"/>
  <c r="C529" i="1"/>
  <c r="O528" i="1"/>
  <c r="L528" i="1" s="1"/>
  <c r="C528" i="1"/>
  <c r="O527" i="1"/>
  <c r="N527" i="1" s="1"/>
  <c r="C527" i="1"/>
  <c r="O526" i="1"/>
  <c r="J526" i="1" s="1"/>
  <c r="C526" i="1"/>
  <c r="O525" i="1"/>
  <c r="M525" i="1" s="1"/>
  <c r="C525" i="1"/>
  <c r="O524" i="1"/>
  <c r="N524" i="1" s="1"/>
  <c r="C524" i="1"/>
  <c r="O523" i="1"/>
  <c r="N523" i="1" s="1"/>
  <c r="C523" i="1"/>
  <c r="O522" i="1"/>
  <c r="H522" i="1" s="1"/>
  <c r="C522" i="1"/>
  <c r="O521" i="1"/>
  <c r="C521" i="1"/>
  <c r="O520" i="1"/>
  <c r="L520" i="1" s="1"/>
  <c r="C520" i="1"/>
  <c r="O519" i="1"/>
  <c r="N519" i="1" s="1"/>
  <c r="C519" i="1"/>
  <c r="O518" i="1"/>
  <c r="H518" i="1" s="1"/>
  <c r="C518" i="1"/>
  <c r="O517" i="1"/>
  <c r="J517" i="1" s="1"/>
  <c r="C517" i="1"/>
  <c r="O516" i="1"/>
  <c r="L516" i="1" s="1"/>
  <c r="C516" i="1"/>
  <c r="O515" i="1"/>
  <c r="N515" i="1" s="1"/>
  <c r="C515" i="1"/>
  <c r="O514" i="1"/>
  <c r="M514" i="1" s="1"/>
  <c r="C514" i="1"/>
  <c r="O513" i="1"/>
  <c r="J513" i="1" s="1"/>
  <c r="C513" i="1"/>
  <c r="O512" i="1"/>
  <c r="C512" i="1"/>
  <c r="O511" i="1"/>
  <c r="N511" i="1" s="1"/>
  <c r="C511" i="1"/>
  <c r="O510" i="1"/>
  <c r="H510" i="1" s="1"/>
  <c r="C510" i="1"/>
  <c r="K702" i="1" l="1"/>
  <c r="M700" i="1"/>
  <c r="M554" i="1"/>
  <c r="M636" i="1"/>
  <c r="N526" i="1"/>
  <c r="M569" i="1"/>
  <c r="M570" i="1"/>
  <c r="I735" i="1"/>
  <c r="M562" i="1"/>
  <c r="N586" i="1"/>
  <c r="J514" i="1"/>
  <c r="K630" i="1"/>
  <c r="G645" i="1"/>
  <c r="J580" i="1"/>
  <c r="H583" i="1"/>
  <c r="I602" i="1"/>
  <c r="N702" i="1"/>
  <c r="N578" i="1"/>
  <c r="J680" i="1"/>
  <c r="J542" i="1"/>
  <c r="N608" i="1"/>
  <c r="L720" i="1"/>
  <c r="G751" i="1"/>
  <c r="G630" i="1"/>
  <c r="N648" i="1"/>
  <c r="L670" i="1"/>
  <c r="N518" i="1"/>
  <c r="M529" i="1"/>
  <c r="M616" i="1"/>
  <c r="N706" i="1"/>
  <c r="K729" i="1"/>
  <c r="I672" i="1"/>
  <c r="G554" i="1"/>
  <c r="M557" i="1"/>
  <c r="N640" i="1"/>
  <c r="J672" i="1"/>
  <c r="G702" i="1"/>
  <c r="K746" i="1"/>
  <c r="J534" i="1"/>
  <c r="M545" i="1"/>
  <c r="M584" i="1"/>
  <c r="K587" i="1"/>
  <c r="J713" i="1"/>
  <c r="L731" i="1"/>
  <c r="N742" i="1"/>
  <c r="I749" i="1"/>
  <c r="J582" i="1"/>
  <c r="N560" i="1"/>
  <c r="H570" i="1"/>
  <c r="M582" i="1"/>
  <c r="N607" i="1"/>
  <c r="J621" i="1"/>
  <c r="L701" i="1"/>
  <c r="M721" i="1"/>
  <c r="I534" i="1"/>
  <c r="N552" i="1"/>
  <c r="G583" i="1"/>
  <c r="J607" i="1"/>
  <c r="I630" i="1"/>
  <c r="M640" i="1"/>
  <c r="N646" i="1"/>
  <c r="N649" i="1"/>
  <c r="N656" i="1"/>
  <c r="H701" i="1"/>
  <c r="G706" i="1"/>
  <c r="I709" i="1"/>
  <c r="N722" i="1"/>
  <c r="N746" i="1"/>
  <c r="H610" i="1"/>
  <c r="K610" i="1"/>
  <c r="L644" i="1"/>
  <c r="J671" i="1"/>
  <c r="N684" i="1"/>
  <c r="I699" i="1"/>
  <c r="L717" i="1"/>
  <c r="N730" i="1"/>
  <c r="N750" i="1"/>
  <c r="N598" i="1"/>
  <c r="M610" i="1"/>
  <c r="M688" i="1"/>
  <c r="L737" i="1"/>
  <c r="M520" i="1"/>
  <c r="L621" i="1"/>
  <c r="H628" i="1"/>
  <c r="J674" i="1"/>
  <c r="J728" i="1"/>
  <c r="I742" i="1"/>
  <c r="I514" i="1"/>
  <c r="N520" i="1"/>
  <c r="I610" i="1"/>
  <c r="L616" i="1"/>
  <c r="N621" i="1"/>
  <c r="H640" i="1"/>
  <c r="I662" i="1"/>
  <c r="N674" i="1"/>
  <c r="N728" i="1"/>
  <c r="J742" i="1"/>
  <c r="G762" i="1"/>
  <c r="N556" i="1"/>
  <c r="N562" i="1"/>
  <c r="K565" i="1"/>
  <c r="N568" i="1"/>
  <c r="M580" i="1"/>
  <c r="M617" i="1"/>
  <c r="L632" i="1"/>
  <c r="G647" i="1"/>
  <c r="M685" i="1"/>
  <c r="N688" i="1"/>
  <c r="N723" i="1"/>
  <c r="M729" i="1"/>
  <c r="L735" i="1"/>
  <c r="K738" i="1"/>
  <c r="N752" i="1"/>
  <c r="N755" i="1"/>
  <c r="I762" i="1"/>
  <c r="H765" i="1"/>
  <c r="M522" i="1"/>
  <c r="L529" i="1"/>
  <c r="N617" i="1"/>
  <c r="H636" i="1"/>
  <c r="L657" i="1"/>
  <c r="N738" i="1"/>
  <c r="H750" i="1"/>
  <c r="N762" i="1"/>
  <c r="M530" i="1"/>
  <c r="K533" i="1"/>
  <c r="M546" i="1"/>
  <c r="K549" i="1"/>
  <c r="G665" i="1"/>
  <c r="H681" i="1"/>
  <c r="M699" i="1"/>
  <c r="M701" i="1"/>
  <c r="K706" i="1"/>
  <c r="G709" i="1"/>
  <c r="N715" i="1"/>
  <c r="N726" i="1"/>
  <c r="G733" i="1"/>
  <c r="J757" i="1"/>
  <c r="N528" i="1"/>
  <c r="N530" i="1"/>
  <c r="M533" i="1"/>
  <c r="N546" i="1"/>
  <c r="M549" i="1"/>
  <c r="N558" i="1"/>
  <c r="L561" i="1"/>
  <c r="K563" i="1"/>
  <c r="M565" i="1"/>
  <c r="L665" i="1"/>
  <c r="I681" i="1"/>
  <c r="H689" i="1"/>
  <c r="H721" i="1"/>
  <c r="H729" i="1"/>
  <c r="N757" i="1"/>
  <c r="L522" i="1"/>
  <c r="M561" i="1"/>
  <c r="L563" i="1"/>
  <c r="M609" i="1"/>
  <c r="G617" i="1"/>
  <c r="L629" i="1"/>
  <c r="K637" i="1"/>
  <c r="G640" i="1"/>
  <c r="M648" i="1"/>
  <c r="J654" i="1"/>
  <c r="K657" i="1"/>
  <c r="N665" i="1"/>
  <c r="I689" i="1"/>
  <c r="I721" i="1"/>
  <c r="J729" i="1"/>
  <c r="I731" i="1"/>
  <c r="N739" i="1"/>
  <c r="G742" i="1"/>
  <c r="N747" i="1"/>
  <c r="K542" i="1"/>
  <c r="G586" i="1"/>
  <c r="I619" i="1"/>
  <c r="L645" i="1"/>
  <c r="J647" i="1"/>
  <c r="L689" i="1"/>
  <c r="G696" i="1"/>
  <c r="L713" i="1"/>
  <c r="H758" i="1"/>
  <c r="I510" i="1"/>
  <c r="M536" i="1"/>
  <c r="M542" i="1"/>
  <c r="H554" i="1"/>
  <c r="I580" i="1"/>
  <c r="I582" i="1"/>
  <c r="H586" i="1"/>
  <c r="I587" i="1"/>
  <c r="N594" i="1"/>
  <c r="G606" i="1"/>
  <c r="K607" i="1"/>
  <c r="L609" i="1"/>
  <c r="L610" i="1"/>
  <c r="I616" i="1"/>
  <c r="J619" i="1"/>
  <c r="I640" i="1"/>
  <c r="N645" i="1"/>
  <c r="N647" i="1"/>
  <c r="N655" i="1"/>
  <c r="G657" i="1"/>
  <c r="J665" i="1"/>
  <c r="K678" i="1"/>
  <c r="G685" i="1"/>
  <c r="J688" i="1"/>
  <c r="M689" i="1"/>
  <c r="N696" i="1"/>
  <c r="G701" i="1"/>
  <c r="N711" i="1"/>
  <c r="M713" i="1"/>
  <c r="G718" i="1"/>
  <c r="L721" i="1"/>
  <c r="L723" i="1"/>
  <c r="G726" i="1"/>
  <c r="L728" i="1"/>
  <c r="L729" i="1"/>
  <c r="G731" i="1"/>
  <c r="H738" i="1"/>
  <c r="K742" i="1"/>
  <c r="M745" i="1"/>
  <c r="N754" i="1"/>
  <c r="I758" i="1"/>
  <c r="H762" i="1"/>
  <c r="I586" i="1"/>
  <c r="J606" i="1"/>
  <c r="H718" i="1"/>
  <c r="J586" i="1"/>
  <c r="G634" i="1"/>
  <c r="J693" i="1"/>
  <c r="L695" i="1"/>
  <c r="K758" i="1"/>
  <c r="M510" i="1"/>
  <c r="L513" i="1"/>
  <c r="M537" i="1"/>
  <c r="K575" i="1"/>
  <c r="K586" i="1"/>
  <c r="G595" i="1"/>
  <c r="M606" i="1"/>
  <c r="H618" i="1"/>
  <c r="L634" i="1"/>
  <c r="N636" i="1"/>
  <c r="G648" i="1"/>
  <c r="G656" i="1"/>
  <c r="L693" i="1"/>
  <c r="M695" i="1"/>
  <c r="J697" i="1"/>
  <c r="J701" i="1"/>
  <c r="I702" i="1"/>
  <c r="N704" i="1"/>
  <c r="I717" i="1"/>
  <c r="J718" i="1"/>
  <c r="I737" i="1"/>
  <c r="H746" i="1"/>
  <c r="H755" i="1"/>
  <c r="L758" i="1"/>
  <c r="J761" i="1"/>
  <c r="J765" i="1"/>
  <c r="G758" i="1"/>
  <c r="J510" i="1"/>
  <c r="I693" i="1"/>
  <c r="H695" i="1"/>
  <c r="J758" i="1"/>
  <c r="L510" i="1"/>
  <c r="K606" i="1"/>
  <c r="G618" i="1"/>
  <c r="I701" i="1"/>
  <c r="H702" i="1"/>
  <c r="G717" i="1"/>
  <c r="I718" i="1"/>
  <c r="N510" i="1"/>
  <c r="M516" i="1"/>
  <c r="K522" i="1"/>
  <c r="M558" i="1"/>
  <c r="J565" i="1"/>
  <c r="G570" i="1"/>
  <c r="M572" i="1"/>
  <c r="L585" i="1"/>
  <c r="M586" i="1"/>
  <c r="N606" i="1"/>
  <c r="H608" i="1"/>
  <c r="G610" i="1"/>
  <c r="H611" i="1"/>
  <c r="K618" i="1"/>
  <c r="M634" i="1"/>
  <c r="H648" i="1"/>
  <c r="H656" i="1"/>
  <c r="M684" i="1"/>
  <c r="M693" i="1"/>
  <c r="N695" i="1"/>
  <c r="M697" i="1"/>
  <c r="K701" i="1"/>
  <c r="J702" i="1"/>
  <c r="J717" i="1"/>
  <c r="K718" i="1"/>
  <c r="H722" i="1"/>
  <c r="G729" i="1"/>
  <c r="G730" i="1"/>
  <c r="H735" i="1"/>
  <c r="J737" i="1"/>
  <c r="I746" i="1"/>
  <c r="N758" i="1"/>
  <c r="N761" i="1"/>
  <c r="J521" i="1"/>
  <c r="K521" i="1"/>
  <c r="J732" i="1"/>
  <c r="L732" i="1"/>
  <c r="G732" i="1"/>
  <c r="I710" i="1"/>
  <c r="H710" i="1"/>
  <c r="K763" i="1"/>
  <c r="N763" i="1"/>
  <c r="L763" i="1"/>
  <c r="J763" i="1"/>
  <c r="H763" i="1"/>
  <c r="H526" i="1"/>
  <c r="M526" i="1"/>
  <c r="L526" i="1"/>
  <c r="K526" i="1"/>
  <c r="L581" i="1"/>
  <c r="H581" i="1"/>
  <c r="G581" i="1"/>
  <c r="N623" i="1"/>
  <c r="K623" i="1"/>
  <c r="J623" i="1"/>
  <c r="G623" i="1"/>
  <c r="N705" i="1"/>
  <c r="I705" i="1"/>
  <c r="H705" i="1"/>
  <c r="M705" i="1"/>
  <c r="L705" i="1"/>
  <c r="M517" i="1"/>
  <c r="M602" i="1"/>
  <c r="J602" i="1"/>
  <c r="K602" i="1"/>
  <c r="G602" i="1"/>
  <c r="N605" i="1"/>
  <c r="M605" i="1"/>
  <c r="N615" i="1"/>
  <c r="K615" i="1"/>
  <c r="J615" i="1"/>
  <c r="J653" i="1"/>
  <c r="G653" i="1"/>
  <c r="I660" i="1"/>
  <c r="H662" i="1"/>
  <c r="N662" i="1"/>
  <c r="L662" i="1"/>
  <c r="M662" i="1"/>
  <c r="G662" i="1"/>
  <c r="J555" i="1"/>
  <c r="M555" i="1"/>
  <c r="G614" i="1"/>
  <c r="K614" i="1"/>
  <c r="J614" i="1"/>
  <c r="J687" i="1"/>
  <c r="N687" i="1"/>
  <c r="K687" i="1"/>
  <c r="L687" i="1"/>
  <c r="L744" i="1"/>
  <c r="J744" i="1"/>
  <c r="L524" i="1"/>
  <c r="M524" i="1"/>
  <c r="I595" i="1"/>
  <c r="H595" i="1"/>
  <c r="L512" i="1"/>
  <c r="N512" i="1"/>
  <c r="H514" i="1"/>
  <c r="K514" i="1"/>
  <c r="H534" i="1"/>
  <c r="K534" i="1"/>
  <c r="J541" i="1"/>
  <c r="M541" i="1"/>
  <c r="K541" i="1"/>
  <c r="N596" i="1"/>
  <c r="I596" i="1"/>
  <c r="G596" i="1"/>
  <c r="G624" i="1"/>
  <c r="H624" i="1"/>
  <c r="N622" i="1"/>
  <c r="L622" i="1"/>
  <c r="K622" i="1"/>
  <c r="L664" i="1"/>
  <c r="M664" i="1"/>
  <c r="G664" i="1"/>
  <c r="I638" i="1"/>
  <c r="N638" i="1"/>
  <c r="K638" i="1"/>
  <c r="M638" i="1"/>
  <c r="N677" i="1"/>
  <c r="M677" i="1"/>
  <c r="K677" i="1"/>
  <c r="L677" i="1"/>
  <c r="H677" i="1"/>
  <c r="K707" i="1"/>
  <c r="N707" i="1"/>
  <c r="L707" i="1"/>
  <c r="H707" i="1"/>
  <c r="G707" i="1"/>
  <c r="N753" i="1"/>
  <c r="I753" i="1"/>
  <c r="M753" i="1"/>
  <c r="L753" i="1"/>
  <c r="I600" i="1"/>
  <c r="N600" i="1"/>
  <c r="M600" i="1"/>
  <c r="J641" i="1"/>
  <c r="N641" i="1"/>
  <c r="L641" i="1"/>
  <c r="K641" i="1"/>
  <c r="H538" i="1"/>
  <c r="N538" i="1"/>
  <c r="M538" i="1"/>
  <c r="K555" i="1"/>
  <c r="H564" i="1"/>
  <c r="K564" i="1"/>
  <c r="J564" i="1"/>
  <c r="L566" i="1"/>
  <c r="M566" i="1"/>
  <c r="I566" i="1"/>
  <c r="J566" i="1"/>
  <c r="M571" i="1"/>
  <c r="L571" i="1"/>
  <c r="K571" i="1"/>
  <c r="K603" i="1"/>
  <c r="G603" i="1"/>
  <c r="N625" i="1"/>
  <c r="M625" i="1"/>
  <c r="L625" i="1"/>
  <c r="J625" i="1"/>
  <c r="K628" i="1"/>
  <c r="G628" i="1"/>
  <c r="M628" i="1"/>
  <c r="I628" i="1"/>
  <c r="K658" i="1"/>
  <c r="J658" i="1"/>
  <c r="G658" i="1"/>
  <c r="J663" i="1"/>
  <c r="G663" i="1"/>
  <c r="K668" i="1"/>
  <c r="I668" i="1"/>
  <c r="H668" i="1"/>
  <c r="G668" i="1"/>
  <c r="N668" i="1"/>
  <c r="M668" i="1"/>
  <c r="I673" i="1"/>
  <c r="N673" i="1"/>
  <c r="L673" i="1"/>
  <c r="K673" i="1"/>
  <c r="J690" i="1"/>
  <c r="H690" i="1"/>
  <c r="M714" i="1"/>
  <c r="N714" i="1"/>
  <c r="H714" i="1"/>
  <c r="K714" i="1"/>
  <c r="I714" i="1"/>
  <c r="N741" i="1"/>
  <c r="J741" i="1"/>
  <c r="G741" i="1"/>
  <c r="H741" i="1"/>
  <c r="M741" i="1"/>
  <c r="L741" i="1"/>
  <c r="J525" i="1"/>
  <c r="L525" i="1"/>
  <c r="K525" i="1"/>
  <c r="L544" i="1"/>
  <c r="M544" i="1"/>
  <c r="L590" i="1"/>
  <c r="K590" i="1"/>
  <c r="J590" i="1"/>
  <c r="K660" i="1"/>
  <c r="M660" i="1"/>
  <c r="J660" i="1"/>
  <c r="L521" i="1"/>
  <c r="I526" i="1"/>
  <c r="H550" i="1"/>
  <c r="M550" i="1"/>
  <c r="J550" i="1"/>
  <c r="K550" i="1"/>
  <c r="N553" i="1"/>
  <c r="L553" i="1"/>
  <c r="L555" i="1"/>
  <c r="L601" i="1"/>
  <c r="M601" i="1"/>
  <c r="K601" i="1"/>
  <c r="G601" i="1"/>
  <c r="H622" i="1"/>
  <c r="G638" i="1"/>
  <c r="L654" i="1"/>
  <c r="I654" i="1"/>
  <c r="H654" i="1"/>
  <c r="G654" i="1"/>
  <c r="M654" i="1"/>
  <c r="K654" i="1"/>
  <c r="N661" i="1"/>
  <c r="K661" i="1"/>
  <c r="J661" i="1"/>
  <c r="K743" i="1"/>
  <c r="N743" i="1"/>
  <c r="L743" i="1"/>
  <c r="I743" i="1"/>
  <c r="G743" i="1"/>
  <c r="L696" i="1"/>
  <c r="K697" i="1"/>
  <c r="J722" i="1"/>
  <c r="H747" i="1"/>
  <c r="K510" i="1"/>
  <c r="I542" i="1"/>
  <c r="G580" i="1"/>
  <c r="L606" i="1"/>
  <c r="J610" i="1"/>
  <c r="G616" i="1"/>
  <c r="L617" i="1"/>
  <c r="I636" i="1"/>
  <c r="J645" i="1"/>
  <c r="I648" i="1"/>
  <c r="J678" i="1"/>
  <c r="I688" i="1"/>
  <c r="K689" i="1"/>
  <c r="K693" i="1"/>
  <c r="M696" i="1"/>
  <c r="L697" i="1"/>
  <c r="H717" i="1"/>
  <c r="K721" i="1"/>
  <c r="K722" i="1"/>
  <c r="G735" i="1"/>
  <c r="I738" i="1"/>
  <c r="I730" i="1"/>
  <c r="I745" i="1"/>
  <c r="M563" i="1"/>
  <c r="I565" i="1"/>
  <c r="N572" i="1"/>
  <c r="H582" i="1"/>
  <c r="I583" i="1"/>
  <c r="M589" i="1"/>
  <c r="H606" i="1"/>
  <c r="L608" i="1"/>
  <c r="J613" i="1"/>
  <c r="N619" i="1"/>
  <c r="G629" i="1"/>
  <c r="G655" i="1"/>
  <c r="L656" i="1"/>
  <c r="N657" i="1"/>
  <c r="K685" i="1"/>
  <c r="G693" i="1"/>
  <c r="G697" i="1"/>
  <c r="H706" i="1"/>
  <c r="I711" i="1"/>
  <c r="I713" i="1"/>
  <c r="M717" i="1"/>
  <c r="N718" i="1"/>
  <c r="G723" i="1"/>
  <c r="J730" i="1"/>
  <c r="N731" i="1"/>
  <c r="N735" i="1"/>
  <c r="M737" i="1"/>
  <c r="J745" i="1"/>
  <c r="I754" i="1"/>
  <c r="K761" i="1"/>
  <c r="K762" i="1"/>
  <c r="L765" i="1"/>
  <c r="I608" i="1"/>
  <c r="I656" i="1"/>
  <c r="H685" i="1"/>
  <c r="H711" i="1"/>
  <c r="H754" i="1"/>
  <c r="L569" i="1"/>
  <c r="K629" i="1"/>
  <c r="L640" i="1"/>
  <c r="H655" i="1"/>
  <c r="M656" i="1"/>
  <c r="G670" i="1"/>
  <c r="L685" i="1"/>
  <c r="H693" i="1"/>
  <c r="H697" i="1"/>
  <c r="J706" i="1"/>
  <c r="L711" i="1"/>
  <c r="G722" i="1"/>
  <c r="H723" i="1"/>
  <c r="K730" i="1"/>
  <c r="L745" i="1"/>
  <c r="K754" i="1"/>
  <c r="M761" i="1"/>
  <c r="L762" i="1"/>
  <c r="M620" i="1"/>
  <c r="L620" i="1"/>
  <c r="K650" i="1"/>
  <c r="J650" i="1"/>
  <c r="I650" i="1"/>
  <c r="N650" i="1"/>
  <c r="N725" i="1"/>
  <c r="L725" i="1"/>
  <c r="K725" i="1"/>
  <c r="J725" i="1"/>
  <c r="G725" i="1"/>
  <c r="N626" i="1"/>
  <c r="M626" i="1"/>
  <c r="I626" i="1"/>
  <c r="K719" i="1"/>
  <c r="L719" i="1"/>
  <c r="I719" i="1"/>
  <c r="H719" i="1"/>
  <c r="G594" i="1"/>
  <c r="J646" i="1"/>
  <c r="I646" i="1"/>
  <c r="H646" i="1"/>
  <c r="M646" i="1"/>
  <c r="I649" i="1"/>
  <c r="L649" i="1"/>
  <c r="K649" i="1"/>
  <c r="J649" i="1"/>
  <c r="H680" i="1"/>
  <c r="N680" i="1"/>
  <c r="M680" i="1"/>
  <c r="K680" i="1"/>
  <c r="N694" i="1"/>
  <c r="K694" i="1"/>
  <c r="J694" i="1"/>
  <c r="G703" i="1"/>
  <c r="K715" i="1"/>
  <c r="G715" i="1"/>
  <c r="L715" i="1"/>
  <c r="K733" i="1"/>
  <c r="K739" i="1"/>
  <c r="G739" i="1"/>
  <c r="L739" i="1"/>
  <c r="K513" i="1"/>
  <c r="L514" i="1"/>
  <c r="N516" i="1"/>
  <c r="I518" i="1"/>
  <c r="M521" i="1"/>
  <c r="N522" i="1"/>
  <c r="M528" i="1"/>
  <c r="L533" i="1"/>
  <c r="L534" i="1"/>
  <c r="N536" i="1"/>
  <c r="G538" i="1"/>
  <c r="L541" i="1"/>
  <c r="L542" i="1"/>
  <c r="N544" i="1"/>
  <c r="G546" i="1"/>
  <c r="L549" i="1"/>
  <c r="L550" i="1"/>
  <c r="K554" i="1"/>
  <c r="H557" i="1"/>
  <c r="G558" i="1"/>
  <c r="L564" i="1"/>
  <c r="L565" i="1"/>
  <c r="K566" i="1"/>
  <c r="K570" i="1"/>
  <c r="I574" i="1"/>
  <c r="L575" i="1"/>
  <c r="G578" i="1"/>
  <c r="G579" i="1"/>
  <c r="K581" i="1"/>
  <c r="K582" i="1"/>
  <c r="L583" i="1"/>
  <c r="K585" i="1"/>
  <c r="N590" i="1"/>
  <c r="G593" i="1"/>
  <c r="H594" i="1"/>
  <c r="M596" i="1"/>
  <c r="H598" i="1"/>
  <c r="I603" i="1"/>
  <c r="K608" i="1"/>
  <c r="G608" i="1"/>
  <c r="N614" i="1"/>
  <c r="J618" i="1"/>
  <c r="J630" i="1"/>
  <c r="I632" i="1"/>
  <c r="N637" i="1"/>
  <c r="G637" i="1"/>
  <c r="L637" i="1"/>
  <c r="J651" i="1"/>
  <c r="H651" i="1"/>
  <c r="G651" i="1"/>
  <c r="H658" i="1"/>
  <c r="H670" i="1"/>
  <c r="M674" i="1"/>
  <c r="L674" i="1"/>
  <c r="K674" i="1"/>
  <c r="H674" i="1"/>
  <c r="N709" i="1"/>
  <c r="M709" i="1"/>
  <c r="L709" i="1"/>
  <c r="K709" i="1"/>
  <c r="H709" i="1"/>
  <c r="G744" i="1"/>
  <c r="H749" i="1"/>
  <c r="M750" i="1"/>
  <c r="K750" i="1"/>
  <c r="J750" i="1"/>
  <c r="I750" i="1"/>
  <c r="K755" i="1"/>
  <c r="G755" i="1"/>
  <c r="L755" i="1"/>
  <c r="M757" i="1"/>
  <c r="L757" i="1"/>
  <c r="K757" i="1"/>
  <c r="H757" i="1"/>
  <c r="K652" i="1"/>
  <c r="M652" i="1"/>
  <c r="L652" i="1"/>
  <c r="I652" i="1"/>
  <c r="M734" i="1"/>
  <c r="I734" i="1"/>
  <c r="H734" i="1"/>
  <c r="G734" i="1"/>
  <c r="N734" i="1"/>
  <c r="J666" i="1"/>
  <c r="I666" i="1"/>
  <c r="H666" i="1"/>
  <c r="M666" i="1"/>
  <c r="K727" i="1"/>
  <c r="N727" i="1"/>
  <c r="L727" i="1"/>
  <c r="I727" i="1"/>
  <c r="L748" i="1"/>
  <c r="J748" i="1"/>
  <c r="G748" i="1"/>
  <c r="G574" i="1"/>
  <c r="G598" i="1"/>
  <c r="J518" i="1"/>
  <c r="I557" i="1"/>
  <c r="H558" i="1"/>
  <c r="G573" i="1"/>
  <c r="J574" i="1"/>
  <c r="I578" i="1"/>
  <c r="H579" i="1"/>
  <c r="J622" i="1"/>
  <c r="I622" i="1"/>
  <c r="M622" i="1"/>
  <c r="I653" i="1"/>
  <c r="N653" i="1"/>
  <c r="L653" i="1"/>
  <c r="K653" i="1"/>
  <c r="M513" i="1"/>
  <c r="N514" i="1"/>
  <c r="K518" i="1"/>
  <c r="J530" i="1"/>
  <c r="N534" i="1"/>
  <c r="J538" i="1"/>
  <c r="N542" i="1"/>
  <c r="J546" i="1"/>
  <c r="N550" i="1"/>
  <c r="N554" i="1"/>
  <c r="J556" i="1"/>
  <c r="J557" i="1"/>
  <c r="I558" i="1"/>
  <c r="G562" i="1"/>
  <c r="N566" i="1"/>
  <c r="N570" i="1"/>
  <c r="K573" i="1"/>
  <c r="K574" i="1"/>
  <c r="J578" i="1"/>
  <c r="I579" i="1"/>
  <c r="N582" i="1"/>
  <c r="G590" i="1"/>
  <c r="K593" i="1"/>
  <c r="J594" i="1"/>
  <c r="J598" i="1"/>
  <c r="G609" i="1"/>
  <c r="H620" i="1"/>
  <c r="N624" i="1"/>
  <c r="M624" i="1"/>
  <c r="L624" i="1"/>
  <c r="H626" i="1"/>
  <c r="H642" i="1"/>
  <c r="H650" i="1"/>
  <c r="G652" i="1"/>
  <c r="K664" i="1"/>
  <c r="J664" i="1"/>
  <c r="I664" i="1"/>
  <c r="H664" i="1"/>
  <c r="N664" i="1"/>
  <c r="G666" i="1"/>
  <c r="I683" i="1"/>
  <c r="G683" i="1"/>
  <c r="J716" i="1"/>
  <c r="G716" i="1"/>
  <c r="H725" i="1"/>
  <c r="M726" i="1"/>
  <c r="K726" i="1"/>
  <c r="J726" i="1"/>
  <c r="I726" i="1"/>
  <c r="N744" i="1"/>
  <c r="I669" i="1"/>
  <c r="L669" i="1"/>
  <c r="K669" i="1"/>
  <c r="J669" i="1"/>
  <c r="H659" i="1"/>
  <c r="G659" i="1"/>
  <c r="I530" i="1"/>
  <c r="I598" i="1"/>
  <c r="I661" i="1"/>
  <c r="G661" i="1"/>
  <c r="L661" i="1"/>
  <c r="N733" i="1"/>
  <c r="J733" i="1"/>
  <c r="I733" i="1"/>
  <c r="H733" i="1"/>
  <c r="M733" i="1"/>
  <c r="K517" i="1"/>
  <c r="L518" i="1"/>
  <c r="I522" i="1"/>
  <c r="K530" i="1"/>
  <c r="K537" i="1"/>
  <c r="K538" i="1"/>
  <c r="M540" i="1"/>
  <c r="K545" i="1"/>
  <c r="K546" i="1"/>
  <c r="M548" i="1"/>
  <c r="K556" i="1"/>
  <c r="K557" i="1"/>
  <c r="J558" i="1"/>
  <c r="H562" i="1"/>
  <c r="G572" i="1"/>
  <c r="L573" i="1"/>
  <c r="M574" i="1"/>
  <c r="K578" i="1"/>
  <c r="K579" i="1"/>
  <c r="I584" i="1"/>
  <c r="M588" i="1"/>
  <c r="H590" i="1"/>
  <c r="L593" i="1"/>
  <c r="K594" i="1"/>
  <c r="L597" i="1"/>
  <c r="K598" i="1"/>
  <c r="G600" i="1"/>
  <c r="G604" i="1"/>
  <c r="N604" i="1"/>
  <c r="H609" i="1"/>
  <c r="G615" i="1"/>
  <c r="N618" i="1"/>
  <c r="M618" i="1"/>
  <c r="I618" i="1"/>
  <c r="I620" i="1"/>
  <c r="J626" i="1"/>
  <c r="M630" i="1"/>
  <c r="L630" i="1"/>
  <c r="H630" i="1"/>
  <c r="K632" i="1"/>
  <c r="H632" i="1"/>
  <c r="G632" i="1"/>
  <c r="M632" i="1"/>
  <c r="K644" i="1"/>
  <c r="I644" i="1"/>
  <c r="H644" i="1"/>
  <c r="G644" i="1"/>
  <c r="N644" i="1"/>
  <c r="G646" i="1"/>
  <c r="L650" i="1"/>
  <c r="H652" i="1"/>
  <c r="N658" i="1"/>
  <c r="M658" i="1"/>
  <c r="L658" i="1"/>
  <c r="I658" i="1"/>
  <c r="K666" i="1"/>
  <c r="G669" i="1"/>
  <c r="K670" i="1"/>
  <c r="J670" i="1"/>
  <c r="I670" i="1"/>
  <c r="N670" i="1"/>
  <c r="J679" i="1"/>
  <c r="L679" i="1"/>
  <c r="K679" i="1"/>
  <c r="I679" i="1"/>
  <c r="M692" i="1"/>
  <c r="I692" i="1"/>
  <c r="I725" i="1"/>
  <c r="J734" i="1"/>
  <c r="N749" i="1"/>
  <c r="L749" i="1"/>
  <c r="K749" i="1"/>
  <c r="J749" i="1"/>
  <c r="G749" i="1"/>
  <c r="N642" i="1"/>
  <c r="M642" i="1"/>
  <c r="L642" i="1"/>
  <c r="I642" i="1"/>
  <c r="K759" i="1"/>
  <c r="L759" i="1"/>
  <c r="I759" i="1"/>
  <c r="H759" i="1"/>
  <c r="N633" i="1"/>
  <c r="K633" i="1"/>
  <c r="G633" i="1"/>
  <c r="J712" i="1"/>
  <c r="L712" i="1"/>
  <c r="I538" i="1"/>
  <c r="I546" i="1"/>
  <c r="H593" i="1"/>
  <c r="I594" i="1"/>
  <c r="M614" i="1"/>
  <c r="H614" i="1"/>
  <c r="G626" i="1"/>
  <c r="G642" i="1"/>
  <c r="G650" i="1"/>
  <c r="H667" i="1"/>
  <c r="G667" i="1"/>
  <c r="K703" i="1"/>
  <c r="L703" i="1"/>
  <c r="I703" i="1"/>
  <c r="H703" i="1"/>
  <c r="M532" i="1"/>
  <c r="M512" i="1"/>
  <c r="L517" i="1"/>
  <c r="M518" i="1"/>
  <c r="J522" i="1"/>
  <c r="K529" i="1"/>
  <c r="L530" i="1"/>
  <c r="N532" i="1"/>
  <c r="G534" i="1"/>
  <c r="L537" i="1"/>
  <c r="L538" i="1"/>
  <c r="N540" i="1"/>
  <c r="G542" i="1"/>
  <c r="L545" i="1"/>
  <c r="L546" i="1"/>
  <c r="N548" i="1"/>
  <c r="G550" i="1"/>
  <c r="L556" i="1"/>
  <c r="L557" i="1"/>
  <c r="K558" i="1"/>
  <c r="K562" i="1"/>
  <c r="H565" i="1"/>
  <c r="G566" i="1"/>
  <c r="N574" i="1"/>
  <c r="M578" i="1"/>
  <c r="G582" i="1"/>
  <c r="J584" i="1"/>
  <c r="I590" i="1"/>
  <c r="M594" i="1"/>
  <c r="M598" i="1"/>
  <c r="L602" i="1"/>
  <c r="N602" i="1"/>
  <c r="I607" i="1"/>
  <c r="J608" i="1"/>
  <c r="J609" i="1"/>
  <c r="I614" i="1"/>
  <c r="I615" i="1"/>
  <c r="N620" i="1"/>
  <c r="G622" i="1"/>
  <c r="K626" i="1"/>
  <c r="K634" i="1"/>
  <c r="J634" i="1"/>
  <c r="I634" i="1"/>
  <c r="N634" i="1"/>
  <c r="K642" i="1"/>
  <c r="K646" i="1"/>
  <c r="M650" i="1"/>
  <c r="N652" i="1"/>
  <c r="L666" i="1"/>
  <c r="N669" i="1"/>
  <c r="K672" i="1"/>
  <c r="N672" i="1"/>
  <c r="M672" i="1"/>
  <c r="L672" i="1"/>
  <c r="H672" i="1"/>
  <c r="G674" i="1"/>
  <c r="N681" i="1"/>
  <c r="L681" i="1"/>
  <c r="K681" i="1"/>
  <c r="J681" i="1"/>
  <c r="G681" i="1"/>
  <c r="G690" i="1"/>
  <c r="M710" i="1"/>
  <c r="N710" i="1"/>
  <c r="K710" i="1"/>
  <c r="J710" i="1"/>
  <c r="G710" i="1"/>
  <c r="G712" i="1"/>
  <c r="H715" i="1"/>
  <c r="G719" i="1"/>
  <c r="M725" i="1"/>
  <c r="G727" i="1"/>
  <c r="K734" i="1"/>
  <c r="H739" i="1"/>
  <c r="K747" i="1"/>
  <c r="G747" i="1"/>
  <c r="L747" i="1"/>
  <c r="K751" i="1"/>
  <c r="N751" i="1"/>
  <c r="L751" i="1"/>
  <c r="I751" i="1"/>
  <c r="G757" i="1"/>
  <c r="N759" i="1"/>
  <c r="H619" i="1"/>
  <c r="G625" i="1"/>
  <c r="L636" i="1"/>
  <c r="L638" i="1"/>
  <c r="J657" i="1"/>
  <c r="L660" i="1"/>
  <c r="K662" i="1"/>
  <c r="G673" i="1"/>
  <c r="I677" i="1"/>
  <c r="I685" i="1"/>
  <c r="I687" i="1"/>
  <c r="K688" i="1"/>
  <c r="J689" i="1"/>
  <c r="I697" i="1"/>
  <c r="J705" i="1"/>
  <c r="I706" i="1"/>
  <c r="I707" i="1"/>
  <c r="G711" i="1"/>
  <c r="K713" i="1"/>
  <c r="J714" i="1"/>
  <c r="J721" i="1"/>
  <c r="I722" i="1"/>
  <c r="I723" i="1"/>
  <c r="I729" i="1"/>
  <c r="H730" i="1"/>
  <c r="H731" i="1"/>
  <c r="K737" i="1"/>
  <c r="J738" i="1"/>
  <c r="I741" i="1"/>
  <c r="H742" i="1"/>
  <c r="H743" i="1"/>
  <c r="K745" i="1"/>
  <c r="J746" i="1"/>
  <c r="K753" i="1"/>
  <c r="J754" i="1"/>
  <c r="L761" i="1"/>
  <c r="J762" i="1"/>
  <c r="I763" i="1"/>
  <c r="G765" i="1"/>
  <c r="H638" i="1"/>
  <c r="G660" i="1"/>
  <c r="G713" i="1"/>
  <c r="G737" i="1"/>
  <c r="G745" i="1"/>
  <c r="G753" i="1"/>
  <c r="G761" i="1"/>
  <c r="M765" i="1"/>
  <c r="K621" i="1"/>
  <c r="H623" i="1"/>
  <c r="L628" i="1"/>
  <c r="G636" i="1"/>
  <c r="K645" i="1"/>
  <c r="L648" i="1"/>
  <c r="H660" i="1"/>
  <c r="K665" i="1"/>
  <c r="L668" i="1"/>
  <c r="G689" i="1"/>
  <c r="G705" i="1"/>
  <c r="H713" i="1"/>
  <c r="G714" i="1"/>
  <c r="K717" i="1"/>
  <c r="G721" i="1"/>
  <c r="H737" i="1"/>
  <c r="G738" i="1"/>
  <c r="H745" i="1"/>
  <c r="G746" i="1"/>
  <c r="H753" i="1"/>
  <c r="G754" i="1"/>
  <c r="H761" i="1"/>
  <c r="G523" i="1"/>
  <c r="G527" i="1"/>
  <c r="G543" i="1"/>
  <c r="I764" i="1"/>
  <c r="H764" i="1"/>
  <c r="M764" i="1"/>
  <c r="K764" i="1"/>
  <c r="N764" i="1"/>
  <c r="L764" i="1"/>
  <c r="J764" i="1"/>
  <c r="G764" i="1"/>
  <c r="H511" i="1"/>
  <c r="H523" i="1"/>
  <c r="H539" i="1"/>
  <c r="H547" i="1"/>
  <c r="H551" i="1"/>
  <c r="G567" i="1"/>
  <c r="N599" i="1"/>
  <c r="M599" i="1"/>
  <c r="L599" i="1"/>
  <c r="J599" i="1"/>
  <c r="I527" i="1"/>
  <c r="G528" i="1"/>
  <c r="I531" i="1"/>
  <c r="G532" i="1"/>
  <c r="G536" i="1"/>
  <c r="I547" i="1"/>
  <c r="I551" i="1"/>
  <c r="G552" i="1"/>
  <c r="H559" i="1"/>
  <c r="G560" i="1"/>
  <c r="G568" i="1"/>
  <c r="L588" i="1"/>
  <c r="K588" i="1"/>
  <c r="H588" i="1"/>
  <c r="J597" i="1"/>
  <c r="I597" i="1"/>
  <c r="H597" i="1"/>
  <c r="N597" i="1"/>
  <c r="M631" i="1"/>
  <c r="L631" i="1"/>
  <c r="I631" i="1"/>
  <c r="N631" i="1"/>
  <c r="K631" i="1"/>
  <c r="J631" i="1"/>
  <c r="G631" i="1"/>
  <c r="M671" i="1"/>
  <c r="L671" i="1"/>
  <c r="K671" i="1"/>
  <c r="I671" i="1"/>
  <c r="N671" i="1"/>
  <c r="L682" i="1"/>
  <c r="N682" i="1"/>
  <c r="M682" i="1"/>
  <c r="K682" i="1"/>
  <c r="I682" i="1"/>
  <c r="H682" i="1"/>
  <c r="G682" i="1"/>
  <c r="J511" i="1"/>
  <c r="H512" i="1"/>
  <c r="N513" i="1"/>
  <c r="J515" i="1"/>
  <c r="H516" i="1"/>
  <c r="N517" i="1"/>
  <c r="J519" i="1"/>
  <c r="H520" i="1"/>
  <c r="N521" i="1"/>
  <c r="J523" i="1"/>
  <c r="H524" i="1"/>
  <c r="N525" i="1"/>
  <c r="J527" i="1"/>
  <c r="H528" i="1"/>
  <c r="N529" i="1"/>
  <c r="J531" i="1"/>
  <c r="H532" i="1"/>
  <c r="N533" i="1"/>
  <c r="J535" i="1"/>
  <c r="H536" i="1"/>
  <c r="N537" i="1"/>
  <c r="J539" i="1"/>
  <c r="H540" i="1"/>
  <c r="N541" i="1"/>
  <c r="J543" i="1"/>
  <c r="H544" i="1"/>
  <c r="N545" i="1"/>
  <c r="J547" i="1"/>
  <c r="H548" i="1"/>
  <c r="N549" i="1"/>
  <c r="J551" i="1"/>
  <c r="I552" i="1"/>
  <c r="G553" i="1"/>
  <c r="N555" i="1"/>
  <c r="M556" i="1"/>
  <c r="I559" i="1"/>
  <c r="I560" i="1"/>
  <c r="G561" i="1"/>
  <c r="N563" i="1"/>
  <c r="M564" i="1"/>
  <c r="I567" i="1"/>
  <c r="I568" i="1"/>
  <c r="G569" i="1"/>
  <c r="N571" i="1"/>
  <c r="J571" i="1"/>
  <c r="L572" i="1"/>
  <c r="H572" i="1"/>
  <c r="J573" i="1"/>
  <c r="N573" i="1"/>
  <c r="J585" i="1"/>
  <c r="I585" i="1"/>
  <c r="N585" i="1"/>
  <c r="N587" i="1"/>
  <c r="M587" i="1"/>
  <c r="J587" i="1"/>
  <c r="G592" i="1"/>
  <c r="M643" i="1"/>
  <c r="L643" i="1"/>
  <c r="I643" i="1"/>
  <c r="N643" i="1"/>
  <c r="K643" i="1"/>
  <c r="J643" i="1"/>
  <c r="G643" i="1"/>
  <c r="M667" i="1"/>
  <c r="L667" i="1"/>
  <c r="K667" i="1"/>
  <c r="I667" i="1"/>
  <c r="N667" i="1"/>
  <c r="J691" i="1"/>
  <c r="M691" i="1"/>
  <c r="L691" i="1"/>
  <c r="K691" i="1"/>
  <c r="H691" i="1"/>
  <c r="N691" i="1"/>
  <c r="I691" i="1"/>
  <c r="G691" i="1"/>
  <c r="G515" i="1"/>
  <c r="G519" i="1"/>
  <c r="G539" i="1"/>
  <c r="G547" i="1"/>
  <c r="J577" i="1"/>
  <c r="I577" i="1"/>
  <c r="N577" i="1"/>
  <c r="M627" i="1"/>
  <c r="L627" i="1"/>
  <c r="I627" i="1"/>
  <c r="N627" i="1"/>
  <c r="K627" i="1"/>
  <c r="J627" i="1"/>
  <c r="G627" i="1"/>
  <c r="H515" i="1"/>
  <c r="G559" i="1"/>
  <c r="L576" i="1"/>
  <c r="K576" i="1"/>
  <c r="H576" i="1"/>
  <c r="N591" i="1"/>
  <c r="M591" i="1"/>
  <c r="J591" i="1"/>
  <c r="I523" i="1"/>
  <c r="I535" i="1"/>
  <c r="I539" i="1"/>
  <c r="K527" i="1"/>
  <c r="I528" i="1"/>
  <c r="G529" i="1"/>
  <c r="G533" i="1"/>
  <c r="K543" i="1"/>
  <c r="G545" i="1"/>
  <c r="J568" i="1"/>
  <c r="L584" i="1"/>
  <c r="K584" i="1"/>
  <c r="H584" i="1"/>
  <c r="L596" i="1"/>
  <c r="K596" i="1"/>
  <c r="J596" i="1"/>
  <c r="H596" i="1"/>
  <c r="L511" i="1"/>
  <c r="J524" i="1"/>
  <c r="L527" i="1"/>
  <c r="J536" i="1"/>
  <c r="H537" i="1"/>
  <c r="L539" i="1"/>
  <c r="J540" i="1"/>
  <c r="L543" i="1"/>
  <c r="J544" i="1"/>
  <c r="H545" i="1"/>
  <c r="L547" i="1"/>
  <c r="J548" i="1"/>
  <c r="H549" i="1"/>
  <c r="L551" i="1"/>
  <c r="K552" i="1"/>
  <c r="I553" i="1"/>
  <c r="G555" i="1"/>
  <c r="L559" i="1"/>
  <c r="K560" i="1"/>
  <c r="I561" i="1"/>
  <c r="G563" i="1"/>
  <c r="L567" i="1"/>
  <c r="K568" i="1"/>
  <c r="I569" i="1"/>
  <c r="I576" i="1"/>
  <c r="K577" i="1"/>
  <c r="J581" i="1"/>
  <c r="I581" i="1"/>
  <c r="N581" i="1"/>
  <c r="N583" i="1"/>
  <c r="M583" i="1"/>
  <c r="J583" i="1"/>
  <c r="G588" i="1"/>
  <c r="H591" i="1"/>
  <c r="J592" i="1"/>
  <c r="G599" i="1"/>
  <c r="J601" i="1"/>
  <c r="I601" i="1"/>
  <c r="H601" i="1"/>
  <c r="N601" i="1"/>
  <c r="M659" i="1"/>
  <c r="L659" i="1"/>
  <c r="K659" i="1"/>
  <c r="I659" i="1"/>
  <c r="N659" i="1"/>
  <c r="G511" i="1"/>
  <c r="G531" i="1"/>
  <c r="G551" i="1"/>
  <c r="K612" i="1"/>
  <c r="J612" i="1"/>
  <c r="M612" i="1"/>
  <c r="L612" i="1"/>
  <c r="I612" i="1"/>
  <c r="G612" i="1"/>
  <c r="H531" i="1"/>
  <c r="J589" i="1"/>
  <c r="I589" i="1"/>
  <c r="N589" i="1"/>
  <c r="M675" i="1"/>
  <c r="L675" i="1"/>
  <c r="K675" i="1"/>
  <c r="I675" i="1"/>
  <c r="N675" i="1"/>
  <c r="G520" i="1"/>
  <c r="I543" i="1"/>
  <c r="G544" i="1"/>
  <c r="G548" i="1"/>
  <c r="N575" i="1"/>
  <c r="M575" i="1"/>
  <c r="J575" i="1"/>
  <c r="K511" i="1"/>
  <c r="I512" i="1"/>
  <c r="G513" i="1"/>
  <c r="K515" i="1"/>
  <c r="I516" i="1"/>
  <c r="G517" i="1"/>
  <c r="K519" i="1"/>
  <c r="I520" i="1"/>
  <c r="G521" i="1"/>
  <c r="I524" i="1"/>
  <c r="G525" i="1"/>
  <c r="K535" i="1"/>
  <c r="I536" i="1"/>
  <c r="G537" i="1"/>
  <c r="K547" i="1"/>
  <c r="I548" i="1"/>
  <c r="G549" i="1"/>
  <c r="K551" i="1"/>
  <c r="J552" i="1"/>
  <c r="H553" i="1"/>
  <c r="K559" i="1"/>
  <c r="J560" i="1"/>
  <c r="H561" i="1"/>
  <c r="K567" i="1"/>
  <c r="G576" i="1"/>
  <c r="H577" i="1"/>
  <c r="G589" i="1"/>
  <c r="G591" i="1"/>
  <c r="I592" i="1"/>
  <c r="I613" i="1"/>
  <c r="H613" i="1"/>
  <c r="M613" i="1"/>
  <c r="L613" i="1"/>
  <c r="K613" i="1"/>
  <c r="G613" i="1"/>
  <c r="M635" i="1"/>
  <c r="L635" i="1"/>
  <c r="I635" i="1"/>
  <c r="N635" i="1"/>
  <c r="K635" i="1"/>
  <c r="J635" i="1"/>
  <c r="G635" i="1"/>
  <c r="M663" i="1"/>
  <c r="L663" i="1"/>
  <c r="K663" i="1"/>
  <c r="I663" i="1"/>
  <c r="N663" i="1"/>
  <c r="H513" i="1"/>
  <c r="L531" i="1"/>
  <c r="L535" i="1"/>
  <c r="M511" i="1"/>
  <c r="K512" i="1"/>
  <c r="I513" i="1"/>
  <c r="G514" i="1"/>
  <c r="M519" i="1"/>
  <c r="K520" i="1"/>
  <c r="I521" i="1"/>
  <c r="G522" i="1"/>
  <c r="M527" i="1"/>
  <c r="K528" i="1"/>
  <c r="I529" i="1"/>
  <c r="G530" i="1"/>
  <c r="M531" i="1"/>
  <c r="K532" i="1"/>
  <c r="M535" i="1"/>
  <c r="K536" i="1"/>
  <c r="I537" i="1"/>
  <c r="M539" i="1"/>
  <c r="K540" i="1"/>
  <c r="I541" i="1"/>
  <c r="M543" i="1"/>
  <c r="K544" i="1"/>
  <c r="I545" i="1"/>
  <c r="M547" i="1"/>
  <c r="K548" i="1"/>
  <c r="I549" i="1"/>
  <c r="M551" i="1"/>
  <c r="L552" i="1"/>
  <c r="J553" i="1"/>
  <c r="I554" i="1"/>
  <c r="H555" i="1"/>
  <c r="G556" i="1"/>
  <c r="M559" i="1"/>
  <c r="L560" i="1"/>
  <c r="J561" i="1"/>
  <c r="I562" i="1"/>
  <c r="H563" i="1"/>
  <c r="G564" i="1"/>
  <c r="M567" i="1"/>
  <c r="L568" i="1"/>
  <c r="J569" i="1"/>
  <c r="I570" i="1"/>
  <c r="H571" i="1"/>
  <c r="I572" i="1"/>
  <c r="H573" i="1"/>
  <c r="H575" i="1"/>
  <c r="J576" i="1"/>
  <c r="L577" i="1"/>
  <c r="L580" i="1"/>
  <c r="K580" i="1"/>
  <c r="H580" i="1"/>
  <c r="G585" i="1"/>
  <c r="G587" i="1"/>
  <c r="I588" i="1"/>
  <c r="K589" i="1"/>
  <c r="I591" i="1"/>
  <c r="N595" i="1"/>
  <c r="M595" i="1"/>
  <c r="L595" i="1"/>
  <c r="J595" i="1"/>
  <c r="G597" i="1"/>
  <c r="H599" i="1"/>
  <c r="I605" i="1"/>
  <c r="L605" i="1"/>
  <c r="K605" i="1"/>
  <c r="J605" i="1"/>
  <c r="G605" i="1"/>
  <c r="H612" i="1"/>
  <c r="G675" i="1"/>
  <c r="L686" i="1"/>
  <c r="I686" i="1"/>
  <c r="H686" i="1"/>
  <c r="G686" i="1"/>
  <c r="N686" i="1"/>
  <c r="M686" i="1"/>
  <c r="K686" i="1"/>
  <c r="J686" i="1"/>
  <c r="I708" i="1"/>
  <c r="H708" i="1"/>
  <c r="M708" i="1"/>
  <c r="K708" i="1"/>
  <c r="N708" i="1"/>
  <c r="L708" i="1"/>
  <c r="J708" i="1"/>
  <c r="I740" i="1"/>
  <c r="H740" i="1"/>
  <c r="M740" i="1"/>
  <c r="K740" i="1"/>
  <c r="N740" i="1"/>
  <c r="L740" i="1"/>
  <c r="J740" i="1"/>
  <c r="G740" i="1"/>
  <c r="G535" i="1"/>
  <c r="L592" i="1"/>
  <c r="K592" i="1"/>
  <c r="H592" i="1"/>
  <c r="H519" i="1"/>
  <c r="H527" i="1"/>
  <c r="H535" i="1"/>
  <c r="H543" i="1"/>
  <c r="K604" i="1"/>
  <c r="M604" i="1"/>
  <c r="L604" i="1"/>
  <c r="J604" i="1"/>
  <c r="H604" i="1"/>
  <c r="I511" i="1"/>
  <c r="G512" i="1"/>
  <c r="I515" i="1"/>
  <c r="G516" i="1"/>
  <c r="I519" i="1"/>
  <c r="G524" i="1"/>
  <c r="G540" i="1"/>
  <c r="H567" i="1"/>
  <c r="K523" i="1"/>
  <c r="K531" i="1"/>
  <c r="I532" i="1"/>
  <c r="K539" i="1"/>
  <c r="I540" i="1"/>
  <c r="G541" i="1"/>
  <c r="I544" i="1"/>
  <c r="H569" i="1"/>
  <c r="N603" i="1"/>
  <c r="M603" i="1"/>
  <c r="L603" i="1"/>
  <c r="J603" i="1"/>
  <c r="M611" i="1"/>
  <c r="L611" i="1"/>
  <c r="K611" i="1"/>
  <c r="J611" i="1"/>
  <c r="I611" i="1"/>
  <c r="G611" i="1"/>
  <c r="H676" i="1"/>
  <c r="L676" i="1"/>
  <c r="K676" i="1"/>
  <c r="J676" i="1"/>
  <c r="G676" i="1"/>
  <c r="M676" i="1"/>
  <c r="I676" i="1"/>
  <c r="I736" i="1"/>
  <c r="H736" i="1"/>
  <c r="M736" i="1"/>
  <c r="K736" i="1"/>
  <c r="J736" i="1"/>
  <c r="G736" i="1"/>
  <c r="L736" i="1"/>
  <c r="J512" i="1"/>
  <c r="L515" i="1"/>
  <c r="J516" i="1"/>
  <c r="H517" i="1"/>
  <c r="L519" i="1"/>
  <c r="J520" i="1"/>
  <c r="H521" i="1"/>
  <c r="L523" i="1"/>
  <c r="H525" i="1"/>
  <c r="J528" i="1"/>
  <c r="H529" i="1"/>
  <c r="J532" i="1"/>
  <c r="H533" i="1"/>
  <c r="H541" i="1"/>
  <c r="G510" i="1"/>
  <c r="M515" i="1"/>
  <c r="K516" i="1"/>
  <c r="I517" i="1"/>
  <c r="G518" i="1"/>
  <c r="M523" i="1"/>
  <c r="K524" i="1"/>
  <c r="I525" i="1"/>
  <c r="G526" i="1"/>
  <c r="I533" i="1"/>
  <c r="M552" i="1"/>
  <c r="K553" i="1"/>
  <c r="J554" i="1"/>
  <c r="I555" i="1"/>
  <c r="I556" i="1"/>
  <c r="G557" i="1"/>
  <c r="N559" i="1"/>
  <c r="M560" i="1"/>
  <c r="K561" i="1"/>
  <c r="J562" i="1"/>
  <c r="I563" i="1"/>
  <c r="I564" i="1"/>
  <c r="G565" i="1"/>
  <c r="N567" i="1"/>
  <c r="M568" i="1"/>
  <c r="K569" i="1"/>
  <c r="J570" i="1"/>
  <c r="I571" i="1"/>
  <c r="J572" i="1"/>
  <c r="I573" i="1"/>
  <c r="I575" i="1"/>
  <c r="M576" i="1"/>
  <c r="M577" i="1"/>
  <c r="N579" i="1"/>
  <c r="M579" i="1"/>
  <c r="J579" i="1"/>
  <c r="G584" i="1"/>
  <c r="H585" i="1"/>
  <c r="H587" i="1"/>
  <c r="J588" i="1"/>
  <c r="L589" i="1"/>
  <c r="K591" i="1"/>
  <c r="N592" i="1"/>
  <c r="J593" i="1"/>
  <c r="I593" i="1"/>
  <c r="N593" i="1"/>
  <c r="K597" i="1"/>
  <c r="I599" i="1"/>
  <c r="L600" i="1"/>
  <c r="K600" i="1"/>
  <c r="J600" i="1"/>
  <c r="H600" i="1"/>
  <c r="I604" i="1"/>
  <c r="N612" i="1"/>
  <c r="H627" i="1"/>
  <c r="M639" i="1"/>
  <c r="L639" i="1"/>
  <c r="I639" i="1"/>
  <c r="N639" i="1"/>
  <c r="K639" i="1"/>
  <c r="J639" i="1"/>
  <c r="G639" i="1"/>
  <c r="G671" i="1"/>
  <c r="H675" i="1"/>
  <c r="M698" i="1"/>
  <c r="L698" i="1"/>
  <c r="H698" i="1"/>
  <c r="G698" i="1"/>
  <c r="N698" i="1"/>
  <c r="K698" i="1"/>
  <c r="J698" i="1"/>
  <c r="I698" i="1"/>
  <c r="I700" i="1"/>
  <c r="H700" i="1"/>
  <c r="J700" i="1"/>
  <c r="G700" i="1"/>
  <c r="N700" i="1"/>
  <c r="K700" i="1"/>
  <c r="I724" i="1"/>
  <c r="H724" i="1"/>
  <c r="M724" i="1"/>
  <c r="K724" i="1"/>
  <c r="N724" i="1"/>
  <c r="L724" i="1"/>
  <c r="J724" i="1"/>
  <c r="L574" i="1"/>
  <c r="L578" i="1"/>
  <c r="L607" i="1"/>
  <c r="K609" i="1"/>
  <c r="M615" i="1"/>
  <c r="L615" i="1"/>
  <c r="K616" i="1"/>
  <c r="J616" i="1"/>
  <c r="I617" i="1"/>
  <c r="H617" i="1"/>
  <c r="I623" i="1"/>
  <c r="I624" i="1"/>
  <c r="K625" i="1"/>
  <c r="J629" i="1"/>
  <c r="J633" i="1"/>
  <c r="H684" i="1"/>
  <c r="L684" i="1"/>
  <c r="K684" i="1"/>
  <c r="J684" i="1"/>
  <c r="G684" i="1"/>
  <c r="L690" i="1"/>
  <c r="N690" i="1"/>
  <c r="M690" i="1"/>
  <c r="K690" i="1"/>
  <c r="I690" i="1"/>
  <c r="I716" i="1"/>
  <c r="H716" i="1"/>
  <c r="M716" i="1"/>
  <c r="K716" i="1"/>
  <c r="N716" i="1"/>
  <c r="I752" i="1"/>
  <c r="H752" i="1"/>
  <c r="M752" i="1"/>
  <c r="K752" i="1"/>
  <c r="J752" i="1"/>
  <c r="G752" i="1"/>
  <c r="I760" i="1"/>
  <c r="H760" i="1"/>
  <c r="M760" i="1"/>
  <c r="K760" i="1"/>
  <c r="N760" i="1"/>
  <c r="L760" i="1"/>
  <c r="J760" i="1"/>
  <c r="M619" i="1"/>
  <c r="L619" i="1"/>
  <c r="K620" i="1"/>
  <c r="J620" i="1"/>
  <c r="I621" i="1"/>
  <c r="H621" i="1"/>
  <c r="M655" i="1"/>
  <c r="L655" i="1"/>
  <c r="K655" i="1"/>
  <c r="I655" i="1"/>
  <c r="H692" i="1"/>
  <c r="L692" i="1"/>
  <c r="K692" i="1"/>
  <c r="J692" i="1"/>
  <c r="G692" i="1"/>
  <c r="K699" i="1"/>
  <c r="J699" i="1"/>
  <c r="H699" i="1"/>
  <c r="G699" i="1"/>
  <c r="N699" i="1"/>
  <c r="I732" i="1"/>
  <c r="H732" i="1"/>
  <c r="M732" i="1"/>
  <c r="K732" i="1"/>
  <c r="N732" i="1"/>
  <c r="G607" i="1"/>
  <c r="N609" i="1"/>
  <c r="H615" i="1"/>
  <c r="H616" i="1"/>
  <c r="J617" i="1"/>
  <c r="M651" i="1"/>
  <c r="L651" i="1"/>
  <c r="K651" i="1"/>
  <c r="I651" i="1"/>
  <c r="L678" i="1"/>
  <c r="I678" i="1"/>
  <c r="H678" i="1"/>
  <c r="G678" i="1"/>
  <c r="N678" i="1"/>
  <c r="J683" i="1"/>
  <c r="M683" i="1"/>
  <c r="L683" i="1"/>
  <c r="K683" i="1"/>
  <c r="H683" i="1"/>
  <c r="I704" i="1"/>
  <c r="H704" i="1"/>
  <c r="M704" i="1"/>
  <c r="K704" i="1"/>
  <c r="J704" i="1"/>
  <c r="G704" i="1"/>
  <c r="I756" i="1"/>
  <c r="H756" i="1"/>
  <c r="M756" i="1"/>
  <c r="K756" i="1"/>
  <c r="N756" i="1"/>
  <c r="L756" i="1"/>
  <c r="J756" i="1"/>
  <c r="H607" i="1"/>
  <c r="G619" i="1"/>
  <c r="G620" i="1"/>
  <c r="G621" i="1"/>
  <c r="M623" i="1"/>
  <c r="L623" i="1"/>
  <c r="K624" i="1"/>
  <c r="J624" i="1"/>
  <c r="I625" i="1"/>
  <c r="H625" i="1"/>
  <c r="I629" i="1"/>
  <c r="H629" i="1"/>
  <c r="M629" i="1"/>
  <c r="I633" i="1"/>
  <c r="H633" i="1"/>
  <c r="M633" i="1"/>
  <c r="I637" i="1"/>
  <c r="H637" i="1"/>
  <c r="M637" i="1"/>
  <c r="I641" i="1"/>
  <c r="H641" i="1"/>
  <c r="M641" i="1"/>
  <c r="M647" i="1"/>
  <c r="L647" i="1"/>
  <c r="K647" i="1"/>
  <c r="I647" i="1"/>
  <c r="I720" i="1"/>
  <c r="H720" i="1"/>
  <c r="M720" i="1"/>
  <c r="K720" i="1"/>
  <c r="J720" i="1"/>
  <c r="G720" i="1"/>
  <c r="I748" i="1"/>
  <c r="H748" i="1"/>
  <c r="M748" i="1"/>
  <c r="K748" i="1"/>
  <c r="N748" i="1"/>
  <c r="M645" i="1"/>
  <c r="M649" i="1"/>
  <c r="M653" i="1"/>
  <c r="M657" i="1"/>
  <c r="M661" i="1"/>
  <c r="M665" i="1"/>
  <c r="M669" i="1"/>
  <c r="M673" i="1"/>
  <c r="M679" i="1"/>
  <c r="L680" i="1"/>
  <c r="M687" i="1"/>
  <c r="L688" i="1"/>
  <c r="M694" i="1"/>
  <c r="L694" i="1"/>
  <c r="K695" i="1"/>
  <c r="J695" i="1"/>
  <c r="I696" i="1"/>
  <c r="H696" i="1"/>
  <c r="J628" i="1"/>
  <c r="J632" i="1"/>
  <c r="J636" i="1"/>
  <c r="J640" i="1"/>
  <c r="J644" i="1"/>
  <c r="H645" i="1"/>
  <c r="J648" i="1"/>
  <c r="H649" i="1"/>
  <c r="J652" i="1"/>
  <c r="H653" i="1"/>
  <c r="J656" i="1"/>
  <c r="H657" i="1"/>
  <c r="H661" i="1"/>
  <c r="H665" i="1"/>
  <c r="H669" i="1"/>
  <c r="H673" i="1"/>
  <c r="G679" i="1"/>
  <c r="G687" i="1"/>
  <c r="H694" i="1"/>
  <c r="I712" i="1"/>
  <c r="H712" i="1"/>
  <c r="M712" i="1"/>
  <c r="K712" i="1"/>
  <c r="I728" i="1"/>
  <c r="H728" i="1"/>
  <c r="M728" i="1"/>
  <c r="K728" i="1"/>
  <c r="I744" i="1"/>
  <c r="H744" i="1"/>
  <c r="M744" i="1"/>
  <c r="K744" i="1"/>
  <c r="J677" i="1"/>
  <c r="H679" i="1"/>
  <c r="G680" i="1"/>
  <c r="J685" i="1"/>
  <c r="H687" i="1"/>
  <c r="G688" i="1"/>
  <c r="I694" i="1"/>
  <c r="I695" i="1"/>
  <c r="K696" i="1"/>
  <c r="M703" i="1"/>
  <c r="M707" i="1"/>
  <c r="M711" i="1"/>
  <c r="M715" i="1"/>
  <c r="M719" i="1"/>
  <c r="M723" i="1"/>
  <c r="M727" i="1"/>
  <c r="M731" i="1"/>
  <c r="M735" i="1"/>
  <c r="M739" i="1"/>
  <c r="M743" i="1"/>
  <c r="M747" i="1"/>
  <c r="M751" i="1"/>
  <c r="M755" i="1"/>
  <c r="M759" i="1"/>
  <c r="M763" i="1"/>
  <c r="I765" i="1"/>
  <c r="K765" i="1"/>
  <c r="L702" i="1"/>
  <c r="J703" i="1"/>
  <c r="L706" i="1"/>
  <c r="J707" i="1"/>
  <c r="L710" i="1"/>
  <c r="J711" i="1"/>
  <c r="L714" i="1"/>
  <c r="J715" i="1"/>
  <c r="L718" i="1"/>
  <c r="J719" i="1"/>
  <c r="L722" i="1"/>
  <c r="J723" i="1"/>
  <c r="L726" i="1"/>
  <c r="J727" i="1"/>
  <c r="L730" i="1"/>
  <c r="J731" i="1"/>
  <c r="L734" i="1"/>
  <c r="J735" i="1"/>
  <c r="L738" i="1"/>
  <c r="J739" i="1"/>
  <c r="L742" i="1"/>
  <c r="J743" i="1"/>
  <c r="L746" i="1"/>
  <c r="J747" i="1"/>
  <c r="L750" i="1"/>
  <c r="J751" i="1"/>
  <c r="L754" i="1"/>
  <c r="J755" i="1"/>
  <c r="J759" i="1"/>
  <c r="C84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2" i="1"/>
  <c r="O237" i="1"/>
  <c r="N237" i="1" s="1"/>
  <c r="O238" i="1"/>
  <c r="M238" i="1" s="1"/>
  <c r="O239" i="1"/>
  <c r="L239" i="1" s="1"/>
  <c r="O240" i="1"/>
  <c r="K240" i="1" s="1"/>
  <c r="O241" i="1"/>
  <c r="J241" i="1" s="1"/>
  <c r="O242" i="1"/>
  <c r="I242" i="1" s="1"/>
  <c r="O243" i="1"/>
  <c r="H243" i="1" s="1"/>
  <c r="O244" i="1"/>
  <c r="G244" i="1" s="1"/>
  <c r="O245" i="1"/>
  <c r="N245" i="1" s="1"/>
  <c r="O246" i="1"/>
  <c r="M246" i="1" s="1"/>
  <c r="O247" i="1"/>
  <c r="L247" i="1" s="1"/>
  <c r="O248" i="1"/>
  <c r="K248" i="1" s="1"/>
  <c r="O249" i="1"/>
  <c r="J249" i="1" s="1"/>
  <c r="O250" i="1"/>
  <c r="I250" i="1" s="1"/>
  <c r="O251" i="1"/>
  <c r="H251" i="1" s="1"/>
  <c r="O252" i="1"/>
  <c r="G252" i="1" s="1"/>
  <c r="O253" i="1"/>
  <c r="N253" i="1" s="1"/>
  <c r="O766" i="1"/>
  <c r="N766" i="1" s="1"/>
  <c r="O767" i="1"/>
  <c r="M767" i="1" s="1"/>
  <c r="O768" i="1"/>
  <c r="L768" i="1" s="1"/>
  <c r="O769" i="1"/>
  <c r="K769" i="1" s="1"/>
  <c r="O770" i="1"/>
  <c r="J770" i="1" s="1"/>
  <c r="O771" i="1"/>
  <c r="I771" i="1" s="1"/>
  <c r="O772" i="1"/>
  <c r="H772" i="1" s="1"/>
  <c r="O773" i="1"/>
  <c r="G773" i="1" s="1"/>
  <c r="O774" i="1"/>
  <c r="N774" i="1" s="1"/>
  <c r="O775" i="1"/>
  <c r="M775" i="1" s="1"/>
  <c r="O776" i="1"/>
  <c r="L776" i="1" s="1"/>
  <c r="O777" i="1"/>
  <c r="K777" i="1" s="1"/>
  <c r="O778" i="1"/>
  <c r="J778" i="1" s="1"/>
  <c r="O779" i="1"/>
  <c r="I779" i="1" s="1"/>
  <c r="O780" i="1"/>
  <c r="H780" i="1" s="1"/>
  <c r="O781" i="1"/>
  <c r="G781" i="1" s="1"/>
  <c r="O782" i="1"/>
  <c r="N782" i="1" s="1"/>
  <c r="O783" i="1"/>
  <c r="M783" i="1" s="1"/>
  <c r="O784" i="1"/>
  <c r="L784" i="1" s="1"/>
  <c r="O785" i="1"/>
  <c r="K785" i="1" s="1"/>
  <c r="O786" i="1"/>
  <c r="J786" i="1" s="1"/>
  <c r="O787" i="1"/>
  <c r="I787" i="1" s="1"/>
  <c r="O788" i="1"/>
  <c r="H788" i="1" s="1"/>
  <c r="O789" i="1"/>
  <c r="G789" i="1" s="1"/>
  <c r="O790" i="1"/>
  <c r="N790" i="1" s="1"/>
  <c r="O791" i="1"/>
  <c r="M791" i="1" s="1"/>
  <c r="O792" i="1"/>
  <c r="L792" i="1" s="1"/>
  <c r="O793" i="1"/>
  <c r="K793" i="1" s="1"/>
  <c r="O794" i="1"/>
  <c r="J794" i="1" s="1"/>
  <c r="O795" i="1"/>
  <c r="I795" i="1" s="1"/>
  <c r="O796" i="1"/>
  <c r="H796" i="1" s="1"/>
  <c r="O797" i="1"/>
  <c r="G797" i="1" s="1"/>
  <c r="O798" i="1"/>
  <c r="N798" i="1" s="1"/>
  <c r="O799" i="1"/>
  <c r="M799" i="1" s="1"/>
  <c r="O800" i="1"/>
  <c r="L800" i="1" s="1"/>
  <c r="O801" i="1"/>
  <c r="K801" i="1" s="1"/>
  <c r="O802" i="1"/>
  <c r="J802" i="1" s="1"/>
  <c r="O803" i="1"/>
  <c r="I803" i="1" s="1"/>
  <c r="O804" i="1"/>
  <c r="H804" i="1" s="1"/>
  <c r="O805" i="1"/>
  <c r="G805" i="1" s="1"/>
  <c r="O806" i="1"/>
  <c r="N806" i="1" s="1"/>
  <c r="O807" i="1"/>
  <c r="M807" i="1" s="1"/>
  <c r="O808" i="1"/>
  <c r="L808" i="1" s="1"/>
  <c r="O809" i="1"/>
  <c r="K809" i="1" s="1"/>
  <c r="O810" i="1"/>
  <c r="J810" i="1" s="1"/>
  <c r="O811" i="1"/>
  <c r="I811" i="1" s="1"/>
  <c r="O812" i="1"/>
  <c r="H812" i="1" s="1"/>
  <c r="O813" i="1"/>
  <c r="G813" i="1" s="1"/>
  <c r="O814" i="1"/>
  <c r="N814" i="1" s="1"/>
  <c r="O815" i="1"/>
  <c r="M815" i="1" s="1"/>
  <c r="O816" i="1"/>
  <c r="L816" i="1" s="1"/>
  <c r="O817" i="1"/>
  <c r="K817" i="1" s="1"/>
  <c r="O818" i="1"/>
  <c r="J818" i="1" s="1"/>
  <c r="O819" i="1"/>
  <c r="I819" i="1" s="1"/>
  <c r="O820" i="1"/>
  <c r="H820" i="1" s="1"/>
  <c r="O821" i="1"/>
  <c r="G821" i="1" s="1"/>
  <c r="O822" i="1"/>
  <c r="N822" i="1" s="1"/>
  <c r="O823" i="1"/>
  <c r="M823" i="1" s="1"/>
  <c r="O824" i="1"/>
  <c r="L824" i="1" s="1"/>
  <c r="O825" i="1"/>
  <c r="K825" i="1" s="1"/>
  <c r="O826" i="1"/>
  <c r="J826" i="1" s="1"/>
  <c r="O827" i="1"/>
  <c r="I827" i="1" s="1"/>
  <c r="O828" i="1"/>
  <c r="H828" i="1" s="1"/>
  <c r="O829" i="1"/>
  <c r="G829" i="1" s="1"/>
  <c r="O830" i="1"/>
  <c r="N830" i="1" s="1"/>
  <c r="O831" i="1"/>
  <c r="M831" i="1" s="1"/>
  <c r="O832" i="1"/>
  <c r="L832" i="1" s="1"/>
  <c r="O833" i="1"/>
  <c r="K833" i="1" s="1"/>
  <c r="O834" i="1"/>
  <c r="J834" i="1" s="1"/>
  <c r="O835" i="1"/>
  <c r="I835" i="1" s="1"/>
  <c r="O836" i="1"/>
  <c r="H836" i="1" s="1"/>
  <c r="O837" i="1"/>
  <c r="G837" i="1" s="1"/>
  <c r="O838" i="1"/>
  <c r="N838" i="1" s="1"/>
  <c r="O839" i="1"/>
  <c r="M839" i="1" s="1"/>
  <c r="O840" i="1"/>
  <c r="L840" i="1" s="1"/>
  <c r="O841" i="1"/>
  <c r="K841" i="1" s="1"/>
  <c r="O842" i="1"/>
  <c r="J842" i="1" s="1"/>
  <c r="O843" i="1"/>
  <c r="I843" i="1" s="1"/>
  <c r="O222" i="1"/>
  <c r="N222" i="1" s="1"/>
  <c r="O223" i="1"/>
  <c r="M223" i="1" s="1"/>
  <c r="O224" i="1"/>
  <c r="L224" i="1" s="1"/>
  <c r="O225" i="1"/>
  <c r="K225" i="1" s="1"/>
  <c r="O226" i="1"/>
  <c r="J226" i="1" s="1"/>
  <c r="O227" i="1"/>
  <c r="I227" i="1" s="1"/>
  <c r="O228" i="1"/>
  <c r="H228" i="1" s="1"/>
  <c r="O229" i="1"/>
  <c r="G229" i="1" s="1"/>
  <c r="O230" i="1"/>
  <c r="N230" i="1" s="1"/>
  <c r="O231" i="1"/>
  <c r="M231" i="1" s="1"/>
  <c r="O232" i="1"/>
  <c r="L232" i="1" s="1"/>
  <c r="O233" i="1"/>
  <c r="K233" i="1" s="1"/>
  <c r="O234" i="1"/>
  <c r="J234" i="1" s="1"/>
  <c r="O235" i="1"/>
  <c r="I235" i="1" s="1"/>
  <c r="O236" i="1"/>
  <c r="H236" i="1" s="1"/>
  <c r="O205" i="1"/>
  <c r="N205" i="1" s="1"/>
  <c r="O206" i="1"/>
  <c r="M206" i="1" s="1"/>
  <c r="O207" i="1"/>
  <c r="L207" i="1" s="1"/>
  <c r="O208" i="1"/>
  <c r="K208" i="1" s="1"/>
  <c r="O209" i="1"/>
  <c r="J209" i="1" s="1"/>
  <c r="O210" i="1"/>
  <c r="I210" i="1" s="1"/>
  <c r="O211" i="1"/>
  <c r="H211" i="1" s="1"/>
  <c r="O212" i="1"/>
  <c r="G212" i="1" s="1"/>
  <c r="O213" i="1"/>
  <c r="N213" i="1" s="1"/>
  <c r="O214" i="1"/>
  <c r="M214" i="1" s="1"/>
  <c r="O215" i="1"/>
  <c r="L215" i="1" s="1"/>
  <c r="O216" i="1"/>
  <c r="K216" i="1" s="1"/>
  <c r="O217" i="1"/>
  <c r="J217" i="1" s="1"/>
  <c r="O218" i="1"/>
  <c r="I218" i="1" s="1"/>
  <c r="O219" i="1"/>
  <c r="H219" i="1" s="1"/>
  <c r="O220" i="1"/>
  <c r="G220" i="1" s="1"/>
  <c r="O221" i="1"/>
  <c r="N221" i="1" s="1"/>
  <c r="O254" i="1"/>
  <c r="N254" i="1" s="1"/>
  <c r="O255" i="1"/>
  <c r="M255" i="1" s="1"/>
  <c r="O256" i="1"/>
  <c r="L256" i="1" s="1"/>
  <c r="O257" i="1"/>
  <c r="K257" i="1" s="1"/>
  <c r="O258" i="1"/>
  <c r="J258" i="1" s="1"/>
  <c r="O259" i="1"/>
  <c r="I259" i="1" s="1"/>
  <c r="O260" i="1"/>
  <c r="H260" i="1" s="1"/>
  <c r="O261" i="1"/>
  <c r="L261" i="1" s="1"/>
  <c r="O262" i="1"/>
  <c r="N262" i="1" s="1"/>
  <c r="O263" i="1"/>
  <c r="M263" i="1" s="1"/>
  <c r="O264" i="1"/>
  <c r="L264" i="1" s="1"/>
  <c r="O265" i="1"/>
  <c r="K265" i="1" s="1"/>
  <c r="O266" i="1"/>
  <c r="J266" i="1" s="1"/>
  <c r="O267" i="1"/>
  <c r="I267" i="1" s="1"/>
  <c r="O268" i="1"/>
  <c r="H268" i="1" s="1"/>
  <c r="O269" i="1"/>
  <c r="K269" i="1" s="1"/>
  <c r="O270" i="1"/>
  <c r="N270" i="1" s="1"/>
  <c r="O271" i="1"/>
  <c r="M271" i="1" s="1"/>
  <c r="O272" i="1"/>
  <c r="L272" i="1" s="1"/>
  <c r="O273" i="1"/>
  <c r="K273" i="1" s="1"/>
  <c r="O274" i="1"/>
  <c r="J274" i="1" s="1"/>
  <c r="O275" i="1"/>
  <c r="I275" i="1" s="1"/>
  <c r="O276" i="1"/>
  <c r="H276" i="1" s="1"/>
  <c r="O277" i="1"/>
  <c r="N277" i="1" s="1"/>
  <c r="O278" i="1"/>
  <c r="N278" i="1" s="1"/>
  <c r="O279" i="1"/>
  <c r="M279" i="1" s="1"/>
  <c r="O280" i="1"/>
  <c r="L280" i="1" s="1"/>
  <c r="O281" i="1"/>
  <c r="K281" i="1" s="1"/>
  <c r="O282" i="1"/>
  <c r="J282" i="1" s="1"/>
  <c r="O283" i="1"/>
  <c r="I283" i="1" s="1"/>
  <c r="O284" i="1"/>
  <c r="H284" i="1" s="1"/>
  <c r="O285" i="1"/>
  <c r="K285" i="1" s="1"/>
  <c r="O286" i="1"/>
  <c r="N286" i="1" s="1"/>
  <c r="O287" i="1"/>
  <c r="M287" i="1" s="1"/>
  <c r="O288" i="1"/>
  <c r="L288" i="1" s="1"/>
  <c r="O289" i="1"/>
  <c r="K289" i="1" s="1"/>
  <c r="O290" i="1"/>
  <c r="J290" i="1" s="1"/>
  <c r="O291" i="1"/>
  <c r="I291" i="1" s="1"/>
  <c r="O292" i="1"/>
  <c r="H292" i="1" s="1"/>
  <c r="O293" i="1"/>
  <c r="G293" i="1" s="1"/>
  <c r="O294" i="1"/>
  <c r="N294" i="1" s="1"/>
  <c r="O295" i="1"/>
  <c r="M295" i="1" s="1"/>
  <c r="O296" i="1"/>
  <c r="L296" i="1" s="1"/>
  <c r="O297" i="1"/>
  <c r="K297" i="1" s="1"/>
  <c r="O298" i="1"/>
  <c r="J298" i="1" s="1"/>
  <c r="O299" i="1"/>
  <c r="I299" i="1" s="1"/>
  <c r="O300" i="1"/>
  <c r="H300" i="1" s="1"/>
  <c r="O301" i="1"/>
  <c r="N301" i="1" s="1"/>
  <c r="O302" i="1"/>
  <c r="N302" i="1" s="1"/>
  <c r="O303" i="1"/>
  <c r="M303" i="1" s="1"/>
  <c r="O304" i="1"/>
  <c r="L304" i="1" s="1"/>
  <c r="O305" i="1"/>
  <c r="K305" i="1" s="1"/>
  <c r="O306" i="1"/>
  <c r="J306" i="1" s="1"/>
  <c r="O307" i="1"/>
  <c r="I307" i="1" s="1"/>
  <c r="O308" i="1"/>
  <c r="H308" i="1" s="1"/>
  <c r="O309" i="1"/>
  <c r="K309" i="1" s="1"/>
  <c r="O310" i="1"/>
  <c r="N310" i="1" s="1"/>
  <c r="O311" i="1"/>
  <c r="M311" i="1" s="1"/>
  <c r="O312" i="1"/>
  <c r="L312" i="1" s="1"/>
  <c r="O313" i="1"/>
  <c r="K313" i="1" s="1"/>
  <c r="O314" i="1"/>
  <c r="J314" i="1" s="1"/>
  <c r="O315" i="1"/>
  <c r="I315" i="1" s="1"/>
  <c r="O316" i="1"/>
  <c r="H316" i="1" s="1"/>
  <c r="O317" i="1"/>
  <c r="N317" i="1" s="1"/>
  <c r="O318" i="1"/>
  <c r="N318" i="1" s="1"/>
  <c r="O319" i="1"/>
  <c r="M319" i="1" s="1"/>
  <c r="O320" i="1"/>
  <c r="L320" i="1" s="1"/>
  <c r="O321" i="1"/>
  <c r="K321" i="1" s="1"/>
  <c r="O322" i="1"/>
  <c r="J322" i="1" s="1"/>
  <c r="O323" i="1"/>
  <c r="I323" i="1" s="1"/>
  <c r="O324" i="1"/>
  <c r="H324" i="1" s="1"/>
  <c r="O325" i="1"/>
  <c r="M325" i="1" s="1"/>
  <c r="O326" i="1"/>
  <c r="N326" i="1" s="1"/>
  <c r="O327" i="1"/>
  <c r="M327" i="1" s="1"/>
  <c r="O328" i="1"/>
  <c r="L328" i="1" s="1"/>
  <c r="O329" i="1"/>
  <c r="K329" i="1" s="1"/>
  <c r="O330" i="1"/>
  <c r="J330" i="1" s="1"/>
  <c r="O331" i="1"/>
  <c r="I331" i="1" s="1"/>
  <c r="O332" i="1"/>
  <c r="H332" i="1" s="1"/>
  <c r="O333" i="1"/>
  <c r="J333" i="1" s="1"/>
  <c r="O334" i="1"/>
  <c r="N334" i="1" s="1"/>
  <c r="O335" i="1"/>
  <c r="M335" i="1" s="1"/>
  <c r="O336" i="1"/>
  <c r="L336" i="1" s="1"/>
  <c r="O337" i="1"/>
  <c r="K337" i="1" s="1"/>
  <c r="O338" i="1"/>
  <c r="J338" i="1" s="1"/>
  <c r="O339" i="1"/>
  <c r="I339" i="1" s="1"/>
  <c r="O340" i="1"/>
  <c r="H340" i="1" s="1"/>
  <c r="O341" i="1"/>
  <c r="N341" i="1" s="1"/>
  <c r="O342" i="1"/>
  <c r="N342" i="1" s="1"/>
  <c r="O343" i="1"/>
  <c r="M343" i="1" s="1"/>
  <c r="O344" i="1"/>
  <c r="L344" i="1" s="1"/>
  <c r="O345" i="1"/>
  <c r="K345" i="1" s="1"/>
  <c r="O346" i="1"/>
  <c r="J346" i="1" s="1"/>
  <c r="O347" i="1"/>
  <c r="I347" i="1" s="1"/>
  <c r="O348" i="1"/>
  <c r="H348" i="1" s="1"/>
  <c r="O349" i="1"/>
  <c r="K349" i="1" s="1"/>
  <c r="O350" i="1"/>
  <c r="N350" i="1" s="1"/>
  <c r="O351" i="1"/>
  <c r="M351" i="1" s="1"/>
  <c r="O352" i="1"/>
  <c r="L352" i="1" s="1"/>
  <c r="O353" i="1"/>
  <c r="K353" i="1" s="1"/>
  <c r="O354" i="1"/>
  <c r="J354" i="1" s="1"/>
  <c r="O355" i="1"/>
  <c r="I355" i="1" s="1"/>
  <c r="O356" i="1"/>
  <c r="H356" i="1" s="1"/>
  <c r="O357" i="1"/>
  <c r="G357" i="1" s="1"/>
  <c r="O358" i="1"/>
  <c r="N358" i="1" s="1"/>
  <c r="O359" i="1"/>
  <c r="M359" i="1" s="1"/>
  <c r="O360" i="1"/>
  <c r="L360" i="1" s="1"/>
  <c r="O361" i="1"/>
  <c r="K361" i="1" s="1"/>
  <c r="O362" i="1"/>
  <c r="J362" i="1" s="1"/>
  <c r="O363" i="1"/>
  <c r="I363" i="1" s="1"/>
  <c r="O364" i="1"/>
  <c r="H364" i="1" s="1"/>
  <c r="O365" i="1"/>
  <c r="N365" i="1" s="1"/>
  <c r="O366" i="1"/>
  <c r="G366" i="1" s="1"/>
  <c r="O367" i="1"/>
  <c r="M367" i="1" s="1"/>
  <c r="O368" i="1"/>
  <c r="L368" i="1" s="1"/>
  <c r="O369" i="1"/>
  <c r="K369" i="1" s="1"/>
  <c r="O370" i="1"/>
  <c r="J370" i="1" s="1"/>
  <c r="O371" i="1"/>
  <c r="I371" i="1" s="1"/>
  <c r="O372" i="1"/>
  <c r="H372" i="1" s="1"/>
  <c r="O373" i="1"/>
  <c r="K373" i="1" s="1"/>
  <c r="O374" i="1"/>
  <c r="G374" i="1" s="1"/>
  <c r="O375" i="1"/>
  <c r="M375" i="1" s="1"/>
  <c r="O376" i="1"/>
  <c r="L376" i="1" s="1"/>
  <c r="O377" i="1"/>
  <c r="K377" i="1" s="1"/>
  <c r="O378" i="1"/>
  <c r="J378" i="1" s="1"/>
  <c r="O379" i="1"/>
  <c r="I379" i="1" s="1"/>
  <c r="O380" i="1"/>
  <c r="H380" i="1" s="1"/>
  <c r="O381" i="1"/>
  <c r="N381" i="1" s="1"/>
  <c r="O382" i="1"/>
  <c r="G382" i="1" s="1"/>
  <c r="O383" i="1"/>
  <c r="N383" i="1" s="1"/>
  <c r="O384" i="1"/>
  <c r="L384" i="1" s="1"/>
  <c r="O385" i="1"/>
  <c r="M385" i="1" s="1"/>
  <c r="O386" i="1"/>
  <c r="J386" i="1" s="1"/>
  <c r="O387" i="1"/>
  <c r="I387" i="1" s="1"/>
  <c r="O388" i="1"/>
  <c r="H388" i="1" s="1"/>
  <c r="O389" i="1"/>
  <c r="K389" i="1" s="1"/>
  <c r="O390" i="1"/>
  <c r="J390" i="1" s="1"/>
  <c r="O391" i="1"/>
  <c r="G391" i="1" s="1"/>
  <c r="O392" i="1"/>
  <c r="L392" i="1" s="1"/>
  <c r="O393" i="1"/>
  <c r="G393" i="1" s="1"/>
  <c r="O394" i="1"/>
  <c r="J394" i="1" s="1"/>
  <c r="O395" i="1"/>
  <c r="I395" i="1" s="1"/>
  <c r="O396" i="1"/>
  <c r="H396" i="1" s="1"/>
  <c r="O397" i="1"/>
  <c r="G397" i="1" s="1"/>
  <c r="O398" i="1"/>
  <c r="G398" i="1" s="1"/>
  <c r="O399" i="1"/>
  <c r="N399" i="1" s="1"/>
  <c r="O400" i="1"/>
  <c r="N400" i="1" s="1"/>
  <c r="O401" i="1"/>
  <c r="N401" i="1" s="1"/>
  <c r="O402" i="1"/>
  <c r="J402" i="1" s="1"/>
  <c r="O403" i="1"/>
  <c r="I403" i="1" s="1"/>
  <c r="O404" i="1"/>
  <c r="H404" i="1" s="1"/>
  <c r="O405" i="1"/>
  <c r="G405" i="1" s="1"/>
  <c r="O406" i="1"/>
  <c r="I406" i="1" s="1"/>
  <c r="O407" i="1"/>
  <c r="G407" i="1" s="1"/>
  <c r="O408" i="1"/>
  <c r="G408" i="1" s="1"/>
  <c r="O409" i="1"/>
  <c r="N409" i="1" s="1"/>
  <c r="O410" i="1"/>
  <c r="J410" i="1" s="1"/>
  <c r="O411" i="1"/>
  <c r="I411" i="1" s="1"/>
  <c r="O412" i="1"/>
  <c r="H412" i="1" s="1"/>
  <c r="O413" i="1"/>
  <c r="N413" i="1" s="1"/>
  <c r="O414" i="1"/>
  <c r="K414" i="1" s="1"/>
  <c r="O415" i="1"/>
  <c r="N415" i="1" s="1"/>
  <c r="O416" i="1"/>
  <c r="G416" i="1" s="1"/>
  <c r="O417" i="1"/>
  <c r="N417" i="1" s="1"/>
  <c r="O418" i="1"/>
  <c r="N418" i="1" s="1"/>
  <c r="O419" i="1"/>
  <c r="I419" i="1" s="1"/>
  <c r="O420" i="1"/>
  <c r="H420" i="1" s="1"/>
  <c r="O421" i="1"/>
  <c r="L421" i="1" s="1"/>
  <c r="O422" i="1"/>
  <c r="G422" i="1" s="1"/>
  <c r="O423" i="1"/>
  <c r="J423" i="1" s="1"/>
  <c r="O424" i="1"/>
  <c r="G424" i="1" s="1"/>
  <c r="O425" i="1"/>
  <c r="N425" i="1" s="1"/>
  <c r="O426" i="1"/>
  <c r="G426" i="1" s="1"/>
  <c r="O427" i="1"/>
  <c r="I427" i="1" s="1"/>
  <c r="O428" i="1"/>
  <c r="H428" i="1" s="1"/>
  <c r="O429" i="1"/>
  <c r="G429" i="1" s="1"/>
  <c r="O430" i="1"/>
  <c r="H430" i="1" s="1"/>
  <c r="O431" i="1"/>
  <c r="G431" i="1" s="1"/>
  <c r="O432" i="1"/>
  <c r="N432" i="1" s="1"/>
  <c r="O433" i="1"/>
  <c r="M433" i="1" s="1"/>
  <c r="O434" i="1"/>
  <c r="N434" i="1" s="1"/>
  <c r="O435" i="1"/>
  <c r="G435" i="1" s="1"/>
  <c r="O436" i="1"/>
  <c r="H436" i="1" s="1"/>
  <c r="O437" i="1"/>
  <c r="L437" i="1" s="1"/>
  <c r="O438" i="1"/>
  <c r="L438" i="1" s="1"/>
  <c r="O439" i="1"/>
  <c r="N439" i="1" s="1"/>
  <c r="O440" i="1"/>
  <c r="G440" i="1" s="1"/>
  <c r="O441" i="1"/>
  <c r="N441" i="1" s="1"/>
  <c r="O442" i="1"/>
  <c r="M442" i="1" s="1"/>
  <c r="O443" i="1"/>
  <c r="N443" i="1" s="1"/>
  <c r="O444" i="1"/>
  <c r="H444" i="1" s="1"/>
  <c r="O445" i="1"/>
  <c r="L445" i="1" s="1"/>
  <c r="O446" i="1"/>
  <c r="L446" i="1" s="1"/>
  <c r="O447" i="1"/>
  <c r="N447" i="1" s="1"/>
  <c r="O448" i="1"/>
  <c r="G448" i="1" s="1"/>
  <c r="O449" i="1"/>
  <c r="G449" i="1" s="1"/>
  <c r="O450" i="1"/>
  <c r="N450" i="1" s="1"/>
  <c r="O451" i="1"/>
  <c r="M451" i="1" s="1"/>
  <c r="O452" i="1"/>
  <c r="H452" i="1" s="1"/>
  <c r="O453" i="1"/>
  <c r="J453" i="1" s="1"/>
  <c r="O454" i="1"/>
  <c r="I454" i="1" s="1"/>
  <c r="O455" i="1"/>
  <c r="N455" i="1" s="1"/>
  <c r="O456" i="1"/>
  <c r="N456" i="1" s="1"/>
  <c r="O457" i="1"/>
  <c r="G457" i="1" s="1"/>
  <c r="O458" i="1"/>
  <c r="G458" i="1" s="1"/>
  <c r="O459" i="1"/>
  <c r="N459" i="1" s="1"/>
  <c r="O460" i="1"/>
  <c r="H460" i="1" s="1"/>
  <c r="O461" i="1"/>
  <c r="N461" i="1" s="1"/>
  <c r="O462" i="1"/>
  <c r="N462" i="1" s="1"/>
  <c r="O463" i="1"/>
  <c r="M463" i="1" s="1"/>
  <c r="O464" i="1"/>
  <c r="L464" i="1" s="1"/>
  <c r="O465" i="1"/>
  <c r="K465" i="1" s="1"/>
  <c r="O466" i="1"/>
  <c r="J466" i="1" s="1"/>
  <c r="O467" i="1"/>
  <c r="I467" i="1" s="1"/>
  <c r="O468" i="1"/>
  <c r="H468" i="1" s="1"/>
  <c r="O469" i="1"/>
  <c r="G469" i="1" s="1"/>
  <c r="O470" i="1"/>
  <c r="N470" i="1" s="1"/>
  <c r="O471" i="1"/>
  <c r="M471" i="1" s="1"/>
  <c r="O472" i="1"/>
  <c r="L472" i="1" s="1"/>
  <c r="O473" i="1"/>
  <c r="K473" i="1" s="1"/>
  <c r="O474" i="1"/>
  <c r="J474" i="1" s="1"/>
  <c r="O475" i="1"/>
  <c r="I475" i="1" s="1"/>
  <c r="O476" i="1"/>
  <c r="H476" i="1" s="1"/>
  <c r="O477" i="1"/>
  <c r="J477" i="1" s="1"/>
  <c r="O478" i="1"/>
  <c r="N478" i="1" s="1"/>
  <c r="O479" i="1"/>
  <c r="M479" i="1" s="1"/>
  <c r="O480" i="1"/>
  <c r="L480" i="1" s="1"/>
  <c r="O481" i="1"/>
  <c r="K481" i="1" s="1"/>
  <c r="O482" i="1"/>
  <c r="J482" i="1" s="1"/>
  <c r="O483" i="1"/>
  <c r="I483" i="1" s="1"/>
  <c r="O484" i="1"/>
  <c r="H484" i="1" s="1"/>
  <c r="O485" i="1"/>
  <c r="N485" i="1" s="1"/>
  <c r="O486" i="1"/>
  <c r="N486" i="1" s="1"/>
  <c r="O487" i="1"/>
  <c r="M487" i="1" s="1"/>
  <c r="O488" i="1"/>
  <c r="L488" i="1" s="1"/>
  <c r="O489" i="1"/>
  <c r="K489" i="1" s="1"/>
  <c r="O490" i="1"/>
  <c r="J490" i="1" s="1"/>
  <c r="O491" i="1"/>
  <c r="I491" i="1" s="1"/>
  <c r="O492" i="1"/>
  <c r="H492" i="1" s="1"/>
  <c r="O493" i="1"/>
  <c r="N493" i="1" s="1"/>
  <c r="O494" i="1"/>
  <c r="N494" i="1" s="1"/>
  <c r="O495" i="1"/>
  <c r="M495" i="1" s="1"/>
  <c r="O496" i="1"/>
  <c r="L496" i="1" s="1"/>
  <c r="O497" i="1"/>
  <c r="K497" i="1" s="1"/>
  <c r="O498" i="1"/>
  <c r="J498" i="1" s="1"/>
  <c r="O499" i="1"/>
  <c r="I499" i="1" s="1"/>
  <c r="O500" i="1"/>
  <c r="H500" i="1" s="1"/>
  <c r="O501" i="1"/>
  <c r="G501" i="1" s="1"/>
  <c r="O502" i="1"/>
  <c r="N502" i="1" s="1"/>
  <c r="O503" i="1"/>
  <c r="M503" i="1" s="1"/>
  <c r="O504" i="1"/>
  <c r="L504" i="1" s="1"/>
  <c r="O505" i="1"/>
  <c r="K505" i="1" s="1"/>
  <c r="O506" i="1"/>
  <c r="J506" i="1" s="1"/>
  <c r="O507" i="1"/>
  <c r="I507" i="1" s="1"/>
  <c r="O508" i="1"/>
  <c r="H508" i="1" s="1"/>
  <c r="O509" i="1"/>
  <c r="G509" i="1" s="1"/>
  <c r="O7" i="1"/>
  <c r="N7" i="1" s="1"/>
  <c r="O8" i="1"/>
  <c r="M8" i="1" s="1"/>
  <c r="O9" i="1"/>
  <c r="L9" i="1" s="1"/>
  <c r="O10" i="1"/>
  <c r="K10" i="1" s="1"/>
  <c r="O11" i="1"/>
  <c r="J11" i="1" s="1"/>
  <c r="O12" i="1"/>
  <c r="I12" i="1" s="1"/>
  <c r="O13" i="1"/>
  <c r="H13" i="1" s="1"/>
  <c r="O14" i="1"/>
  <c r="G14" i="1" s="1"/>
  <c r="O15" i="1"/>
  <c r="N15" i="1" s="1"/>
  <c r="O16" i="1"/>
  <c r="M16" i="1" s="1"/>
  <c r="O17" i="1"/>
  <c r="L17" i="1" s="1"/>
  <c r="O18" i="1"/>
  <c r="K18" i="1" s="1"/>
  <c r="O19" i="1"/>
  <c r="J19" i="1" s="1"/>
  <c r="O20" i="1"/>
  <c r="I20" i="1" s="1"/>
  <c r="O21" i="1"/>
  <c r="H21" i="1" s="1"/>
  <c r="O22" i="1"/>
  <c r="G22" i="1" s="1"/>
  <c r="O23" i="1"/>
  <c r="N23" i="1" s="1"/>
  <c r="O24" i="1"/>
  <c r="M24" i="1" s="1"/>
  <c r="O25" i="1"/>
  <c r="L25" i="1" s="1"/>
  <c r="O26" i="1"/>
  <c r="K26" i="1" s="1"/>
  <c r="O27" i="1"/>
  <c r="J27" i="1" s="1"/>
  <c r="O28" i="1"/>
  <c r="I28" i="1" s="1"/>
  <c r="O29" i="1"/>
  <c r="H29" i="1" s="1"/>
  <c r="O30" i="1"/>
  <c r="G30" i="1" s="1"/>
  <c r="O31" i="1"/>
  <c r="N31" i="1" s="1"/>
  <c r="O32" i="1"/>
  <c r="M32" i="1" s="1"/>
  <c r="O33" i="1"/>
  <c r="L33" i="1" s="1"/>
  <c r="O34" i="1"/>
  <c r="K34" i="1" s="1"/>
  <c r="O35" i="1"/>
  <c r="J35" i="1" s="1"/>
  <c r="O36" i="1"/>
  <c r="I36" i="1" s="1"/>
  <c r="O37" i="1"/>
  <c r="H37" i="1" s="1"/>
  <c r="O38" i="1"/>
  <c r="G38" i="1" s="1"/>
  <c r="O39" i="1"/>
  <c r="N39" i="1" s="1"/>
  <c r="O40" i="1"/>
  <c r="M40" i="1" s="1"/>
  <c r="O41" i="1"/>
  <c r="L41" i="1" s="1"/>
  <c r="O42" i="1"/>
  <c r="K42" i="1" s="1"/>
  <c r="O43" i="1"/>
  <c r="J43" i="1" s="1"/>
  <c r="O44" i="1"/>
  <c r="I44" i="1" s="1"/>
  <c r="O45" i="1"/>
  <c r="H45" i="1" s="1"/>
  <c r="O46" i="1"/>
  <c r="G46" i="1" s="1"/>
  <c r="O47" i="1"/>
  <c r="N47" i="1" s="1"/>
  <c r="O48" i="1"/>
  <c r="M48" i="1" s="1"/>
  <c r="O49" i="1"/>
  <c r="L49" i="1" s="1"/>
  <c r="O50" i="1"/>
  <c r="K50" i="1" s="1"/>
  <c r="O51" i="1"/>
  <c r="J51" i="1" s="1"/>
  <c r="O52" i="1"/>
  <c r="I52" i="1" s="1"/>
  <c r="O53" i="1"/>
  <c r="H53" i="1" s="1"/>
  <c r="O54" i="1"/>
  <c r="G54" i="1" s="1"/>
  <c r="O55" i="1"/>
  <c r="N55" i="1" s="1"/>
  <c r="O56" i="1"/>
  <c r="M56" i="1" s="1"/>
  <c r="O57" i="1"/>
  <c r="L57" i="1" s="1"/>
  <c r="O58" i="1"/>
  <c r="K58" i="1" s="1"/>
  <c r="O59" i="1"/>
  <c r="J59" i="1" s="1"/>
  <c r="O60" i="1"/>
  <c r="I60" i="1" s="1"/>
  <c r="O61" i="1"/>
  <c r="H61" i="1" s="1"/>
  <c r="O62" i="1"/>
  <c r="G62" i="1" s="1"/>
  <c r="O63" i="1"/>
  <c r="N63" i="1" s="1"/>
  <c r="O64" i="1"/>
  <c r="M64" i="1" s="1"/>
  <c r="O65" i="1"/>
  <c r="L65" i="1" s="1"/>
  <c r="O66" i="1"/>
  <c r="K66" i="1" s="1"/>
  <c r="O67" i="1"/>
  <c r="J67" i="1" s="1"/>
  <c r="O68" i="1"/>
  <c r="I68" i="1" s="1"/>
  <c r="O69" i="1"/>
  <c r="H69" i="1" s="1"/>
  <c r="O70" i="1"/>
  <c r="G70" i="1" s="1"/>
  <c r="O71" i="1"/>
  <c r="N71" i="1" s="1"/>
  <c r="O72" i="1"/>
  <c r="M72" i="1" s="1"/>
  <c r="O73" i="1"/>
  <c r="L73" i="1" s="1"/>
  <c r="O74" i="1"/>
  <c r="K74" i="1" s="1"/>
  <c r="O75" i="1"/>
  <c r="J75" i="1" s="1"/>
  <c r="O76" i="1"/>
  <c r="I76" i="1" s="1"/>
  <c r="O77" i="1"/>
  <c r="H77" i="1" s="1"/>
  <c r="O78" i="1"/>
  <c r="G78" i="1" s="1"/>
  <c r="O79" i="1"/>
  <c r="N79" i="1" s="1"/>
  <c r="O80" i="1"/>
  <c r="M80" i="1" s="1"/>
  <c r="O81" i="1"/>
  <c r="L81" i="1" s="1"/>
  <c r="O82" i="1"/>
  <c r="K82" i="1" s="1"/>
  <c r="O83" i="1"/>
  <c r="J83" i="1" s="1"/>
  <c r="O84" i="1"/>
  <c r="I84" i="1" s="1"/>
  <c r="O85" i="1"/>
  <c r="H85" i="1" s="1"/>
  <c r="O86" i="1"/>
  <c r="G86" i="1" s="1"/>
  <c r="O87" i="1"/>
  <c r="N87" i="1" s="1"/>
  <c r="O88" i="1"/>
  <c r="M88" i="1" s="1"/>
  <c r="O89" i="1"/>
  <c r="L89" i="1" s="1"/>
  <c r="O90" i="1"/>
  <c r="K90" i="1" s="1"/>
  <c r="O91" i="1"/>
  <c r="J91" i="1" s="1"/>
  <c r="O92" i="1"/>
  <c r="I92" i="1" s="1"/>
  <c r="O93" i="1"/>
  <c r="H93" i="1" s="1"/>
  <c r="O94" i="1"/>
  <c r="G94" i="1" s="1"/>
  <c r="O95" i="1"/>
  <c r="N95" i="1" s="1"/>
  <c r="O96" i="1"/>
  <c r="M96" i="1" s="1"/>
  <c r="O97" i="1"/>
  <c r="L97" i="1" s="1"/>
  <c r="O98" i="1"/>
  <c r="K98" i="1" s="1"/>
  <c r="O99" i="1"/>
  <c r="J99" i="1" s="1"/>
  <c r="O100" i="1"/>
  <c r="I100" i="1" s="1"/>
  <c r="O101" i="1"/>
  <c r="H101" i="1" s="1"/>
  <c r="O102" i="1"/>
  <c r="G102" i="1" s="1"/>
  <c r="O103" i="1"/>
  <c r="N103" i="1" s="1"/>
  <c r="O104" i="1"/>
  <c r="M104" i="1" s="1"/>
  <c r="O105" i="1"/>
  <c r="L105" i="1" s="1"/>
  <c r="O106" i="1"/>
  <c r="K106" i="1" s="1"/>
  <c r="O107" i="1"/>
  <c r="J107" i="1" s="1"/>
  <c r="O108" i="1"/>
  <c r="I108" i="1" s="1"/>
  <c r="O109" i="1"/>
  <c r="H109" i="1" s="1"/>
  <c r="O110" i="1"/>
  <c r="G110" i="1" s="1"/>
  <c r="O111" i="1"/>
  <c r="N111" i="1" s="1"/>
  <c r="O112" i="1"/>
  <c r="M112" i="1" s="1"/>
  <c r="O113" i="1"/>
  <c r="L113" i="1" s="1"/>
  <c r="O114" i="1"/>
  <c r="K114" i="1" s="1"/>
  <c r="O115" i="1"/>
  <c r="J115" i="1" s="1"/>
  <c r="O116" i="1"/>
  <c r="I116" i="1" s="1"/>
  <c r="O117" i="1"/>
  <c r="H117" i="1" s="1"/>
  <c r="O118" i="1"/>
  <c r="G118" i="1" s="1"/>
  <c r="O119" i="1"/>
  <c r="N119" i="1" s="1"/>
  <c r="O120" i="1"/>
  <c r="M120" i="1" s="1"/>
  <c r="O121" i="1"/>
  <c r="L121" i="1" s="1"/>
  <c r="O122" i="1"/>
  <c r="K122" i="1" s="1"/>
  <c r="O123" i="1"/>
  <c r="J123" i="1" s="1"/>
  <c r="O124" i="1"/>
  <c r="I124" i="1" s="1"/>
  <c r="O125" i="1"/>
  <c r="H125" i="1" s="1"/>
  <c r="O126" i="1"/>
  <c r="G126" i="1" s="1"/>
  <c r="O127" i="1"/>
  <c r="N127" i="1" s="1"/>
  <c r="O128" i="1"/>
  <c r="M128" i="1" s="1"/>
  <c r="O129" i="1"/>
  <c r="L129" i="1" s="1"/>
  <c r="O130" i="1"/>
  <c r="K130" i="1" s="1"/>
  <c r="O131" i="1"/>
  <c r="J131" i="1" s="1"/>
  <c r="O132" i="1"/>
  <c r="I132" i="1" s="1"/>
  <c r="O133" i="1"/>
  <c r="H133" i="1" s="1"/>
  <c r="O134" i="1"/>
  <c r="G134" i="1" s="1"/>
  <c r="O135" i="1"/>
  <c r="N135" i="1" s="1"/>
  <c r="O136" i="1"/>
  <c r="M136" i="1" s="1"/>
  <c r="O137" i="1"/>
  <c r="L137" i="1" s="1"/>
  <c r="O138" i="1"/>
  <c r="K138" i="1" s="1"/>
  <c r="O139" i="1"/>
  <c r="J139" i="1" s="1"/>
  <c r="O140" i="1"/>
  <c r="I140" i="1" s="1"/>
  <c r="O141" i="1"/>
  <c r="H141" i="1" s="1"/>
  <c r="O142" i="1"/>
  <c r="G142" i="1" s="1"/>
  <c r="O143" i="1"/>
  <c r="N143" i="1" s="1"/>
  <c r="O144" i="1"/>
  <c r="M144" i="1" s="1"/>
  <c r="O145" i="1"/>
  <c r="L145" i="1" s="1"/>
  <c r="O146" i="1"/>
  <c r="K146" i="1" s="1"/>
  <c r="O147" i="1"/>
  <c r="J147" i="1" s="1"/>
  <c r="O148" i="1"/>
  <c r="I148" i="1" s="1"/>
  <c r="O149" i="1"/>
  <c r="H149" i="1" s="1"/>
  <c r="O150" i="1"/>
  <c r="G150" i="1" s="1"/>
  <c r="O151" i="1"/>
  <c r="N151" i="1" s="1"/>
  <c r="O152" i="1"/>
  <c r="M152" i="1" s="1"/>
  <c r="O153" i="1"/>
  <c r="L153" i="1" s="1"/>
  <c r="O154" i="1"/>
  <c r="K154" i="1" s="1"/>
  <c r="O155" i="1"/>
  <c r="J155" i="1" s="1"/>
  <c r="O156" i="1"/>
  <c r="I156" i="1" s="1"/>
  <c r="O157" i="1"/>
  <c r="H157" i="1" s="1"/>
  <c r="O158" i="1"/>
  <c r="G158" i="1" s="1"/>
  <c r="O159" i="1"/>
  <c r="N159" i="1" s="1"/>
  <c r="O160" i="1"/>
  <c r="M160" i="1" s="1"/>
  <c r="O161" i="1"/>
  <c r="L161" i="1" s="1"/>
  <c r="O162" i="1"/>
  <c r="K162" i="1" s="1"/>
  <c r="O163" i="1"/>
  <c r="J163" i="1" s="1"/>
  <c r="O164" i="1"/>
  <c r="I164" i="1" s="1"/>
  <c r="O165" i="1"/>
  <c r="H165" i="1" s="1"/>
  <c r="O166" i="1"/>
  <c r="G166" i="1" s="1"/>
  <c r="O167" i="1"/>
  <c r="N167" i="1" s="1"/>
  <c r="O168" i="1"/>
  <c r="M168" i="1" s="1"/>
  <c r="O169" i="1"/>
  <c r="L169" i="1" s="1"/>
  <c r="O170" i="1"/>
  <c r="K170" i="1" s="1"/>
  <c r="O171" i="1"/>
  <c r="J171" i="1" s="1"/>
  <c r="O172" i="1"/>
  <c r="I172" i="1" s="1"/>
  <c r="O173" i="1"/>
  <c r="H173" i="1" s="1"/>
  <c r="O174" i="1"/>
  <c r="G174" i="1" s="1"/>
  <c r="O175" i="1"/>
  <c r="N175" i="1" s="1"/>
  <c r="O176" i="1"/>
  <c r="M176" i="1" s="1"/>
  <c r="O177" i="1"/>
  <c r="L177" i="1" s="1"/>
  <c r="O178" i="1"/>
  <c r="K178" i="1" s="1"/>
  <c r="O179" i="1"/>
  <c r="J179" i="1" s="1"/>
  <c r="O180" i="1"/>
  <c r="I180" i="1" s="1"/>
  <c r="O181" i="1"/>
  <c r="H181" i="1" s="1"/>
  <c r="O182" i="1"/>
  <c r="G182" i="1" s="1"/>
  <c r="O183" i="1"/>
  <c r="N183" i="1" s="1"/>
  <c r="O184" i="1"/>
  <c r="M184" i="1" s="1"/>
  <c r="O185" i="1"/>
  <c r="L185" i="1" s="1"/>
  <c r="O186" i="1"/>
  <c r="K186" i="1" s="1"/>
  <c r="O187" i="1"/>
  <c r="J187" i="1" s="1"/>
  <c r="O188" i="1"/>
  <c r="I188" i="1" s="1"/>
  <c r="O189" i="1"/>
  <c r="H189" i="1" s="1"/>
  <c r="O190" i="1"/>
  <c r="G190" i="1" s="1"/>
  <c r="O191" i="1"/>
  <c r="N191" i="1" s="1"/>
  <c r="O192" i="1"/>
  <c r="M192" i="1" s="1"/>
  <c r="O193" i="1"/>
  <c r="L193" i="1" s="1"/>
  <c r="O194" i="1"/>
  <c r="K194" i="1" s="1"/>
  <c r="O195" i="1"/>
  <c r="J195" i="1" s="1"/>
  <c r="O196" i="1"/>
  <c r="I196" i="1" s="1"/>
  <c r="O197" i="1"/>
  <c r="H197" i="1" s="1"/>
  <c r="O198" i="1"/>
  <c r="G198" i="1" s="1"/>
  <c r="O199" i="1"/>
  <c r="N199" i="1" s="1"/>
  <c r="O200" i="1"/>
  <c r="M200" i="1" s="1"/>
  <c r="O201" i="1"/>
  <c r="L201" i="1" s="1"/>
  <c r="O202" i="1"/>
  <c r="K202" i="1" s="1"/>
  <c r="O203" i="1"/>
  <c r="J203" i="1" s="1"/>
  <c r="O204" i="1"/>
  <c r="I204" i="1" s="1"/>
  <c r="O6" i="1"/>
  <c r="M6" i="1" s="1"/>
  <c r="O5" i="1"/>
  <c r="N5" i="1" s="1"/>
  <c r="O4" i="1"/>
  <c r="N4" i="1" s="1"/>
  <c r="O3" i="1"/>
  <c r="N3" i="1" s="1"/>
  <c r="O2" i="1"/>
  <c r="G2" i="1" s="1"/>
  <c r="W550" i="1" l="1"/>
  <c r="W510" i="1"/>
  <c r="W741" i="1"/>
  <c r="W754" i="1"/>
  <c r="W713" i="1"/>
  <c r="W714" i="1"/>
  <c r="W517" i="1"/>
  <c r="W728" i="1"/>
  <c r="W515" i="1"/>
  <c r="W513" i="1"/>
  <c r="W523" i="1"/>
  <c r="W573" i="1"/>
  <c r="W586" i="1"/>
  <c r="W553" i="1"/>
  <c r="W587" i="1"/>
  <c r="W760" i="1"/>
  <c r="W551" i="1"/>
  <c r="W761" i="1"/>
  <c r="W753" i="1"/>
  <c r="W746" i="1"/>
  <c r="W721" i="1"/>
  <c r="W718" i="1"/>
  <c r="W520" i="1"/>
  <c r="W743" i="1"/>
  <c r="W737" i="1"/>
  <c r="W608" i="1"/>
  <c r="W725" i="1"/>
  <c r="W524" i="1"/>
  <c r="W750" i="1"/>
  <c r="W720" i="1"/>
  <c r="W602" i="1"/>
  <c r="W554" i="1"/>
  <c r="W591" i="1"/>
  <c r="W717" i="1"/>
  <c r="W738" i="1"/>
  <c r="W747" i="1"/>
  <c r="W585" i="1"/>
  <c r="W707" i="1"/>
  <c r="W588" i="1"/>
  <c r="W556" i="1"/>
  <c r="W752" i="1"/>
  <c r="W512" i="1"/>
  <c r="W724" i="1"/>
  <c r="W711" i="1"/>
  <c r="W712" i="1"/>
  <c r="W568" i="1"/>
  <c r="W715" i="1"/>
  <c r="W731" i="1"/>
  <c r="W739" i="1"/>
  <c r="W706" i="1"/>
  <c r="W607" i="1"/>
  <c r="W519" i="1"/>
  <c r="W603" i="1"/>
  <c r="W722" i="1"/>
  <c r="W701" i="1"/>
  <c r="W756" i="1"/>
  <c r="W574" i="1"/>
  <c r="W729" i="1"/>
  <c r="W516" i="1"/>
  <c r="W699" i="1"/>
  <c r="W744" i="1"/>
  <c r="W736" i="1"/>
  <c r="W521" i="1"/>
  <c r="W569" i="1"/>
  <c r="W749" i="1"/>
  <c r="W723" i="1"/>
  <c r="W740" i="1"/>
  <c r="W719" i="1"/>
  <c r="W705" i="1"/>
  <c r="W522" i="1"/>
  <c r="W572" i="1"/>
  <c r="W552" i="1"/>
  <c r="W710" i="1"/>
  <c r="W751" i="1"/>
  <c r="W703" i="1"/>
  <c r="W518" i="1"/>
  <c r="W698" i="1"/>
  <c r="W571" i="1"/>
  <c r="W590" i="1"/>
  <c r="W735" i="1"/>
  <c r="W570" i="1"/>
  <c r="W514" i="1"/>
  <c r="W716" i="1"/>
  <c r="W748" i="1"/>
  <c r="W567" i="1"/>
  <c r="W732" i="1"/>
  <c r="W606" i="1"/>
  <c r="W604" i="1"/>
  <c r="W742" i="1"/>
  <c r="W709" i="1"/>
  <c r="W589" i="1"/>
  <c r="W757" i="1"/>
  <c r="W609" i="1"/>
  <c r="W733" i="1"/>
  <c r="W592" i="1"/>
  <c r="W704" i="1"/>
  <c r="W605" i="1"/>
  <c r="W555" i="1"/>
  <c r="W708" i="1"/>
  <c r="W755" i="1"/>
  <c r="W745" i="1"/>
  <c r="W730" i="1"/>
  <c r="W759" i="1"/>
  <c r="W758" i="1"/>
  <c r="W511" i="1"/>
  <c r="W700" i="1"/>
  <c r="W557" i="1"/>
  <c r="W734" i="1"/>
  <c r="W726" i="1"/>
  <c r="W727" i="1"/>
  <c r="W702" i="1"/>
  <c r="G3" i="1"/>
  <c r="I119" i="1"/>
  <c r="M171" i="1"/>
  <c r="M460" i="1"/>
  <c r="K438" i="1"/>
  <c r="L11" i="1"/>
  <c r="K357" i="1"/>
  <c r="N197" i="1"/>
  <c r="N190" i="1"/>
  <c r="M110" i="1"/>
  <c r="H469" i="1"/>
  <c r="L309" i="1"/>
  <c r="M469" i="1"/>
  <c r="N463" i="1"/>
  <c r="L134" i="1"/>
  <c r="I470" i="1"/>
  <c r="J396" i="1"/>
  <c r="N319" i="1"/>
  <c r="M501" i="1"/>
  <c r="N202" i="1"/>
  <c r="K174" i="1"/>
  <c r="M122" i="1"/>
  <c r="M62" i="1"/>
  <c r="H472" i="1"/>
  <c r="L190" i="1"/>
  <c r="H137" i="1"/>
  <c r="M94" i="1"/>
  <c r="L369" i="1"/>
  <c r="M202" i="1"/>
  <c r="M190" i="1"/>
  <c r="N177" i="1"/>
  <c r="K124" i="1"/>
  <c r="H105" i="1"/>
  <c r="L31" i="1"/>
  <c r="N435" i="1"/>
  <c r="M363" i="1"/>
  <c r="L306" i="1"/>
  <c r="N299" i="1"/>
  <c r="I293" i="1"/>
  <c r="K258" i="1"/>
  <c r="I213" i="1"/>
  <c r="I206" i="1"/>
  <c r="I166" i="1"/>
  <c r="H159" i="1"/>
  <c r="L132" i="1"/>
  <c r="M293" i="1"/>
  <c r="M132" i="1"/>
  <c r="L94" i="1"/>
  <c r="M26" i="1"/>
  <c r="M400" i="1"/>
  <c r="H336" i="1"/>
  <c r="I292" i="1"/>
  <c r="L147" i="1"/>
  <c r="L102" i="1"/>
  <c r="K292" i="1"/>
  <c r="L189" i="1"/>
  <c r="M175" i="1"/>
  <c r="K418" i="1"/>
  <c r="J382" i="1"/>
  <c r="I324" i="1"/>
  <c r="L292" i="1"/>
  <c r="J236" i="1"/>
  <c r="N201" i="1"/>
  <c r="L110" i="1"/>
  <c r="L36" i="1"/>
  <c r="I23" i="1"/>
  <c r="H481" i="1"/>
  <c r="L397" i="1"/>
  <c r="J355" i="1"/>
  <c r="N292" i="1"/>
  <c r="K435" i="1"/>
  <c r="N194" i="1"/>
  <c r="I182" i="1"/>
  <c r="I174" i="1"/>
  <c r="J151" i="1"/>
  <c r="M111" i="1"/>
  <c r="M100" i="1"/>
  <c r="J53" i="1"/>
  <c r="K38" i="1"/>
  <c r="K460" i="1"/>
  <c r="N453" i="1"/>
  <c r="M429" i="1"/>
  <c r="I428" i="1"/>
  <c r="N389" i="1"/>
  <c r="K386" i="1"/>
  <c r="L381" i="1"/>
  <c r="J357" i="1"/>
  <c r="M346" i="1"/>
  <c r="K340" i="1"/>
  <c r="N322" i="1"/>
  <c r="M317" i="1"/>
  <c r="L293" i="1"/>
  <c r="K277" i="1"/>
  <c r="M811" i="1"/>
  <c r="L182" i="1"/>
  <c r="J428" i="1"/>
  <c r="K189" i="1"/>
  <c r="M182" i="1"/>
  <c r="K180" i="1"/>
  <c r="N171" i="1"/>
  <c r="N124" i="1"/>
  <c r="K119" i="1"/>
  <c r="L68" i="1"/>
  <c r="J62" i="1"/>
  <c r="L35" i="1"/>
  <c r="L23" i="1"/>
  <c r="M470" i="1"/>
  <c r="K430" i="1"/>
  <c r="K428" i="1"/>
  <c r="N416" i="1"/>
  <c r="K396" i="1"/>
  <c r="H382" i="1"/>
  <c r="L377" i="1"/>
  <c r="N363" i="1"/>
  <c r="L357" i="1"/>
  <c r="L323" i="1"/>
  <c r="N293" i="1"/>
  <c r="M292" i="1"/>
  <c r="I284" i="1"/>
  <c r="H272" i="1"/>
  <c r="J261" i="1"/>
  <c r="K213" i="1"/>
  <c r="H827" i="1"/>
  <c r="H782" i="1"/>
  <c r="J167" i="1"/>
  <c r="L135" i="1"/>
  <c r="J468" i="1"/>
  <c r="K451" i="1"/>
  <c r="L428" i="1"/>
  <c r="M388" i="1"/>
  <c r="M323" i="1"/>
  <c r="L284" i="1"/>
  <c r="M261" i="1"/>
  <c r="L213" i="1"/>
  <c r="K834" i="1"/>
  <c r="L180" i="1"/>
  <c r="M194" i="1"/>
  <c r="M180" i="1"/>
  <c r="L172" i="1"/>
  <c r="M167" i="1"/>
  <c r="K141" i="1"/>
  <c r="M135" i="1"/>
  <c r="L125" i="1"/>
  <c r="K92" i="1"/>
  <c r="K36" i="1"/>
  <c r="K31" i="1"/>
  <c r="L19" i="1"/>
  <c r="H501" i="1"/>
  <c r="K468" i="1"/>
  <c r="N451" i="1"/>
  <c r="M428" i="1"/>
  <c r="K397" i="1"/>
  <c r="N388" i="1"/>
  <c r="N378" i="1"/>
  <c r="L349" i="1"/>
  <c r="N323" i="1"/>
  <c r="L291" i="1"/>
  <c r="M284" i="1"/>
  <c r="H280" i="1"/>
  <c r="N267" i="1"/>
  <c r="N180" i="1"/>
  <c r="M172" i="1"/>
  <c r="M125" i="1"/>
  <c r="M92" i="1"/>
  <c r="I78" i="1"/>
  <c r="M258" i="1"/>
  <c r="J829" i="1"/>
  <c r="L778" i="1"/>
  <c r="I429" i="1"/>
  <c r="L389" i="1"/>
  <c r="H357" i="1"/>
  <c r="J317" i="1"/>
  <c r="J293" i="1"/>
  <c r="I263" i="1"/>
  <c r="J212" i="1"/>
  <c r="H824" i="1"/>
  <c r="K453" i="1"/>
  <c r="J429" i="1"/>
  <c r="J395" i="1"/>
  <c r="M389" i="1"/>
  <c r="I357" i="1"/>
  <c r="L346" i="1"/>
  <c r="K322" i="1"/>
  <c r="L317" i="1"/>
  <c r="K293" i="1"/>
  <c r="J292" i="1"/>
  <c r="L282" i="1"/>
  <c r="N263" i="1"/>
  <c r="L259" i="1"/>
  <c r="G263" i="1"/>
  <c r="N212" i="1"/>
  <c r="M189" i="1"/>
  <c r="N185" i="1"/>
  <c r="L163" i="1"/>
  <c r="I159" i="1"/>
  <c r="L157" i="1"/>
  <c r="L141" i="1"/>
  <c r="N110" i="1"/>
  <c r="N94" i="1"/>
  <c r="L85" i="1"/>
  <c r="M78" i="1"/>
  <c r="M58" i="1"/>
  <c r="L45" i="1"/>
  <c r="L38" i="1"/>
  <c r="J31" i="1"/>
  <c r="I22" i="1"/>
  <c r="N17" i="1"/>
  <c r="N9" i="1"/>
  <c r="K485" i="1"/>
  <c r="I472" i="1"/>
  <c r="N469" i="1"/>
  <c r="J463" i="1"/>
  <c r="K429" i="1"/>
  <c r="M403" i="1"/>
  <c r="N397" i="1"/>
  <c r="L396" i="1"/>
  <c r="L386" i="1"/>
  <c r="M377" i="1"/>
  <c r="L372" i="1"/>
  <c r="M349" i="1"/>
  <c r="M338" i="1"/>
  <c r="N327" i="1"/>
  <c r="I220" i="1"/>
  <c r="K234" i="1"/>
  <c r="H837" i="1"/>
  <c r="J819" i="1"/>
  <c r="N246" i="1"/>
  <c r="M159" i="1"/>
  <c r="M141" i="1"/>
  <c r="I129" i="1"/>
  <c r="L116" i="1"/>
  <c r="J109" i="1"/>
  <c r="K103" i="1"/>
  <c r="K69" i="1"/>
  <c r="J54" i="1"/>
  <c r="I14" i="1"/>
  <c r="K493" i="1"/>
  <c r="H480" i="1"/>
  <c r="K463" i="1"/>
  <c r="H461" i="1"/>
  <c r="N452" i="1"/>
  <c r="L429" i="1"/>
  <c r="J411" i="1"/>
  <c r="N396" i="1"/>
  <c r="M386" i="1"/>
  <c r="I356" i="1"/>
  <c r="N343" i="1"/>
  <c r="N338" i="1"/>
  <c r="L305" i="1"/>
  <c r="K267" i="1"/>
  <c r="L258" i="1"/>
  <c r="G258" i="1"/>
  <c r="K220" i="1"/>
  <c r="L205" i="1"/>
  <c r="M234" i="1"/>
  <c r="N837" i="1"/>
  <c r="K819" i="1"/>
  <c r="I806" i="1"/>
  <c r="L786" i="1"/>
  <c r="I461" i="1"/>
  <c r="J356" i="1"/>
  <c r="I348" i="1"/>
  <c r="H829" i="1"/>
  <c r="M819" i="1"/>
  <c r="N786" i="1"/>
  <c r="K204" i="1"/>
  <c r="L187" i="1"/>
  <c r="N172" i="1"/>
  <c r="M170" i="1"/>
  <c r="L158" i="1"/>
  <c r="M154" i="1"/>
  <c r="N142" i="1"/>
  <c r="N125" i="1"/>
  <c r="I110" i="1"/>
  <c r="K76" i="1"/>
  <c r="K70" i="1"/>
  <c r="I55" i="1"/>
  <c r="L52" i="1"/>
  <c r="I47" i="1"/>
  <c r="M36" i="1"/>
  <c r="J29" i="1"/>
  <c r="H15" i="1"/>
  <c r="J461" i="1"/>
  <c r="H397" i="1"/>
  <c r="K356" i="1"/>
  <c r="L348" i="1"/>
  <c r="J324" i="1"/>
  <c r="G279" i="1"/>
  <c r="H221" i="1"/>
  <c r="H235" i="1"/>
  <c r="H843" i="1"/>
  <c r="H838" i="1"/>
  <c r="L204" i="1"/>
  <c r="H183" i="1"/>
  <c r="H161" i="1"/>
  <c r="M158" i="1"/>
  <c r="H135" i="1"/>
  <c r="J110" i="1"/>
  <c r="K101" i="1"/>
  <c r="H97" i="1"/>
  <c r="M61" i="1"/>
  <c r="L55" i="1"/>
  <c r="M52" i="1"/>
  <c r="J47" i="1"/>
  <c r="K29" i="1"/>
  <c r="I15" i="1"/>
  <c r="N501" i="1"/>
  <c r="N468" i="1"/>
  <c r="H464" i="1"/>
  <c r="K461" i="1"/>
  <c r="I460" i="1"/>
  <c r="J427" i="1"/>
  <c r="I397" i="1"/>
  <c r="I388" i="1"/>
  <c r="L370" i="1"/>
  <c r="L356" i="1"/>
  <c r="M348" i="1"/>
  <c r="K330" i="1"/>
  <c r="I221" i="1"/>
  <c r="J235" i="1"/>
  <c r="J233" i="1"/>
  <c r="L843" i="1"/>
  <c r="I838" i="1"/>
  <c r="K829" i="1"/>
  <c r="I820" i="1"/>
  <c r="I158" i="1"/>
  <c r="M204" i="1"/>
  <c r="N204" i="1"/>
  <c r="L196" i="1"/>
  <c r="M183" i="1"/>
  <c r="L171" i="1"/>
  <c r="N161" i="1"/>
  <c r="N158" i="1"/>
  <c r="M143" i="1"/>
  <c r="K135" i="1"/>
  <c r="K132" i="1"/>
  <c r="I126" i="1"/>
  <c r="H119" i="1"/>
  <c r="N113" i="1"/>
  <c r="K110" i="1"/>
  <c r="N101" i="1"/>
  <c r="I97" i="1"/>
  <c r="I94" i="1"/>
  <c r="N89" i="1"/>
  <c r="L77" i="1"/>
  <c r="K71" i="1"/>
  <c r="L67" i="1"/>
  <c r="N52" i="1"/>
  <c r="K47" i="1"/>
  <c r="N37" i="1"/>
  <c r="L29" i="1"/>
  <c r="K15" i="1"/>
  <c r="K12" i="1"/>
  <c r="I471" i="1"/>
  <c r="L461" i="1"/>
  <c r="J460" i="1"/>
  <c r="J451" i="1"/>
  <c r="L427" i="1"/>
  <c r="J397" i="1"/>
  <c r="I396" i="1"/>
  <c r="H390" i="1"/>
  <c r="L388" i="1"/>
  <c r="K380" i="1"/>
  <c r="N376" i="1"/>
  <c r="M370" i="1"/>
  <c r="N356" i="1"/>
  <c r="N348" i="1"/>
  <c r="K346" i="1"/>
  <c r="L330" i="1"/>
  <c r="N325" i="1"/>
  <c r="L313" i="1"/>
  <c r="K307" i="1"/>
  <c r="H293" i="1"/>
  <c r="K276" i="1"/>
  <c r="K221" i="1"/>
  <c r="H213" i="1"/>
  <c r="K235" i="1"/>
  <c r="L233" i="1"/>
  <c r="J227" i="1"/>
  <c r="M843" i="1"/>
  <c r="J838" i="1"/>
  <c r="K835" i="1"/>
  <c r="N829" i="1"/>
  <c r="K820" i="1"/>
  <c r="M777" i="1"/>
  <c r="N770" i="1"/>
  <c r="L181" i="1"/>
  <c r="N178" i="1"/>
  <c r="K156" i="1"/>
  <c r="N97" i="1"/>
  <c r="J21" i="1"/>
  <c r="N12" i="1"/>
  <c r="I465" i="1"/>
  <c r="M427" i="1"/>
  <c r="L341" i="1"/>
  <c r="L337" i="1"/>
  <c r="L276" i="1"/>
  <c r="N233" i="1"/>
  <c r="N843" i="1"/>
  <c r="L820" i="1"/>
  <c r="M804" i="1"/>
  <c r="H797" i="1"/>
  <c r="K166" i="1"/>
  <c r="J165" i="1"/>
  <c r="M203" i="1"/>
  <c r="J199" i="1"/>
  <c r="M195" i="1"/>
  <c r="M191" i="1"/>
  <c r="K190" i="1"/>
  <c r="J189" i="1"/>
  <c r="K175" i="1"/>
  <c r="N166" i="1"/>
  <c r="M165" i="1"/>
  <c r="N156" i="1"/>
  <c r="J149" i="1"/>
  <c r="N145" i="1"/>
  <c r="L142" i="1"/>
  <c r="J141" i="1"/>
  <c r="N133" i="1"/>
  <c r="N126" i="1"/>
  <c r="L118" i="1"/>
  <c r="L115" i="1"/>
  <c r="M109" i="1"/>
  <c r="K100" i="1"/>
  <c r="L93" i="1"/>
  <c r="M86" i="1"/>
  <c r="N84" i="1"/>
  <c r="J79" i="1"/>
  <c r="N76" i="1"/>
  <c r="N69" i="1"/>
  <c r="K63" i="1"/>
  <c r="K61" i="1"/>
  <c r="H47" i="1"/>
  <c r="N44" i="1"/>
  <c r="H39" i="1"/>
  <c r="N33" i="1"/>
  <c r="J30" i="1"/>
  <c r="L22" i="1"/>
  <c r="M20" i="1"/>
  <c r="M13" i="1"/>
  <c r="K501" i="1"/>
  <c r="I493" i="1"/>
  <c r="K477" i="1"/>
  <c r="H473" i="1"/>
  <c r="K469" i="1"/>
  <c r="I468" i="1"/>
  <c r="I462" i="1"/>
  <c r="K454" i="1"/>
  <c r="N448" i="1"/>
  <c r="L433" i="1"/>
  <c r="I430" i="1"/>
  <c r="H429" i="1"/>
  <c r="M424" i="1"/>
  <c r="N419" i="1"/>
  <c r="L410" i="1"/>
  <c r="M405" i="1"/>
  <c r="M404" i="1"/>
  <c r="K403" i="1"/>
  <c r="M395" i="1"/>
  <c r="M392" i="1"/>
  <c r="I389" i="1"/>
  <c r="L387" i="1"/>
  <c r="H384" i="1"/>
  <c r="H381" i="1"/>
  <c r="L378" i="1"/>
  <c r="H376" i="1"/>
  <c r="N371" i="1"/>
  <c r="H368" i="1"/>
  <c r="J363" i="1"/>
  <c r="M355" i="1"/>
  <c r="M352" i="1"/>
  <c r="I349" i="1"/>
  <c r="L347" i="1"/>
  <c r="M344" i="1"/>
  <c r="H341" i="1"/>
  <c r="L338" i="1"/>
  <c r="M331" i="1"/>
  <c r="L329" i="1"/>
  <c r="I325" i="1"/>
  <c r="M320" i="1"/>
  <c r="N312" i="1"/>
  <c r="L308" i="1"/>
  <c r="M285" i="1"/>
  <c r="M274" i="1"/>
  <c r="L260" i="1"/>
  <c r="G291" i="1"/>
  <c r="L214" i="1"/>
  <c r="J205" i="1"/>
  <c r="N834" i="1"/>
  <c r="H830" i="1"/>
  <c r="L821" i="1"/>
  <c r="M817" i="1"/>
  <c r="M812" i="1"/>
  <c r="L810" i="1"/>
  <c r="M802" i="1"/>
  <c r="L797" i="1"/>
  <c r="L794" i="1"/>
  <c r="J789" i="1"/>
  <c r="L781" i="1"/>
  <c r="I773" i="1"/>
  <c r="M770" i="1"/>
  <c r="N248" i="1"/>
  <c r="N203" i="1"/>
  <c r="N195" i="1"/>
  <c r="L175" i="1"/>
  <c r="N165" i="1"/>
  <c r="N149" i="1"/>
  <c r="M142" i="1"/>
  <c r="L131" i="1"/>
  <c r="H121" i="1"/>
  <c r="J111" i="1"/>
  <c r="M106" i="1"/>
  <c r="H103" i="1"/>
  <c r="L100" i="1"/>
  <c r="N86" i="1"/>
  <c r="N73" i="1"/>
  <c r="K68" i="1"/>
  <c r="L63" i="1"/>
  <c r="L61" i="1"/>
  <c r="I54" i="1"/>
  <c r="L51" i="1"/>
  <c r="K37" i="1"/>
  <c r="M30" i="1"/>
  <c r="N20" i="1"/>
  <c r="L501" i="1"/>
  <c r="J493" i="1"/>
  <c r="N477" i="1"/>
  <c r="I473" i="1"/>
  <c r="H471" i="1"/>
  <c r="L469" i="1"/>
  <c r="H465" i="1"/>
  <c r="M462" i="1"/>
  <c r="L454" i="1"/>
  <c r="K452" i="1"/>
  <c r="L443" i="1"/>
  <c r="N433" i="1"/>
  <c r="J430" i="1"/>
  <c r="N424" i="1"/>
  <c r="N405" i="1"/>
  <c r="N404" i="1"/>
  <c r="L403" i="1"/>
  <c r="N392" i="1"/>
  <c r="K381" i="1"/>
  <c r="M378" i="1"/>
  <c r="M376" i="1"/>
  <c r="N352" i="1"/>
  <c r="K341" i="1"/>
  <c r="N331" i="1"/>
  <c r="J325" i="1"/>
  <c r="N320" i="1"/>
  <c r="I316" i="1"/>
  <c r="N296" i="1"/>
  <c r="N285" i="1"/>
  <c r="K282" i="1"/>
  <c r="N274" i="1"/>
  <c r="M260" i="1"/>
  <c r="G323" i="1"/>
  <c r="G262" i="1"/>
  <c r="K207" i="1"/>
  <c r="K205" i="1"/>
  <c r="L225" i="1"/>
  <c r="N840" i="1"/>
  <c r="M825" i="1"/>
  <c r="N821" i="1"/>
  <c r="N810" i="1"/>
  <c r="H806" i="1"/>
  <c r="N802" i="1"/>
  <c r="N794" i="1"/>
  <c r="L789" i="1"/>
  <c r="N781" i="1"/>
  <c r="M779" i="1"/>
  <c r="J773" i="1"/>
  <c r="J316" i="1"/>
  <c r="G331" i="1"/>
  <c r="K773" i="1"/>
  <c r="M116" i="1"/>
  <c r="L103" i="1"/>
  <c r="I87" i="1"/>
  <c r="M85" i="1"/>
  <c r="K54" i="1"/>
  <c r="M45" i="1"/>
  <c r="L493" i="1"/>
  <c r="J465" i="1"/>
  <c r="I455" i="1"/>
  <c r="H434" i="1"/>
  <c r="M411" i="1"/>
  <c r="H405" i="1"/>
  <c r="N360" i="1"/>
  <c r="N349" i="1"/>
  <c r="K332" i="1"/>
  <c r="L316" i="1"/>
  <c r="M306" i="1"/>
  <c r="J291" i="1"/>
  <c r="N284" i="1"/>
  <c r="M282" i="1"/>
  <c r="N279" i="1"/>
  <c r="I261" i="1"/>
  <c r="N258" i="1"/>
  <c r="G266" i="1"/>
  <c r="L221" i="1"/>
  <c r="H220" i="1"/>
  <c r="I216" i="1"/>
  <c r="H212" i="1"/>
  <c r="I208" i="1"/>
  <c r="M205" i="1"/>
  <c r="L235" i="1"/>
  <c r="H230" i="1"/>
  <c r="L835" i="1"/>
  <c r="I829" i="1"/>
  <c r="L826" i="1"/>
  <c r="J822" i="1"/>
  <c r="H819" i="1"/>
  <c r="H814" i="1"/>
  <c r="J811" i="1"/>
  <c r="J806" i="1"/>
  <c r="L803" i="1"/>
  <c r="H790" i="1"/>
  <c r="L773" i="1"/>
  <c r="M771" i="1"/>
  <c r="J250" i="1"/>
  <c r="N240" i="1"/>
  <c r="N189" i="1"/>
  <c r="N182" i="1"/>
  <c r="J166" i="1"/>
  <c r="H151" i="1"/>
  <c r="N147" i="1"/>
  <c r="J143" i="1"/>
  <c r="M138" i="1"/>
  <c r="H129" i="1"/>
  <c r="J119" i="1"/>
  <c r="N116" i="1"/>
  <c r="M103" i="1"/>
  <c r="L92" i="1"/>
  <c r="J87" i="1"/>
  <c r="N85" i="1"/>
  <c r="M82" i="1"/>
  <c r="H71" i="1"/>
  <c r="J69" i="1"/>
  <c r="I65" i="1"/>
  <c r="L54" i="1"/>
  <c r="N45" i="1"/>
  <c r="M42" i="1"/>
  <c r="M493" i="1"/>
  <c r="H485" i="1"/>
  <c r="H475" i="1"/>
  <c r="L465" i="1"/>
  <c r="J455" i="1"/>
  <c r="K434" i="1"/>
  <c r="N431" i="1"/>
  <c r="N411" i="1"/>
  <c r="H407" i="1"/>
  <c r="I405" i="1"/>
  <c r="I404" i="1"/>
  <c r="L373" i="1"/>
  <c r="N332" i="1"/>
  <c r="M316" i="1"/>
  <c r="N314" i="1"/>
  <c r="L298" i="1"/>
  <c r="K291" i="1"/>
  <c r="N287" i="1"/>
  <c r="N282" i="1"/>
  <c r="L273" i="1"/>
  <c r="L268" i="1"/>
  <c r="N255" i="1"/>
  <c r="G274" i="1"/>
  <c r="J216" i="1"/>
  <c r="I212" i="1"/>
  <c r="J208" i="1"/>
  <c r="M230" i="1"/>
  <c r="H227" i="1"/>
  <c r="H222" i="1"/>
  <c r="N835" i="1"/>
  <c r="H821" i="1"/>
  <c r="J814" i="1"/>
  <c r="L811" i="1"/>
  <c r="N803" i="1"/>
  <c r="N800" i="1"/>
  <c r="H781" i="1"/>
  <c r="N773" i="1"/>
  <c r="N771" i="1"/>
  <c r="N768" i="1"/>
  <c r="K250" i="1"/>
  <c r="N247" i="1"/>
  <c r="J405" i="1"/>
  <c r="J404" i="1"/>
  <c r="J331" i="1"/>
  <c r="H285" i="1"/>
  <c r="I821" i="1"/>
  <c r="I781" i="1"/>
  <c r="I191" i="1"/>
  <c r="J191" i="1"/>
  <c r="I190" i="1"/>
  <c r="I175" i="1"/>
  <c r="L166" i="1"/>
  <c r="K165" i="1"/>
  <c r="L156" i="1"/>
  <c r="K151" i="1"/>
  <c r="L148" i="1"/>
  <c r="J142" i="1"/>
  <c r="N129" i="1"/>
  <c r="J126" i="1"/>
  <c r="L119" i="1"/>
  <c r="K109" i="1"/>
  <c r="L99" i="1"/>
  <c r="N92" i="1"/>
  <c r="I86" i="1"/>
  <c r="L76" i="1"/>
  <c r="L71" i="1"/>
  <c r="L69" i="1"/>
  <c r="N49" i="1"/>
  <c r="I46" i="1"/>
  <c r="M38" i="1"/>
  <c r="M29" i="1"/>
  <c r="J22" i="1"/>
  <c r="J15" i="1"/>
  <c r="I501" i="1"/>
  <c r="L485" i="1"/>
  <c r="I476" i="1"/>
  <c r="J472" i="1"/>
  <c r="J470" i="1"/>
  <c r="I469" i="1"/>
  <c r="W657" i="1" s="1"/>
  <c r="M461" i="1"/>
  <c r="L460" i="1"/>
  <c r="M456" i="1"/>
  <c r="L451" i="1"/>
  <c r="K447" i="1"/>
  <c r="N429" i="1"/>
  <c r="N428" i="1"/>
  <c r="H424" i="1"/>
  <c r="K405" i="1"/>
  <c r="K404" i="1"/>
  <c r="M397" i="1"/>
  <c r="M396" i="1"/>
  <c r="K395" i="1"/>
  <c r="N386" i="1"/>
  <c r="L380" i="1"/>
  <c r="L362" i="1"/>
  <c r="M357" i="1"/>
  <c r="M356" i="1"/>
  <c r="K355" i="1"/>
  <c r="N351" i="1"/>
  <c r="N346" i="1"/>
  <c r="L340" i="1"/>
  <c r="K333" i="1"/>
  <c r="K331" i="1"/>
  <c r="N324" i="1"/>
  <c r="H317" i="1"/>
  <c r="K315" i="1"/>
  <c r="H312" i="1"/>
  <c r="N307" i="1"/>
  <c r="H304" i="1"/>
  <c r="J299" i="1"/>
  <c r="M291" i="1"/>
  <c r="M288" i="1"/>
  <c r="I285" i="1"/>
  <c r="L283" i="1"/>
  <c r="M280" i="1"/>
  <c r="K274" i="1"/>
  <c r="L269" i="1"/>
  <c r="L266" i="1"/>
  <c r="N261" i="1"/>
  <c r="G282" i="1"/>
  <c r="L220" i="1"/>
  <c r="H217" i="1"/>
  <c r="K212" i="1"/>
  <c r="H209" i="1"/>
  <c r="J206" i="1"/>
  <c r="K236" i="1"/>
  <c r="N234" i="1"/>
  <c r="K227" i="1"/>
  <c r="H223" i="1"/>
  <c r="J843" i="1"/>
  <c r="L836" i="1"/>
  <c r="L834" i="1"/>
  <c r="M827" i="1"/>
  <c r="J821" i="1"/>
  <c r="I797" i="1"/>
  <c r="H789" i="1"/>
  <c r="J781" i="1"/>
  <c r="M778" i="1"/>
  <c r="H774" i="1"/>
  <c r="N251" i="1"/>
  <c r="L248" i="1"/>
  <c r="H175" i="1"/>
  <c r="I142" i="1"/>
  <c r="L195" i="1"/>
  <c r="K191" i="1"/>
  <c r="J190" i="1"/>
  <c r="J175" i="1"/>
  <c r="M166" i="1"/>
  <c r="L165" i="1"/>
  <c r="M156" i="1"/>
  <c r="K142" i="1"/>
  <c r="K133" i="1"/>
  <c r="M126" i="1"/>
  <c r="K118" i="1"/>
  <c r="L109" i="1"/>
  <c r="J86" i="1"/>
  <c r="K84" i="1"/>
  <c r="I79" i="1"/>
  <c r="M76" i="1"/>
  <c r="M69" i="1"/>
  <c r="J63" i="1"/>
  <c r="J61" i="1"/>
  <c r="K44" i="1"/>
  <c r="K22" i="1"/>
  <c r="L20" i="1"/>
  <c r="L13" i="1"/>
  <c r="J501" i="1"/>
  <c r="H493" i="1"/>
  <c r="J469" i="1"/>
  <c r="J454" i="1"/>
  <c r="I433" i="1"/>
  <c r="I424" i="1"/>
  <c r="K419" i="1"/>
  <c r="L405" i="1"/>
  <c r="L404" i="1"/>
  <c r="J403" i="1"/>
  <c r="L395" i="1"/>
  <c r="H389" i="1"/>
  <c r="K378" i="1"/>
  <c r="K371" i="1"/>
  <c r="N357" i="1"/>
  <c r="L355" i="1"/>
  <c r="H349" i="1"/>
  <c r="H344" i="1"/>
  <c r="K338" i="1"/>
  <c r="N333" i="1"/>
  <c r="L331" i="1"/>
  <c r="K323" i="1"/>
  <c r="H320" i="1"/>
  <c r="I317" i="1"/>
  <c r="L315" i="1"/>
  <c r="M312" i="1"/>
  <c r="M299" i="1"/>
  <c r="N288" i="1"/>
  <c r="L285" i="1"/>
  <c r="H277" i="1"/>
  <c r="L274" i="1"/>
  <c r="M266" i="1"/>
  <c r="I260" i="1"/>
  <c r="G287" i="1"/>
  <c r="G255" i="1"/>
  <c r="I217" i="1"/>
  <c r="I214" i="1"/>
  <c r="L212" i="1"/>
  <c r="I209" i="1"/>
  <c r="L206" i="1"/>
  <c r="L227" i="1"/>
  <c r="K843" i="1"/>
  <c r="M836" i="1"/>
  <c r="M834" i="1"/>
  <c r="N827" i="1"/>
  <c r="N824" i="1"/>
  <c r="K821" i="1"/>
  <c r="K812" i="1"/>
  <c r="L802" i="1"/>
  <c r="J797" i="1"/>
  <c r="I789" i="1"/>
  <c r="M785" i="1"/>
  <c r="K781" i="1"/>
  <c r="N778" i="1"/>
  <c r="J774" i="1"/>
  <c r="H773" i="1"/>
  <c r="L770" i="1"/>
  <c r="M248" i="1"/>
  <c r="H199" i="1"/>
  <c r="M196" i="1"/>
  <c r="M181" i="1"/>
  <c r="K167" i="1"/>
  <c r="M163" i="1"/>
  <c r="M157" i="1"/>
  <c r="H153" i="1"/>
  <c r="M148" i="1"/>
  <c r="K143" i="1"/>
  <c r="M134" i="1"/>
  <c r="L133" i="1"/>
  <c r="L124" i="1"/>
  <c r="I121" i="1"/>
  <c r="I118" i="1"/>
  <c r="K111" i="1"/>
  <c r="M102" i="1"/>
  <c r="L101" i="1"/>
  <c r="M93" i="1"/>
  <c r="H89" i="1"/>
  <c r="L84" i="1"/>
  <c r="I81" i="1"/>
  <c r="M77" i="1"/>
  <c r="L70" i="1"/>
  <c r="K62" i="1"/>
  <c r="J55" i="1"/>
  <c r="L44" i="1"/>
  <c r="L37" i="1"/>
  <c r="K30" i="1"/>
  <c r="J23" i="1"/>
  <c r="N13" i="1"/>
  <c r="L12" i="1"/>
  <c r="I485" i="1"/>
  <c r="L477" i="1"/>
  <c r="K466" i="1"/>
  <c r="J462" i="1"/>
  <c r="L453" i="1"/>
  <c r="L452" i="1"/>
  <c r="M445" i="1"/>
  <c r="M444" i="1"/>
  <c r="J443" i="1"/>
  <c r="H441" i="1"/>
  <c r="M437" i="1"/>
  <c r="M436" i="1"/>
  <c r="L435" i="1"/>
  <c r="M421" i="1"/>
  <c r="M420" i="1"/>
  <c r="L419" i="1"/>
  <c r="H414" i="1"/>
  <c r="H413" i="1"/>
  <c r="M410" i="1"/>
  <c r="I407" i="1"/>
  <c r="M387" i="1"/>
  <c r="I381" i="1"/>
  <c r="I380" i="1"/>
  <c r="M373" i="1"/>
  <c r="M372" i="1"/>
  <c r="L371" i="1"/>
  <c r="H365" i="1"/>
  <c r="M362" i="1"/>
  <c r="H360" i="1"/>
  <c r="M347" i="1"/>
  <c r="I341" i="1"/>
  <c r="I340" i="1"/>
  <c r="M336" i="1"/>
  <c r="L333" i="1"/>
  <c r="L332" i="1"/>
  <c r="L322" i="1"/>
  <c r="M309" i="1"/>
  <c r="M308" i="1"/>
  <c r="L307" i="1"/>
  <c r="H301" i="1"/>
  <c r="M298" i="1"/>
  <c r="H296" i="1"/>
  <c r="M283" i="1"/>
  <c r="I277" i="1"/>
  <c r="I276" i="1"/>
  <c r="M272" i="1"/>
  <c r="M269" i="1"/>
  <c r="M268" i="1"/>
  <c r="L267" i="1"/>
  <c r="M259" i="1"/>
  <c r="G508" i="1"/>
  <c r="G500" i="1"/>
  <c r="W688" i="1" s="1"/>
  <c r="G492" i="1"/>
  <c r="G484" i="1"/>
  <c r="G476" i="1"/>
  <c r="W664" i="1" s="1"/>
  <c r="G468" i="1"/>
  <c r="W656" i="1" s="1"/>
  <c r="G460" i="1"/>
  <c r="G452" i="1"/>
  <c r="G444" i="1"/>
  <c r="G436" i="1"/>
  <c r="G428" i="1"/>
  <c r="G420" i="1"/>
  <c r="G412" i="1"/>
  <c r="G404" i="1"/>
  <c r="G396" i="1"/>
  <c r="G388" i="1"/>
  <c r="G380" i="1"/>
  <c r="G372" i="1"/>
  <c r="G364" i="1"/>
  <c r="G356" i="1"/>
  <c r="G348" i="1"/>
  <c r="G340" i="1"/>
  <c r="G332" i="1"/>
  <c r="G324" i="1"/>
  <c r="G316" i="1"/>
  <c r="G308" i="1"/>
  <c r="G300" i="1"/>
  <c r="G292" i="1"/>
  <c r="G284" i="1"/>
  <c r="G276" i="1"/>
  <c r="W548" i="1" s="1"/>
  <c r="G268" i="1"/>
  <c r="G260" i="1"/>
  <c r="J214" i="1"/>
  <c r="H229" i="1"/>
  <c r="M225" i="1"/>
  <c r="I222" i="1"/>
  <c r="I830" i="1"/>
  <c r="M826" i="1"/>
  <c r="H816" i="1"/>
  <c r="L813" i="1"/>
  <c r="H798" i="1"/>
  <c r="M795" i="1"/>
  <c r="M787" i="1"/>
  <c r="N252" i="1"/>
  <c r="L242" i="1"/>
  <c r="M187" i="1"/>
  <c r="I199" i="1"/>
  <c r="I198" i="1"/>
  <c r="N196" i="1"/>
  <c r="L191" i="1"/>
  <c r="N187" i="1"/>
  <c r="N181" i="1"/>
  <c r="M178" i="1"/>
  <c r="J174" i="1"/>
  <c r="L167" i="1"/>
  <c r="N163" i="1"/>
  <c r="N157" i="1"/>
  <c r="N153" i="1"/>
  <c r="I151" i="1"/>
  <c r="I150" i="1"/>
  <c r="N148" i="1"/>
  <c r="M146" i="1"/>
  <c r="L143" i="1"/>
  <c r="L139" i="1"/>
  <c r="N134" i="1"/>
  <c r="M133" i="1"/>
  <c r="H127" i="1"/>
  <c r="M124" i="1"/>
  <c r="N121" i="1"/>
  <c r="J118" i="1"/>
  <c r="M114" i="1"/>
  <c r="L111" i="1"/>
  <c r="L107" i="1"/>
  <c r="N102" i="1"/>
  <c r="M101" i="1"/>
  <c r="N93" i="1"/>
  <c r="I89" i="1"/>
  <c r="H87" i="1"/>
  <c r="M84" i="1"/>
  <c r="N81" i="1"/>
  <c r="H79" i="1"/>
  <c r="N77" i="1"/>
  <c r="M70" i="1"/>
  <c r="L62" i="1"/>
  <c r="L59" i="1"/>
  <c r="K55" i="1"/>
  <c r="M50" i="1"/>
  <c r="M44" i="1"/>
  <c r="N41" i="1"/>
  <c r="M37" i="1"/>
  <c r="L30" i="1"/>
  <c r="L27" i="1"/>
  <c r="K23" i="1"/>
  <c r="M18" i="1"/>
  <c r="M12" i="1"/>
  <c r="M10" i="1"/>
  <c r="J485" i="1"/>
  <c r="M477" i="1"/>
  <c r="N466" i="1"/>
  <c r="K462" i="1"/>
  <c r="N457" i="1"/>
  <c r="M453" i="1"/>
  <c r="M452" i="1"/>
  <c r="N445" i="1"/>
  <c r="N444" i="1"/>
  <c r="K443" i="1"/>
  <c r="M441" i="1"/>
  <c r="N437" i="1"/>
  <c r="N436" i="1"/>
  <c r="M435" i="1"/>
  <c r="K427" i="1"/>
  <c r="N421" i="1"/>
  <c r="N420" i="1"/>
  <c r="M419" i="1"/>
  <c r="I414" i="1"/>
  <c r="I413" i="1"/>
  <c r="I412" i="1"/>
  <c r="N410" i="1"/>
  <c r="N407" i="1"/>
  <c r="N393" i="1"/>
  <c r="N387" i="1"/>
  <c r="J381" i="1"/>
  <c r="J380" i="1"/>
  <c r="N373" i="1"/>
  <c r="N372" i="1"/>
  <c r="M371" i="1"/>
  <c r="K370" i="1"/>
  <c r="N367" i="1"/>
  <c r="I365" i="1"/>
  <c r="I364" i="1"/>
  <c r="N362" i="1"/>
  <c r="M360" i="1"/>
  <c r="L353" i="1"/>
  <c r="N347" i="1"/>
  <c r="J341" i="1"/>
  <c r="J340" i="1"/>
  <c r="N336" i="1"/>
  <c r="M333" i="1"/>
  <c r="M332" i="1"/>
  <c r="H325" i="1"/>
  <c r="M322" i="1"/>
  <c r="K317" i="1"/>
  <c r="K316" i="1"/>
  <c r="J315" i="1"/>
  <c r="N309" i="1"/>
  <c r="N308" i="1"/>
  <c r="M307" i="1"/>
  <c r="K306" i="1"/>
  <c r="N303" i="1"/>
  <c r="I301" i="1"/>
  <c r="I300" i="1"/>
  <c r="N298" i="1"/>
  <c r="M296" i="1"/>
  <c r="L289" i="1"/>
  <c r="N283" i="1"/>
  <c r="J277" i="1"/>
  <c r="J276" i="1"/>
  <c r="N272" i="1"/>
  <c r="N269" i="1"/>
  <c r="N268" i="1"/>
  <c r="M267" i="1"/>
  <c r="K266" i="1"/>
  <c r="H261" i="1"/>
  <c r="N259" i="1"/>
  <c r="G493" i="1"/>
  <c r="G485" i="1"/>
  <c r="W673" i="1" s="1"/>
  <c r="G477" i="1"/>
  <c r="G461" i="1"/>
  <c r="G453" i="1"/>
  <c r="G445" i="1"/>
  <c r="G437" i="1"/>
  <c r="G421" i="1"/>
  <c r="G413" i="1"/>
  <c r="G389" i="1"/>
  <c r="G381" i="1"/>
  <c r="G373" i="1"/>
  <c r="G365" i="1"/>
  <c r="G349" i="1"/>
  <c r="G341" i="1"/>
  <c r="G333" i="1"/>
  <c r="G325" i="1"/>
  <c r="G317" i="1"/>
  <c r="G309" i="1"/>
  <c r="G301" i="1"/>
  <c r="G285" i="1"/>
  <c r="G277" i="1"/>
  <c r="G269" i="1"/>
  <c r="G261" i="1"/>
  <c r="J221" i="1"/>
  <c r="J220" i="1"/>
  <c r="K214" i="1"/>
  <c r="J213" i="1"/>
  <c r="K206" i="1"/>
  <c r="M233" i="1"/>
  <c r="I230" i="1"/>
  <c r="I229" i="1"/>
  <c r="N225" i="1"/>
  <c r="M222" i="1"/>
  <c r="M841" i="1"/>
  <c r="M835" i="1"/>
  <c r="J830" i="1"/>
  <c r="N826" i="1"/>
  <c r="J820" i="1"/>
  <c r="N816" i="1"/>
  <c r="N813" i="1"/>
  <c r="L812" i="1"/>
  <c r="K811" i="1"/>
  <c r="M809" i="1"/>
  <c r="M803" i="1"/>
  <c r="J798" i="1"/>
  <c r="N795" i="1"/>
  <c r="M794" i="1"/>
  <c r="J790" i="1"/>
  <c r="N787" i="1"/>
  <c r="M786" i="1"/>
  <c r="J782" i="1"/>
  <c r="N779" i="1"/>
  <c r="H244" i="1"/>
  <c r="N238" i="1"/>
  <c r="J198" i="1"/>
  <c r="J413" i="1"/>
  <c r="J412" i="1"/>
  <c r="J379" i="1"/>
  <c r="J365" i="1"/>
  <c r="J364" i="1"/>
  <c r="J339" i="1"/>
  <c r="J301" i="1"/>
  <c r="J300" i="1"/>
  <c r="J275" i="1"/>
  <c r="G502" i="1"/>
  <c r="G494" i="1"/>
  <c r="G486" i="1"/>
  <c r="G478" i="1"/>
  <c r="G470" i="1"/>
  <c r="G462" i="1"/>
  <c r="G454" i="1"/>
  <c r="G446" i="1"/>
  <c r="G438" i="1"/>
  <c r="G430" i="1"/>
  <c r="G414" i="1"/>
  <c r="G406" i="1"/>
  <c r="G390" i="1"/>
  <c r="G358" i="1"/>
  <c r="G350" i="1"/>
  <c r="G342" i="1"/>
  <c r="G334" i="1"/>
  <c r="G326" i="1"/>
  <c r="G318" i="1"/>
  <c r="G310" i="1"/>
  <c r="G302" i="1"/>
  <c r="G294" i="1"/>
  <c r="G286" i="1"/>
  <c r="G278" i="1"/>
  <c r="G270" i="1"/>
  <c r="G254" i="1"/>
  <c r="J229" i="1"/>
  <c r="I828" i="1"/>
  <c r="H805" i="1"/>
  <c r="H252" i="1"/>
  <c r="I244" i="1"/>
  <c r="I243" i="1"/>
  <c r="K241" i="1"/>
  <c r="K199" i="1"/>
  <c r="K198" i="1"/>
  <c r="J197" i="1"/>
  <c r="L174" i="1"/>
  <c r="K164" i="1"/>
  <c r="K150" i="1"/>
  <c r="I95" i="1"/>
  <c r="K60" i="1"/>
  <c r="K53" i="1"/>
  <c r="J46" i="1"/>
  <c r="I39" i="1"/>
  <c r="K28" i="1"/>
  <c r="K21" i="1"/>
  <c r="J14" i="1"/>
  <c r="H467" i="1"/>
  <c r="I464" i="1"/>
  <c r="I446" i="1"/>
  <c r="H445" i="1"/>
  <c r="H442" i="1"/>
  <c r="H437" i="1"/>
  <c r="H421" i="1"/>
  <c r="H415" i="1"/>
  <c r="K413" i="1"/>
  <c r="K412" i="1"/>
  <c r="K402" i="1"/>
  <c r="K394" i="1"/>
  <c r="K379" i="1"/>
  <c r="H373" i="1"/>
  <c r="K365" i="1"/>
  <c r="K364" i="1"/>
  <c r="K354" i="1"/>
  <c r="K339" i="1"/>
  <c r="H309" i="1"/>
  <c r="K301" i="1"/>
  <c r="K300" i="1"/>
  <c r="K290" i="1"/>
  <c r="L277" i="1"/>
  <c r="K275" i="1"/>
  <c r="H269" i="1"/>
  <c r="G503" i="1"/>
  <c r="W691" i="1" s="1"/>
  <c r="G495" i="1"/>
  <c r="G487" i="1"/>
  <c r="G479" i="1"/>
  <c r="G471" i="1"/>
  <c r="G463" i="1"/>
  <c r="G455" i="1"/>
  <c r="G447" i="1"/>
  <c r="G439" i="1"/>
  <c r="G423" i="1"/>
  <c r="G415" i="1"/>
  <c r="G399" i="1"/>
  <c r="G383" i="1"/>
  <c r="G375" i="1"/>
  <c r="G367" i="1"/>
  <c r="G359" i="1"/>
  <c r="G351" i="1"/>
  <c r="G343" i="1"/>
  <c r="G335" i="1"/>
  <c r="G327" i="1"/>
  <c r="G319" i="1"/>
  <c r="G311" i="1"/>
  <c r="G303" i="1"/>
  <c r="G295" i="1"/>
  <c r="G271" i="1"/>
  <c r="K229" i="1"/>
  <c r="I226" i="1"/>
  <c r="K842" i="1"/>
  <c r="I837" i="1"/>
  <c r="J828" i="1"/>
  <c r="I805" i="1"/>
  <c r="I796" i="1"/>
  <c r="I788" i="1"/>
  <c r="I780" i="1"/>
  <c r="I772" i="1"/>
  <c r="I252" i="1"/>
  <c r="J244" i="1"/>
  <c r="J243" i="1"/>
  <c r="L241" i="1"/>
  <c r="M239" i="1"/>
  <c r="I127" i="1"/>
  <c r="J117" i="1"/>
  <c r="I183" i="1"/>
  <c r="K173" i="1"/>
  <c r="K140" i="1"/>
  <c r="K117" i="1"/>
  <c r="K108" i="1"/>
  <c r="L179" i="1"/>
  <c r="M174" i="1"/>
  <c r="L173" i="1"/>
  <c r="L164" i="1"/>
  <c r="J159" i="1"/>
  <c r="J158" i="1"/>
  <c r="L151" i="1"/>
  <c r="L150" i="1"/>
  <c r="K149" i="1"/>
  <c r="N141" i="1"/>
  <c r="L140" i="1"/>
  <c r="I137" i="1"/>
  <c r="I135" i="1"/>
  <c r="I134" i="1"/>
  <c r="N132" i="1"/>
  <c r="K127" i="1"/>
  <c r="K126" i="1"/>
  <c r="J125" i="1"/>
  <c r="M119" i="1"/>
  <c r="M118" i="1"/>
  <c r="L117" i="1"/>
  <c r="N109" i="1"/>
  <c r="L108" i="1"/>
  <c r="I105" i="1"/>
  <c r="I103" i="1"/>
  <c r="I102" i="1"/>
  <c r="N100" i="1"/>
  <c r="J95" i="1"/>
  <c r="J94" i="1"/>
  <c r="M90" i="1"/>
  <c r="K87" i="1"/>
  <c r="K86" i="1"/>
  <c r="J85" i="1"/>
  <c r="K79" i="1"/>
  <c r="J78" i="1"/>
  <c r="M74" i="1"/>
  <c r="I71" i="1"/>
  <c r="M68" i="1"/>
  <c r="N65" i="1"/>
  <c r="H63" i="1"/>
  <c r="N61" i="1"/>
  <c r="L60" i="1"/>
  <c r="M54" i="1"/>
  <c r="L53" i="1"/>
  <c r="L47" i="1"/>
  <c r="K46" i="1"/>
  <c r="J45" i="1"/>
  <c r="J39" i="1"/>
  <c r="I38" i="1"/>
  <c r="N36" i="1"/>
  <c r="H31" i="1"/>
  <c r="N29" i="1"/>
  <c r="L28" i="1"/>
  <c r="M22" i="1"/>
  <c r="L21" i="1"/>
  <c r="L15" i="1"/>
  <c r="K14" i="1"/>
  <c r="J13" i="1"/>
  <c r="M11" i="1"/>
  <c r="M485" i="1"/>
  <c r="H478" i="1"/>
  <c r="H477" i="1"/>
  <c r="J471" i="1"/>
  <c r="J467" i="1"/>
  <c r="N465" i="1"/>
  <c r="J464" i="1"/>
  <c r="H463" i="1"/>
  <c r="N460" i="1"/>
  <c r="J459" i="1"/>
  <c r="K455" i="1"/>
  <c r="H454" i="1"/>
  <c r="H453" i="1"/>
  <c r="J446" i="1"/>
  <c r="I445" i="1"/>
  <c r="I444" i="1"/>
  <c r="K442" i="1"/>
  <c r="I437" i="1"/>
  <c r="I436" i="1"/>
  <c r="L434" i="1"/>
  <c r="N427" i="1"/>
  <c r="H423" i="1"/>
  <c r="I421" i="1"/>
  <c r="I420" i="1"/>
  <c r="L418" i="1"/>
  <c r="I415" i="1"/>
  <c r="L413" i="1"/>
  <c r="L412" i="1"/>
  <c r="K411" i="1"/>
  <c r="L409" i="1"/>
  <c r="N403" i="1"/>
  <c r="L402" i="1"/>
  <c r="N395" i="1"/>
  <c r="L394" i="1"/>
  <c r="J389" i="1"/>
  <c r="J388" i="1"/>
  <c r="M384" i="1"/>
  <c r="M381" i="1"/>
  <c r="M380" i="1"/>
  <c r="L379" i="1"/>
  <c r="N375" i="1"/>
  <c r="I373" i="1"/>
  <c r="I372" i="1"/>
  <c r="N370" i="1"/>
  <c r="M368" i="1"/>
  <c r="L365" i="1"/>
  <c r="L364" i="1"/>
  <c r="K363" i="1"/>
  <c r="L361" i="1"/>
  <c r="N355" i="1"/>
  <c r="L354" i="1"/>
  <c r="J349" i="1"/>
  <c r="J348" i="1"/>
  <c r="N344" i="1"/>
  <c r="M341" i="1"/>
  <c r="M340" i="1"/>
  <c r="L339" i="1"/>
  <c r="H333" i="1"/>
  <c r="M330" i="1"/>
  <c r="H328" i="1"/>
  <c r="K325" i="1"/>
  <c r="K324" i="1"/>
  <c r="J323" i="1"/>
  <c r="N316" i="1"/>
  <c r="M315" i="1"/>
  <c r="K314" i="1"/>
  <c r="N311" i="1"/>
  <c r="I309" i="1"/>
  <c r="I308" i="1"/>
  <c r="N306" i="1"/>
  <c r="M304" i="1"/>
  <c r="L301" i="1"/>
  <c r="L300" i="1"/>
  <c r="K299" i="1"/>
  <c r="L297" i="1"/>
  <c r="N291" i="1"/>
  <c r="L290" i="1"/>
  <c r="J285" i="1"/>
  <c r="J284" i="1"/>
  <c r="N280" i="1"/>
  <c r="M277" i="1"/>
  <c r="M276" i="1"/>
  <c r="L275" i="1"/>
  <c r="I271" i="1"/>
  <c r="I269" i="1"/>
  <c r="I268" i="1"/>
  <c r="N266" i="1"/>
  <c r="K261" i="1"/>
  <c r="J260" i="1"/>
  <c r="G504" i="1"/>
  <c r="G496" i="1"/>
  <c r="G488" i="1"/>
  <c r="G480" i="1"/>
  <c r="G472" i="1"/>
  <c r="G464" i="1"/>
  <c r="W652" i="1" s="1"/>
  <c r="G456" i="1"/>
  <c r="G432" i="1"/>
  <c r="G400" i="1"/>
  <c r="G392" i="1"/>
  <c r="G384" i="1"/>
  <c r="G376" i="1"/>
  <c r="G368" i="1"/>
  <c r="G360" i="1"/>
  <c r="G352" i="1"/>
  <c r="G344" i="1"/>
  <c r="G336" i="1"/>
  <c r="G328" i="1"/>
  <c r="G320" i="1"/>
  <c r="G312" i="1"/>
  <c r="G304" i="1"/>
  <c r="G296" i="1"/>
  <c r="G288" i="1"/>
  <c r="G280" i="1"/>
  <c r="G272" i="1"/>
  <c r="W544" i="1" s="1"/>
  <c r="G264" i="1"/>
  <c r="G256" i="1"/>
  <c r="M221" i="1"/>
  <c r="M220" i="1"/>
  <c r="J215" i="1"/>
  <c r="M213" i="1"/>
  <c r="M212" i="1"/>
  <c r="J207" i="1"/>
  <c r="I234" i="1"/>
  <c r="H231" i="1"/>
  <c r="L229" i="1"/>
  <c r="K226" i="1"/>
  <c r="L842" i="1"/>
  <c r="J837" i="1"/>
  <c r="I836" i="1"/>
  <c r="N832" i="1"/>
  <c r="L829" i="1"/>
  <c r="K828" i="1"/>
  <c r="J827" i="1"/>
  <c r="M820" i="1"/>
  <c r="L819" i="1"/>
  <c r="I814" i="1"/>
  <c r="H813" i="1"/>
  <c r="N811" i="1"/>
  <c r="M810" i="1"/>
  <c r="J805" i="1"/>
  <c r="I804" i="1"/>
  <c r="H800" i="1"/>
  <c r="K797" i="1"/>
  <c r="J796" i="1"/>
  <c r="H795" i="1"/>
  <c r="N792" i="1"/>
  <c r="K789" i="1"/>
  <c r="J788" i="1"/>
  <c r="H787" i="1"/>
  <c r="N784" i="1"/>
  <c r="J780" i="1"/>
  <c r="H779" i="1"/>
  <c r="N776" i="1"/>
  <c r="J772" i="1"/>
  <c r="J252" i="1"/>
  <c r="I251" i="1"/>
  <c r="H249" i="1"/>
  <c r="M247" i="1"/>
  <c r="K244" i="1"/>
  <c r="K243" i="1"/>
  <c r="M241" i="1"/>
  <c r="N239" i="1"/>
  <c r="H95" i="1"/>
  <c r="K188" i="1"/>
  <c r="J127" i="1"/>
  <c r="L199" i="1"/>
  <c r="L198" i="1"/>
  <c r="K197" i="1"/>
  <c r="L188" i="1"/>
  <c r="M186" i="1"/>
  <c r="J183" i="1"/>
  <c r="J182" i="1"/>
  <c r="L203" i="1"/>
  <c r="M199" i="1"/>
  <c r="M198" i="1"/>
  <c r="L197" i="1"/>
  <c r="N193" i="1"/>
  <c r="H191" i="1"/>
  <c r="M188" i="1"/>
  <c r="N186" i="1"/>
  <c r="K183" i="1"/>
  <c r="K182" i="1"/>
  <c r="J181" i="1"/>
  <c r="M179" i="1"/>
  <c r="N174" i="1"/>
  <c r="M173" i="1"/>
  <c r="K172" i="1"/>
  <c r="N169" i="1"/>
  <c r="H167" i="1"/>
  <c r="M164" i="1"/>
  <c r="M162" i="1"/>
  <c r="K159" i="1"/>
  <c r="K158" i="1"/>
  <c r="J157" i="1"/>
  <c r="L155" i="1"/>
  <c r="M151" i="1"/>
  <c r="M150" i="1"/>
  <c r="L149" i="1"/>
  <c r="H145" i="1"/>
  <c r="H143" i="1"/>
  <c r="M140" i="1"/>
  <c r="N137" i="1"/>
  <c r="J135" i="1"/>
  <c r="J134" i="1"/>
  <c r="M130" i="1"/>
  <c r="L127" i="1"/>
  <c r="L126" i="1"/>
  <c r="K125" i="1"/>
  <c r="L123" i="1"/>
  <c r="N118" i="1"/>
  <c r="M117" i="1"/>
  <c r="K116" i="1"/>
  <c r="H113" i="1"/>
  <c r="H111" i="1"/>
  <c r="M108" i="1"/>
  <c r="N105" i="1"/>
  <c r="J103" i="1"/>
  <c r="J102" i="1"/>
  <c r="M98" i="1"/>
  <c r="K95" i="1"/>
  <c r="K94" i="1"/>
  <c r="J93" i="1"/>
  <c r="L87" i="1"/>
  <c r="L86" i="1"/>
  <c r="K85" i="1"/>
  <c r="L83" i="1"/>
  <c r="L79" i="1"/>
  <c r="K78" i="1"/>
  <c r="J77" i="1"/>
  <c r="J71" i="1"/>
  <c r="I70" i="1"/>
  <c r="N68" i="1"/>
  <c r="I63" i="1"/>
  <c r="M60" i="1"/>
  <c r="N57" i="1"/>
  <c r="M53" i="1"/>
  <c r="K52" i="1"/>
  <c r="L46" i="1"/>
  <c r="K45" i="1"/>
  <c r="L43" i="1"/>
  <c r="K39" i="1"/>
  <c r="J38" i="1"/>
  <c r="M34" i="1"/>
  <c r="I31" i="1"/>
  <c r="M28" i="1"/>
  <c r="N25" i="1"/>
  <c r="M21" i="1"/>
  <c r="K20" i="1"/>
  <c r="L14" i="1"/>
  <c r="K13" i="1"/>
  <c r="N11" i="1"/>
  <c r="I477" i="1"/>
  <c r="H474" i="1"/>
  <c r="H470" i="1"/>
  <c r="K467" i="1"/>
  <c r="K464" i="1"/>
  <c r="I463" i="1"/>
  <c r="M459" i="1"/>
  <c r="I453" i="1"/>
  <c r="I452" i="1"/>
  <c r="H450" i="1"/>
  <c r="K446" i="1"/>
  <c r="J445" i="1"/>
  <c r="J444" i="1"/>
  <c r="L442" i="1"/>
  <c r="J437" i="1"/>
  <c r="J436" i="1"/>
  <c r="H433" i="1"/>
  <c r="M425" i="1"/>
  <c r="I423" i="1"/>
  <c r="J421" i="1"/>
  <c r="J420" i="1"/>
  <c r="J415" i="1"/>
  <c r="M413" i="1"/>
  <c r="M412" i="1"/>
  <c r="L411" i="1"/>
  <c r="J406" i="1"/>
  <c r="M402" i="1"/>
  <c r="M394" i="1"/>
  <c r="H392" i="1"/>
  <c r="K388" i="1"/>
  <c r="J387" i="1"/>
  <c r="N384" i="1"/>
  <c r="N380" i="1"/>
  <c r="M379" i="1"/>
  <c r="J373" i="1"/>
  <c r="J372" i="1"/>
  <c r="N368" i="1"/>
  <c r="M365" i="1"/>
  <c r="M364" i="1"/>
  <c r="L363" i="1"/>
  <c r="M354" i="1"/>
  <c r="H352" i="1"/>
  <c r="K348" i="1"/>
  <c r="J347" i="1"/>
  <c r="N340" i="1"/>
  <c r="M339" i="1"/>
  <c r="N335" i="1"/>
  <c r="I333" i="1"/>
  <c r="I332" i="1"/>
  <c r="N330" i="1"/>
  <c r="M328" i="1"/>
  <c r="L325" i="1"/>
  <c r="L324" i="1"/>
  <c r="L321" i="1"/>
  <c r="N315" i="1"/>
  <c r="L314" i="1"/>
  <c r="J309" i="1"/>
  <c r="J308" i="1"/>
  <c r="N304" i="1"/>
  <c r="M301" i="1"/>
  <c r="M300" i="1"/>
  <c r="L299" i="1"/>
  <c r="M290" i="1"/>
  <c r="H288" i="1"/>
  <c r="K284" i="1"/>
  <c r="J283" i="1"/>
  <c r="N276" i="1"/>
  <c r="M275" i="1"/>
  <c r="N271" i="1"/>
  <c r="J269" i="1"/>
  <c r="J268" i="1"/>
  <c r="H264" i="1"/>
  <c r="K260" i="1"/>
  <c r="J259" i="1"/>
  <c r="M256" i="1"/>
  <c r="G505" i="1"/>
  <c r="G497" i="1"/>
  <c r="G489" i="1"/>
  <c r="G481" i="1"/>
  <c r="G473" i="1"/>
  <c r="G465" i="1"/>
  <c r="G441" i="1"/>
  <c r="G433" i="1"/>
  <c r="G425" i="1"/>
  <c r="G417" i="1"/>
  <c r="G409" i="1"/>
  <c r="G401" i="1"/>
  <c r="G385" i="1"/>
  <c r="G377" i="1"/>
  <c r="G369" i="1"/>
  <c r="G361" i="1"/>
  <c r="G353" i="1"/>
  <c r="G345" i="1"/>
  <c r="G337" i="1"/>
  <c r="G329" i="1"/>
  <c r="G321" i="1"/>
  <c r="G313" i="1"/>
  <c r="G305" i="1"/>
  <c r="G297" i="1"/>
  <c r="G289" i="1"/>
  <c r="G281" i="1"/>
  <c r="G273" i="1"/>
  <c r="G265" i="1"/>
  <c r="G257" i="1"/>
  <c r="N220" i="1"/>
  <c r="K215" i="1"/>
  <c r="M229" i="1"/>
  <c r="J228" i="1"/>
  <c r="L226" i="1"/>
  <c r="M842" i="1"/>
  <c r="K837" i="1"/>
  <c r="J836" i="1"/>
  <c r="H835" i="1"/>
  <c r="L828" i="1"/>
  <c r="K827" i="1"/>
  <c r="H822" i="1"/>
  <c r="L818" i="1"/>
  <c r="I813" i="1"/>
  <c r="K805" i="1"/>
  <c r="J804" i="1"/>
  <c r="H803" i="1"/>
  <c r="K796" i="1"/>
  <c r="J795" i="1"/>
  <c r="K788" i="1"/>
  <c r="J787" i="1"/>
  <c r="K780" i="1"/>
  <c r="J779" i="1"/>
  <c r="K772" i="1"/>
  <c r="J771" i="1"/>
  <c r="K252" i="1"/>
  <c r="J251" i="1"/>
  <c r="K249" i="1"/>
  <c r="L244" i="1"/>
  <c r="L243" i="1"/>
  <c r="J173" i="1"/>
  <c r="J150" i="1"/>
  <c r="N198" i="1"/>
  <c r="M197" i="1"/>
  <c r="K196" i="1"/>
  <c r="N188" i="1"/>
  <c r="L183" i="1"/>
  <c r="K181" i="1"/>
  <c r="N179" i="1"/>
  <c r="N173" i="1"/>
  <c r="I167" i="1"/>
  <c r="N164" i="1"/>
  <c r="L159" i="1"/>
  <c r="K157" i="1"/>
  <c r="N155" i="1"/>
  <c r="N150" i="1"/>
  <c r="M149" i="1"/>
  <c r="K148" i="1"/>
  <c r="I145" i="1"/>
  <c r="I143" i="1"/>
  <c r="N140" i="1"/>
  <c r="K134" i="1"/>
  <c r="J133" i="1"/>
  <c r="M127" i="1"/>
  <c r="N117" i="1"/>
  <c r="I113" i="1"/>
  <c r="I111" i="1"/>
  <c r="N108" i="1"/>
  <c r="K102" i="1"/>
  <c r="J101" i="1"/>
  <c r="L95" i="1"/>
  <c r="K93" i="1"/>
  <c r="L91" i="1"/>
  <c r="L78" i="1"/>
  <c r="K77" i="1"/>
  <c r="L75" i="1"/>
  <c r="J70" i="1"/>
  <c r="M66" i="1"/>
  <c r="I62" i="1"/>
  <c r="N60" i="1"/>
  <c r="H55" i="1"/>
  <c r="N53" i="1"/>
  <c r="M46" i="1"/>
  <c r="L39" i="1"/>
  <c r="J37" i="1"/>
  <c r="I30" i="1"/>
  <c r="N28" i="1"/>
  <c r="H23" i="1"/>
  <c r="N21" i="1"/>
  <c r="M14" i="1"/>
  <c r="H479" i="1"/>
  <c r="I474" i="1"/>
  <c r="N467" i="1"/>
  <c r="H466" i="1"/>
  <c r="W654" i="1" s="1"/>
  <c r="N464" i="1"/>
  <c r="H462" i="1"/>
  <c r="J452" i="1"/>
  <c r="M450" i="1"/>
  <c r="K445" i="1"/>
  <c r="K444" i="1"/>
  <c r="N442" i="1"/>
  <c r="K437" i="1"/>
  <c r="K436" i="1"/>
  <c r="J435" i="1"/>
  <c r="N423" i="1"/>
  <c r="K421" i="1"/>
  <c r="K420" i="1"/>
  <c r="J419" i="1"/>
  <c r="N412" i="1"/>
  <c r="K410" i="1"/>
  <c r="N402" i="1"/>
  <c r="H399" i="1"/>
  <c r="N394" i="1"/>
  <c r="K387" i="1"/>
  <c r="N379" i="1"/>
  <c r="K372" i="1"/>
  <c r="J371" i="1"/>
  <c r="N364" i="1"/>
  <c r="K362" i="1"/>
  <c r="N359" i="1"/>
  <c r="N354" i="1"/>
  <c r="K347" i="1"/>
  <c r="L345" i="1"/>
  <c r="N339" i="1"/>
  <c r="J332" i="1"/>
  <c r="N328" i="1"/>
  <c r="M324" i="1"/>
  <c r="M314" i="1"/>
  <c r="K308" i="1"/>
  <c r="J307" i="1"/>
  <c r="N300" i="1"/>
  <c r="K298" i="1"/>
  <c r="N295" i="1"/>
  <c r="N290" i="1"/>
  <c r="K283" i="1"/>
  <c r="L281" i="1"/>
  <c r="N275" i="1"/>
  <c r="K268" i="1"/>
  <c r="J267" i="1"/>
  <c r="M264" i="1"/>
  <c r="K259" i="1"/>
  <c r="G506" i="1"/>
  <c r="G498" i="1"/>
  <c r="G490" i="1"/>
  <c r="G482" i="1"/>
  <c r="W670" i="1" s="1"/>
  <c r="G474" i="1"/>
  <c r="G466" i="1"/>
  <c r="G450" i="1"/>
  <c r="G442" i="1"/>
  <c r="G434" i="1"/>
  <c r="G418" i="1"/>
  <c r="G410" i="1"/>
  <c r="G402" i="1"/>
  <c r="G394" i="1"/>
  <c r="G386" i="1"/>
  <c r="G378" i="1"/>
  <c r="G370" i="1"/>
  <c r="G362" i="1"/>
  <c r="G354" i="1"/>
  <c r="G346" i="1"/>
  <c r="G338" i="1"/>
  <c r="G330" i="1"/>
  <c r="G322" i="1"/>
  <c r="G314" i="1"/>
  <c r="G306" i="1"/>
  <c r="G298" i="1"/>
  <c r="G290" i="1"/>
  <c r="H214" i="1"/>
  <c r="L234" i="1"/>
  <c r="N229" i="1"/>
  <c r="K228" i="1"/>
  <c r="M226" i="1"/>
  <c r="J225" i="1"/>
  <c r="N842" i="1"/>
  <c r="H840" i="1"/>
  <c r="L837" i="1"/>
  <c r="K836" i="1"/>
  <c r="J835" i="1"/>
  <c r="M833" i="1"/>
  <c r="M828" i="1"/>
  <c r="L827" i="1"/>
  <c r="I822" i="1"/>
  <c r="N819" i="1"/>
  <c r="M818" i="1"/>
  <c r="J813" i="1"/>
  <c r="I812" i="1"/>
  <c r="H808" i="1"/>
  <c r="L805" i="1"/>
  <c r="K804" i="1"/>
  <c r="J803" i="1"/>
  <c r="W538" i="1" s="1"/>
  <c r="N797" i="1"/>
  <c r="L796" i="1"/>
  <c r="K795" i="1"/>
  <c r="M793" i="1"/>
  <c r="N789" i="1"/>
  <c r="L788" i="1"/>
  <c r="K787" i="1"/>
  <c r="L780" i="1"/>
  <c r="K779" i="1"/>
  <c r="L772" i="1"/>
  <c r="K771" i="1"/>
  <c r="L252" i="1"/>
  <c r="K251" i="1"/>
  <c r="L249" i="1"/>
  <c r="M244" i="1"/>
  <c r="M243" i="1"/>
  <c r="J242" i="1"/>
  <c r="L240" i="1"/>
  <c r="I466" i="1"/>
  <c r="L444" i="1"/>
  <c r="L436" i="1"/>
  <c r="L420" i="1"/>
  <c r="G507" i="1"/>
  <c r="G499" i="1"/>
  <c r="W687" i="1" s="1"/>
  <c r="G491" i="1"/>
  <c r="G483" i="1"/>
  <c r="G475" i="1"/>
  <c r="G467" i="1"/>
  <c r="G459" i="1"/>
  <c r="G451" i="1"/>
  <c r="G443" i="1"/>
  <c r="G427" i="1"/>
  <c r="G419" i="1"/>
  <c r="G411" i="1"/>
  <c r="G403" i="1"/>
  <c r="G395" i="1"/>
  <c r="G387" i="1"/>
  <c r="G379" i="1"/>
  <c r="G371" i="1"/>
  <c r="G363" i="1"/>
  <c r="G355" i="1"/>
  <c r="G347" i="1"/>
  <c r="G339" i="1"/>
  <c r="G315" i="1"/>
  <c r="G307" i="1"/>
  <c r="G299" i="1"/>
  <c r="G283" i="1"/>
  <c r="G275" i="1"/>
  <c r="W547" i="1" s="1"/>
  <c r="G267" i="1"/>
  <c r="G259" i="1"/>
  <c r="N818" i="1"/>
  <c r="K813" i="1"/>
  <c r="J812" i="1"/>
  <c r="H811" i="1"/>
  <c r="N808" i="1"/>
  <c r="N805" i="1"/>
  <c r="L804" i="1"/>
  <c r="K803" i="1"/>
  <c r="M801" i="1"/>
  <c r="M796" i="1"/>
  <c r="L795" i="1"/>
  <c r="M788" i="1"/>
  <c r="L787" i="1"/>
  <c r="M780" i="1"/>
  <c r="L779" i="1"/>
  <c r="M772" i="1"/>
  <c r="L771" i="1"/>
  <c r="M769" i="1"/>
  <c r="M252" i="1"/>
  <c r="M251" i="1"/>
  <c r="M249" i="1"/>
  <c r="I248" i="1"/>
  <c r="N244" i="1"/>
  <c r="N243" i="1"/>
  <c r="K242" i="1"/>
  <c r="M240" i="1"/>
  <c r="G253" i="1"/>
  <c r="G245" i="1"/>
  <c r="G237" i="1"/>
  <c r="H253" i="1"/>
  <c r="G246" i="1"/>
  <c r="H245" i="1"/>
  <c r="G238" i="1"/>
  <c r="H237" i="1"/>
  <c r="I253" i="1"/>
  <c r="L250" i="1"/>
  <c r="G247" i="1"/>
  <c r="H246" i="1"/>
  <c r="I245" i="1"/>
  <c r="G239" i="1"/>
  <c r="H238" i="1"/>
  <c r="I237" i="1"/>
  <c r="J253" i="1"/>
  <c r="L251" i="1"/>
  <c r="M250" i="1"/>
  <c r="N249" i="1"/>
  <c r="G248" i="1"/>
  <c r="H247" i="1"/>
  <c r="I246" i="1"/>
  <c r="J245" i="1"/>
  <c r="M242" i="1"/>
  <c r="N241" i="1"/>
  <c r="G240" i="1"/>
  <c r="H239" i="1"/>
  <c r="I238" i="1"/>
  <c r="J237" i="1"/>
  <c r="K253" i="1"/>
  <c r="N250" i="1"/>
  <c r="G249" i="1"/>
  <c r="H248" i="1"/>
  <c r="I247" i="1"/>
  <c r="J246" i="1"/>
  <c r="K245" i="1"/>
  <c r="N242" i="1"/>
  <c r="G241" i="1"/>
  <c r="H240" i="1"/>
  <c r="I239" i="1"/>
  <c r="J238" i="1"/>
  <c r="K237" i="1"/>
  <c r="L253" i="1"/>
  <c r="G250" i="1"/>
  <c r="J247" i="1"/>
  <c r="K246" i="1"/>
  <c r="L245" i="1"/>
  <c r="G242" i="1"/>
  <c r="H241" i="1"/>
  <c r="I240" i="1"/>
  <c r="J239" i="1"/>
  <c r="K238" i="1"/>
  <c r="L237" i="1"/>
  <c r="M253" i="1"/>
  <c r="G251" i="1"/>
  <c r="H250" i="1"/>
  <c r="I249" i="1"/>
  <c r="J248" i="1"/>
  <c r="K247" i="1"/>
  <c r="W533" i="1" s="1"/>
  <c r="L246" i="1"/>
  <c r="M245" i="1"/>
  <c r="G243" i="1"/>
  <c r="H242" i="1"/>
  <c r="I241" i="1"/>
  <c r="J240" i="1"/>
  <c r="K239" i="1"/>
  <c r="L238" i="1"/>
  <c r="M237" i="1"/>
  <c r="L841" i="1"/>
  <c r="M840" i="1"/>
  <c r="N839" i="1"/>
  <c r="G838" i="1"/>
  <c r="L833" i="1"/>
  <c r="M832" i="1"/>
  <c r="N831" i="1"/>
  <c r="G830" i="1"/>
  <c r="K826" i="1"/>
  <c r="L825" i="1"/>
  <c r="M824" i="1"/>
  <c r="N823" i="1"/>
  <c r="G822" i="1"/>
  <c r="K818" i="1"/>
  <c r="L817" i="1"/>
  <c r="M816" i="1"/>
  <c r="N815" i="1"/>
  <c r="G814" i="1"/>
  <c r="K810" i="1"/>
  <c r="L809" i="1"/>
  <c r="M808" i="1"/>
  <c r="N807" i="1"/>
  <c r="G806" i="1"/>
  <c r="K802" i="1"/>
  <c r="L801" i="1"/>
  <c r="M800" i="1"/>
  <c r="N799" i="1"/>
  <c r="G798" i="1"/>
  <c r="K794" i="1"/>
  <c r="L793" i="1"/>
  <c r="M792" i="1"/>
  <c r="N791" i="1"/>
  <c r="G790" i="1"/>
  <c r="K786" i="1"/>
  <c r="L785" i="1"/>
  <c r="M784" i="1"/>
  <c r="N783" i="1"/>
  <c r="G782" i="1"/>
  <c r="K778" i="1"/>
  <c r="L777" i="1"/>
  <c r="M776" i="1"/>
  <c r="N775" i="1"/>
  <c r="G774" i="1"/>
  <c r="K770" i="1"/>
  <c r="L769" i="1"/>
  <c r="M768" i="1"/>
  <c r="N767" i="1"/>
  <c r="G766" i="1"/>
  <c r="G839" i="1"/>
  <c r="G831" i="1"/>
  <c r="G823" i="1"/>
  <c r="G815" i="1"/>
  <c r="G807" i="1"/>
  <c r="G799" i="1"/>
  <c r="G791" i="1"/>
  <c r="G783" i="1"/>
  <c r="G775" i="1"/>
  <c r="G767" i="1"/>
  <c r="H766" i="1"/>
  <c r="N841" i="1"/>
  <c r="G840" i="1"/>
  <c r="H839" i="1"/>
  <c r="N833" i="1"/>
  <c r="G832" i="1"/>
  <c r="H831" i="1"/>
  <c r="N825" i="1"/>
  <c r="G824" i="1"/>
  <c r="H823" i="1"/>
  <c r="N817" i="1"/>
  <c r="G816" i="1"/>
  <c r="H815" i="1"/>
  <c r="N809" i="1"/>
  <c r="G808" i="1"/>
  <c r="H807" i="1"/>
  <c r="N801" i="1"/>
  <c r="G800" i="1"/>
  <c r="H799" i="1"/>
  <c r="I798" i="1"/>
  <c r="N793" i="1"/>
  <c r="G792" i="1"/>
  <c r="H791" i="1"/>
  <c r="I790" i="1"/>
  <c r="N785" i="1"/>
  <c r="G784" i="1"/>
  <c r="H783" i="1"/>
  <c r="I782" i="1"/>
  <c r="N777" i="1"/>
  <c r="G776" i="1"/>
  <c r="H775" i="1"/>
  <c r="I774" i="1"/>
  <c r="N769" i="1"/>
  <c r="G768" i="1"/>
  <c r="H767" i="1"/>
  <c r="I766" i="1"/>
  <c r="G841" i="1"/>
  <c r="I839" i="1"/>
  <c r="G833" i="1"/>
  <c r="H832" i="1"/>
  <c r="I831" i="1"/>
  <c r="G825" i="1"/>
  <c r="I823" i="1"/>
  <c r="G817" i="1"/>
  <c r="I815" i="1"/>
  <c r="G809" i="1"/>
  <c r="I807" i="1"/>
  <c r="G801" i="1"/>
  <c r="I799" i="1"/>
  <c r="G793" i="1"/>
  <c r="H792" i="1"/>
  <c r="I791" i="1"/>
  <c r="G785" i="1"/>
  <c r="H784" i="1"/>
  <c r="I783" i="1"/>
  <c r="G777" i="1"/>
  <c r="H776" i="1"/>
  <c r="I775" i="1"/>
  <c r="G769" i="1"/>
  <c r="H768" i="1"/>
  <c r="I767" i="1"/>
  <c r="J766" i="1"/>
  <c r="G842" i="1"/>
  <c r="H841" i="1"/>
  <c r="I840" i="1"/>
  <c r="J839" i="1"/>
  <c r="K838" i="1"/>
  <c r="G834" i="1"/>
  <c r="H833" i="1"/>
  <c r="I832" i="1"/>
  <c r="J831" i="1"/>
  <c r="K830" i="1"/>
  <c r="G826" i="1"/>
  <c r="H825" i="1"/>
  <c r="I824" i="1"/>
  <c r="J823" i="1"/>
  <c r="K822" i="1"/>
  <c r="G818" i="1"/>
  <c r="H817" i="1"/>
  <c r="I816" i="1"/>
  <c r="J815" i="1"/>
  <c r="K814" i="1"/>
  <c r="G810" i="1"/>
  <c r="H809" i="1"/>
  <c r="I808" i="1"/>
  <c r="J807" i="1"/>
  <c r="K806" i="1"/>
  <c r="G802" i="1"/>
  <c r="H801" i="1"/>
  <c r="I800" i="1"/>
  <c r="J799" i="1"/>
  <c r="K798" i="1"/>
  <c r="G794" i="1"/>
  <c r="H793" i="1"/>
  <c r="I792" i="1"/>
  <c r="J791" i="1"/>
  <c r="K790" i="1"/>
  <c r="G786" i="1"/>
  <c r="H785" i="1"/>
  <c r="I784" i="1"/>
  <c r="J783" i="1"/>
  <c r="K782" i="1"/>
  <c r="G778" i="1"/>
  <c r="H777" i="1"/>
  <c r="I776" i="1"/>
  <c r="J775" i="1"/>
  <c r="K774" i="1"/>
  <c r="G770" i="1"/>
  <c r="H769" i="1"/>
  <c r="I768" i="1"/>
  <c r="J767" i="1"/>
  <c r="K766" i="1"/>
  <c r="G843" i="1"/>
  <c r="H842" i="1"/>
  <c r="I841" i="1"/>
  <c r="J840" i="1"/>
  <c r="K839" i="1"/>
  <c r="L838" i="1"/>
  <c r="M837" i="1"/>
  <c r="N836" i="1"/>
  <c r="G835" i="1"/>
  <c r="H834" i="1"/>
  <c r="I833" i="1"/>
  <c r="J832" i="1"/>
  <c r="K831" i="1"/>
  <c r="L830" i="1"/>
  <c r="M829" i="1"/>
  <c r="N828" i="1"/>
  <c r="G827" i="1"/>
  <c r="H826" i="1"/>
  <c r="I825" i="1"/>
  <c r="J824" i="1"/>
  <c r="K823" i="1"/>
  <c r="L822" i="1"/>
  <c r="M821" i="1"/>
  <c r="N820" i="1"/>
  <c r="G819" i="1"/>
  <c r="H818" i="1"/>
  <c r="I817" i="1"/>
  <c r="J816" i="1"/>
  <c r="K815" i="1"/>
  <c r="L814" i="1"/>
  <c r="M813" i="1"/>
  <c r="N812" i="1"/>
  <c r="G811" i="1"/>
  <c r="H810" i="1"/>
  <c r="I809" i="1"/>
  <c r="J808" i="1"/>
  <c r="K807" i="1"/>
  <c r="L806" i="1"/>
  <c r="M805" i="1"/>
  <c r="N804" i="1"/>
  <c r="G803" i="1"/>
  <c r="H802" i="1"/>
  <c r="I801" i="1"/>
  <c r="J800" i="1"/>
  <c r="K799" i="1"/>
  <c r="L798" i="1"/>
  <c r="M797" i="1"/>
  <c r="N796" i="1"/>
  <c r="G795" i="1"/>
  <c r="H794" i="1"/>
  <c r="I793" i="1"/>
  <c r="J792" i="1"/>
  <c r="K791" i="1"/>
  <c r="L790" i="1"/>
  <c r="M789" i="1"/>
  <c r="N788" i="1"/>
  <c r="G787" i="1"/>
  <c r="H786" i="1"/>
  <c r="I785" i="1"/>
  <c r="J784" i="1"/>
  <c r="K783" i="1"/>
  <c r="L782" i="1"/>
  <c r="M781" i="1"/>
  <c r="N780" i="1"/>
  <c r="G779" i="1"/>
  <c r="H778" i="1"/>
  <c r="I777" i="1"/>
  <c r="J776" i="1"/>
  <c r="K775" i="1"/>
  <c r="L774" i="1"/>
  <c r="M773" i="1"/>
  <c r="N772" i="1"/>
  <c r="G771" i="1"/>
  <c r="H770" i="1"/>
  <c r="I769" i="1"/>
  <c r="J768" i="1"/>
  <c r="K767" i="1"/>
  <c r="L766" i="1"/>
  <c r="I842" i="1"/>
  <c r="J841" i="1"/>
  <c r="K840" i="1"/>
  <c r="L839" i="1"/>
  <c r="M838" i="1"/>
  <c r="G836" i="1"/>
  <c r="I834" i="1"/>
  <c r="J833" i="1"/>
  <c r="K832" i="1"/>
  <c r="L831" i="1"/>
  <c r="M830" i="1"/>
  <c r="G828" i="1"/>
  <c r="I826" i="1"/>
  <c r="J825" i="1"/>
  <c r="K824" i="1"/>
  <c r="L823" i="1"/>
  <c r="M822" i="1"/>
  <c r="G820" i="1"/>
  <c r="I818" i="1"/>
  <c r="J817" i="1"/>
  <c r="K816" i="1"/>
  <c r="L815" i="1"/>
  <c r="M814" i="1"/>
  <c r="G812" i="1"/>
  <c r="I810" i="1"/>
  <c r="J809" i="1"/>
  <c r="K808" i="1"/>
  <c r="L807" i="1"/>
  <c r="M806" i="1"/>
  <c r="G804" i="1"/>
  <c r="I802" i="1"/>
  <c r="J801" i="1"/>
  <c r="K800" i="1"/>
  <c r="L799" i="1"/>
  <c r="M798" i="1"/>
  <c r="G796" i="1"/>
  <c r="I794" i="1"/>
  <c r="J793" i="1"/>
  <c r="K792" i="1"/>
  <c r="L791" i="1"/>
  <c r="M790" i="1"/>
  <c r="G788" i="1"/>
  <c r="I786" i="1"/>
  <c r="J785" i="1"/>
  <c r="K784" i="1"/>
  <c r="L783" i="1"/>
  <c r="M782" i="1"/>
  <c r="G780" i="1"/>
  <c r="I778" i="1"/>
  <c r="J777" i="1"/>
  <c r="K776" i="1"/>
  <c r="L775" i="1"/>
  <c r="M774" i="1"/>
  <c r="G772" i="1"/>
  <c r="H771" i="1"/>
  <c r="W535" i="1" s="1"/>
  <c r="I770" i="1"/>
  <c r="J769" i="1"/>
  <c r="K768" i="1"/>
  <c r="L767" i="1"/>
  <c r="M766" i="1"/>
  <c r="I236" i="1"/>
  <c r="M232" i="1"/>
  <c r="N231" i="1"/>
  <c r="G230" i="1"/>
  <c r="I228" i="1"/>
  <c r="M224" i="1"/>
  <c r="N223" i="1"/>
  <c r="G222" i="1"/>
  <c r="N232" i="1"/>
  <c r="G231" i="1"/>
  <c r="N224" i="1"/>
  <c r="G223" i="1"/>
  <c r="L236" i="1"/>
  <c r="M235" i="1"/>
  <c r="G233" i="1"/>
  <c r="H232" i="1"/>
  <c r="I231" i="1"/>
  <c r="J230" i="1"/>
  <c r="L228" i="1"/>
  <c r="M227" i="1"/>
  <c r="N226" i="1"/>
  <c r="G225" i="1"/>
  <c r="H224" i="1"/>
  <c r="I223" i="1"/>
  <c r="J222" i="1"/>
  <c r="G232" i="1"/>
  <c r="M236" i="1"/>
  <c r="N235" i="1"/>
  <c r="G234" i="1"/>
  <c r="H233" i="1"/>
  <c r="I232" i="1"/>
  <c r="J231" i="1"/>
  <c r="K230" i="1"/>
  <c r="M228" i="1"/>
  <c r="N227" i="1"/>
  <c r="G226" i="1"/>
  <c r="H225" i="1"/>
  <c r="I224" i="1"/>
  <c r="J223" i="1"/>
  <c r="K222" i="1"/>
  <c r="G224" i="1"/>
  <c r="N236" i="1"/>
  <c r="G235" i="1"/>
  <c r="H234" i="1"/>
  <c r="I233" i="1"/>
  <c r="J232" i="1"/>
  <c r="K231" i="1"/>
  <c r="L230" i="1"/>
  <c r="N228" i="1"/>
  <c r="G227" i="1"/>
  <c r="H226" i="1"/>
  <c r="I225" i="1"/>
  <c r="J224" i="1"/>
  <c r="K223" i="1"/>
  <c r="L222" i="1"/>
  <c r="G236" i="1"/>
  <c r="K232" i="1"/>
  <c r="L231" i="1"/>
  <c r="G228" i="1"/>
  <c r="K224" i="1"/>
  <c r="L223" i="1"/>
  <c r="G221" i="1"/>
  <c r="I219" i="1"/>
  <c r="J218" i="1"/>
  <c r="K217" i="1"/>
  <c r="L216" i="1"/>
  <c r="M215" i="1"/>
  <c r="N214" i="1"/>
  <c r="G213" i="1"/>
  <c r="I211" i="1"/>
  <c r="J210" i="1"/>
  <c r="K209" i="1"/>
  <c r="L208" i="1"/>
  <c r="M207" i="1"/>
  <c r="N206" i="1"/>
  <c r="G205" i="1"/>
  <c r="J219" i="1"/>
  <c r="K218" i="1"/>
  <c r="L217" i="1"/>
  <c r="M216" i="1"/>
  <c r="N215" i="1"/>
  <c r="G214" i="1"/>
  <c r="J211" i="1"/>
  <c r="K210" i="1"/>
  <c r="L209" i="1"/>
  <c r="M208" i="1"/>
  <c r="N207" i="1"/>
  <c r="G206" i="1"/>
  <c r="H205" i="1"/>
  <c r="K219" i="1"/>
  <c r="L218" i="1"/>
  <c r="M217" i="1"/>
  <c r="N216" i="1"/>
  <c r="G215" i="1"/>
  <c r="K211" i="1"/>
  <c r="L210" i="1"/>
  <c r="M209" i="1"/>
  <c r="N208" i="1"/>
  <c r="G207" i="1"/>
  <c r="H206" i="1"/>
  <c r="I205" i="1"/>
  <c r="L219" i="1"/>
  <c r="M218" i="1"/>
  <c r="N217" i="1"/>
  <c r="G216" i="1"/>
  <c r="H215" i="1"/>
  <c r="L211" i="1"/>
  <c r="M210" i="1"/>
  <c r="N209" i="1"/>
  <c r="G208" i="1"/>
  <c r="W613" i="1" s="1"/>
  <c r="H207" i="1"/>
  <c r="M219" i="1"/>
  <c r="N218" i="1"/>
  <c r="G217" i="1"/>
  <c r="H216" i="1"/>
  <c r="I215" i="1"/>
  <c r="M211" i="1"/>
  <c r="N210" i="1"/>
  <c r="G209" i="1"/>
  <c r="H208" i="1"/>
  <c r="I207" i="1"/>
  <c r="N219" i="1"/>
  <c r="G218" i="1"/>
  <c r="N211" i="1"/>
  <c r="G210" i="1"/>
  <c r="G211" i="1"/>
  <c r="H210" i="1"/>
  <c r="G219" i="1"/>
  <c r="H218" i="1"/>
  <c r="J458" i="1"/>
  <c r="I458" i="1"/>
  <c r="K449" i="1"/>
  <c r="J449" i="1"/>
  <c r="L440" i="1"/>
  <c r="K440" i="1"/>
  <c r="J426" i="1"/>
  <c r="I426" i="1"/>
  <c r="H426" i="1"/>
  <c r="N422" i="1"/>
  <c r="M422" i="1"/>
  <c r="L422" i="1"/>
  <c r="L408" i="1"/>
  <c r="K408" i="1"/>
  <c r="J408" i="1"/>
  <c r="I408" i="1"/>
  <c r="N398" i="1"/>
  <c r="M398" i="1"/>
  <c r="L398" i="1"/>
  <c r="K398" i="1"/>
  <c r="M391" i="1"/>
  <c r="L391" i="1"/>
  <c r="K391" i="1"/>
  <c r="J391" i="1"/>
  <c r="H391" i="1"/>
  <c r="I500" i="1"/>
  <c r="H497" i="1"/>
  <c r="H496" i="1"/>
  <c r="H495" i="1"/>
  <c r="I492" i="1"/>
  <c r="H491" i="1"/>
  <c r="H490" i="1"/>
  <c r="H489" i="1"/>
  <c r="H488" i="1"/>
  <c r="H487" i="1"/>
  <c r="H486" i="1"/>
  <c r="I484" i="1"/>
  <c r="H483" i="1"/>
  <c r="H482" i="1"/>
  <c r="K457" i="1"/>
  <c r="J457" i="1"/>
  <c r="L448" i="1"/>
  <c r="K448" i="1"/>
  <c r="M439" i="1"/>
  <c r="L439" i="1"/>
  <c r="M431" i="1"/>
  <c r="L431" i="1"/>
  <c r="K431" i="1"/>
  <c r="L416" i="1"/>
  <c r="K416" i="1"/>
  <c r="J416" i="1"/>
  <c r="K393" i="1"/>
  <c r="J393" i="1"/>
  <c r="I393" i="1"/>
  <c r="H393" i="1"/>
  <c r="H502" i="1"/>
  <c r="J509" i="1"/>
  <c r="I506" i="1"/>
  <c r="I505" i="1"/>
  <c r="I504" i="1"/>
  <c r="I503" i="1"/>
  <c r="I502" i="1"/>
  <c r="J500" i="1"/>
  <c r="J499" i="1"/>
  <c r="I498" i="1"/>
  <c r="J492" i="1"/>
  <c r="J491" i="1"/>
  <c r="I490" i="1"/>
  <c r="I489" i="1"/>
  <c r="I488" i="1"/>
  <c r="I487" i="1"/>
  <c r="I486" i="1"/>
  <c r="J484" i="1"/>
  <c r="J483" i="1"/>
  <c r="I482" i="1"/>
  <c r="I481" i="1"/>
  <c r="I480" i="1"/>
  <c r="I479" i="1"/>
  <c r="I478" i="1"/>
  <c r="J476" i="1"/>
  <c r="J475" i="1"/>
  <c r="L456" i="1"/>
  <c r="K456" i="1"/>
  <c r="M447" i="1"/>
  <c r="L447" i="1"/>
  <c r="N438" i="1"/>
  <c r="M438" i="1"/>
  <c r="K425" i="1"/>
  <c r="J425" i="1"/>
  <c r="I425" i="1"/>
  <c r="L400" i="1"/>
  <c r="K400" i="1"/>
  <c r="J400" i="1"/>
  <c r="I400" i="1"/>
  <c r="N382" i="1"/>
  <c r="M382" i="1"/>
  <c r="L382" i="1"/>
  <c r="K382" i="1"/>
  <c r="I382" i="1"/>
  <c r="I508" i="1"/>
  <c r="H498" i="1"/>
  <c r="I497" i="1"/>
  <c r="K508" i="1"/>
  <c r="K507" i="1"/>
  <c r="J505" i="1"/>
  <c r="J504" i="1"/>
  <c r="J502" i="1"/>
  <c r="K500" i="1"/>
  <c r="K490" i="1"/>
  <c r="J487" i="1"/>
  <c r="M455" i="1"/>
  <c r="L455" i="1"/>
  <c r="N446" i="1"/>
  <c r="M446" i="1"/>
  <c r="N430" i="1"/>
  <c r="M430" i="1"/>
  <c r="L430" i="1"/>
  <c r="M415" i="1"/>
  <c r="L415" i="1"/>
  <c r="K415" i="1"/>
  <c r="M407" i="1"/>
  <c r="L407" i="1"/>
  <c r="K407" i="1"/>
  <c r="J407" i="1"/>
  <c r="N374" i="1"/>
  <c r="M374" i="1"/>
  <c r="L374" i="1"/>
  <c r="K374" i="1"/>
  <c r="J374" i="1"/>
  <c r="I374" i="1"/>
  <c r="H374" i="1"/>
  <c r="H504" i="1"/>
  <c r="I496" i="1"/>
  <c r="W684" i="1" s="1"/>
  <c r="K506" i="1"/>
  <c r="K499" i="1"/>
  <c r="K498" i="1"/>
  <c r="J497" i="1"/>
  <c r="J496" i="1"/>
  <c r="J495" i="1"/>
  <c r="J494" i="1"/>
  <c r="K492" i="1"/>
  <c r="K491" i="1"/>
  <c r="J489" i="1"/>
  <c r="J488" i="1"/>
  <c r="J486" i="1"/>
  <c r="K483" i="1"/>
  <c r="J480" i="1"/>
  <c r="L500" i="1"/>
  <c r="L499" i="1"/>
  <c r="L498" i="1"/>
  <c r="L497" i="1"/>
  <c r="K496" i="1"/>
  <c r="K495" i="1"/>
  <c r="L492" i="1"/>
  <c r="L491" i="1"/>
  <c r="L490" i="1"/>
  <c r="L489" i="1"/>
  <c r="K488" i="1"/>
  <c r="K487" i="1"/>
  <c r="K486" i="1"/>
  <c r="L484" i="1"/>
  <c r="L483" i="1"/>
  <c r="L482" i="1"/>
  <c r="L481" i="1"/>
  <c r="K480" i="1"/>
  <c r="K479" i="1"/>
  <c r="K478" i="1"/>
  <c r="L476" i="1"/>
  <c r="L475" i="1"/>
  <c r="L474" i="1"/>
  <c r="W662" i="1" s="1"/>
  <c r="L473" i="1"/>
  <c r="K472" i="1"/>
  <c r="K471" i="1"/>
  <c r="K470" i="1"/>
  <c r="L468" i="1"/>
  <c r="L467" i="1"/>
  <c r="L466" i="1"/>
  <c r="K459" i="1"/>
  <c r="H458" i="1"/>
  <c r="K450" i="1"/>
  <c r="H449" i="1"/>
  <c r="M443" i="1"/>
  <c r="I441" i="1"/>
  <c r="H440" i="1"/>
  <c r="M434" i="1"/>
  <c r="H432" i="1"/>
  <c r="M418" i="1"/>
  <c r="H417" i="1"/>
  <c r="J414" i="1"/>
  <c r="M409" i="1"/>
  <c r="H406" i="1"/>
  <c r="I399" i="1"/>
  <c r="N454" i="1"/>
  <c r="M454" i="1"/>
  <c r="I435" i="1"/>
  <c r="H435" i="1"/>
  <c r="L424" i="1"/>
  <c r="K424" i="1"/>
  <c r="J424" i="1"/>
  <c r="N390" i="1"/>
  <c r="M390" i="1"/>
  <c r="L390" i="1"/>
  <c r="K390" i="1"/>
  <c r="I390" i="1"/>
  <c r="I509" i="1"/>
  <c r="W697" i="1" s="1"/>
  <c r="H506" i="1"/>
  <c r="H505" i="1"/>
  <c r="H503" i="1"/>
  <c r="H499" i="1"/>
  <c r="H494" i="1"/>
  <c r="J508" i="1"/>
  <c r="I495" i="1"/>
  <c r="K509" i="1"/>
  <c r="J503" i="1"/>
  <c r="K484" i="1"/>
  <c r="K482" i="1"/>
  <c r="J481" i="1"/>
  <c r="J479" i="1"/>
  <c r="J478" i="1"/>
  <c r="K476" i="1"/>
  <c r="K475" i="1"/>
  <c r="K474" i="1"/>
  <c r="J473" i="1"/>
  <c r="L509" i="1"/>
  <c r="L508" i="1"/>
  <c r="L507" i="1"/>
  <c r="L506" i="1"/>
  <c r="L505" i="1"/>
  <c r="K504" i="1"/>
  <c r="K503" i="1"/>
  <c r="K502" i="1"/>
  <c r="K494" i="1"/>
  <c r="M509" i="1"/>
  <c r="M508" i="1"/>
  <c r="M507" i="1"/>
  <c r="M506" i="1"/>
  <c r="M505" i="1"/>
  <c r="M504" i="1"/>
  <c r="L503" i="1"/>
  <c r="L502" i="1"/>
  <c r="M500" i="1"/>
  <c r="M499" i="1"/>
  <c r="M498" i="1"/>
  <c r="M497" i="1"/>
  <c r="M496" i="1"/>
  <c r="L495" i="1"/>
  <c r="L494" i="1"/>
  <c r="M492" i="1"/>
  <c r="M491" i="1"/>
  <c r="M490" i="1"/>
  <c r="M489" i="1"/>
  <c r="M488" i="1"/>
  <c r="L487" i="1"/>
  <c r="L486" i="1"/>
  <c r="M484" i="1"/>
  <c r="M483" i="1"/>
  <c r="M482" i="1"/>
  <c r="M481" i="1"/>
  <c r="M480" i="1"/>
  <c r="L479" i="1"/>
  <c r="L478" i="1"/>
  <c r="M476" i="1"/>
  <c r="M475" i="1"/>
  <c r="M474" i="1"/>
  <c r="M473" i="1"/>
  <c r="M472" i="1"/>
  <c r="L471" i="1"/>
  <c r="L470" i="1"/>
  <c r="M468" i="1"/>
  <c r="M467" i="1"/>
  <c r="M466" i="1"/>
  <c r="M465" i="1"/>
  <c r="M464" i="1"/>
  <c r="L463" i="1"/>
  <c r="L462" i="1"/>
  <c r="L459" i="1"/>
  <c r="K458" i="1"/>
  <c r="H457" i="1"/>
  <c r="L450" i="1"/>
  <c r="I449" i="1"/>
  <c r="H448" i="1"/>
  <c r="L441" i="1"/>
  <c r="I440" i="1"/>
  <c r="H439" i="1"/>
  <c r="I432" i="1"/>
  <c r="K426" i="1"/>
  <c r="H422" i="1"/>
  <c r="L417" i="1"/>
  <c r="L401" i="1"/>
  <c r="L385" i="1"/>
  <c r="I383" i="1"/>
  <c r="I443" i="1"/>
  <c r="H443" i="1"/>
  <c r="J434" i="1"/>
  <c r="I434" i="1"/>
  <c r="J418" i="1"/>
  <c r="I418" i="1"/>
  <c r="H418" i="1"/>
  <c r="N414" i="1"/>
  <c r="M414" i="1"/>
  <c r="L414" i="1"/>
  <c r="K409" i="1"/>
  <c r="J409" i="1"/>
  <c r="I409" i="1"/>
  <c r="H409" i="1"/>
  <c r="M399" i="1"/>
  <c r="L399" i="1"/>
  <c r="K399" i="1"/>
  <c r="J399" i="1"/>
  <c r="H507" i="1"/>
  <c r="J507" i="1"/>
  <c r="I494" i="1"/>
  <c r="N509" i="1"/>
  <c r="N508" i="1"/>
  <c r="N507" i="1"/>
  <c r="N506" i="1"/>
  <c r="N505" i="1"/>
  <c r="N504" i="1"/>
  <c r="N503" i="1"/>
  <c r="M502" i="1"/>
  <c r="N500" i="1"/>
  <c r="N499" i="1"/>
  <c r="N498" i="1"/>
  <c r="N497" i="1"/>
  <c r="N496" i="1"/>
  <c r="N495" i="1"/>
  <c r="M494" i="1"/>
  <c r="N492" i="1"/>
  <c r="N491" i="1"/>
  <c r="N490" i="1"/>
  <c r="N489" i="1"/>
  <c r="N488" i="1"/>
  <c r="N487" i="1"/>
  <c r="M486" i="1"/>
  <c r="N484" i="1"/>
  <c r="N483" i="1"/>
  <c r="N482" i="1"/>
  <c r="N481" i="1"/>
  <c r="N480" i="1"/>
  <c r="N479" i="1"/>
  <c r="M478" i="1"/>
  <c r="N476" i="1"/>
  <c r="N475" i="1"/>
  <c r="N474" i="1"/>
  <c r="N473" i="1"/>
  <c r="N472" i="1"/>
  <c r="N471" i="1"/>
  <c r="L458" i="1"/>
  <c r="I457" i="1"/>
  <c r="H456" i="1"/>
  <c r="L449" i="1"/>
  <c r="I448" i="1"/>
  <c r="H447" i="1"/>
  <c r="J440" i="1"/>
  <c r="I439" i="1"/>
  <c r="H438" i="1"/>
  <c r="M432" i="1"/>
  <c r="H431" i="1"/>
  <c r="L426" i="1"/>
  <c r="I422" i="1"/>
  <c r="M417" i="1"/>
  <c r="H416" i="1"/>
  <c r="H408" i="1"/>
  <c r="M401" i="1"/>
  <c r="H398" i="1"/>
  <c r="I451" i="1"/>
  <c r="H451" i="1"/>
  <c r="J442" i="1"/>
  <c r="I442" i="1"/>
  <c r="K433" i="1"/>
  <c r="J433" i="1"/>
  <c r="M423" i="1"/>
  <c r="L423" i="1"/>
  <c r="K423" i="1"/>
  <c r="N406" i="1"/>
  <c r="M406" i="1"/>
  <c r="L406" i="1"/>
  <c r="K406" i="1"/>
  <c r="K385" i="1"/>
  <c r="J385" i="1"/>
  <c r="I385" i="1"/>
  <c r="H385" i="1"/>
  <c r="N385" i="1"/>
  <c r="M383" i="1"/>
  <c r="L383" i="1"/>
  <c r="K383" i="1"/>
  <c r="J383" i="1"/>
  <c r="H383" i="1"/>
  <c r="M458" i="1"/>
  <c r="L457" i="1"/>
  <c r="I456" i="1"/>
  <c r="H455" i="1"/>
  <c r="M449" i="1"/>
  <c r="J448" i="1"/>
  <c r="I447" i="1"/>
  <c r="H446" i="1"/>
  <c r="M440" i="1"/>
  <c r="J439" i="1"/>
  <c r="I438" i="1"/>
  <c r="I431" i="1"/>
  <c r="M426" i="1"/>
  <c r="H425" i="1"/>
  <c r="J422" i="1"/>
  <c r="I416" i="1"/>
  <c r="M408" i="1"/>
  <c r="I398" i="1"/>
  <c r="L393" i="1"/>
  <c r="I391" i="1"/>
  <c r="I459" i="1"/>
  <c r="H459" i="1"/>
  <c r="J450" i="1"/>
  <c r="I450" i="1"/>
  <c r="K441" i="1"/>
  <c r="J441" i="1"/>
  <c r="L432" i="1"/>
  <c r="K432" i="1"/>
  <c r="J432" i="1"/>
  <c r="K417" i="1"/>
  <c r="J417" i="1"/>
  <c r="I417" i="1"/>
  <c r="K401" i="1"/>
  <c r="J401" i="1"/>
  <c r="I401" i="1"/>
  <c r="H401" i="1"/>
  <c r="N366" i="1"/>
  <c r="M366" i="1"/>
  <c r="L366" i="1"/>
  <c r="K366" i="1"/>
  <c r="J366" i="1"/>
  <c r="I366" i="1"/>
  <c r="H366" i="1"/>
  <c r="H509" i="1"/>
  <c r="N458" i="1"/>
  <c r="M457" i="1"/>
  <c r="J456" i="1"/>
  <c r="N449" i="1"/>
  <c r="M448" i="1"/>
  <c r="J447" i="1"/>
  <c r="N440" i="1"/>
  <c r="K439" i="1"/>
  <c r="J438" i="1"/>
  <c r="J431" i="1"/>
  <c r="N426" i="1"/>
  <c r="L425" i="1"/>
  <c r="K422" i="1"/>
  <c r="M416" i="1"/>
  <c r="N408" i="1"/>
  <c r="H400" i="1"/>
  <c r="J398" i="1"/>
  <c r="M393" i="1"/>
  <c r="N391" i="1"/>
  <c r="L265" i="1"/>
  <c r="L257" i="1"/>
  <c r="M369" i="1"/>
  <c r="M361" i="1"/>
  <c r="H358" i="1"/>
  <c r="M353" i="1"/>
  <c r="H350" i="1"/>
  <c r="M345" i="1"/>
  <c r="H342" i="1"/>
  <c r="M337" i="1"/>
  <c r="H334" i="1"/>
  <c r="M329" i="1"/>
  <c r="H326" i="1"/>
  <c r="M321" i="1"/>
  <c r="H318" i="1"/>
  <c r="M313" i="1"/>
  <c r="H310" i="1"/>
  <c r="M305" i="1"/>
  <c r="H302" i="1"/>
  <c r="M297" i="1"/>
  <c r="H294" i="1"/>
  <c r="M289" i="1"/>
  <c r="H286" i="1"/>
  <c r="M281" i="1"/>
  <c r="H278" i="1"/>
  <c r="M273" i="1"/>
  <c r="H270" i="1"/>
  <c r="M265" i="1"/>
  <c r="N264" i="1"/>
  <c r="H262" i="1"/>
  <c r="M257" i="1"/>
  <c r="N256" i="1"/>
  <c r="H254" i="1"/>
  <c r="N377" i="1"/>
  <c r="H375" i="1"/>
  <c r="N369" i="1"/>
  <c r="H367" i="1"/>
  <c r="N361" i="1"/>
  <c r="H359" i="1"/>
  <c r="I358" i="1"/>
  <c r="N353" i="1"/>
  <c r="H351" i="1"/>
  <c r="I350" i="1"/>
  <c r="N345" i="1"/>
  <c r="H343" i="1"/>
  <c r="I342" i="1"/>
  <c r="N337" i="1"/>
  <c r="H335" i="1"/>
  <c r="I334" i="1"/>
  <c r="N329" i="1"/>
  <c r="H327" i="1"/>
  <c r="I326" i="1"/>
  <c r="N321" i="1"/>
  <c r="H319" i="1"/>
  <c r="I318" i="1"/>
  <c r="N313" i="1"/>
  <c r="H311" i="1"/>
  <c r="I310" i="1"/>
  <c r="N305" i="1"/>
  <c r="H303" i="1"/>
  <c r="I302" i="1"/>
  <c r="N297" i="1"/>
  <c r="H295" i="1"/>
  <c r="I294" i="1"/>
  <c r="N289" i="1"/>
  <c r="H287" i="1"/>
  <c r="I286" i="1"/>
  <c r="N281" i="1"/>
  <c r="H279" i="1"/>
  <c r="I278" i="1"/>
  <c r="N273" i="1"/>
  <c r="H271" i="1"/>
  <c r="I270" i="1"/>
  <c r="N265" i="1"/>
  <c r="H263" i="1"/>
  <c r="I262" i="1"/>
  <c r="N257" i="1"/>
  <c r="H255" i="1"/>
  <c r="I254" i="1"/>
  <c r="I375" i="1"/>
  <c r="I367" i="1"/>
  <c r="I359" i="1"/>
  <c r="J358" i="1"/>
  <c r="I351" i="1"/>
  <c r="J350" i="1"/>
  <c r="I343" i="1"/>
  <c r="J342" i="1"/>
  <c r="I335" i="1"/>
  <c r="J334" i="1"/>
  <c r="I327" i="1"/>
  <c r="J326" i="1"/>
  <c r="I319" i="1"/>
  <c r="J318" i="1"/>
  <c r="I311" i="1"/>
  <c r="J310" i="1"/>
  <c r="I303" i="1"/>
  <c r="J302" i="1"/>
  <c r="I295" i="1"/>
  <c r="J294" i="1"/>
  <c r="I287" i="1"/>
  <c r="J286" i="1"/>
  <c r="I279" i="1"/>
  <c r="J278" i="1"/>
  <c r="J270" i="1"/>
  <c r="J262" i="1"/>
  <c r="H256" i="1"/>
  <c r="I255" i="1"/>
  <c r="J254" i="1"/>
  <c r="I392" i="1"/>
  <c r="I384" i="1"/>
  <c r="H377" i="1"/>
  <c r="I376" i="1"/>
  <c r="J375" i="1"/>
  <c r="H369" i="1"/>
  <c r="I368" i="1"/>
  <c r="J367" i="1"/>
  <c r="H361" i="1"/>
  <c r="I360" i="1"/>
  <c r="J359" i="1"/>
  <c r="K358" i="1"/>
  <c r="H353" i="1"/>
  <c r="I352" i="1"/>
  <c r="J351" i="1"/>
  <c r="K350" i="1"/>
  <c r="H345" i="1"/>
  <c r="I344" i="1"/>
  <c r="J343" i="1"/>
  <c r="K342" i="1"/>
  <c r="H337" i="1"/>
  <c r="I336" i="1"/>
  <c r="J335" i="1"/>
  <c r="K334" i="1"/>
  <c r="H329" i="1"/>
  <c r="I328" i="1"/>
  <c r="J327" i="1"/>
  <c r="K326" i="1"/>
  <c r="H321" i="1"/>
  <c r="I320" i="1"/>
  <c r="J319" i="1"/>
  <c r="K318" i="1"/>
  <c r="H313" i="1"/>
  <c r="I312" i="1"/>
  <c r="J311" i="1"/>
  <c r="K310" i="1"/>
  <c r="H305" i="1"/>
  <c r="I304" i="1"/>
  <c r="J303" i="1"/>
  <c r="K302" i="1"/>
  <c r="H297" i="1"/>
  <c r="I296" i="1"/>
  <c r="J295" i="1"/>
  <c r="K294" i="1"/>
  <c r="H289" i="1"/>
  <c r="I288" i="1"/>
  <c r="J287" i="1"/>
  <c r="K286" i="1"/>
  <c r="H281" i="1"/>
  <c r="I280" i="1"/>
  <c r="J279" i="1"/>
  <c r="K278" i="1"/>
  <c r="H273" i="1"/>
  <c r="I272" i="1"/>
  <c r="J271" i="1"/>
  <c r="K270" i="1"/>
  <c r="H265" i="1"/>
  <c r="I264" i="1"/>
  <c r="J263" i="1"/>
  <c r="K262" i="1"/>
  <c r="H257" i="1"/>
  <c r="I256" i="1"/>
  <c r="J255" i="1"/>
  <c r="K254" i="1"/>
  <c r="H410" i="1"/>
  <c r="H402" i="1"/>
  <c r="H394" i="1"/>
  <c r="J392" i="1"/>
  <c r="H386" i="1"/>
  <c r="J384" i="1"/>
  <c r="H378" i="1"/>
  <c r="I377" i="1"/>
  <c r="J376" i="1"/>
  <c r="K375" i="1"/>
  <c r="H370" i="1"/>
  <c r="I369" i="1"/>
  <c r="J368" i="1"/>
  <c r="K367" i="1"/>
  <c r="H362" i="1"/>
  <c r="I361" i="1"/>
  <c r="J360" i="1"/>
  <c r="K359" i="1"/>
  <c r="L358" i="1"/>
  <c r="H354" i="1"/>
  <c r="I353" i="1"/>
  <c r="J352" i="1"/>
  <c r="K351" i="1"/>
  <c r="L350" i="1"/>
  <c r="H346" i="1"/>
  <c r="I345" i="1"/>
  <c r="J344" i="1"/>
  <c r="K343" i="1"/>
  <c r="L342" i="1"/>
  <c r="H338" i="1"/>
  <c r="I337" i="1"/>
  <c r="J336" i="1"/>
  <c r="K335" i="1"/>
  <c r="L334" i="1"/>
  <c r="H330" i="1"/>
  <c r="I329" i="1"/>
  <c r="J328" i="1"/>
  <c r="K327" i="1"/>
  <c r="L326" i="1"/>
  <c r="H322" i="1"/>
  <c r="I321" i="1"/>
  <c r="J320" i="1"/>
  <c r="K319" i="1"/>
  <c r="L318" i="1"/>
  <c r="H314" i="1"/>
  <c r="I313" i="1"/>
  <c r="J312" i="1"/>
  <c r="K311" i="1"/>
  <c r="L310" i="1"/>
  <c r="H306" i="1"/>
  <c r="I305" i="1"/>
  <c r="J304" i="1"/>
  <c r="K303" i="1"/>
  <c r="L302" i="1"/>
  <c r="H298" i="1"/>
  <c r="I297" i="1"/>
  <c r="J296" i="1"/>
  <c r="K295" i="1"/>
  <c r="L294" i="1"/>
  <c r="H290" i="1"/>
  <c r="I289" i="1"/>
  <c r="J288" i="1"/>
  <c r="K287" i="1"/>
  <c r="L286" i="1"/>
  <c r="H282" i="1"/>
  <c r="I281" i="1"/>
  <c r="J280" i="1"/>
  <c r="K279" i="1"/>
  <c r="L278" i="1"/>
  <c r="H274" i="1"/>
  <c r="I273" i="1"/>
  <c r="J272" i="1"/>
  <c r="K271" i="1"/>
  <c r="L270" i="1"/>
  <c r="H266" i="1"/>
  <c r="W598" i="1" s="1"/>
  <c r="I265" i="1"/>
  <c r="J264" i="1"/>
  <c r="K263" i="1"/>
  <c r="L262" i="1"/>
  <c r="N260" i="1"/>
  <c r="H258" i="1"/>
  <c r="I257" i="1"/>
  <c r="J256" i="1"/>
  <c r="K255" i="1"/>
  <c r="L254" i="1"/>
  <c r="H427" i="1"/>
  <c r="H419" i="1"/>
  <c r="H411" i="1"/>
  <c r="I410" i="1"/>
  <c r="H403" i="1"/>
  <c r="I402" i="1"/>
  <c r="H395" i="1"/>
  <c r="I394" i="1"/>
  <c r="K392" i="1"/>
  <c r="H387" i="1"/>
  <c r="I386" i="1"/>
  <c r="K384" i="1"/>
  <c r="H379" i="1"/>
  <c r="I378" i="1"/>
  <c r="J377" i="1"/>
  <c r="K376" i="1"/>
  <c r="L375" i="1"/>
  <c r="H371" i="1"/>
  <c r="I370" i="1"/>
  <c r="J369" i="1"/>
  <c r="K368" i="1"/>
  <c r="L367" i="1"/>
  <c r="H363" i="1"/>
  <c r="I362" i="1"/>
  <c r="J361" i="1"/>
  <c r="K360" i="1"/>
  <c r="L359" i="1"/>
  <c r="M358" i="1"/>
  <c r="H355" i="1"/>
  <c r="I354" i="1"/>
  <c r="J353" i="1"/>
  <c r="K352" i="1"/>
  <c r="L351" i="1"/>
  <c r="M350" i="1"/>
  <c r="H347" i="1"/>
  <c r="I346" i="1"/>
  <c r="J345" i="1"/>
  <c r="K344" i="1"/>
  <c r="L343" i="1"/>
  <c r="M342" i="1"/>
  <c r="H339" i="1"/>
  <c r="I338" i="1"/>
  <c r="J337" i="1"/>
  <c r="K336" i="1"/>
  <c r="L335" i="1"/>
  <c r="M334" i="1"/>
  <c r="H331" i="1"/>
  <c r="I330" i="1"/>
  <c r="J329" i="1"/>
  <c r="K328" i="1"/>
  <c r="L327" i="1"/>
  <c r="M326" i="1"/>
  <c r="H323" i="1"/>
  <c r="I322" i="1"/>
  <c r="J321" i="1"/>
  <c r="K320" i="1"/>
  <c r="L319" i="1"/>
  <c r="M318" i="1"/>
  <c r="H315" i="1"/>
  <c r="I314" i="1"/>
  <c r="J313" i="1"/>
  <c r="K312" i="1"/>
  <c r="L311" i="1"/>
  <c r="M310" i="1"/>
  <c r="H307" i="1"/>
  <c r="I306" i="1"/>
  <c r="J305" i="1"/>
  <c r="K304" i="1"/>
  <c r="L303" i="1"/>
  <c r="M302" i="1"/>
  <c r="H299" i="1"/>
  <c r="I298" i="1"/>
  <c r="J297" i="1"/>
  <c r="K296" i="1"/>
  <c r="L295" i="1"/>
  <c r="M294" i="1"/>
  <c r="H291" i="1"/>
  <c r="I290" i="1"/>
  <c r="J289" i="1"/>
  <c r="K288" i="1"/>
  <c r="L287" i="1"/>
  <c r="M286" i="1"/>
  <c r="H283" i="1"/>
  <c r="I282" i="1"/>
  <c r="J281" i="1"/>
  <c r="K280" i="1"/>
  <c r="L279" i="1"/>
  <c r="M278" i="1"/>
  <c r="H275" i="1"/>
  <c r="I274" i="1"/>
  <c r="J273" i="1"/>
  <c r="K272" i="1"/>
  <c r="L271" i="1"/>
  <c r="M270" i="1"/>
  <c r="H267" i="1"/>
  <c r="I266" i="1"/>
  <c r="J265" i="1"/>
  <c r="K264" i="1"/>
  <c r="L263" i="1"/>
  <c r="M262" i="1"/>
  <c r="H259" i="1"/>
  <c r="W564" i="1" s="1"/>
  <c r="I258" i="1"/>
  <c r="J257" i="1"/>
  <c r="K256" i="1"/>
  <c r="L255" i="1"/>
  <c r="M254" i="1"/>
  <c r="G202" i="1"/>
  <c r="H169" i="1"/>
  <c r="G154" i="1"/>
  <c r="H194" i="1"/>
  <c r="H170" i="1"/>
  <c r="J168" i="1"/>
  <c r="H162" i="1"/>
  <c r="I161" i="1"/>
  <c r="J160" i="1"/>
  <c r="G155" i="1"/>
  <c r="H154" i="1"/>
  <c r="J152" i="1"/>
  <c r="J144" i="1"/>
  <c r="J136" i="1"/>
  <c r="G196" i="1"/>
  <c r="H195" i="1"/>
  <c r="J193" i="1"/>
  <c r="K192" i="1"/>
  <c r="H187" i="1"/>
  <c r="K184" i="1"/>
  <c r="J204" i="1"/>
  <c r="K203" i="1"/>
  <c r="L202" i="1"/>
  <c r="M201" i="1"/>
  <c r="N200" i="1"/>
  <c r="G199" i="1"/>
  <c r="H198" i="1"/>
  <c r="I197" i="1"/>
  <c r="J196" i="1"/>
  <c r="K195" i="1"/>
  <c r="L194" i="1"/>
  <c r="M193" i="1"/>
  <c r="N192" i="1"/>
  <c r="G191" i="1"/>
  <c r="H190" i="1"/>
  <c r="I189" i="1"/>
  <c r="J188" i="1"/>
  <c r="K187" i="1"/>
  <c r="L186" i="1"/>
  <c r="M185" i="1"/>
  <c r="N184" i="1"/>
  <c r="G183" i="1"/>
  <c r="H182" i="1"/>
  <c r="I181" i="1"/>
  <c r="J180" i="1"/>
  <c r="K179" i="1"/>
  <c r="L178" i="1"/>
  <c r="M177" i="1"/>
  <c r="N176" i="1"/>
  <c r="G175" i="1"/>
  <c r="H174" i="1"/>
  <c r="I173" i="1"/>
  <c r="J172" i="1"/>
  <c r="K171" i="1"/>
  <c r="L170" i="1"/>
  <c r="M169" i="1"/>
  <c r="N168" i="1"/>
  <c r="G167" i="1"/>
  <c r="H166" i="1"/>
  <c r="I165" i="1"/>
  <c r="J164" i="1"/>
  <c r="K163" i="1"/>
  <c r="L162" i="1"/>
  <c r="M161" i="1"/>
  <c r="N160" i="1"/>
  <c r="G159" i="1"/>
  <c r="H158" i="1"/>
  <c r="W624" i="1" s="1"/>
  <c r="I157" i="1"/>
  <c r="J156" i="1"/>
  <c r="K155" i="1"/>
  <c r="L154" i="1"/>
  <c r="M153" i="1"/>
  <c r="N152" i="1"/>
  <c r="G151" i="1"/>
  <c r="H150" i="1"/>
  <c r="I149" i="1"/>
  <c r="J148" i="1"/>
  <c r="K147" i="1"/>
  <c r="L146" i="1"/>
  <c r="M145" i="1"/>
  <c r="N144" i="1"/>
  <c r="G143" i="1"/>
  <c r="H142" i="1"/>
  <c r="I141" i="1"/>
  <c r="J140" i="1"/>
  <c r="K139" i="1"/>
  <c r="L138" i="1"/>
  <c r="M137" i="1"/>
  <c r="N136" i="1"/>
  <c r="G135" i="1"/>
  <c r="H134" i="1"/>
  <c r="I133" i="1"/>
  <c r="J132" i="1"/>
  <c r="K131" i="1"/>
  <c r="L130" i="1"/>
  <c r="M129" i="1"/>
  <c r="N128" i="1"/>
  <c r="G127" i="1"/>
  <c r="H126" i="1"/>
  <c r="I125" i="1"/>
  <c r="J124" i="1"/>
  <c r="K123" i="1"/>
  <c r="L122" i="1"/>
  <c r="M121" i="1"/>
  <c r="N120" i="1"/>
  <c r="G119" i="1"/>
  <c r="H118" i="1"/>
  <c r="I117" i="1"/>
  <c r="J116" i="1"/>
  <c r="K115" i="1"/>
  <c r="L114" i="1"/>
  <c r="M113" i="1"/>
  <c r="N112" i="1"/>
  <c r="G111" i="1"/>
  <c r="H110" i="1"/>
  <c r="I109" i="1"/>
  <c r="J108" i="1"/>
  <c r="K107" i="1"/>
  <c r="L106" i="1"/>
  <c r="M105" i="1"/>
  <c r="N104" i="1"/>
  <c r="G103" i="1"/>
  <c r="H102" i="1"/>
  <c r="I101" i="1"/>
  <c r="J100" i="1"/>
  <c r="K99" i="1"/>
  <c r="L98" i="1"/>
  <c r="M97" i="1"/>
  <c r="N96" i="1"/>
  <c r="G95" i="1"/>
  <c r="H94" i="1"/>
  <c r="I93" i="1"/>
  <c r="J92" i="1"/>
  <c r="K91" i="1"/>
  <c r="L90" i="1"/>
  <c r="M89" i="1"/>
  <c r="N88" i="1"/>
  <c r="G87" i="1"/>
  <c r="H86" i="1"/>
  <c r="I85" i="1"/>
  <c r="J84" i="1"/>
  <c r="K83" i="1"/>
  <c r="L82" i="1"/>
  <c r="M81" i="1"/>
  <c r="N80" i="1"/>
  <c r="G79" i="1"/>
  <c r="H78" i="1"/>
  <c r="I77" i="1"/>
  <c r="J76" i="1"/>
  <c r="K75" i="1"/>
  <c r="L74" i="1"/>
  <c r="M73" i="1"/>
  <c r="N72" i="1"/>
  <c r="G71" i="1"/>
  <c r="H70" i="1"/>
  <c r="I69" i="1"/>
  <c r="J68" i="1"/>
  <c r="K67" i="1"/>
  <c r="L66" i="1"/>
  <c r="M65" i="1"/>
  <c r="N64" i="1"/>
  <c r="G63" i="1"/>
  <c r="H62" i="1"/>
  <c r="I61" i="1"/>
  <c r="J60" i="1"/>
  <c r="K59" i="1"/>
  <c r="L58" i="1"/>
  <c r="M57" i="1"/>
  <c r="N56" i="1"/>
  <c r="G55" i="1"/>
  <c r="H54" i="1"/>
  <c r="I53" i="1"/>
  <c r="J52" i="1"/>
  <c r="K51" i="1"/>
  <c r="L50" i="1"/>
  <c r="M49" i="1"/>
  <c r="N48" i="1"/>
  <c r="G47" i="1"/>
  <c r="H46" i="1"/>
  <c r="I45" i="1"/>
  <c r="J44" i="1"/>
  <c r="K43" i="1"/>
  <c r="L42" i="1"/>
  <c r="M41" i="1"/>
  <c r="N40" i="1"/>
  <c r="G39" i="1"/>
  <c r="H38" i="1"/>
  <c r="I37" i="1"/>
  <c r="J36" i="1"/>
  <c r="K35" i="1"/>
  <c r="L34" i="1"/>
  <c r="M33" i="1"/>
  <c r="N32" i="1"/>
  <c r="G31" i="1"/>
  <c r="H30" i="1"/>
  <c r="I29" i="1"/>
  <c r="J28" i="1"/>
  <c r="K27" i="1"/>
  <c r="L26" i="1"/>
  <c r="M25" i="1"/>
  <c r="N24" i="1"/>
  <c r="G23" i="1"/>
  <c r="H22" i="1"/>
  <c r="I21" i="1"/>
  <c r="J20" i="1"/>
  <c r="K19" i="1"/>
  <c r="L18" i="1"/>
  <c r="M17" i="1"/>
  <c r="N16" i="1"/>
  <c r="G15" i="1"/>
  <c r="H14" i="1"/>
  <c r="I13" i="1"/>
  <c r="J12" i="1"/>
  <c r="K11" i="1"/>
  <c r="L10" i="1"/>
  <c r="M9" i="1"/>
  <c r="N8" i="1"/>
  <c r="G7" i="1"/>
  <c r="G160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4" i="1"/>
  <c r="G16" i="1"/>
  <c r="G8" i="1"/>
  <c r="H7" i="1"/>
  <c r="G176" i="1"/>
  <c r="G177" i="1"/>
  <c r="H176" i="1"/>
  <c r="N170" i="1"/>
  <c r="G169" i="1"/>
  <c r="H168" i="1"/>
  <c r="N162" i="1"/>
  <c r="G161" i="1"/>
  <c r="H160" i="1"/>
  <c r="M155" i="1"/>
  <c r="N154" i="1"/>
  <c r="G153" i="1"/>
  <c r="H152" i="1"/>
  <c r="M147" i="1"/>
  <c r="N146" i="1"/>
  <c r="G145" i="1"/>
  <c r="H144" i="1"/>
  <c r="M139" i="1"/>
  <c r="N138" i="1"/>
  <c r="G137" i="1"/>
  <c r="H136" i="1"/>
  <c r="M131" i="1"/>
  <c r="N130" i="1"/>
  <c r="G129" i="1"/>
  <c r="H128" i="1"/>
  <c r="M123" i="1"/>
  <c r="N122" i="1"/>
  <c r="G121" i="1"/>
  <c r="H120" i="1"/>
  <c r="M115" i="1"/>
  <c r="N114" i="1"/>
  <c r="G113" i="1"/>
  <c r="H112" i="1"/>
  <c r="M107" i="1"/>
  <c r="N106" i="1"/>
  <c r="G105" i="1"/>
  <c r="H104" i="1"/>
  <c r="M99" i="1"/>
  <c r="N98" i="1"/>
  <c r="G97" i="1"/>
  <c r="H96" i="1"/>
  <c r="M91" i="1"/>
  <c r="N90" i="1"/>
  <c r="G89" i="1"/>
  <c r="H88" i="1"/>
  <c r="M83" i="1"/>
  <c r="N82" i="1"/>
  <c r="G81" i="1"/>
  <c r="H80" i="1"/>
  <c r="M75" i="1"/>
  <c r="N74" i="1"/>
  <c r="G73" i="1"/>
  <c r="H72" i="1"/>
  <c r="M67" i="1"/>
  <c r="N66" i="1"/>
  <c r="G65" i="1"/>
  <c r="H64" i="1"/>
  <c r="M59" i="1"/>
  <c r="N58" i="1"/>
  <c r="G57" i="1"/>
  <c r="H56" i="1"/>
  <c r="M51" i="1"/>
  <c r="N50" i="1"/>
  <c r="G49" i="1"/>
  <c r="H48" i="1"/>
  <c r="M43" i="1"/>
  <c r="N42" i="1"/>
  <c r="G41" i="1"/>
  <c r="H40" i="1"/>
  <c r="M35" i="1"/>
  <c r="N34" i="1"/>
  <c r="G33" i="1"/>
  <c r="H32" i="1"/>
  <c r="M27" i="1"/>
  <c r="N26" i="1"/>
  <c r="G25" i="1"/>
  <c r="H24" i="1"/>
  <c r="M19" i="1"/>
  <c r="N18" i="1"/>
  <c r="G17" i="1"/>
  <c r="H16" i="1"/>
  <c r="N10" i="1"/>
  <c r="G9" i="1"/>
  <c r="H8" i="1"/>
  <c r="I7" i="1"/>
  <c r="G184" i="1"/>
  <c r="G152" i="1"/>
  <c r="H192" i="1"/>
  <c r="I176" i="1"/>
  <c r="G170" i="1"/>
  <c r="I168" i="1"/>
  <c r="G146" i="1"/>
  <c r="I144" i="1"/>
  <c r="N139" i="1"/>
  <c r="G138" i="1"/>
  <c r="I136" i="1"/>
  <c r="N131" i="1"/>
  <c r="G130" i="1"/>
  <c r="I128" i="1"/>
  <c r="N123" i="1"/>
  <c r="G122" i="1"/>
  <c r="I120" i="1"/>
  <c r="N115" i="1"/>
  <c r="G114" i="1"/>
  <c r="I112" i="1"/>
  <c r="N107" i="1"/>
  <c r="G106" i="1"/>
  <c r="I104" i="1"/>
  <c r="N99" i="1"/>
  <c r="G98" i="1"/>
  <c r="I96" i="1"/>
  <c r="N91" i="1"/>
  <c r="G90" i="1"/>
  <c r="I88" i="1"/>
  <c r="N83" i="1"/>
  <c r="G82" i="1"/>
  <c r="H81" i="1"/>
  <c r="I80" i="1"/>
  <c r="N75" i="1"/>
  <c r="G74" i="1"/>
  <c r="H73" i="1"/>
  <c r="I72" i="1"/>
  <c r="N67" i="1"/>
  <c r="G66" i="1"/>
  <c r="H65" i="1"/>
  <c r="I64" i="1"/>
  <c r="N59" i="1"/>
  <c r="G58" i="1"/>
  <c r="H57" i="1"/>
  <c r="W633" i="1" s="1"/>
  <c r="I56" i="1"/>
  <c r="N51" i="1"/>
  <c r="G50" i="1"/>
  <c r="H49" i="1"/>
  <c r="I48" i="1"/>
  <c r="N43" i="1"/>
  <c r="G42" i="1"/>
  <c r="H41" i="1"/>
  <c r="I40" i="1"/>
  <c r="N35" i="1"/>
  <c r="G34" i="1"/>
  <c r="H33" i="1"/>
  <c r="I32" i="1"/>
  <c r="N27" i="1"/>
  <c r="G26" i="1"/>
  <c r="H25" i="1"/>
  <c r="I24" i="1"/>
  <c r="N19" i="1"/>
  <c r="G18" i="1"/>
  <c r="H17" i="1"/>
  <c r="I16" i="1"/>
  <c r="G10" i="1"/>
  <c r="H9" i="1"/>
  <c r="I8" i="1"/>
  <c r="J7" i="1"/>
  <c r="G185" i="1"/>
  <c r="G178" i="1"/>
  <c r="J200" i="1"/>
  <c r="G179" i="1"/>
  <c r="I177" i="1"/>
  <c r="J176" i="1"/>
  <c r="G171" i="1"/>
  <c r="I169" i="1"/>
  <c r="G163" i="1"/>
  <c r="G139" i="1"/>
  <c r="H138" i="1"/>
  <c r="G131" i="1"/>
  <c r="H130" i="1"/>
  <c r="J128" i="1"/>
  <c r="G123" i="1"/>
  <c r="H122" i="1"/>
  <c r="J120" i="1"/>
  <c r="G115" i="1"/>
  <c r="H114" i="1"/>
  <c r="J112" i="1"/>
  <c r="G107" i="1"/>
  <c r="H106" i="1"/>
  <c r="J104" i="1"/>
  <c r="G99" i="1"/>
  <c r="H98" i="1"/>
  <c r="J96" i="1"/>
  <c r="G91" i="1"/>
  <c r="H90" i="1"/>
  <c r="J88" i="1"/>
  <c r="G83" i="1"/>
  <c r="H82" i="1"/>
  <c r="J80" i="1"/>
  <c r="G75" i="1"/>
  <c r="H74" i="1"/>
  <c r="I73" i="1"/>
  <c r="J72" i="1"/>
  <c r="G67" i="1"/>
  <c r="H66" i="1"/>
  <c r="J64" i="1"/>
  <c r="G59" i="1"/>
  <c r="H58" i="1"/>
  <c r="I57" i="1"/>
  <c r="J56" i="1"/>
  <c r="G51" i="1"/>
  <c r="H50" i="1"/>
  <c r="I49" i="1"/>
  <c r="J48" i="1"/>
  <c r="G43" i="1"/>
  <c r="H42" i="1"/>
  <c r="I41" i="1"/>
  <c r="J40" i="1"/>
  <c r="G35" i="1"/>
  <c r="H34" i="1"/>
  <c r="I33" i="1"/>
  <c r="J32" i="1"/>
  <c r="G27" i="1"/>
  <c r="H26" i="1"/>
  <c r="I25" i="1"/>
  <c r="J24" i="1"/>
  <c r="G19" i="1"/>
  <c r="H18" i="1"/>
  <c r="I17" i="1"/>
  <c r="J16" i="1"/>
  <c r="G11" i="1"/>
  <c r="H10" i="1"/>
  <c r="I9" i="1"/>
  <c r="J8" i="1"/>
  <c r="K7" i="1"/>
  <c r="G186" i="1"/>
  <c r="I160" i="1"/>
  <c r="I152" i="1"/>
  <c r="H202" i="1"/>
  <c r="J192" i="1"/>
  <c r="I194" i="1"/>
  <c r="G188" i="1"/>
  <c r="H179" i="1"/>
  <c r="G156" i="1"/>
  <c r="W622" i="1" s="1"/>
  <c r="H155" i="1"/>
  <c r="I154" i="1"/>
  <c r="J153" i="1"/>
  <c r="G148" i="1"/>
  <c r="H147" i="1"/>
  <c r="I146" i="1"/>
  <c r="J145" i="1"/>
  <c r="K144" i="1"/>
  <c r="G140" i="1"/>
  <c r="H139" i="1"/>
  <c r="I138" i="1"/>
  <c r="J137" i="1"/>
  <c r="K136" i="1"/>
  <c r="G132" i="1"/>
  <c r="H131" i="1"/>
  <c r="I130" i="1"/>
  <c r="J129" i="1"/>
  <c r="K128" i="1"/>
  <c r="G124" i="1"/>
  <c r="H123" i="1"/>
  <c r="I122" i="1"/>
  <c r="J121" i="1"/>
  <c r="K120" i="1"/>
  <c r="G116" i="1"/>
  <c r="H115" i="1"/>
  <c r="I114" i="1"/>
  <c r="J113" i="1"/>
  <c r="K112" i="1"/>
  <c r="G108" i="1"/>
  <c r="H107" i="1"/>
  <c r="I106" i="1"/>
  <c r="J105" i="1"/>
  <c r="K104" i="1"/>
  <c r="G100" i="1"/>
  <c r="H99" i="1"/>
  <c r="I98" i="1"/>
  <c r="J97" i="1"/>
  <c r="K96" i="1"/>
  <c r="G92" i="1"/>
  <c r="H91" i="1"/>
  <c r="I90" i="1"/>
  <c r="J89" i="1"/>
  <c r="K88" i="1"/>
  <c r="G84" i="1"/>
  <c r="H83" i="1"/>
  <c r="I82" i="1"/>
  <c r="J81" i="1"/>
  <c r="K80" i="1"/>
  <c r="G76" i="1"/>
  <c r="H75" i="1"/>
  <c r="I74" i="1"/>
  <c r="J73" i="1"/>
  <c r="K72" i="1"/>
  <c r="G68" i="1"/>
  <c r="H67" i="1"/>
  <c r="I66" i="1"/>
  <c r="J65" i="1"/>
  <c r="K64" i="1"/>
  <c r="G60" i="1"/>
  <c r="H59" i="1"/>
  <c r="I58" i="1"/>
  <c r="J57" i="1"/>
  <c r="K56" i="1"/>
  <c r="G52" i="1"/>
  <c r="H51" i="1"/>
  <c r="I50" i="1"/>
  <c r="J49" i="1"/>
  <c r="K48" i="1"/>
  <c r="G44" i="1"/>
  <c r="H43" i="1"/>
  <c r="I42" i="1"/>
  <c r="J41" i="1"/>
  <c r="K40" i="1"/>
  <c r="G36" i="1"/>
  <c r="H35" i="1"/>
  <c r="I34" i="1"/>
  <c r="J33" i="1"/>
  <c r="K32" i="1"/>
  <c r="G28" i="1"/>
  <c r="H27" i="1"/>
  <c r="I26" i="1"/>
  <c r="J25" i="1"/>
  <c r="K24" i="1"/>
  <c r="G20" i="1"/>
  <c r="H19" i="1"/>
  <c r="I18" i="1"/>
  <c r="J17" i="1"/>
  <c r="K16" i="1"/>
  <c r="G12" i="1"/>
  <c r="H11" i="1"/>
  <c r="I10" i="1"/>
  <c r="J9" i="1"/>
  <c r="K8" i="1"/>
  <c r="L7" i="1"/>
  <c r="G200" i="1"/>
  <c r="G192" i="1"/>
  <c r="H184" i="1"/>
  <c r="G194" i="1"/>
  <c r="H193" i="1"/>
  <c r="I192" i="1"/>
  <c r="G162" i="1"/>
  <c r="G195" i="1"/>
  <c r="I193" i="1"/>
  <c r="G187" i="1"/>
  <c r="I185" i="1"/>
  <c r="I153" i="1"/>
  <c r="H203" i="1"/>
  <c r="J201" i="1"/>
  <c r="K200" i="1"/>
  <c r="G180" i="1"/>
  <c r="I178" i="1"/>
  <c r="J177" i="1"/>
  <c r="K176" i="1"/>
  <c r="G172" i="1"/>
  <c r="H171" i="1"/>
  <c r="I170" i="1"/>
  <c r="J169" i="1"/>
  <c r="K168" i="1"/>
  <c r="G164" i="1"/>
  <c r="H163" i="1"/>
  <c r="I162" i="1"/>
  <c r="J161" i="1"/>
  <c r="K160" i="1"/>
  <c r="K152" i="1"/>
  <c r="H204" i="1"/>
  <c r="I203" i="1"/>
  <c r="J202" i="1"/>
  <c r="K201" i="1"/>
  <c r="L200" i="1"/>
  <c r="G197" i="1"/>
  <c r="I195" i="1"/>
  <c r="K193" i="1"/>
  <c r="L192" i="1"/>
  <c r="G189" i="1"/>
  <c r="H188" i="1"/>
  <c r="I187" i="1"/>
  <c r="J186" i="1"/>
  <c r="K185" i="1"/>
  <c r="L184" i="1"/>
  <c r="G181" i="1"/>
  <c r="I179" i="1"/>
  <c r="J178" i="1"/>
  <c r="K177" i="1"/>
  <c r="L176" i="1"/>
  <c r="G173" i="1"/>
  <c r="H172" i="1"/>
  <c r="I171" i="1"/>
  <c r="J170" i="1"/>
  <c r="K169" i="1"/>
  <c r="L168" i="1"/>
  <c r="G165" i="1"/>
  <c r="H164" i="1"/>
  <c r="I163" i="1"/>
  <c r="J162" i="1"/>
  <c r="K161" i="1"/>
  <c r="L160" i="1"/>
  <c r="G157" i="1"/>
  <c r="H156" i="1"/>
  <c r="I155" i="1"/>
  <c r="J154" i="1"/>
  <c r="K153" i="1"/>
  <c r="L152" i="1"/>
  <c r="G149" i="1"/>
  <c r="H148" i="1"/>
  <c r="I147" i="1"/>
  <c r="J146" i="1"/>
  <c r="K145" i="1"/>
  <c r="L144" i="1"/>
  <c r="G141" i="1"/>
  <c r="H140" i="1"/>
  <c r="I139" i="1"/>
  <c r="J138" i="1"/>
  <c r="K137" i="1"/>
  <c r="L136" i="1"/>
  <c r="G133" i="1"/>
  <c r="H132" i="1"/>
  <c r="I131" i="1"/>
  <c r="J130" i="1"/>
  <c r="K129" i="1"/>
  <c r="L128" i="1"/>
  <c r="G125" i="1"/>
  <c r="H124" i="1"/>
  <c r="I123" i="1"/>
  <c r="J122" i="1"/>
  <c r="K121" i="1"/>
  <c r="L120" i="1"/>
  <c r="G117" i="1"/>
  <c r="H116" i="1"/>
  <c r="I115" i="1"/>
  <c r="J114" i="1"/>
  <c r="K113" i="1"/>
  <c r="L112" i="1"/>
  <c r="G109" i="1"/>
  <c r="H108" i="1"/>
  <c r="I107" i="1"/>
  <c r="J106" i="1"/>
  <c r="K105" i="1"/>
  <c r="L104" i="1"/>
  <c r="G101" i="1"/>
  <c r="H100" i="1"/>
  <c r="I99" i="1"/>
  <c r="J98" i="1"/>
  <c r="K97" i="1"/>
  <c r="L96" i="1"/>
  <c r="M95" i="1"/>
  <c r="G93" i="1"/>
  <c r="H92" i="1"/>
  <c r="I91" i="1"/>
  <c r="J90" i="1"/>
  <c r="K89" i="1"/>
  <c r="L88" i="1"/>
  <c r="M87" i="1"/>
  <c r="G85" i="1"/>
  <c r="H84" i="1"/>
  <c r="I83" i="1"/>
  <c r="J82" i="1"/>
  <c r="K81" i="1"/>
  <c r="L80" i="1"/>
  <c r="M79" i="1"/>
  <c r="N78" i="1"/>
  <c r="G77" i="1"/>
  <c r="H76" i="1"/>
  <c r="I75" i="1"/>
  <c r="J74" i="1"/>
  <c r="K73" i="1"/>
  <c r="L72" i="1"/>
  <c r="M71" i="1"/>
  <c r="N70" i="1"/>
  <c r="G69" i="1"/>
  <c r="H68" i="1"/>
  <c r="I67" i="1"/>
  <c r="J66" i="1"/>
  <c r="K65" i="1"/>
  <c r="L64" i="1"/>
  <c r="M63" i="1"/>
  <c r="N62" i="1"/>
  <c r="G61" i="1"/>
  <c r="H60" i="1"/>
  <c r="I59" i="1"/>
  <c r="J58" i="1"/>
  <c r="K57" i="1"/>
  <c r="L56" i="1"/>
  <c r="M55" i="1"/>
  <c r="N54" i="1"/>
  <c r="G53" i="1"/>
  <c r="H52" i="1"/>
  <c r="I51" i="1"/>
  <c r="J50" i="1"/>
  <c r="K49" i="1"/>
  <c r="L48" i="1"/>
  <c r="M47" i="1"/>
  <c r="N46" i="1"/>
  <c r="G45" i="1"/>
  <c r="H44" i="1"/>
  <c r="I43" i="1"/>
  <c r="J42" i="1"/>
  <c r="K41" i="1"/>
  <c r="L40" i="1"/>
  <c r="M39" i="1"/>
  <c r="N38" i="1"/>
  <c r="G37" i="1"/>
  <c r="H36" i="1"/>
  <c r="I35" i="1"/>
  <c r="J34" i="1"/>
  <c r="K33" i="1"/>
  <c r="L32" i="1"/>
  <c r="M31" i="1"/>
  <c r="N30" i="1"/>
  <c r="G29" i="1"/>
  <c r="H28" i="1"/>
  <c r="I27" i="1"/>
  <c r="J26" i="1"/>
  <c r="K25" i="1"/>
  <c r="L24" i="1"/>
  <c r="M23" i="1"/>
  <c r="N22" i="1"/>
  <c r="G21" i="1"/>
  <c r="H20" i="1"/>
  <c r="I19" i="1"/>
  <c r="J18" i="1"/>
  <c r="K17" i="1"/>
  <c r="L16" i="1"/>
  <c r="M15" i="1"/>
  <c r="N14" i="1"/>
  <c r="G13" i="1"/>
  <c r="H12" i="1"/>
  <c r="I11" i="1"/>
  <c r="J10" i="1"/>
  <c r="K9" i="1"/>
  <c r="L8" i="1"/>
  <c r="M7" i="1"/>
  <c r="G168" i="1"/>
  <c r="G201" i="1"/>
  <c r="H200" i="1"/>
  <c r="G193" i="1"/>
  <c r="H201" i="1"/>
  <c r="W612" i="1" s="1"/>
  <c r="I200" i="1"/>
  <c r="H185" i="1"/>
  <c r="I184" i="1"/>
  <c r="H177" i="1"/>
  <c r="G203" i="1"/>
  <c r="I201" i="1"/>
  <c r="H186" i="1"/>
  <c r="J184" i="1"/>
  <c r="H178" i="1"/>
  <c r="G147" i="1"/>
  <c r="H146" i="1"/>
  <c r="G204" i="1"/>
  <c r="I202" i="1"/>
  <c r="I186" i="1"/>
  <c r="J185" i="1"/>
  <c r="H196" i="1"/>
  <c r="J194" i="1"/>
  <c r="H180" i="1"/>
  <c r="N6" i="1"/>
  <c r="I6" i="1"/>
  <c r="H6" i="1"/>
  <c r="J6" i="1"/>
  <c r="K6" i="1"/>
  <c r="G6" i="1"/>
  <c r="L6" i="1"/>
  <c r="I5" i="1"/>
  <c r="K5" i="1"/>
  <c r="J5" i="1"/>
  <c r="L5" i="1"/>
  <c r="H5" i="1"/>
  <c r="M5" i="1"/>
  <c r="G5" i="1"/>
  <c r="G4" i="1"/>
  <c r="L4" i="1"/>
  <c r="J4" i="1"/>
  <c r="K4" i="1"/>
  <c r="M4" i="1"/>
  <c r="H4" i="1"/>
  <c r="I4" i="1"/>
  <c r="L3" i="1"/>
  <c r="H3" i="1"/>
  <c r="J3" i="1"/>
  <c r="M3" i="1"/>
  <c r="I3" i="1"/>
  <c r="K3" i="1"/>
  <c r="M2" i="1"/>
  <c r="J2" i="1"/>
  <c r="L2" i="1"/>
  <c r="K2" i="1"/>
  <c r="H2" i="1"/>
  <c r="N2" i="1"/>
  <c r="I2" i="1"/>
  <c r="W119" i="1" l="1"/>
  <c r="W480" i="1"/>
  <c r="W108" i="1"/>
  <c r="W139" i="1"/>
  <c r="W142" i="1"/>
  <c r="W151" i="1"/>
  <c r="W494" i="1"/>
  <c r="W822" i="1"/>
  <c r="W135" i="1"/>
  <c r="W157" i="1"/>
  <c r="W159" i="1"/>
  <c r="W466" i="1"/>
  <c r="W819" i="1"/>
  <c r="W126" i="1"/>
  <c r="W131" i="1"/>
  <c r="W118" i="1"/>
  <c r="W775" i="1"/>
  <c r="W489" i="1"/>
  <c r="W107" i="1"/>
  <c r="W481" i="1"/>
  <c r="W116" i="1"/>
  <c r="W103" i="1"/>
  <c r="W111" i="1"/>
  <c r="W127" i="1"/>
  <c r="W92" i="1"/>
  <c r="W115" i="1"/>
  <c r="W105" i="1"/>
  <c r="W465" i="1"/>
  <c r="W335" i="1"/>
  <c r="W17" i="1"/>
  <c r="W507" i="1"/>
  <c r="W503" i="1"/>
  <c r="W498" i="1"/>
  <c r="W488" i="1"/>
  <c r="W786" i="1"/>
  <c r="W129" i="1"/>
  <c r="W468" i="1"/>
  <c r="W123" i="1"/>
  <c r="W128" i="1"/>
  <c r="W120" i="1"/>
  <c r="W777" i="1"/>
  <c r="W825" i="1"/>
  <c r="W508" i="1"/>
  <c r="W109" i="1"/>
  <c r="W114" i="1"/>
  <c r="W113" i="1"/>
  <c r="W790" i="1"/>
  <c r="W490" i="1"/>
  <c r="W243" i="1"/>
  <c r="W279" i="1"/>
  <c r="W138" i="1"/>
  <c r="W152" i="1"/>
  <c r="W136" i="1"/>
  <c r="W770" i="1"/>
  <c r="W793" i="1"/>
  <c r="W807" i="1"/>
  <c r="W818" i="1"/>
  <c r="W809" i="1"/>
  <c r="W776" i="1"/>
  <c r="W792" i="1"/>
  <c r="W491" i="1"/>
  <c r="W497" i="1"/>
  <c r="W125" i="1"/>
  <c r="W143" i="1"/>
  <c r="W463" i="1"/>
  <c r="W495" i="1"/>
  <c r="W477" i="1"/>
  <c r="W485" i="1"/>
  <c r="W493" i="1"/>
  <c r="W789" i="1"/>
  <c r="W461" i="1"/>
  <c r="W141" i="1"/>
  <c r="W163" i="1"/>
  <c r="W106" i="1"/>
  <c r="W104" i="1"/>
  <c r="W117" i="1"/>
  <c r="W16" i="1"/>
  <c r="W19" i="1"/>
  <c r="W121" i="1"/>
  <c r="W486" i="1"/>
  <c r="W774" i="1"/>
  <c r="W467" i="1"/>
  <c r="W148" i="1"/>
  <c r="W804" i="1"/>
  <c r="W496" i="1"/>
  <c r="W471" i="1"/>
  <c r="W147" i="1"/>
  <c r="W140" i="1"/>
  <c r="W162" i="1"/>
  <c r="W802" i="1"/>
  <c r="W504" i="1"/>
  <c r="W478" i="1"/>
  <c r="W173" i="1"/>
  <c r="W145" i="1"/>
  <c r="W483" i="1"/>
  <c r="W487" i="1"/>
  <c r="W469" i="1"/>
  <c r="W101" i="1"/>
  <c r="W133" i="1"/>
  <c r="W155" i="1"/>
  <c r="W164" i="1"/>
  <c r="W144" i="1"/>
  <c r="W380" i="1"/>
  <c r="W808" i="1"/>
  <c r="W346" i="1"/>
  <c r="W791" i="1"/>
  <c r="W806" i="1"/>
  <c r="W506" i="1"/>
  <c r="W505" i="1"/>
  <c r="W502" i="1"/>
  <c r="W821" i="1"/>
  <c r="W57" i="1"/>
  <c r="W252" i="1"/>
  <c r="W462" i="1"/>
  <c r="W492" i="1"/>
  <c r="W146" i="1"/>
  <c r="W149" i="1"/>
  <c r="W160" i="1"/>
  <c r="W112" i="1"/>
  <c r="W137" i="1"/>
  <c r="W476" i="1"/>
  <c r="W771" i="1"/>
  <c r="W787" i="1"/>
  <c r="W803" i="1"/>
  <c r="W824" i="1"/>
  <c r="W823" i="1"/>
  <c r="W474" i="1"/>
  <c r="W150" i="1"/>
  <c r="W473" i="1"/>
  <c r="W158" i="1"/>
  <c r="W805" i="1"/>
  <c r="W470" i="1"/>
  <c r="W156" i="1"/>
  <c r="W132" i="1"/>
  <c r="W153" i="1"/>
  <c r="W269" i="1"/>
  <c r="W484" i="1"/>
  <c r="W788" i="1"/>
  <c r="W475" i="1"/>
  <c r="W479" i="1"/>
  <c r="W773" i="1"/>
  <c r="W501" i="1"/>
  <c r="W161" i="1"/>
  <c r="W122" i="1"/>
  <c r="W102" i="1"/>
  <c r="W110" i="1"/>
  <c r="W134" i="1"/>
  <c r="W154" i="1"/>
  <c r="W772" i="1"/>
  <c r="W472" i="1"/>
  <c r="W447" i="1"/>
  <c r="W783" i="1"/>
  <c r="W456" i="1"/>
  <c r="W216" i="1"/>
  <c r="W350" i="1"/>
  <c r="W84" i="1"/>
  <c r="W482" i="1"/>
  <c r="W509" i="1"/>
  <c r="W259" i="1"/>
  <c r="W174" i="1"/>
  <c r="W426" i="1"/>
  <c r="W409" i="1"/>
  <c r="W308" i="1"/>
  <c r="W181" i="1"/>
  <c r="W328" i="1"/>
  <c r="W175" i="1"/>
  <c r="W327" i="1"/>
  <c r="W22" i="1"/>
  <c r="W200" i="1"/>
  <c r="W239" i="1"/>
  <c r="W342" i="1"/>
  <c r="W361" i="1"/>
  <c r="W185" i="1"/>
  <c r="W449" i="1"/>
  <c r="W425" i="1"/>
  <c r="W58" i="1"/>
  <c r="W53" i="1"/>
  <c r="W817" i="1"/>
  <c r="W59" i="1"/>
  <c r="W815" i="1"/>
  <c r="W439" i="1"/>
  <c r="W226" i="1"/>
  <c r="W464" i="1"/>
  <c r="W316" i="1"/>
  <c r="W229" i="1"/>
  <c r="W231" i="1"/>
  <c r="W235" i="1"/>
  <c r="W322" i="1"/>
  <c r="W830" i="1"/>
  <c r="W32" i="1"/>
  <c r="W424" i="1"/>
  <c r="W357" i="1"/>
  <c r="W65" i="1"/>
  <c r="W130" i="1"/>
  <c r="W499" i="1"/>
  <c r="W15" i="1"/>
  <c r="W47" i="1"/>
  <c r="W25" i="1"/>
  <c r="W295" i="1"/>
  <c r="W334" i="1"/>
  <c r="W31" i="1"/>
  <c r="W230" i="1"/>
  <c r="W297" i="1"/>
  <c r="W336" i="1"/>
  <c r="W178" i="1"/>
  <c r="W49" i="1"/>
  <c r="W46" i="1"/>
  <c r="W69" i="1"/>
  <c r="W208" i="1"/>
  <c r="W10" i="1"/>
  <c r="W353" i="1"/>
  <c r="W442" i="1"/>
  <c r="W81" i="1"/>
  <c r="W796" i="1"/>
  <c r="W99" i="1"/>
  <c r="W453" i="1"/>
  <c r="W404" i="1"/>
  <c r="W187" i="1"/>
  <c r="W196" i="1"/>
  <c r="W365" i="1"/>
  <c r="W500" i="1"/>
  <c r="W294" i="1"/>
  <c r="W274" i="1"/>
  <c r="W313" i="1"/>
  <c r="W27" i="1"/>
  <c r="W302" i="1"/>
  <c r="W34" i="1"/>
  <c r="W281" i="1"/>
  <c r="W812" i="1"/>
  <c r="W417" i="1"/>
  <c r="W170" i="1"/>
  <c r="W798" i="1"/>
  <c r="W79" i="1"/>
  <c r="W70" i="1"/>
  <c r="W419" i="1"/>
  <c r="W179" i="1"/>
  <c r="W370" i="1"/>
  <c r="W374" i="1"/>
  <c r="W124" i="1"/>
  <c r="W820" i="1"/>
  <c r="W525" i="1"/>
  <c r="W312" i="1"/>
  <c r="W836" i="1"/>
  <c r="W841" i="1"/>
  <c r="W275" i="1"/>
  <c r="W413" i="1"/>
  <c r="W169" i="1"/>
  <c r="W391" i="1"/>
  <c r="W212" i="1"/>
  <c r="W362" i="1"/>
  <c r="W379" i="1"/>
  <c r="W388" i="1"/>
  <c r="W225" i="1"/>
  <c r="W251" i="1"/>
  <c r="W617" i="1"/>
  <c r="W663" i="1"/>
  <c r="W416" i="1"/>
  <c r="W669" i="1"/>
  <c r="W55" i="1"/>
  <c r="W692" i="1"/>
  <c r="W414" i="1"/>
  <c r="W667" i="1"/>
  <c r="W421" i="1"/>
  <c r="W666" i="1"/>
  <c r="W584" i="1"/>
  <c r="W459" i="1"/>
  <c r="W696" i="1"/>
  <c r="W444" i="1"/>
  <c r="W412" i="1"/>
  <c r="W563" i="1"/>
  <c r="W689" i="1"/>
  <c r="W321" i="1"/>
  <c r="W5" i="1"/>
  <c r="W838" i="1"/>
  <c r="W288" i="1"/>
  <c r="W257" i="1"/>
  <c r="W326" i="1"/>
  <c r="W610" i="1"/>
  <c r="W593" i="1"/>
  <c r="W188" i="1"/>
  <c r="W293" i="1"/>
  <c r="W309" i="1"/>
  <c r="W325" i="1"/>
  <c r="W340" i="1"/>
  <c r="W9" i="1"/>
  <c r="W627" i="1"/>
  <c r="W277" i="1"/>
  <c r="W13" i="1"/>
  <c r="W222" i="1"/>
  <c r="W532" i="1"/>
  <c r="W66" i="1"/>
  <c r="W671" i="1"/>
  <c r="W678" i="1"/>
  <c r="W545" i="1"/>
  <c r="W56" i="1"/>
  <c r="W677" i="1"/>
  <c r="W576" i="1"/>
  <c r="W579" i="1"/>
  <c r="W430" i="1"/>
  <c r="W429" i="1"/>
  <c r="W674" i="1"/>
  <c r="W801" i="1"/>
  <c r="W649" i="1"/>
  <c r="W565" i="1"/>
  <c r="W43" i="1"/>
  <c r="W403" i="1"/>
  <c r="W640" i="1"/>
  <c r="W422" i="1"/>
  <c r="W378" i="1"/>
  <c r="W76" i="1"/>
  <c r="W292" i="1"/>
  <c r="W2" i="1"/>
  <c r="W284" i="1"/>
  <c r="W182" i="1"/>
  <c r="W263" i="1"/>
  <c r="W273" i="1"/>
  <c r="W20" i="1"/>
  <c r="W827" i="1"/>
  <c r="W795" i="1"/>
  <c r="W227" i="1"/>
  <c r="W228" i="1"/>
  <c r="W260" i="1"/>
  <c r="W268" i="1"/>
  <c r="W829" i="1"/>
  <c r="W244" i="1"/>
  <c r="W619" i="1"/>
  <c r="W460" i="1"/>
  <c r="W299" i="1"/>
  <c r="W218" i="1"/>
  <c r="W198" i="1"/>
  <c r="W305" i="1"/>
  <c r="W389" i="1"/>
  <c r="W35" i="1"/>
  <c r="W232" i="1"/>
  <c r="W234" i="1"/>
  <c r="W282" i="1"/>
  <c r="W306" i="1"/>
  <c r="W314" i="1"/>
  <c r="W330" i="1"/>
  <c r="W23" i="1"/>
  <c r="W6" i="1"/>
  <c r="W839" i="1"/>
  <c r="W165" i="1"/>
  <c r="W418" i="1"/>
  <c r="W38" i="1"/>
  <c r="W645" i="1"/>
  <c r="W210" i="1"/>
  <c r="W392" i="1"/>
  <c r="W457" i="1"/>
  <c r="W80" i="1"/>
  <c r="W558" i="1"/>
  <c r="W428" i="1"/>
  <c r="W67" i="1"/>
  <c r="W427" i="1"/>
  <c r="W527" i="1"/>
  <c r="W197" i="1"/>
  <c r="W289" i="1"/>
  <c r="W3" i="1"/>
  <c r="W190" i="1"/>
  <c r="W283" i="1"/>
  <c r="W315" i="1"/>
  <c r="W338" i="1"/>
  <c r="W831" i="1"/>
  <c r="W840" i="1"/>
  <c r="W614" i="1"/>
  <c r="W363" i="1"/>
  <c r="W814" i="1"/>
  <c r="W762" i="1"/>
  <c r="W436" i="1"/>
  <c r="W768" i="1"/>
  <c r="W75" i="1"/>
  <c r="W186" i="1"/>
  <c r="W311" i="1"/>
  <c r="W366" i="1"/>
  <c r="W286" i="1"/>
  <c r="W319" i="1"/>
  <c r="W205" i="1"/>
  <c r="W832" i="1"/>
  <c r="W440" i="1"/>
  <c r="W833" i="1"/>
  <c r="W546" i="1"/>
  <c r="W337" i="1"/>
  <c r="W641" i="1"/>
  <c r="W285" i="1"/>
  <c r="W209" i="1"/>
  <c r="W265" i="1"/>
  <c r="W626" i="1"/>
  <c r="W42" i="1"/>
  <c r="W672" i="1"/>
  <c r="W531" i="1"/>
  <c r="W616" i="1"/>
  <c r="W352" i="1"/>
  <c r="W383" i="1"/>
  <c r="W90" i="1"/>
  <c r="W782" i="1"/>
  <c r="W797" i="1"/>
  <c r="W323" i="1"/>
  <c r="W660" i="1"/>
  <c r="W78" i="1"/>
  <c r="W655" i="1"/>
  <c r="W44" i="1"/>
  <c r="W301" i="1"/>
  <c r="W291" i="1"/>
  <c r="W191" i="1"/>
  <c r="W194" i="1"/>
  <c r="W233" i="1"/>
  <c r="W623" i="1"/>
  <c r="W367" i="1"/>
  <c r="W332" i="1"/>
  <c r="W267" i="1"/>
  <c r="W199" i="1"/>
  <c r="W201" i="1"/>
  <c r="W24" i="1"/>
  <c r="W97" i="1"/>
  <c r="W781" i="1"/>
  <c r="W643" i="1"/>
  <c r="W52" i="1"/>
  <c r="W318" i="1"/>
  <c r="W339" i="1"/>
  <c r="W575" i="1"/>
  <c r="W526" i="1"/>
  <c r="W356" i="1"/>
  <c r="W39" i="1"/>
  <c r="W452" i="1"/>
  <c r="W595" i="1"/>
  <c r="W261" i="1"/>
  <c r="W264" i="1"/>
  <c r="W4" i="1"/>
  <c r="W837" i="1"/>
  <c r="W369" i="1"/>
  <c r="W245" i="1"/>
  <c r="W835" i="1"/>
  <c r="W562" i="1"/>
  <c r="W40" i="1"/>
  <c r="W96" i="1"/>
  <c r="W597" i="1"/>
  <c r="W48" i="1"/>
  <c r="W543" i="1"/>
  <c r="W813" i="1"/>
  <c r="W400" i="1"/>
  <c r="W423" i="1"/>
  <c r="W454" i="1"/>
  <c r="W650" i="1"/>
  <c r="W694" i="1"/>
  <c r="W450" i="1"/>
  <c r="W646" i="1"/>
  <c r="W93" i="1"/>
  <c r="W415" i="1"/>
  <c r="W693" i="1"/>
  <c r="W675" i="1"/>
  <c r="W637" i="1"/>
  <c r="W834" i="1"/>
  <c r="W166" i="1"/>
  <c r="W250" i="1"/>
  <c r="W248" i="1"/>
  <c r="W615" i="1"/>
  <c r="W36" i="1"/>
  <c r="W358" i="1"/>
  <c r="W211" i="1"/>
  <c r="W215" i="1"/>
  <c r="W223" i="1"/>
  <c r="W386" i="1"/>
  <c r="W242" i="1"/>
  <c r="W364" i="1"/>
  <c r="W351" i="1"/>
  <c r="W11" i="1"/>
  <c r="W12" i="1"/>
  <c r="W381" i="1"/>
  <c r="W344" i="1"/>
  <c r="W204" i="1"/>
  <c r="W341" i="1"/>
  <c r="W74" i="1"/>
  <c r="W434" i="1"/>
  <c r="W355" i="1"/>
  <c r="W451" i="1"/>
  <c r="W238" i="1"/>
  <c r="W87" i="1"/>
  <c r="W7" i="1"/>
  <c r="W368" i="1"/>
  <c r="W172" i="1"/>
  <c r="W764" i="1"/>
  <c r="W71" i="1"/>
  <c r="W651" i="1"/>
  <c r="W237" i="1"/>
  <c r="W329" i="1"/>
  <c r="W438" i="1"/>
  <c r="W236" i="1"/>
  <c r="W559" i="1"/>
  <c r="W682" i="1"/>
  <c r="W539" i="1"/>
  <c r="W100" i="1"/>
  <c r="W665" i="1"/>
  <c r="W600" i="1"/>
  <c r="W51" i="1"/>
  <c r="W411" i="1"/>
  <c r="W648" i="1"/>
  <c r="W91" i="1"/>
  <c r="W458" i="1"/>
  <c r="W763" i="1"/>
  <c r="W63" i="1"/>
  <c r="W347" i="1"/>
  <c r="W581" i="1"/>
  <c r="W420" i="1"/>
  <c r="W180" i="1"/>
  <c r="W541" i="1"/>
  <c r="W371" i="1"/>
  <c r="W26" i="1"/>
  <c r="W270" i="1"/>
  <c r="W86" i="1"/>
  <c r="W639" i="1"/>
  <c r="W408" i="1"/>
  <c r="W247" i="1"/>
  <c r="W171" i="1"/>
  <c r="W628" i="1"/>
  <c r="W359" i="1"/>
  <c r="W240" i="1"/>
  <c r="W631" i="1"/>
  <c r="W385" i="1"/>
  <c r="W402" i="1"/>
  <c r="W647" i="1"/>
  <c r="W41" i="1"/>
  <c r="W401" i="1"/>
  <c r="W387" i="1"/>
  <c r="W653" i="1"/>
  <c r="W399" i="1"/>
  <c r="W676" i="1"/>
  <c r="W642" i="1"/>
  <c r="W183" i="1"/>
  <c r="W83" i="1"/>
  <c r="W443" i="1"/>
  <c r="W680" i="1"/>
  <c r="W549" i="1"/>
  <c r="W767" i="1"/>
  <c r="W842" i="1"/>
  <c r="W272" i="1"/>
  <c r="W324" i="1"/>
  <c r="W446" i="1"/>
  <c r="W528" i="1"/>
  <c r="W249" i="1"/>
  <c r="W534" i="1"/>
  <c r="W536" i="1"/>
  <c r="W537" i="1"/>
  <c r="W217" i="1"/>
  <c r="W376" i="1"/>
  <c r="W220" i="1"/>
  <c r="W410" i="1"/>
  <c r="W596" i="1"/>
  <c r="W398" i="1"/>
  <c r="W611" i="1"/>
  <c r="W778" i="1"/>
  <c r="W658" i="1"/>
  <c r="W396" i="1"/>
  <c r="W68" i="1"/>
  <c r="W395" i="1"/>
  <c r="W784" i="1"/>
  <c r="W769" i="1"/>
  <c r="W390" i="1"/>
  <c r="W354" i="1"/>
  <c r="W219" i="1"/>
  <c r="W241" i="1"/>
  <c r="W375" i="1"/>
  <c r="W618" i="1"/>
  <c r="W599" i="1"/>
  <c r="W679" i="1"/>
  <c r="W766" i="1"/>
  <c r="W73" i="1"/>
  <c r="W433" i="1"/>
  <c r="W686" i="1"/>
  <c r="W580" i="1"/>
  <c r="W64" i="1"/>
  <c r="W432" i="1"/>
  <c r="W685" i="1"/>
  <c r="W407" i="1"/>
  <c r="W644" i="1"/>
  <c r="W435" i="1"/>
  <c r="W62" i="1"/>
  <c r="W683" i="1"/>
  <c r="W45" i="1"/>
  <c r="W445" i="1"/>
  <c r="W98" i="1"/>
  <c r="W785" i="1"/>
  <c r="W816" i="1"/>
  <c r="W349" i="1"/>
  <c r="W192" i="1"/>
  <c r="W540" i="1"/>
  <c r="W193" i="1"/>
  <c r="W18" i="1"/>
  <c r="W30" i="1"/>
  <c r="W266" i="1"/>
  <c r="W304" i="1"/>
  <c r="W310" i="1"/>
  <c r="W373" i="1"/>
  <c r="W810" i="1"/>
  <c r="W82" i="1"/>
  <c r="W72" i="1"/>
  <c r="W271" i="1"/>
  <c r="W276" i="1"/>
  <c r="W280" i="1"/>
  <c r="W303" i="1"/>
  <c r="W333" i="1"/>
  <c r="W300" i="1"/>
  <c r="W298" i="1"/>
  <c r="W560" i="1"/>
  <c r="W636" i="1"/>
  <c r="W406" i="1"/>
  <c r="W441" i="1"/>
  <c r="W529" i="1"/>
  <c r="W394" i="1"/>
  <c r="W206" i="1"/>
  <c r="W214" i="1"/>
  <c r="W632" i="1"/>
  <c r="W377" i="1"/>
  <c r="W221" i="1"/>
  <c r="W843" i="1"/>
  <c r="W582" i="1"/>
  <c r="W89" i="1"/>
  <c r="W448" i="1"/>
  <c r="W780" i="1"/>
  <c r="W635" i="1"/>
  <c r="W307" i="1"/>
  <c r="W577" i="1"/>
  <c r="W634" i="1"/>
  <c r="W681" i="1"/>
  <c r="W583" i="1"/>
  <c r="W343" i="1"/>
  <c r="W661" i="1"/>
  <c r="W168" i="1"/>
  <c r="W578" i="1"/>
  <c r="W397" i="1"/>
  <c r="W54" i="1"/>
  <c r="W262" i="1"/>
  <c r="W8" i="1"/>
  <c r="W431" i="1"/>
  <c r="W382" i="1"/>
  <c r="W224" i="1"/>
  <c r="W659" i="1"/>
  <c r="W21" i="1"/>
  <c r="W177" i="1"/>
  <c r="W290" i="1"/>
  <c r="W620" i="1"/>
  <c r="W28" i="1"/>
  <c r="W320" i="1"/>
  <c r="W254" i="1"/>
  <c r="W256" i="1"/>
  <c r="W278" i="1"/>
  <c r="W189" i="1"/>
  <c r="W317" i="1"/>
  <c r="W195" i="1"/>
  <c r="W331" i="1"/>
  <c r="W625" i="1"/>
  <c r="W33" i="1"/>
  <c r="W372" i="1"/>
  <c r="W393" i="1"/>
  <c r="W621" i="1"/>
  <c r="W455" i="1"/>
  <c r="W530" i="1"/>
  <c r="W384" i="1"/>
  <c r="W799" i="1"/>
  <c r="W638" i="1"/>
  <c r="W88" i="1"/>
  <c r="W95" i="1"/>
  <c r="W668" i="1"/>
  <c r="W779" i="1"/>
  <c r="W176" i="1"/>
  <c r="W203" i="1"/>
  <c r="W61" i="1"/>
  <c r="W37" i="1"/>
  <c r="W695" i="1"/>
  <c r="W246" i="1"/>
  <c r="W207" i="1"/>
  <c r="W184" i="1"/>
  <c r="W765" i="1"/>
  <c r="W542" i="1"/>
  <c r="W690" i="1"/>
  <c r="W826" i="1"/>
  <c r="W405" i="1"/>
  <c r="W258" i="1"/>
  <c r="W296" i="1"/>
  <c r="W828" i="1"/>
  <c r="W253" i="1"/>
  <c r="W255" i="1"/>
  <c r="W287" i="1"/>
  <c r="W29" i="1"/>
  <c r="W85" i="1"/>
  <c r="W437" i="1"/>
  <c r="W167" i="1"/>
  <c r="W213" i="1"/>
  <c r="W360" i="1"/>
  <c r="W348" i="1"/>
  <c r="W629" i="1"/>
  <c r="W630" i="1"/>
  <c r="W14" i="1"/>
  <c r="W202" i="1"/>
  <c r="W561" i="1"/>
  <c r="W811" i="1"/>
  <c r="W94" i="1"/>
  <c r="W794" i="1"/>
  <c r="W77" i="1"/>
  <c r="W601" i="1"/>
  <c r="W60" i="1"/>
  <c r="W566" i="1"/>
  <c r="W800" i="1"/>
  <c r="W345" i="1"/>
  <c r="W50" i="1"/>
  <c r="W594" i="1"/>
</calcChain>
</file>

<file path=xl/sharedStrings.xml><?xml version="1.0" encoding="utf-8"?>
<sst xmlns="http://schemas.openxmlformats.org/spreadsheetml/2006/main" count="10647" uniqueCount="484">
  <si>
    <t>Opcode</t>
  </si>
  <si>
    <t>Param1</t>
  </si>
  <si>
    <t>Param2</t>
  </si>
  <si>
    <t>Prefix</t>
  </si>
  <si>
    <t>HEX</t>
  </si>
  <si>
    <t>BIN</t>
  </si>
  <si>
    <t>NOP</t>
  </si>
  <si>
    <t>LD</t>
  </si>
  <si>
    <t>(BC)</t>
  </si>
  <si>
    <t>A</t>
  </si>
  <si>
    <t>INC</t>
  </si>
  <si>
    <t>BC</t>
  </si>
  <si>
    <t>0A</t>
  </si>
  <si>
    <t>0B</t>
  </si>
  <si>
    <t>0C</t>
  </si>
  <si>
    <t>0D</t>
  </si>
  <si>
    <t>0E</t>
  </si>
  <si>
    <t>0F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</si>
  <si>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</si>
  <si>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</si>
  <si>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</si>
  <si>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</si>
  <si>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</si>
  <si>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</si>
  <si>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</si>
  <si>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</si>
  <si>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</si>
  <si>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</si>
  <si>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</si>
  <si>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</si>
  <si>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</si>
  <si>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</si>
  <si>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</si>
  <si>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</si>
  <si>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</si>
  <si>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</si>
  <si>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</si>
  <si>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</si>
  <si>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</si>
  <si>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</si>
  <si>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</si>
  <si>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</si>
  <si>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</si>
  <si>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</si>
  <si>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</si>
  <si>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</si>
  <si>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</si>
  <si>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</si>
  <si>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</si>
  <si>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</si>
  <si>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</si>
  <si>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</si>
  <si>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</si>
  <si>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</si>
  <si>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</si>
  <si>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</si>
  <si>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</si>
  <si>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</si>
  <si>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</si>
  <si>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7F</t>
  </si>
  <si>
    <t>8A</t>
  </si>
  <si>
    <t>8B</t>
  </si>
  <si>
    <t>8C</t>
  </si>
  <si>
    <t>8D</t>
  </si>
  <si>
    <t>8E</t>
  </si>
  <si>
    <t>8F</t>
  </si>
  <si>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</si>
  <si>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</si>
  <si>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</si>
  <si>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</si>
  <si>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</si>
  <si>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</si>
  <si>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</si>
  <si>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</si>
  <si>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</si>
  <si>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</si>
  <si>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</si>
  <si>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</si>
  <si>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</si>
  <si>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</si>
  <si>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</si>
  <si>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</si>
  <si>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</si>
  <si>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</si>
  <si>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</si>
  <si>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</si>
  <si>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</si>
  <si>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</si>
  <si>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</si>
  <si>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</si>
  <si>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</si>
  <si>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</si>
  <si>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</si>
  <si>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</si>
  <si>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</si>
  <si>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</si>
  <si>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</si>
  <si>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</si>
  <si>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</si>
  <si>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</si>
  <si>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</si>
  <si>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</si>
  <si>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</si>
  <si>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</si>
  <si>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</si>
  <si>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</si>
  <si>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</si>
  <si>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</si>
  <si>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</si>
  <si>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</si>
  <si>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</si>
  <si>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</si>
  <si>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</si>
  <si>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</si>
  <si>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DEC</t>
  </si>
  <si>
    <t>RLCA</t>
  </si>
  <si>
    <t>EX</t>
  </si>
  <si>
    <t>ADD</t>
  </si>
  <si>
    <t>RRCA</t>
  </si>
  <si>
    <t>DJNZ</t>
  </si>
  <si>
    <t>RLA</t>
  </si>
  <si>
    <t>JR</t>
  </si>
  <si>
    <t>RRA</t>
  </si>
  <si>
    <t>DAA</t>
  </si>
  <si>
    <t>CPL</t>
  </si>
  <si>
    <t>SCF</t>
  </si>
  <si>
    <t>CCF</t>
  </si>
  <si>
    <t>HALT</t>
  </si>
  <si>
    <t>ADC</t>
  </si>
  <si>
    <t>SUB</t>
  </si>
  <si>
    <t>SBC</t>
  </si>
  <si>
    <t>AND</t>
  </si>
  <si>
    <t>XOR</t>
  </si>
  <si>
    <t>OR</t>
  </si>
  <si>
    <t>CP</t>
  </si>
  <si>
    <t>RET</t>
  </si>
  <si>
    <t>POP</t>
  </si>
  <si>
    <t>JP</t>
  </si>
  <si>
    <t>CALL</t>
  </si>
  <si>
    <t>PUSH</t>
  </si>
  <si>
    <t>RST</t>
  </si>
  <si>
    <t>CB</t>
  </si>
  <si>
    <t>RLC</t>
  </si>
  <si>
    <t>RRC</t>
  </si>
  <si>
    <t>RL</t>
  </si>
  <si>
    <t>RR</t>
  </si>
  <si>
    <t>SLA</t>
  </si>
  <si>
    <t>SRA</t>
  </si>
  <si>
    <t>SLL</t>
  </si>
  <si>
    <t>SRL</t>
  </si>
  <si>
    <t>BIT</t>
  </si>
  <si>
    <t>RES</t>
  </si>
  <si>
    <t>SET</t>
  </si>
  <si>
    <t>CC</t>
  </si>
  <si>
    <t>CD</t>
  </si>
  <si>
    <t>CE</t>
  </si>
  <si>
    <t>CF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</si>
  <si>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</si>
  <si>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</si>
  <si>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</si>
  <si>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</si>
  <si>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</si>
  <si>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</si>
  <si>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</si>
  <si>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</si>
  <si>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</si>
  <si>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</si>
  <si>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</si>
  <si>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</si>
  <si>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</si>
  <si>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</si>
  <si>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</si>
  <si>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</si>
  <si>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</si>
  <si>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</si>
  <si>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</si>
  <si>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</si>
  <si>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</si>
  <si>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</si>
  <si>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</si>
  <si>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</si>
  <si>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</si>
  <si>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</si>
  <si>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</si>
  <si>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</si>
  <si>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</si>
  <si>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</si>
  <si>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</si>
  <si>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</si>
  <si>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</si>
  <si>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</si>
  <si>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</si>
  <si>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</si>
  <si>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</si>
  <si>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</si>
  <si>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</si>
  <si>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</si>
  <si>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</si>
  <si>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</si>
  <si>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</si>
  <si>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</si>
  <si>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</si>
  <si>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FD</t>
  </si>
  <si>
    <t>FE</t>
  </si>
  <si>
    <t>FF</t>
  </si>
  <si>
    <t>B</t>
  </si>
  <si>
    <t>C</t>
  </si>
  <si>
    <t>D</t>
  </si>
  <si>
    <t>E</t>
  </si>
  <si>
    <t>H</t>
  </si>
  <si>
    <t>L</t>
  </si>
  <si>
    <t>(HL)</t>
  </si>
  <si>
    <t>nn</t>
  </si>
  <si>
    <t>n</t>
  </si>
  <si>
    <t>HL</t>
  </si>
  <si>
    <t>(DE)</t>
  </si>
  <si>
    <t>NZ</t>
  </si>
  <si>
    <t>(nn)</t>
  </si>
  <si>
    <t>Z</t>
  </si>
  <si>
    <t>NC</t>
  </si>
  <si>
    <t>SP</t>
  </si>
  <si>
    <t>0H</t>
  </si>
  <si>
    <t>8H</t>
  </si>
  <si>
    <t>OUT</t>
  </si>
  <si>
    <t>(n)</t>
  </si>
  <si>
    <t>10H</t>
  </si>
  <si>
    <t>EXX</t>
  </si>
  <si>
    <t>IN</t>
  </si>
  <si>
    <t>18H</t>
  </si>
  <si>
    <t>PO</t>
  </si>
  <si>
    <t>(SP)</t>
  </si>
  <si>
    <t>20H</t>
  </si>
  <si>
    <t>PE</t>
  </si>
  <si>
    <t>(C)</t>
  </si>
  <si>
    <t>NEG</t>
  </si>
  <si>
    <t>RETN</t>
  </si>
  <si>
    <t>IM</t>
  </si>
  <si>
    <t>I</t>
  </si>
  <si>
    <t>RETI</t>
  </si>
  <si>
    <t>R</t>
  </si>
  <si>
    <t>RRD</t>
  </si>
  <si>
    <t>RLD</t>
  </si>
  <si>
    <t>LDI</t>
  </si>
  <si>
    <t>CPI</t>
  </si>
  <si>
    <t>INI</t>
  </si>
  <si>
    <t>OUTI</t>
  </si>
  <si>
    <t>LDD</t>
  </si>
  <si>
    <t>CPD</t>
  </si>
  <si>
    <t>IND</t>
  </si>
  <si>
    <t>OUTD</t>
  </si>
  <si>
    <t>LDIR</t>
  </si>
  <si>
    <t>CPIR</t>
  </si>
  <si>
    <t>INIR</t>
  </si>
  <si>
    <t>OTIR</t>
  </si>
  <si>
    <t>LDDR</t>
  </si>
  <si>
    <t>CPDR</t>
  </si>
  <si>
    <t>INDR</t>
  </si>
  <si>
    <t>OTDR</t>
  </si>
  <si>
    <t>28H</t>
  </si>
  <si>
    <t>P</t>
  </si>
  <si>
    <t>DI</t>
  </si>
  <si>
    <t>30H</t>
  </si>
  <si>
    <t>M</t>
  </si>
  <si>
    <t>EI</t>
  </si>
  <si>
    <t>38H</t>
  </si>
  <si>
    <t>Immediate</t>
  </si>
  <si>
    <t>Official</t>
  </si>
  <si>
    <t>N</t>
  </si>
  <si>
    <t>Memory</t>
  </si>
  <si>
    <t>Y</t>
  </si>
  <si>
    <t>IX/IY</t>
  </si>
  <si>
    <t>X</t>
  </si>
  <si>
    <t>CY</t>
  </si>
  <si>
    <t>e-2</t>
  </si>
  <si>
    <t>Y - No Displacment</t>
  </si>
  <si>
    <t>Assume A</t>
  </si>
  <si>
    <t>(IX)</t>
  </si>
  <si>
    <t>Base</t>
  </si>
  <si>
    <t>WordReg</t>
  </si>
  <si>
    <t>Flags</t>
  </si>
  <si>
    <t>IX</t>
  </si>
  <si>
    <t>IXL</t>
  </si>
  <si>
    <t>(IX + *)</t>
  </si>
  <si>
    <t>(IY + *)</t>
  </si>
  <si>
    <t>IY</t>
  </si>
  <si>
    <t>SP/AF</t>
  </si>
  <si>
    <t>Word</t>
  </si>
  <si>
    <t>Byte</t>
  </si>
  <si>
    <t>Address</t>
  </si>
  <si>
    <t>AddressPtr</t>
  </si>
  <si>
    <t>Offical</t>
  </si>
  <si>
    <t>00000111</t>
  </si>
  <si>
    <t>00111000</t>
  </si>
  <si>
    <t>00110000</t>
  </si>
  <si>
    <t>00011000</t>
  </si>
  <si>
    <t>0x07</t>
  </si>
  <si>
    <t>0x38</t>
  </si>
  <si>
    <t>0x30</t>
  </si>
  <si>
    <t>0x18</t>
  </si>
  <si>
    <t>OpPos</t>
  </si>
  <si>
    <t>00000000</t>
  </si>
  <si>
    <t>0x00</t>
  </si>
  <si>
    <t>--------</t>
  </si>
  <si>
    <t>Immidate</t>
  </si>
  <si>
    <t>IXH</t>
  </si>
  <si>
    <t>MOV</t>
  </si>
  <si>
    <t>LDAX</t>
  </si>
  <si>
    <t>MVI</t>
  </si>
  <si>
    <t>STAX</t>
  </si>
  <si>
    <t>STA</t>
  </si>
  <si>
    <t>LXI</t>
  </si>
  <si>
    <t>LHLD</t>
  </si>
  <si>
    <t>LDA</t>
  </si>
  <si>
    <t>SHLD</t>
  </si>
  <si>
    <t>SPHL</t>
  </si>
  <si>
    <t>XTHL</t>
  </si>
  <si>
    <t>XCHG</t>
  </si>
  <si>
    <t>ADI</t>
  </si>
  <si>
    <t>DAD</t>
  </si>
  <si>
    <t>ACI</t>
  </si>
  <si>
    <t>SUI</t>
  </si>
  <si>
    <t>SBB</t>
  </si>
  <si>
    <t>SBI</t>
  </si>
  <si>
    <t>INR</t>
  </si>
  <si>
    <t>INX</t>
  </si>
  <si>
    <t>DCR</t>
  </si>
  <si>
    <t>DCX</t>
  </si>
  <si>
    <t>CMA</t>
  </si>
  <si>
    <t>STC</t>
  </si>
  <si>
    <t>CMC</t>
  </si>
  <si>
    <t>RAL</t>
  </si>
  <si>
    <t>RAR</t>
  </si>
  <si>
    <t>ANA</t>
  </si>
  <si>
    <t>ANI</t>
  </si>
  <si>
    <t>XRA</t>
  </si>
  <si>
    <t>XRI</t>
  </si>
  <si>
    <t>ORA</t>
  </si>
  <si>
    <t>ORI</t>
  </si>
  <si>
    <t>CMP</t>
  </si>
  <si>
    <t>JMP</t>
  </si>
  <si>
    <t>PCHL</t>
  </si>
  <si>
    <t>CNZ</t>
  </si>
  <si>
    <t>CZ</t>
  </si>
  <si>
    <t>CNC</t>
  </si>
  <si>
    <t>CPO</t>
  </si>
  <si>
    <t>CPE</t>
  </si>
  <si>
    <t>CM</t>
  </si>
  <si>
    <t>JNZ</t>
  </si>
  <si>
    <t>JZ</t>
  </si>
  <si>
    <t>JNC</t>
  </si>
  <si>
    <t>JPO</t>
  </si>
  <si>
    <t>JPE</t>
  </si>
  <si>
    <t>JM</t>
  </si>
  <si>
    <t>JC</t>
  </si>
  <si>
    <t>RNZ</t>
  </si>
  <si>
    <t>RZ</t>
  </si>
  <si>
    <t>RNC</t>
  </si>
  <si>
    <t>RPO</t>
  </si>
  <si>
    <t>RP</t>
  </si>
  <si>
    <t>RM</t>
  </si>
  <si>
    <t>RC</t>
  </si>
  <si>
    <t>RPE</t>
  </si>
  <si>
    <t>Name</t>
  </si>
  <si>
    <t>ByteReg</t>
  </si>
  <si>
    <t>HLT</t>
  </si>
  <si>
    <t>SP/PSW</t>
  </si>
  <si>
    <t>##</t>
  </si>
  <si>
    <t>#</t>
  </si>
  <si>
    <t>SWAP</t>
  </si>
  <si>
    <t>STOP</t>
  </si>
  <si>
    <t>Function</t>
  </si>
  <si>
    <t>NOT</t>
  </si>
  <si>
    <t>IN_D</t>
  </si>
  <si>
    <t>IN_DR</t>
  </si>
  <si>
    <t>IN_I</t>
  </si>
  <si>
    <t>IN_IR</t>
  </si>
  <si>
    <t>LD_D</t>
  </si>
  <si>
    <t>LD_DR</t>
  </si>
  <si>
    <t>LD_I</t>
  </si>
  <si>
    <t>LD_IR</t>
  </si>
  <si>
    <t>OUT_DR</t>
  </si>
  <si>
    <t>OUT_IR</t>
  </si>
  <si>
    <t>OUT_D</t>
  </si>
  <si>
    <t>OUT_I</t>
  </si>
  <si>
    <t>RL_A</t>
  </si>
  <si>
    <t>RR_A</t>
  </si>
  <si>
    <t>CY_SET</t>
  </si>
  <si>
    <t>SL_L</t>
  </si>
  <si>
    <t>SR_L</t>
  </si>
  <si>
    <t>BCD_Adjust</t>
  </si>
  <si>
    <t>CMP_D</t>
  </si>
  <si>
    <t>CMP_DR</t>
  </si>
  <si>
    <t>CMP_I</t>
  </si>
  <si>
    <t>CMP_IR</t>
  </si>
  <si>
    <t>RR_CY</t>
  </si>
  <si>
    <t>RR_A_CY</t>
  </si>
  <si>
    <t>ROLL_R</t>
  </si>
  <si>
    <t>RL_CY</t>
  </si>
  <si>
    <t>RL_A_CY</t>
  </si>
  <si>
    <t>ROLL_L</t>
  </si>
  <si>
    <t>SR_Signed</t>
  </si>
  <si>
    <t>SL_Signed</t>
  </si>
  <si>
    <t>ADD-C</t>
  </si>
  <si>
    <t>CY_INVERT</t>
  </si>
  <si>
    <t>SUB-C</t>
  </si>
  <si>
    <t>BCD_ADJUST</t>
  </si>
  <si>
    <t>LDH</t>
  </si>
  <si>
    <t>LDHL</t>
  </si>
  <si>
    <t>LD_High</t>
  </si>
  <si>
    <t>LD_SP</t>
  </si>
  <si>
    <t>LD_Inc</t>
  </si>
  <si>
    <t>LD_Dec</t>
  </si>
  <si>
    <t>ByteIndexReg</t>
  </si>
  <si>
    <t>Cycles</t>
  </si>
  <si>
    <t>WordIndexReg</t>
  </si>
  <si>
    <t>IYH</t>
  </si>
  <si>
    <t>IYL</t>
  </si>
  <si>
    <t>WordRegPtr-BC</t>
  </si>
  <si>
    <t>WordRegPtr-DE</t>
  </si>
  <si>
    <t>WordRegPtr-HL</t>
  </si>
  <si>
    <t>WordRegPtr-SP</t>
  </si>
  <si>
    <t>ByteReg-A</t>
  </si>
  <si>
    <t>WordReg-AF</t>
  </si>
  <si>
    <t>WordReg-BC</t>
  </si>
  <si>
    <t>WordReg-DE</t>
  </si>
  <si>
    <t>WordReg-HL</t>
  </si>
  <si>
    <t>ByteReg-I</t>
  </si>
  <si>
    <t>ByteReg-R</t>
  </si>
  <si>
    <t>WordReg-SP</t>
  </si>
  <si>
    <t>WordReg-AFAlt</t>
  </si>
  <si>
    <t>WordRegPtr-HLI</t>
  </si>
  <si>
    <t>WordRegPtr-HLD</t>
  </si>
  <si>
    <t>WordIndexRegPtr</t>
  </si>
  <si>
    <t>Op1 Type</t>
  </si>
  <si>
    <t>Op1 Encoding</t>
  </si>
  <si>
    <t>Op2 Type</t>
  </si>
  <si>
    <t>Op2 Encoding</t>
  </si>
  <si>
    <t>Op2 Hidden</t>
  </si>
  <si>
    <t>Op3 Type</t>
  </si>
  <si>
    <t>Op3 Encoding</t>
  </si>
  <si>
    <t>Op3 Hidden</t>
  </si>
  <si>
    <t>Op1 Hidden</t>
  </si>
  <si>
    <t>IndexOffset</t>
  </si>
  <si>
    <t>Reg1</t>
  </si>
  <si>
    <t>Reg2</t>
  </si>
  <si>
    <t>Encoded</t>
  </si>
  <si>
    <t>Encoded-0</t>
  </si>
  <si>
    <t>Direct</t>
  </si>
  <si>
    <t>WordImmidate</t>
  </si>
  <si>
    <t>Flag</t>
  </si>
  <si>
    <t>ByteImmidate</t>
  </si>
  <si>
    <t>Disp</t>
  </si>
  <si>
    <t>Encoded-1</t>
  </si>
  <si>
    <t>Encoded-2</t>
  </si>
  <si>
    <t>HalfFlag</t>
  </si>
  <si>
    <t>WordRegF</t>
  </si>
  <si>
    <t>BytePtr</t>
  </si>
  <si>
    <t>ByteRegPtr-C</t>
  </si>
  <si>
    <t>true</t>
  </si>
  <si>
    <t>Index</t>
  </si>
  <si>
    <t>Prefered</t>
  </si>
  <si>
    <t>false</t>
  </si>
  <si>
    <t>RL_</t>
  </si>
  <si>
    <t>HighMemPtr+Byte</t>
  </si>
  <si>
    <t>HighMemPtr+C</t>
  </si>
  <si>
    <t>WordReg-SP+Byte</t>
  </si>
  <si>
    <t>FLAG-C</t>
  </si>
  <si>
    <t>FLAG-M</t>
  </si>
  <si>
    <t>FLAG-NC</t>
  </si>
  <si>
    <t>FLAG-NZ</t>
  </si>
  <si>
    <t>FLAG-P</t>
  </si>
  <si>
    <t>FLAG-PE</t>
  </si>
  <si>
    <t>FLAG-PO</t>
  </si>
  <si>
    <t>FLAG-Z</t>
  </si>
  <si>
    <t>Op3Type</t>
  </si>
  <si>
    <t>SL1</t>
  </si>
  <si>
    <t>Description</t>
  </si>
  <si>
    <t>,D3,OUT,BytePtr,ByteReg-A,,Y,OUT,11,</t>
  </si>
  <si>
    <t>ED,41,OUT,ByteRegPtr-C,ByteReg,,Y,OUT,12,</t>
  </si>
  <si>
    <t>ED,71,OUT,ByteRegPtr-C,Encoded-0,,X,OUT,,</t>
  </si>
  <si>
    <t>ByteReg-C</t>
  </si>
  <si>
    <t>,DB,IN,ByteReg-A,BytePtr,,Y,IN,11,</t>
  </si>
  <si>
    <t>ED,40,IN,ByteReg,ByteRegPtr-C,,Y,IN,12,</t>
  </si>
  <si>
    <t>ED,70,IN,ByteRegPtr-C,,,X,IN,,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</si>
</sst>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quotePrefix="1"/>
    <xf numFmtId="0" fontId="0" fillId="0" borderId="0" xfId="0" applyFill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328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/>
        <color auto="1"/>
      </font>
    </dxf>
    <dxf>
      <font>
        <b/>
        <i val="0"/>
        <color auto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/>
        <color auto="1"/>
      </font>
    </dxf>
    <dxf>
      <font>
        <b/>
        <i val="0"/>
        <color auto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6"/>
  <sheetViews>
    <sheetView topLeftCell="X1" zoomScaleNormal="100" workbookViewId="0">
      <pane ySplit="1" topLeftCell="A2" activePane="bottomLeft" state="frozen"/>
      <selection pane="bottomLeft" activeCell="AP6" sqref="AP6"/>
    </sheetView>
  </sheetViews>
  <sheetFormatPr defaultRowHeight="15" x14ac:dyDescent="0.25"/>
  <cols>
    <col min="1" max="1" width="8.85546875" style="6"/>
    <col min="2" max="2" width="9.140625" style="1"/>
    <col min="3" max="3" width="9.140625" style="7"/>
    <col min="4" max="4" width="8.85546875" style="5"/>
    <col min="5" max="6" width="9.140625" style="1"/>
    <col min="7" max="7" width="21.5703125" style="1" bestFit="1" customWidth="1"/>
    <col min="8" max="8" width="14.28515625" style="1" bestFit="1" customWidth="1"/>
    <col min="9" max="9" width="14.140625" style="5" bestFit="1" customWidth="1"/>
    <col min="10" max="10" width="24.140625" style="1" bestFit="1" customWidth="1"/>
    <col min="11" max="11" width="14.28515625" style="1" bestFit="1" customWidth="1"/>
    <col min="12" max="12" width="12.7109375" style="1" bestFit="1" customWidth="1"/>
    <col min="13" max="13" width="15.42578125" style="1" bestFit="1" customWidth="1"/>
    <col min="14" max="14" width="14.28515625" style="1" bestFit="1" customWidth="1"/>
    <col min="15" max="15" width="12.7109375" style="1" bestFit="1" customWidth="1"/>
    <col min="16" max="16" width="9.140625" style="1"/>
    <col min="17" max="17" width="9.140625" style="1" customWidth="1"/>
    <col min="18" max="18" width="9.140625" style="1"/>
    <col min="21" max="21" width="12.7109375" bestFit="1" customWidth="1"/>
    <col min="23" max="23" width="9.7109375" bestFit="1" customWidth="1"/>
    <col min="24" max="24" width="16.42578125" bestFit="1" customWidth="1"/>
    <col min="25" max="25" width="10.7109375" customWidth="1"/>
  </cols>
  <sheetData>
    <row r="1" spans="1:26" x14ac:dyDescent="0.25">
      <c r="A1" s="6" t="s">
        <v>459</v>
      </c>
      <c r="B1" s="1" t="s">
        <v>3</v>
      </c>
      <c r="C1" s="7" t="s">
        <v>277</v>
      </c>
      <c r="D1" s="5" t="s">
        <v>460</v>
      </c>
      <c r="E1" s="1" t="s">
        <v>114</v>
      </c>
      <c r="F1" s="1" t="s">
        <v>362</v>
      </c>
      <c r="G1" s="1" t="s">
        <v>433</v>
      </c>
      <c r="H1" s="1" t="s">
        <v>434</v>
      </c>
      <c r="I1" s="5" t="s">
        <v>441</v>
      </c>
      <c r="J1" s="1" t="s">
        <v>435</v>
      </c>
      <c r="K1" s="1" t="s">
        <v>436</v>
      </c>
      <c r="L1" s="1" t="s">
        <v>437</v>
      </c>
      <c r="M1" s="1" t="s">
        <v>438</v>
      </c>
      <c r="N1" s="1" t="s">
        <v>439</v>
      </c>
      <c r="O1" s="1" t="s">
        <v>440</v>
      </c>
      <c r="P1" s="1" t="s">
        <v>290</v>
      </c>
      <c r="Q1" s="1" t="s">
        <v>370</v>
      </c>
      <c r="R1" s="1" t="s">
        <v>413</v>
      </c>
      <c r="S1" s="1" t="s">
        <v>279</v>
      </c>
      <c r="T1" s="1" t="s">
        <v>476</v>
      </c>
      <c r="Y1" t="str">
        <f t="shared" ref="Y1:Y64" si="0">CONCATENATE(B1, ",",C1,",",F1,",",G1, ",", J1,",", M1,",", P1,",", Q1,",", R1,",", S1)</f>
        <v>Prefix,Base,Name,Op1 Type,Op2 Type,Op3 Type,Offical,Function,Cycles,Flags</v>
      </c>
      <c r="Z1" t="str">
        <f>"&lt;opcode" &amp;
 IF(NOT(ISBLANK($D1)), " prefered='" &amp; $D1 &amp; "'", "") &amp;
 IF(NOT(ISBLANK($A1)), " index='" &amp; $A1 &amp; "'", "") &amp;
 IF(NOT(ISBLANK($B1)), " prefix='" &amp; IF(LEN($B1) &lt; 2, "0", "") &amp; $B1 &amp; "'", "") &amp;
 " value='" &amp; IF(LEN($C1) &lt; 2, "0", "") &amp; $C1 &amp; "'&gt;" &amp;
 "&lt;mnemonic&gt;" &amp; $F1 &amp; "&lt;/mnemonic&gt;" &amp;
 IF(NOT(ISBLANK($G1)), "&lt;args&gt;" &amp;
  IF(NOT(ISBLANK($G1)), "&lt;arg encoding='" &amp; $H1 &amp; "'" &amp; IF(NOT(ISBLANK($I1)), " hidden='" &amp; $I1 &amp; "'", "") &amp; "&gt;" &amp; $G1 &amp;"&lt;/arg&gt;","") &amp;
  IF(NOT(ISBLANK($J1)), "&lt;arg encoding='" &amp; $K1 &amp; "'" &amp; IF(NOT(ISBLANK($L1)), " hidden='" &amp; $L1 &amp; "'", "") &amp; "&gt;" &amp; $J1 &amp;"&lt;/arg&gt;","") &amp;
  IF(NOT(ISBLANK($M1)), "&lt;arg encoding='" &amp; $N1 &amp; "'" &amp; IF(NOT(ISBLANK($O1)), " hidden='" &amp; $O1 &amp; "'", "") &amp; "&gt;" &amp; $M1 &amp;"&lt;/arg&gt;","") &amp;
 "&lt;/args&gt;", "") &amp;
 "&lt;official&gt;" &amp; $P1 &amp; "&lt;/official&gt;" &amp;
 "&lt;function&gt;" &amp; $Q1 &amp; "&lt;/function&gt;" &amp;
 IF(NOT(ISBLANK($R1)), "&lt;cycles&gt;" &amp; $R1 &amp; "&lt;/cycles&gt;", "") &amp;
 IF(NOT(ISBLANK($S1)), "&lt;flags&gt;" &amp; $S1 &amp; "&lt;/flags&gt;", "") &amp;
 IF(NOT(ISBLANK($T1)), "&lt;description&gt;" &amp; $T1 &amp; "&lt;/description&gt;", "") &amp;
 "&lt;/opcode&gt;"</f>
        <v>&lt;opcode prefered='Prefered' index='Index' prefix='Prefix' value='Base'&gt;&lt;mnemonic&gt;Name&lt;/mnemonic&gt;&lt;args&gt;&lt;arg encoding='Op1 Encoding' hidden='Op1 Hidden'&gt;Op1 Type&lt;/arg&gt;&lt;arg encoding='Op2 Encoding' hidden='Op2 Hidden'&gt;Op2 Type&lt;/arg&gt;&lt;arg encoding='Op3 Encoding' hidden='Op3 Hidden'&gt;Op3 Type&lt;/arg&gt;&lt;/args&gt;&lt;official&gt;Offical&lt;/official&gt;&lt;function&gt;Function&lt;/function&gt;&lt;cycles&gt;Cycles&lt;/cycles&gt;&lt;flags&gt;Flags&lt;/flags&gt;&lt;description&gt;Description&lt;/description&gt;&lt;/opcode&gt;</v>
      </c>
    </row>
    <row r="2" spans="1:26" ht="15" customHeight="1" x14ac:dyDescent="0.25">
      <c r="C2" s="7">
        <v>0</v>
      </c>
      <c r="E2" s="1">
        <f t="shared" ref="E2:E12" si="1">HEX2DEC(C2) + HEX2DEC(B2) * 1000</f>
        <v>0</v>
      </c>
      <c r="F2" s="1" t="s">
        <v>6</v>
      </c>
      <c r="I2" s="1"/>
      <c r="P2" t="s">
        <v>269</v>
      </c>
      <c r="Q2" s="1" t="s">
        <v>6</v>
      </c>
      <c r="R2" s="1">
        <v>4</v>
      </c>
      <c r="U2" t="s">
        <v>363</v>
      </c>
      <c r="W2" t="s">
        <v>412</v>
      </c>
      <c r="X2" s="1"/>
      <c r="Y2" t="str">
        <f t="shared" si="0"/>
        <v>,0,NOP,,,,Y,NOP,4,</v>
      </c>
      <c r="Z2" t="str">
        <f>"&lt;opcode" &amp;
 IF(NOT(ISBLANK($D2)), " prefered='" &amp; $D2 &amp; "'", "") &amp;
 IF(NOT(ISBLANK($A2)), " index='" &amp; $A2 &amp; "'", "") &amp;
 IF(NOT(ISBLANK($B2)), " prefix='" &amp; IF(LEN($B2) &lt; 2, "0", "") &amp; $B2 &amp; "'", "") &amp;
 " value='" &amp; IF(LEN($C2) &lt; 2, "0", "") &amp; $C2 &amp; "'&gt;" &amp;
 "&lt;mnemonic&gt;" &amp; $F2 &amp; "&lt;/mnemonic&gt;" &amp;
 IF(NOT(ISBLANK($G2)), "&lt;args&gt;" &amp;
  IF(NOT(ISBLANK($G2)), "&lt;arg encoding='" &amp; $H2 &amp; "'" &amp; IF(NOT(ISBLANK($I2)), " hidden='" &amp; $I2 &amp; "'", "") &amp; "&gt;" &amp; $G2 &amp;"&lt;/arg&gt;","") &amp;
  IF(NOT(ISBLANK($J2)), "&lt;arg encoding='" &amp; $K2 &amp; "'" &amp; IF(NOT(ISBLANK($L2)), " hidden='" &amp; $L2 &amp; "'", "") &amp; "&gt;" &amp; $J2 &amp;"&lt;/arg&gt;","") &amp;
  IF(NOT(ISBLANK($M2)), "&lt;arg encoding='" &amp; $N2 &amp; "'" &amp; IF(NOT(ISBLANK($O2)), " hidden='" &amp; $O2 &amp; "'", "") &amp; "&gt;" &amp; $M2 &amp;"&lt;/arg&gt;","") &amp;
 "&lt;/args&gt;", "") &amp;
 "&lt;official&gt;" &amp; $P2 &amp; "&lt;/official&gt;" &amp;
 "&lt;function&gt;" &amp; $Q2 &amp; "&lt;/function&gt;" &amp;
 IF(NOT(ISBLANK($R2)), "&lt;cycles&gt;" &amp; $R2 &amp; "&lt;/cycles&gt;", "") &amp;
 IF(NOT(ISBLANK($S2)), "&lt;flags&gt;" &amp; $S2 &amp; "&lt;/flags&gt;", "") &amp;
 IF(NOT(ISBLANK($T2)), "&lt;description&gt;" &amp; $T2 &amp; "&lt;/description&gt;", "") &amp;
 "&lt;/opcode&gt;"</f>
        <v>&lt;opcode value='00'&gt;&lt;mnemonic&gt;NOP&lt;/mnemonic&gt;&lt;official&gt;Y&lt;/official&gt;&lt;function&gt;NOP&lt;/function&gt;&lt;cycles&gt;4&lt;/cycles&gt;&lt;/opcode&gt;</v>
      </c>
    </row>
    <row r="3" spans="1:26" ht="15" customHeight="1" x14ac:dyDescent="0.25">
      <c r="C3" s="7">
        <v>1</v>
      </c>
      <c r="E3" s="1">
        <f t="shared" si="1"/>
        <v>1</v>
      </c>
      <c r="F3" s="1" t="s">
        <v>7</v>
      </c>
      <c r="G3" s="1" t="s">
        <v>278</v>
      </c>
      <c r="H3" s="1" t="s">
        <v>278</v>
      </c>
      <c r="I3" s="1"/>
      <c r="J3" s="1" t="s">
        <v>286</v>
      </c>
      <c r="K3" s="1" t="s">
        <v>448</v>
      </c>
      <c r="P3" t="s">
        <v>269</v>
      </c>
      <c r="Q3" s="1" t="s">
        <v>7</v>
      </c>
      <c r="R3" s="1">
        <v>10</v>
      </c>
      <c r="U3">
        <v>0</v>
      </c>
      <c r="V3" s="1" t="s">
        <v>205</v>
      </c>
      <c r="W3" s="1"/>
      <c r="X3" s="1"/>
      <c r="Y3" t="str">
        <f t="shared" si="0"/>
        <v>,1,LD,WordReg,Word,,Y,LD,10,</v>
      </c>
      <c r="Z3" t="str">
        <f t="shared" ref="Z3:Z33" si="2">"&lt;opcode" &amp;
 IF(NOT(ISBLANK($D3)), " prefered='" &amp; $D3 &amp; "'", "") &amp;
 IF(NOT(ISBLANK($A3)), " index='" &amp; $A3 &amp; "'", "") &amp;
 IF(NOT(ISBLANK($B3)), " prefix='" &amp; IF(LEN($B3) &lt; 2, "0", "") &amp; $B3 &amp; "'", "") &amp;
 " value='" &amp; IF(LEN($C3) &lt; 2, "0", "") &amp; $C3 &amp; "'&gt;" &amp;
 "&lt;mnemonic&gt;" &amp; $F3 &amp; "&lt;/mnemonic&gt;" &amp;
 IF(NOT(ISBLANK($G3)), "&lt;args&gt;" &amp;
  IF(NOT(ISBLANK($G3)), "&lt;arg encoding='" &amp; $H3 &amp; "'" &amp; IF(NOT(ISBLANK($I3)), " hidden='" &amp; $I3 &amp; "'", "") &amp; "&gt;" &amp; $G3 &amp;"&lt;/arg&gt;","") &amp;
  IF(NOT(ISBLANK($J3)), "&lt;arg encoding='" &amp; $K3 &amp; "'" &amp; IF(NOT(ISBLANK($L3)), " hidden='" &amp; $L3 &amp; "'", "") &amp; "&gt;" &amp; $J3 &amp;"&lt;/arg&gt;","") &amp;
  IF(NOT(ISBLANK($M3)), "&lt;arg encoding='" &amp; $N3 &amp; "'" &amp; IF(NOT(ISBLANK($O3)), " hidden='" &amp; $O3 &amp; "'", "") &amp; "&gt;" &amp; $M3 &amp;"&lt;/arg&gt;","") &amp;
 "&lt;/args&gt;", "") &amp;
 "&lt;official&gt;" &amp; $P3 &amp; "&lt;/official&gt;" &amp;
 "&lt;function&gt;" &amp; $Q3 &amp; "&lt;/function&gt;" &amp;
 IF(NOT(ISBLANK($R3)), "&lt;cycles&gt;" &amp; $R3 &amp; "&lt;/cycles&gt;", "") &amp;
 IF(NOT(ISBLANK($S3)), "&lt;flags&gt;" &amp; $S3 &amp; "&lt;/flags&gt;", "") &amp;
 IF(NOT(ISBLANK($T3)), "&lt;description&gt;" &amp; $T3 &amp; "&lt;/description&gt;", "") &amp;
 "&lt;/opcode&gt;"</f>
        <v>&lt;opcode value='01'&gt;&lt;mnemonic&gt;LD&lt;/mnemonic&gt;&lt;args&gt;&lt;arg encoding='WordReg'&gt;WordReg&lt;/arg&gt;&lt;arg encoding='WordImmidate'&gt;Word&lt;/arg&gt;&lt;/args&gt;&lt;official&gt;Y&lt;/official&gt;&lt;function&gt;LD&lt;/function&gt;&lt;cycles&gt;10&lt;/cycles&gt;&lt;/opcode&gt;</v>
      </c>
    </row>
    <row r="4" spans="1:26" ht="15" customHeight="1" x14ac:dyDescent="0.25">
      <c r="C4" s="7">
        <v>2</v>
      </c>
      <c r="E4" s="1">
        <f t="shared" si="1"/>
        <v>2</v>
      </c>
      <c r="F4" s="1" t="s">
        <v>7</v>
      </c>
      <c r="G4" s="1" t="s">
        <v>417</v>
      </c>
      <c r="H4" s="1" t="s">
        <v>447</v>
      </c>
      <c r="I4" s="1"/>
      <c r="J4" s="1" t="s">
        <v>421</v>
      </c>
      <c r="K4" s="1" t="s">
        <v>447</v>
      </c>
      <c r="P4" t="s">
        <v>269</v>
      </c>
      <c r="Q4" s="1" t="s">
        <v>7</v>
      </c>
      <c r="R4" s="1">
        <v>7</v>
      </c>
      <c r="U4">
        <v>1</v>
      </c>
      <c r="V4" s="1" t="s">
        <v>206</v>
      </c>
      <c r="W4" s="1"/>
      <c r="X4" s="1"/>
      <c r="Y4" t="str">
        <f t="shared" si="0"/>
        <v>,2,LD,WordRegPtr-BC,ByteReg-A,,Y,LD,7,</v>
      </c>
      <c r="Z4" t="str">
        <f t="shared" si="2"/>
        <v>&lt;opcode value='02'&gt;&lt;mnemonic&gt;LD&lt;/mnemonic&gt;&lt;args&gt;&lt;arg encoding='Direct'&gt;WordRegPtr-BC&lt;/arg&gt;&lt;arg encoding='Direct'&gt;ByteReg-A&lt;/arg&gt;&lt;/args&gt;&lt;official&gt;Y&lt;/official&gt;&lt;function&gt;LD&lt;/function&gt;&lt;cycles&gt;7&lt;/cycles&gt;&lt;/opcode&gt;</v>
      </c>
    </row>
    <row r="5" spans="1:26" ht="15" customHeight="1" x14ac:dyDescent="0.25">
      <c r="C5" s="7">
        <v>3</v>
      </c>
      <c r="E5" s="1">
        <f t="shared" si="1"/>
        <v>3</v>
      </c>
      <c r="F5" s="1" t="s">
        <v>10</v>
      </c>
      <c r="G5" s="1" t="s">
        <v>278</v>
      </c>
      <c r="H5" s="1" t="s">
        <v>278</v>
      </c>
      <c r="I5" s="1"/>
      <c r="P5" t="s">
        <v>269</v>
      </c>
      <c r="Q5" s="1" t="s">
        <v>10</v>
      </c>
      <c r="R5" s="1">
        <v>6</v>
      </c>
      <c r="U5">
        <v>2</v>
      </c>
      <c r="V5" s="1" t="s">
        <v>207</v>
      </c>
      <c r="W5" s="1"/>
      <c r="X5" s="1"/>
      <c r="Y5" t="str">
        <f t="shared" si="0"/>
        <v>,3,INC,WordReg,,,Y,INC,6,</v>
      </c>
      <c r="Z5" t="str">
        <f t="shared" si="2"/>
        <v>&lt;opcode value='03'&gt;&lt;mnemonic&gt;INC&lt;/mnemonic&gt;&lt;args&gt;&lt;arg encoding='WordReg'&gt;WordReg&lt;/arg&gt;&lt;/args&gt;&lt;official&gt;Y&lt;/official&gt;&lt;function&gt;INC&lt;/function&gt;&lt;cycles&gt;6&lt;/cycles&gt;&lt;/opcode&gt;</v>
      </c>
    </row>
    <row r="6" spans="1:26" ht="15" customHeight="1" x14ac:dyDescent="0.25">
      <c r="A6" s="6" t="s">
        <v>458</v>
      </c>
      <c r="C6" s="7">
        <v>4</v>
      </c>
      <c r="E6" s="1">
        <f t="shared" si="1"/>
        <v>4</v>
      </c>
      <c r="F6" s="1" t="s">
        <v>10</v>
      </c>
      <c r="G6" s="1" t="s">
        <v>412</v>
      </c>
      <c r="H6" s="1" t="s">
        <v>443</v>
      </c>
      <c r="I6" s="1"/>
      <c r="P6" t="s">
        <v>271</v>
      </c>
      <c r="Q6" s="1" t="s">
        <v>10</v>
      </c>
      <c r="U6">
        <v>3</v>
      </c>
      <c r="V6" s="1" t="s">
        <v>208</v>
      </c>
      <c r="W6" s="1"/>
      <c r="X6" s="1"/>
      <c r="Y6" t="str">
        <f t="shared" si="0"/>
        <v>,4,INC,ByteIndexReg,,,X,INC,,</v>
      </c>
      <c r="Z6" t="str">
        <f t="shared" si="2"/>
        <v>&lt;opcode index='true' value='04'&gt;&lt;mnemonic&gt;INC&lt;/mnemonic&gt;&lt;args&gt;&lt;arg encoding='Reg1'&gt;ByteIndexReg&lt;/arg&gt;&lt;/args&gt;&lt;official&gt;X&lt;/official&gt;&lt;function&gt;INC&lt;/function&gt;&lt;/opcode&gt;</v>
      </c>
    </row>
    <row r="7" spans="1:26" ht="15" customHeight="1" x14ac:dyDescent="0.25">
      <c r="C7" s="7">
        <v>4</v>
      </c>
      <c r="E7" s="1">
        <f t="shared" si="1"/>
        <v>4</v>
      </c>
      <c r="F7" s="1" t="s">
        <v>10</v>
      </c>
      <c r="G7" s="1" t="s">
        <v>363</v>
      </c>
      <c r="H7" s="1" t="s">
        <v>443</v>
      </c>
      <c r="I7" s="1"/>
      <c r="P7" t="s">
        <v>269</v>
      </c>
      <c r="Q7" s="1" t="s">
        <v>10</v>
      </c>
      <c r="R7" s="1">
        <v>4</v>
      </c>
      <c r="U7">
        <v>4</v>
      </c>
      <c r="V7" s="1" t="s">
        <v>209</v>
      </c>
      <c r="W7" t="s">
        <v>304</v>
      </c>
      <c r="X7" t="s">
        <v>415</v>
      </c>
      <c r="Y7" t="str">
        <f t="shared" si="0"/>
        <v>,4,INC,ByteReg,,,Y,INC,4,</v>
      </c>
      <c r="Z7" t="str">
        <f t="shared" si="2"/>
        <v>&lt;opcode value='04'&gt;&lt;mnemonic&gt;INC&lt;/mnemonic&gt;&lt;args&gt;&lt;arg encoding='Reg1'&gt;ByteReg&lt;/arg&gt;&lt;/args&gt;&lt;official&gt;Y&lt;/official&gt;&lt;function&gt;INC&lt;/function&gt;&lt;cycles&gt;4&lt;/cycles&gt;&lt;/opcode&gt;</v>
      </c>
    </row>
    <row r="8" spans="1:26" x14ac:dyDescent="0.25">
      <c r="A8" s="6" t="s">
        <v>458</v>
      </c>
      <c r="C8" s="7">
        <v>5</v>
      </c>
      <c r="E8" s="1">
        <f t="shared" si="1"/>
        <v>5</v>
      </c>
      <c r="F8" s="1" t="s">
        <v>114</v>
      </c>
      <c r="G8" s="1" t="s">
        <v>412</v>
      </c>
      <c r="H8" s="1" t="s">
        <v>443</v>
      </c>
      <c r="I8" s="1"/>
      <c r="P8" t="s">
        <v>271</v>
      </c>
      <c r="Q8" s="1" t="s">
        <v>114</v>
      </c>
      <c r="U8">
        <v>5</v>
      </c>
      <c r="V8" s="1" t="s">
        <v>210</v>
      </c>
      <c r="W8" t="s">
        <v>281</v>
      </c>
      <c r="X8" t="s">
        <v>416</v>
      </c>
      <c r="Y8" t="str">
        <f t="shared" si="0"/>
        <v>,5,DEC,ByteIndexReg,,,X,DEC,,</v>
      </c>
      <c r="Z8" t="str">
        <f t="shared" si="2"/>
        <v>&lt;opcode index='true' value='05'&gt;&lt;mnemonic&gt;DEC&lt;/mnemonic&gt;&lt;args&gt;&lt;arg encoding='Reg1'&gt;ByteIndexReg&lt;/arg&gt;&lt;/args&gt;&lt;official&gt;X&lt;/official&gt;&lt;function&gt;DEC&lt;/function&gt;&lt;/opcode&gt;</v>
      </c>
    </row>
    <row r="9" spans="1:26" ht="15" customHeight="1" x14ac:dyDescent="0.25">
      <c r="C9" s="7">
        <v>5</v>
      </c>
      <c r="E9" s="1">
        <f t="shared" si="1"/>
        <v>5</v>
      </c>
      <c r="F9" s="1" t="s">
        <v>114</v>
      </c>
      <c r="G9" s="1" t="s">
        <v>363</v>
      </c>
      <c r="H9" s="1" t="s">
        <v>443</v>
      </c>
      <c r="I9" s="1"/>
      <c r="P9" t="s">
        <v>269</v>
      </c>
      <c r="Q9" s="1" t="s">
        <v>114</v>
      </c>
      <c r="R9" s="1">
        <v>4</v>
      </c>
      <c r="U9">
        <v>6</v>
      </c>
      <c r="V9" s="1" t="s">
        <v>366</v>
      </c>
      <c r="W9" s="1"/>
      <c r="X9" s="1"/>
      <c r="Y9" t="str">
        <f t="shared" si="0"/>
        <v>,5,DEC,ByteReg,,,Y,DEC,4,</v>
      </c>
      <c r="Z9" t="str">
        <f t="shared" si="2"/>
        <v>&lt;opcode value='05'&gt;&lt;mnemonic&gt;DEC&lt;/mnemonic&gt;&lt;args&gt;&lt;arg encoding='Reg1'&gt;ByteReg&lt;/arg&gt;&lt;/args&gt;&lt;official&gt;Y&lt;/official&gt;&lt;function&gt;DEC&lt;/function&gt;&lt;cycles&gt;4&lt;/cycles&gt;&lt;/opcode&gt;</v>
      </c>
    </row>
    <row r="10" spans="1:26" ht="15" customHeight="1" x14ac:dyDescent="0.25">
      <c r="A10" s="6" t="s">
        <v>458</v>
      </c>
      <c r="C10" s="7">
        <v>6</v>
      </c>
      <c r="E10" s="1">
        <f t="shared" si="1"/>
        <v>6</v>
      </c>
      <c r="F10" s="1" t="s">
        <v>7</v>
      </c>
      <c r="G10" s="1" t="s">
        <v>412</v>
      </c>
      <c r="H10" s="1" t="s">
        <v>443</v>
      </c>
      <c r="I10" s="1"/>
      <c r="J10" s="1" t="s">
        <v>287</v>
      </c>
      <c r="K10" s="1" t="s">
        <v>450</v>
      </c>
      <c r="P10" t="s">
        <v>271</v>
      </c>
      <c r="Q10" s="1" t="s">
        <v>7</v>
      </c>
      <c r="U10">
        <v>7</v>
      </c>
      <c r="V10" s="1" t="s">
        <v>9</v>
      </c>
      <c r="W10" s="1"/>
      <c r="X10" s="1"/>
      <c r="Y10" t="str">
        <f t="shared" si="0"/>
        <v>,6,LD,ByteIndexReg,Byte,,X,LD,,</v>
      </c>
      <c r="Z10" t="str">
        <f t="shared" si="2"/>
        <v>&lt;opcode index='true' value='06'&gt;&lt;mnemonic&gt;LD&lt;/mnemonic&gt;&lt;args&gt;&lt;arg encoding='Reg1'&gt;ByteIndexReg&lt;/arg&gt;&lt;arg encoding='ByteImmidate'&gt;Byte&lt;/arg&gt;&lt;/args&gt;&lt;official&gt;X&lt;/official&gt;&lt;function&gt;LD&lt;/function&gt;&lt;/opcode&gt;</v>
      </c>
    </row>
    <row r="11" spans="1:26" ht="15" customHeight="1" x14ac:dyDescent="0.25">
      <c r="C11" s="7">
        <v>6</v>
      </c>
      <c r="E11" s="1">
        <f t="shared" si="1"/>
        <v>6</v>
      </c>
      <c r="F11" s="1" t="s">
        <v>7</v>
      </c>
      <c r="G11" s="1" t="s">
        <v>363</v>
      </c>
      <c r="H11" s="1" t="s">
        <v>443</v>
      </c>
      <c r="I11" s="1"/>
      <c r="J11" s="1" t="s">
        <v>287</v>
      </c>
      <c r="K11" s="1" t="s">
        <v>450</v>
      </c>
      <c r="P11" t="s">
        <v>269</v>
      </c>
      <c r="Q11" s="1" t="s">
        <v>7</v>
      </c>
      <c r="R11" s="1">
        <v>7</v>
      </c>
      <c r="X11" s="1"/>
      <c r="Y11" t="str">
        <f t="shared" si="0"/>
        <v>,6,LD,ByteReg,Byte,,Y,LD,7,</v>
      </c>
      <c r="Z11" t="str">
        <f t="shared" si="2"/>
        <v>&lt;opcode value='06'&gt;&lt;mnemonic&gt;LD&lt;/mnemonic&gt;&lt;args&gt;&lt;arg encoding='Reg1'&gt;ByteReg&lt;/arg&gt;&lt;arg encoding='ByteImmidate'&gt;Byte&lt;/arg&gt;&lt;/args&gt;&lt;official&gt;Y&lt;/official&gt;&lt;function&gt;LD&lt;/function&gt;&lt;cycles&gt;7&lt;/cycles&gt;&lt;/opcode&gt;</v>
      </c>
    </row>
    <row r="12" spans="1:26" ht="15" customHeight="1" x14ac:dyDescent="0.25">
      <c r="C12" s="7">
        <v>7</v>
      </c>
      <c r="D12" s="5" t="s">
        <v>458</v>
      </c>
      <c r="E12" s="1">
        <f t="shared" si="1"/>
        <v>7</v>
      </c>
      <c r="F12" s="1" t="s">
        <v>115</v>
      </c>
      <c r="G12" s="1" t="s">
        <v>421</v>
      </c>
      <c r="H12" s="1" t="s">
        <v>447</v>
      </c>
      <c r="I12" s="5" t="s">
        <v>458</v>
      </c>
      <c r="P12" t="s">
        <v>269</v>
      </c>
      <c r="Q12" s="1" t="s">
        <v>397</v>
      </c>
      <c r="R12" s="1">
        <v>4</v>
      </c>
      <c r="U12" t="s">
        <v>278</v>
      </c>
      <c r="W12" t="s">
        <v>414</v>
      </c>
      <c r="X12" s="1"/>
      <c r="Y12" t="str">
        <f t="shared" si="0"/>
        <v>,7,RLCA,ByteReg-A,,,Y,RL_CY,4,</v>
      </c>
      <c r="Z12" t="str">
        <f t="shared" si="2"/>
        <v>&lt;opcode prefered='true' value='07'&gt;&lt;mnemonic&gt;RLCA&lt;/mnemonic&gt;&lt;args&gt;&lt;arg encoding='Direct' hidden='true'&gt;ByteReg-A&lt;/arg&gt;&lt;/args&gt;&lt;official&gt;Y&lt;/official&gt;&lt;function&gt;RL_CY&lt;/function&gt;&lt;cycles&gt;4&lt;/cycles&gt;&lt;/opcode&gt;</v>
      </c>
    </row>
    <row r="13" spans="1:26" ht="15" customHeight="1" x14ac:dyDescent="0.25">
      <c r="C13" s="7">
        <v>7</v>
      </c>
      <c r="D13" s="5" t="s">
        <v>461</v>
      </c>
      <c r="E13" s="1">
        <v>7</v>
      </c>
      <c r="F13" s="1" t="s">
        <v>142</v>
      </c>
      <c r="G13" s="1" t="s">
        <v>421</v>
      </c>
      <c r="H13" s="1" t="s">
        <v>447</v>
      </c>
      <c r="P13" t="s">
        <v>269</v>
      </c>
      <c r="Q13" s="1" t="s">
        <v>397</v>
      </c>
      <c r="R13" s="1">
        <v>4</v>
      </c>
      <c r="U13">
        <v>0</v>
      </c>
      <c r="V13" s="1" t="s">
        <v>11</v>
      </c>
      <c r="W13" s="1"/>
      <c r="X13" s="1"/>
      <c r="Y13" t="str">
        <f t="shared" si="0"/>
        <v>,7,RLC,ByteReg-A,,,Y,RL_CY,4,</v>
      </c>
      <c r="Z13" t="str">
        <f t="shared" si="2"/>
        <v>&lt;opcode prefered='false' value='07'&gt;&lt;mnemonic&gt;RLC&lt;/mnemonic&gt;&lt;args&gt;&lt;arg encoding='Direct'&gt;ByteReg-A&lt;/arg&gt;&lt;/args&gt;&lt;official&gt;Y&lt;/official&gt;&lt;function&gt;RL_CY&lt;/function&gt;&lt;cycles&gt;4&lt;/cycles&gt;&lt;/opcode&gt;</v>
      </c>
    </row>
    <row r="14" spans="1:26" ht="15" customHeight="1" x14ac:dyDescent="0.25">
      <c r="C14" s="7">
        <v>8</v>
      </c>
      <c r="E14" s="1">
        <f t="shared" ref="E14:E19" si="3">HEX2DEC(C14) + HEX2DEC(B14) * 1000</f>
        <v>8</v>
      </c>
      <c r="F14" s="1" t="s">
        <v>116</v>
      </c>
      <c r="G14" s="1" t="s">
        <v>422</v>
      </c>
      <c r="H14" s="1" t="s">
        <v>447</v>
      </c>
      <c r="I14" s="1"/>
      <c r="J14" s="1" t="s">
        <v>429</v>
      </c>
      <c r="K14" s="1" t="s">
        <v>447</v>
      </c>
      <c r="P14" t="s">
        <v>269</v>
      </c>
      <c r="Q14" s="4" t="s">
        <v>116</v>
      </c>
      <c r="R14" s="1">
        <v>4</v>
      </c>
      <c r="U14">
        <v>1</v>
      </c>
      <c r="V14" s="1" t="s">
        <v>171</v>
      </c>
      <c r="W14" s="1"/>
      <c r="Y14" t="str">
        <f t="shared" si="0"/>
        <v>,8,EX,WordReg-AF,WordReg-AFAlt,,Y,EX,4,</v>
      </c>
      <c r="Z14" t="str">
        <f t="shared" si="2"/>
        <v>&lt;opcode value='08'&gt;&lt;mnemonic&gt;EX&lt;/mnemonic&gt;&lt;args&gt;&lt;arg encoding='Direct'&gt;WordReg-AF&lt;/arg&gt;&lt;arg encoding='Direct'&gt;WordReg-AFAlt&lt;/arg&gt;&lt;/args&gt;&lt;official&gt;Y&lt;/official&gt;&lt;function&gt;EX&lt;/function&gt;&lt;cycles&gt;4&lt;/cycles&gt;&lt;/opcode&gt;</v>
      </c>
    </row>
    <row r="15" spans="1:26" ht="15" customHeight="1" x14ac:dyDescent="0.25">
      <c r="A15" s="6" t="s">
        <v>458</v>
      </c>
      <c r="C15" s="7">
        <v>9</v>
      </c>
      <c r="E15" s="1">
        <f t="shared" si="3"/>
        <v>9</v>
      </c>
      <c r="F15" s="1" t="s">
        <v>117</v>
      </c>
      <c r="G15" s="1" t="s">
        <v>414</v>
      </c>
      <c r="H15" s="1" t="s">
        <v>447</v>
      </c>
      <c r="I15" s="1"/>
      <c r="J15" s="1" t="s">
        <v>278</v>
      </c>
      <c r="K15" s="1" t="s">
        <v>278</v>
      </c>
      <c r="P15" t="s">
        <v>269</v>
      </c>
      <c r="Q15" s="1" t="s">
        <v>117</v>
      </c>
      <c r="R15" s="1">
        <v>15</v>
      </c>
      <c r="U15">
        <v>2</v>
      </c>
      <c r="V15" s="1" t="s">
        <v>214</v>
      </c>
      <c r="W15" t="s">
        <v>280</v>
      </c>
      <c r="X15" t="s">
        <v>284</v>
      </c>
      <c r="Y15" t="str">
        <f t="shared" si="0"/>
        <v>,9,ADD,WordIndexReg,WordReg,,Y,ADD,15,</v>
      </c>
      <c r="Z15" t="str">
        <f t="shared" si="2"/>
        <v>&lt;opcode index='true' value='09'&gt;&lt;mnemonic&gt;ADD&lt;/mnemonic&gt;&lt;args&gt;&lt;arg encoding='Direct'&gt;WordIndexReg&lt;/arg&gt;&lt;arg encoding='WordReg'&gt;WordReg&lt;/arg&gt;&lt;/args&gt;&lt;official&gt;Y&lt;/official&gt;&lt;function&gt;ADD&lt;/function&gt;&lt;cycles&gt;15&lt;/cycles&gt;&lt;/opcode&gt;</v>
      </c>
    </row>
    <row r="16" spans="1:26" ht="15" customHeight="1" x14ac:dyDescent="0.25">
      <c r="C16" s="7">
        <v>9</v>
      </c>
      <c r="E16" s="1">
        <f t="shared" si="3"/>
        <v>9</v>
      </c>
      <c r="F16" s="1" t="s">
        <v>117</v>
      </c>
      <c r="G16" s="1" t="s">
        <v>425</v>
      </c>
      <c r="H16" s="1" t="s">
        <v>447</v>
      </c>
      <c r="I16" s="1"/>
      <c r="J16" s="1" t="s">
        <v>278</v>
      </c>
      <c r="K16" s="1" t="s">
        <v>278</v>
      </c>
      <c r="P16" t="s">
        <v>269</v>
      </c>
      <c r="Q16" s="1" t="s">
        <v>117</v>
      </c>
      <c r="R16" s="1">
        <v>11</v>
      </c>
      <c r="U16">
        <v>3</v>
      </c>
      <c r="V16" s="1" t="s">
        <v>285</v>
      </c>
      <c r="X16" s="1"/>
      <c r="Y16" t="str">
        <f t="shared" si="0"/>
        <v>,9,ADD,WordReg-HL,WordReg,,Y,ADD,11,</v>
      </c>
      <c r="Z16" t="str">
        <f t="shared" si="2"/>
        <v>&lt;opcode value='09'&gt;&lt;mnemonic&gt;ADD&lt;/mnemonic&gt;&lt;args&gt;&lt;arg encoding='Direct'&gt;WordReg-HL&lt;/arg&gt;&lt;arg encoding='WordReg'&gt;WordReg&lt;/arg&gt;&lt;/args&gt;&lt;official&gt;Y&lt;/official&gt;&lt;function&gt;ADD&lt;/function&gt;&lt;cycles&gt;11&lt;/cycles&gt;&lt;/opcode&gt;</v>
      </c>
    </row>
    <row r="17" spans="1:26" ht="15" customHeight="1" x14ac:dyDescent="0.25">
      <c r="C17" s="7" t="s">
        <v>12</v>
      </c>
      <c r="E17" s="1">
        <f t="shared" si="3"/>
        <v>10</v>
      </c>
      <c r="F17" s="1" t="s">
        <v>7</v>
      </c>
      <c r="G17" s="1" t="s">
        <v>421</v>
      </c>
      <c r="H17" s="1" t="s">
        <v>447</v>
      </c>
      <c r="I17" s="1"/>
      <c r="J17" s="1" t="s">
        <v>417</v>
      </c>
      <c r="K17" s="1" t="s">
        <v>447</v>
      </c>
      <c r="P17" t="s">
        <v>269</v>
      </c>
      <c r="Q17" s="1" t="s">
        <v>7</v>
      </c>
      <c r="R17" s="1">
        <v>7</v>
      </c>
      <c r="Y17" t="str">
        <f t="shared" si="0"/>
        <v>,0A,LD,ByteReg-A,WordRegPtr-BC,,Y,LD,7,</v>
      </c>
      <c r="Z17" t="str">
        <f t="shared" si="2"/>
        <v>&lt;opcode value='0A'&gt;&lt;mnemonic&gt;LD&lt;/mnemonic&gt;&lt;args&gt;&lt;arg encoding='Direct'&gt;ByteReg-A&lt;/arg&gt;&lt;arg encoding='Direct'&gt;WordRegPtr-BC&lt;/arg&gt;&lt;/args&gt;&lt;official&gt;Y&lt;/official&gt;&lt;function&gt;LD&lt;/function&gt;&lt;cycles&gt;7&lt;/cycles&gt;&lt;/opcode&gt;</v>
      </c>
    </row>
    <row r="18" spans="1:26" ht="15" customHeight="1" x14ac:dyDescent="0.25">
      <c r="C18" s="7" t="s">
        <v>13</v>
      </c>
      <c r="E18" s="1">
        <f t="shared" si="3"/>
        <v>11</v>
      </c>
      <c r="F18" s="1" t="s">
        <v>114</v>
      </c>
      <c r="G18" s="1" t="s">
        <v>278</v>
      </c>
      <c r="H18" s="1" t="s">
        <v>278</v>
      </c>
      <c r="I18" s="1"/>
      <c r="P18" t="s">
        <v>269</v>
      </c>
      <c r="Q18" s="1" t="s">
        <v>114</v>
      </c>
      <c r="R18" s="1">
        <v>6</v>
      </c>
      <c r="U18" t="s">
        <v>279</v>
      </c>
      <c r="Y18" t="str">
        <f t="shared" si="0"/>
        <v>,0B,DEC,WordReg,,,Y,DEC,6,</v>
      </c>
      <c r="Z18" t="str">
        <f t="shared" si="2"/>
        <v>&lt;opcode value='0B'&gt;&lt;mnemonic&gt;DEC&lt;/mnemonic&gt;&lt;args&gt;&lt;arg encoding='WordReg'&gt;WordReg&lt;/arg&gt;&lt;/args&gt;&lt;official&gt;Y&lt;/official&gt;&lt;function&gt;DEC&lt;/function&gt;&lt;cycles&gt;6&lt;/cycles&gt;&lt;/opcode&gt;</v>
      </c>
    </row>
    <row r="19" spans="1:26" ht="15" customHeight="1" x14ac:dyDescent="0.25">
      <c r="C19" s="7" t="s">
        <v>17</v>
      </c>
      <c r="D19" s="5" t="s">
        <v>458</v>
      </c>
      <c r="E19" s="1">
        <f t="shared" si="3"/>
        <v>15</v>
      </c>
      <c r="F19" s="1" t="s">
        <v>118</v>
      </c>
      <c r="G19" s="1" t="s">
        <v>421</v>
      </c>
      <c r="H19" s="1" t="s">
        <v>447</v>
      </c>
      <c r="I19" s="5" t="s">
        <v>458</v>
      </c>
      <c r="P19" t="s">
        <v>269</v>
      </c>
      <c r="Q19" s="1" t="s">
        <v>394</v>
      </c>
      <c r="R19" s="1">
        <v>4</v>
      </c>
      <c r="U19">
        <v>0</v>
      </c>
      <c r="V19" s="1" t="s">
        <v>216</v>
      </c>
      <c r="Y19" t="str">
        <f t="shared" si="0"/>
        <v>,0F,RRCA,ByteReg-A,,,Y,RR_CY,4,</v>
      </c>
      <c r="Z19" t="str">
        <f t="shared" si="2"/>
        <v>&lt;opcode prefered='true' value='0F'&gt;&lt;mnemonic&gt;RRCA&lt;/mnemonic&gt;&lt;args&gt;&lt;arg encoding='Direct' hidden='true'&gt;ByteReg-A&lt;/arg&gt;&lt;/args&gt;&lt;official&gt;Y&lt;/official&gt;&lt;function&gt;RR_CY&lt;/function&gt;&lt;cycles&gt;4&lt;/cycles&gt;&lt;/opcode&gt;</v>
      </c>
    </row>
    <row r="20" spans="1:26" ht="15" customHeight="1" x14ac:dyDescent="0.25">
      <c r="C20" s="7" t="s">
        <v>17</v>
      </c>
      <c r="D20" s="5" t="s">
        <v>461</v>
      </c>
      <c r="E20" s="1">
        <v>15</v>
      </c>
      <c r="F20" s="1" t="s">
        <v>143</v>
      </c>
      <c r="G20" s="1" t="s">
        <v>421</v>
      </c>
      <c r="H20" s="1" t="s">
        <v>447</v>
      </c>
      <c r="P20" t="s">
        <v>269</v>
      </c>
      <c r="Q20" s="1" t="s">
        <v>394</v>
      </c>
      <c r="R20" s="1">
        <v>4</v>
      </c>
      <c r="U20">
        <v>1</v>
      </c>
      <c r="V20" s="1" t="s">
        <v>218</v>
      </c>
      <c r="Y20" t="str">
        <f t="shared" si="0"/>
        <v>,0F,RRC,ByteReg-A,,,Y,RR_CY,4,</v>
      </c>
      <c r="Z20" t="str">
        <f t="shared" si="2"/>
        <v>&lt;opcode prefered='false' value='0F'&gt;&lt;mnemonic&gt;RRC&lt;/mnemonic&gt;&lt;args&gt;&lt;arg encoding='Direct'&gt;ByteReg-A&lt;/arg&gt;&lt;/args&gt;&lt;official&gt;Y&lt;/official&gt;&lt;function&gt;RR_CY&lt;/function&gt;&lt;cycles&gt;4&lt;/cycles&gt;&lt;/opcode&gt;</v>
      </c>
    </row>
    <row r="21" spans="1:26" ht="15" customHeight="1" x14ac:dyDescent="0.25">
      <c r="C21" s="7">
        <v>10</v>
      </c>
      <c r="E21" s="1">
        <f>HEX2DEC(C21) + HEX2DEC(B21) * 1000</f>
        <v>16</v>
      </c>
      <c r="F21" s="1" t="s">
        <v>119</v>
      </c>
      <c r="G21" s="1" t="s">
        <v>451</v>
      </c>
      <c r="H21" s="1" t="s">
        <v>450</v>
      </c>
      <c r="I21" s="1"/>
      <c r="P21" t="s">
        <v>269</v>
      </c>
      <c r="Q21" s="4" t="s">
        <v>119</v>
      </c>
      <c r="R21" s="1">
        <v>13</v>
      </c>
      <c r="U21">
        <v>2</v>
      </c>
      <c r="V21" s="1" t="s">
        <v>219</v>
      </c>
      <c r="Y21" t="str">
        <f t="shared" si="0"/>
        <v>,10,DJNZ,Disp,,,Y,DJNZ,13,</v>
      </c>
      <c r="Z21" t="str">
        <f t="shared" si="2"/>
        <v>&lt;opcode value='10'&gt;&lt;mnemonic&gt;DJNZ&lt;/mnemonic&gt;&lt;args&gt;&lt;arg encoding='ByteImmidate'&gt;Disp&lt;/arg&gt;&lt;/args&gt;&lt;official&gt;Y&lt;/official&gt;&lt;function&gt;DJNZ&lt;/function&gt;&lt;cycles&gt;13&lt;/cycles&gt;&lt;/opcode&gt;</v>
      </c>
    </row>
    <row r="22" spans="1:26" ht="15" customHeight="1" x14ac:dyDescent="0.25">
      <c r="C22" s="7">
        <v>12</v>
      </c>
      <c r="E22" s="1">
        <f>HEX2DEC(C22) + HEX2DEC(B22) * 1000</f>
        <v>18</v>
      </c>
      <c r="F22" s="1" t="s">
        <v>7</v>
      </c>
      <c r="G22" s="1" t="s">
        <v>418</v>
      </c>
      <c r="H22" s="1" t="s">
        <v>447</v>
      </c>
      <c r="I22" s="1"/>
      <c r="J22" s="1" t="s">
        <v>421</v>
      </c>
      <c r="K22" s="1" t="s">
        <v>447</v>
      </c>
      <c r="P22" t="s">
        <v>269</v>
      </c>
      <c r="Q22" s="1" t="s">
        <v>7</v>
      </c>
      <c r="R22" s="1">
        <v>7</v>
      </c>
      <c r="U22">
        <v>3</v>
      </c>
      <c r="V22" s="1" t="s">
        <v>272</v>
      </c>
      <c r="Y22" t="str">
        <f t="shared" si="0"/>
        <v>,12,LD,WordRegPtr-DE,ByteReg-A,,Y,LD,7,</v>
      </c>
      <c r="Z22" t="str">
        <f t="shared" si="2"/>
        <v>&lt;opcode value='12'&gt;&lt;mnemonic&gt;LD&lt;/mnemonic&gt;&lt;args&gt;&lt;arg encoding='Direct'&gt;WordRegPtr-DE&lt;/arg&gt;&lt;arg encoding='Direct'&gt;ByteReg-A&lt;/arg&gt;&lt;/args&gt;&lt;official&gt;Y&lt;/official&gt;&lt;function&gt;LD&lt;/function&gt;&lt;cycles&gt;7&lt;/cycles&gt;&lt;/opcode&gt;</v>
      </c>
    </row>
    <row r="23" spans="1:26" ht="15" customHeight="1" x14ac:dyDescent="0.25">
      <c r="C23" s="7">
        <v>17</v>
      </c>
      <c r="D23" s="5" t="s">
        <v>458</v>
      </c>
      <c r="E23" s="1">
        <f>HEX2DEC(C23) + HEX2DEC(B23) * 1000</f>
        <v>23</v>
      </c>
      <c r="F23" s="1" t="s">
        <v>120</v>
      </c>
      <c r="G23" s="1" t="s">
        <v>421</v>
      </c>
      <c r="H23" s="1" t="s">
        <v>447</v>
      </c>
      <c r="I23" s="5" t="s">
        <v>458</v>
      </c>
      <c r="P23" t="s">
        <v>269</v>
      </c>
      <c r="Q23" s="1" t="s">
        <v>144</v>
      </c>
      <c r="R23" s="1">
        <v>4</v>
      </c>
      <c r="U23">
        <v>4</v>
      </c>
      <c r="V23" s="1" t="s">
        <v>229</v>
      </c>
      <c r="Y23" t="str">
        <f t="shared" si="0"/>
        <v>,17,RLA,ByteReg-A,,,Y,RL,4,</v>
      </c>
      <c r="Z23" t="str">
        <f t="shared" si="2"/>
        <v>&lt;opcode prefered='true' value='17'&gt;&lt;mnemonic&gt;RLA&lt;/mnemonic&gt;&lt;args&gt;&lt;arg encoding='Direct' hidden='true'&gt;ByteReg-A&lt;/arg&gt;&lt;/args&gt;&lt;official&gt;Y&lt;/official&gt;&lt;function&gt;RL&lt;/function&gt;&lt;cycles&gt;4&lt;/cycles&gt;&lt;/opcode&gt;</v>
      </c>
    </row>
    <row r="24" spans="1:26" ht="15" customHeight="1" x14ac:dyDescent="0.25">
      <c r="C24" s="7">
        <v>17</v>
      </c>
      <c r="D24" s="5" t="s">
        <v>461</v>
      </c>
      <c r="E24" s="1">
        <v>23</v>
      </c>
      <c r="F24" s="1" t="s">
        <v>144</v>
      </c>
      <c r="G24" s="1" t="s">
        <v>421</v>
      </c>
      <c r="H24" s="1" t="s">
        <v>447</v>
      </c>
      <c r="P24" t="s">
        <v>269</v>
      </c>
      <c r="Q24" s="1" t="s">
        <v>144</v>
      </c>
      <c r="R24" s="1">
        <v>4</v>
      </c>
      <c r="U24">
        <v>5</v>
      </c>
      <c r="V24" s="1" t="s">
        <v>232</v>
      </c>
      <c r="Y24" t="str">
        <f t="shared" si="0"/>
        <v>,17,RL,ByteReg-A,,,Y,RL,4,</v>
      </c>
      <c r="Z24" t="str">
        <f t="shared" si="2"/>
        <v>&lt;opcode prefered='false' value='17'&gt;&lt;mnemonic&gt;RL&lt;/mnemonic&gt;&lt;args&gt;&lt;arg encoding='Direct'&gt;ByteReg-A&lt;/arg&gt;&lt;/args&gt;&lt;official&gt;Y&lt;/official&gt;&lt;function&gt;RL&lt;/function&gt;&lt;cycles&gt;4&lt;/cycles&gt;&lt;/opcode&gt;</v>
      </c>
    </row>
    <row r="25" spans="1:26" ht="15" customHeight="1" x14ac:dyDescent="0.25">
      <c r="C25" s="7">
        <v>18</v>
      </c>
      <c r="E25" s="1">
        <f>HEX2DEC(C25) + HEX2DEC(B25) * 1000</f>
        <v>24</v>
      </c>
      <c r="F25" s="1" t="s">
        <v>121</v>
      </c>
      <c r="G25" s="1" t="s">
        <v>451</v>
      </c>
      <c r="H25" s="1" t="s">
        <v>450</v>
      </c>
      <c r="I25" s="1"/>
      <c r="P25" t="s">
        <v>269</v>
      </c>
      <c r="Q25" s="1" t="s">
        <v>121</v>
      </c>
      <c r="R25" s="1">
        <v>12</v>
      </c>
      <c r="U25">
        <v>6</v>
      </c>
      <c r="V25" t="s">
        <v>259</v>
      </c>
      <c r="Y25" t="str">
        <f t="shared" si="0"/>
        <v>,18,JR,Disp,,,Y,JR,12,</v>
      </c>
      <c r="Z25" t="str">
        <f t="shared" si="2"/>
        <v>&lt;opcode value='18'&gt;&lt;mnemonic&gt;JR&lt;/mnemonic&gt;&lt;args&gt;&lt;arg encoding='ByteImmidate'&gt;Disp&lt;/arg&gt;&lt;/args&gt;&lt;official&gt;Y&lt;/official&gt;&lt;function&gt;JR&lt;/function&gt;&lt;cycles&gt;12&lt;/cycles&gt;&lt;/opcode&gt;</v>
      </c>
    </row>
    <row r="26" spans="1:26" ht="15" customHeight="1" x14ac:dyDescent="0.25">
      <c r="C26" s="7" t="s">
        <v>18</v>
      </c>
      <c r="E26" s="1">
        <f>HEX2DEC(C26) + HEX2DEC(B26) * 1000</f>
        <v>26</v>
      </c>
      <c r="F26" s="1" t="s">
        <v>7</v>
      </c>
      <c r="G26" s="1" t="s">
        <v>421</v>
      </c>
      <c r="H26" s="1" t="s">
        <v>447</v>
      </c>
      <c r="I26" s="1"/>
      <c r="J26" s="1" t="s">
        <v>418</v>
      </c>
      <c r="K26" s="1" t="s">
        <v>447</v>
      </c>
      <c r="P26" t="s">
        <v>269</v>
      </c>
      <c r="Q26" s="1" t="s">
        <v>7</v>
      </c>
      <c r="R26" s="1">
        <v>7</v>
      </c>
      <c r="U26">
        <v>7</v>
      </c>
      <c r="V26" t="s">
        <v>262</v>
      </c>
      <c r="Y26" t="str">
        <f t="shared" si="0"/>
        <v>,1A,LD,ByteReg-A,WordRegPtr-DE,,Y,LD,7,</v>
      </c>
      <c r="Z26" t="str">
        <f t="shared" si="2"/>
        <v>&lt;opcode value='1A'&gt;&lt;mnemonic&gt;LD&lt;/mnemonic&gt;&lt;args&gt;&lt;arg encoding='Direct'&gt;ByteReg-A&lt;/arg&gt;&lt;arg encoding='Direct'&gt;WordRegPtr-DE&lt;/arg&gt;&lt;/args&gt;&lt;official&gt;Y&lt;/official&gt;&lt;function&gt;LD&lt;/function&gt;&lt;cycles&gt;7&lt;/cycles&gt;&lt;/opcode&gt;</v>
      </c>
    </row>
    <row r="27" spans="1:26" ht="15" customHeight="1" x14ac:dyDescent="0.25">
      <c r="C27" s="7" t="s">
        <v>23</v>
      </c>
      <c r="D27" s="5" t="s">
        <v>458</v>
      </c>
      <c r="E27" s="1">
        <f>HEX2DEC(C27) + HEX2DEC(B27) * 1000</f>
        <v>31</v>
      </c>
      <c r="F27" s="1" t="s">
        <v>122</v>
      </c>
      <c r="G27" s="1" t="s">
        <v>421</v>
      </c>
      <c r="H27" s="1" t="s">
        <v>447</v>
      </c>
      <c r="I27" s="5" t="s">
        <v>458</v>
      </c>
      <c r="P27" t="s">
        <v>269</v>
      </c>
      <c r="Q27" s="1" t="s">
        <v>145</v>
      </c>
      <c r="R27" s="1">
        <v>4</v>
      </c>
      <c r="Y27" t="str">
        <f t="shared" si="0"/>
        <v>,1F,RRA,ByteReg-A,,,Y,RR,4,</v>
      </c>
      <c r="Z27" t="str">
        <f t="shared" si="2"/>
        <v>&lt;opcode prefered='true' value='1F'&gt;&lt;mnemonic&gt;RRA&lt;/mnemonic&gt;&lt;args&gt;&lt;arg encoding='Direct' hidden='true'&gt;ByteReg-A&lt;/arg&gt;&lt;/args&gt;&lt;official&gt;Y&lt;/official&gt;&lt;function&gt;RR&lt;/function&gt;&lt;cycles&gt;4&lt;/cycles&gt;&lt;/opcode&gt;</v>
      </c>
    </row>
    <row r="28" spans="1:26" ht="15" customHeight="1" x14ac:dyDescent="0.25">
      <c r="C28" s="7" t="s">
        <v>23</v>
      </c>
      <c r="D28" s="5" t="s">
        <v>461</v>
      </c>
      <c r="E28" s="1">
        <v>31</v>
      </c>
      <c r="F28" s="1" t="s">
        <v>145</v>
      </c>
      <c r="G28" s="1" t="s">
        <v>421</v>
      </c>
      <c r="H28" s="1" t="s">
        <v>447</v>
      </c>
      <c r="P28" t="s">
        <v>269</v>
      </c>
      <c r="Q28" s="1" t="s">
        <v>145</v>
      </c>
      <c r="R28" s="1">
        <v>4</v>
      </c>
      <c r="U28" t="s">
        <v>287</v>
      </c>
      <c r="V28" t="s">
        <v>213</v>
      </c>
      <c r="Y28" t="str">
        <f t="shared" si="0"/>
        <v>,1F,RR,ByteReg-A,,,Y,RR,4,</v>
      </c>
      <c r="Z28" t="str">
        <f t="shared" si="2"/>
        <v>&lt;opcode prefered='false' value='1F'&gt;&lt;mnemonic&gt;RR&lt;/mnemonic&gt;&lt;args&gt;&lt;arg encoding='Direct'&gt;ByteReg-A&lt;/arg&gt;&lt;/args&gt;&lt;official&gt;Y&lt;/official&gt;&lt;function&gt;RR&lt;/function&gt;&lt;cycles&gt;4&lt;/cycles&gt;&lt;/opcode&gt;</v>
      </c>
    </row>
    <row r="29" spans="1:26" ht="15" customHeight="1" x14ac:dyDescent="0.25">
      <c r="C29" s="7">
        <v>20</v>
      </c>
      <c r="E29" s="1">
        <f t="shared" ref="E29:E60" si="4">HEX2DEC(C29) + HEX2DEC(B29) * 1000</f>
        <v>32</v>
      </c>
      <c r="F29" s="1" t="s">
        <v>121</v>
      </c>
      <c r="G29" s="1" t="s">
        <v>454</v>
      </c>
      <c r="H29" s="1" t="s">
        <v>454</v>
      </c>
      <c r="I29" s="1"/>
      <c r="J29" s="1" t="s">
        <v>451</v>
      </c>
      <c r="K29" s="1" t="s">
        <v>450</v>
      </c>
      <c r="P29" t="s">
        <v>269</v>
      </c>
      <c r="Q29" s="1" t="s">
        <v>121</v>
      </c>
      <c r="R29" s="1">
        <v>12</v>
      </c>
      <c r="U29" t="s">
        <v>286</v>
      </c>
      <c r="V29" t="s">
        <v>212</v>
      </c>
      <c r="Y29" t="str">
        <f t="shared" si="0"/>
        <v>,20,JR,HalfFlag,Disp,,Y,JR,12,</v>
      </c>
      <c r="Z29" t="str">
        <f t="shared" si="2"/>
        <v>&lt;opcode value='20'&gt;&lt;mnemonic&gt;JR&lt;/mnemonic&gt;&lt;args&gt;&lt;arg encoding='HalfFlag'&gt;HalfFlag&lt;/arg&gt;&lt;arg encoding='ByteImmidate'&gt;Disp&lt;/arg&gt;&lt;/args&gt;&lt;official&gt;Y&lt;/official&gt;&lt;function&gt;JR&lt;/function&gt;&lt;cycles&gt;12&lt;/cycles&gt;&lt;/opcode&gt;</v>
      </c>
    </row>
    <row r="30" spans="1:26" ht="15" customHeight="1" x14ac:dyDescent="0.25">
      <c r="A30" s="6" t="s">
        <v>458</v>
      </c>
      <c r="C30" s="7">
        <v>21</v>
      </c>
      <c r="E30" s="1">
        <f t="shared" si="4"/>
        <v>33</v>
      </c>
      <c r="F30" s="1" t="s">
        <v>7</v>
      </c>
      <c r="G30" s="1" t="s">
        <v>414</v>
      </c>
      <c r="H30" s="1" t="s">
        <v>447</v>
      </c>
      <c r="I30" s="1"/>
      <c r="J30" s="1" t="s">
        <v>286</v>
      </c>
      <c r="K30" s="1" t="s">
        <v>448</v>
      </c>
      <c r="P30" t="s">
        <v>269</v>
      </c>
      <c r="Q30" s="1" t="s">
        <v>7</v>
      </c>
      <c r="R30" s="1">
        <v>14</v>
      </c>
      <c r="U30" t="s">
        <v>288</v>
      </c>
      <c r="V30" t="s">
        <v>212</v>
      </c>
      <c r="Y30" t="str">
        <f t="shared" si="0"/>
        <v>,21,LD,WordIndexReg,Word,,Y,LD,14,</v>
      </c>
      <c r="Z30" t="str">
        <f t="shared" si="2"/>
        <v>&lt;opcode index='true' value='21'&gt;&lt;mnemonic&gt;LD&lt;/mnemonic&gt;&lt;args&gt;&lt;arg encoding='Direct'&gt;WordIndexReg&lt;/arg&gt;&lt;arg encoding='WordImmidate'&gt;Word&lt;/arg&gt;&lt;/args&gt;&lt;official&gt;Y&lt;/official&gt;&lt;function&gt;LD&lt;/function&gt;&lt;cycles&gt;14&lt;/cycles&gt;&lt;/opcode&gt;</v>
      </c>
    </row>
    <row r="31" spans="1:26" ht="15" customHeight="1" x14ac:dyDescent="0.25">
      <c r="A31" s="6" t="s">
        <v>458</v>
      </c>
      <c r="C31" s="7">
        <v>22</v>
      </c>
      <c r="E31" s="1">
        <f t="shared" si="4"/>
        <v>34</v>
      </c>
      <c r="F31" s="1" t="s">
        <v>7</v>
      </c>
      <c r="G31" s="1" t="s">
        <v>289</v>
      </c>
      <c r="H31" s="1" t="s">
        <v>448</v>
      </c>
      <c r="I31" s="1"/>
      <c r="J31" s="1" t="s">
        <v>414</v>
      </c>
      <c r="K31" s="1" t="s">
        <v>447</v>
      </c>
      <c r="P31" t="s">
        <v>269</v>
      </c>
      <c r="Q31" s="1" t="s">
        <v>7</v>
      </c>
      <c r="R31" s="1">
        <v>20</v>
      </c>
      <c r="U31" t="s">
        <v>289</v>
      </c>
      <c r="V31" t="s">
        <v>217</v>
      </c>
      <c r="Y31" t="str">
        <f t="shared" si="0"/>
        <v>,22,LD,AddressPtr,WordIndexReg,,Y,LD,20,</v>
      </c>
      <c r="Z31" t="str">
        <f t="shared" si="2"/>
        <v>&lt;opcode index='true' value='22'&gt;&lt;mnemonic&gt;LD&lt;/mnemonic&gt;&lt;args&gt;&lt;arg encoding='WordImmidate'&gt;AddressPtr&lt;/arg&gt;&lt;arg encoding='Direct'&gt;WordIndexReg&lt;/arg&gt;&lt;/args&gt;&lt;official&gt;Y&lt;/official&gt;&lt;function&gt;LD&lt;/function&gt;&lt;cycles&gt;20&lt;/cycles&gt;&lt;/opcode&gt;</v>
      </c>
    </row>
    <row r="32" spans="1:26" ht="15" customHeight="1" x14ac:dyDescent="0.25">
      <c r="C32" s="7">
        <v>22</v>
      </c>
      <c r="E32" s="1">
        <f t="shared" si="4"/>
        <v>34</v>
      </c>
      <c r="F32" s="1" t="s">
        <v>7</v>
      </c>
      <c r="G32" s="1" t="s">
        <v>289</v>
      </c>
      <c r="H32" s="1" t="s">
        <v>448</v>
      </c>
      <c r="I32" s="1"/>
      <c r="J32" s="1" t="s">
        <v>425</v>
      </c>
      <c r="K32" s="1" t="s">
        <v>447</v>
      </c>
      <c r="P32" t="s">
        <v>269</v>
      </c>
      <c r="Q32" s="1" t="s">
        <v>7</v>
      </c>
      <c r="R32" s="1">
        <v>16</v>
      </c>
      <c r="X32" s="1"/>
      <c r="Y32" t="str">
        <f t="shared" si="0"/>
        <v>,22,LD,AddressPtr,WordReg-HL,,Y,LD,16,</v>
      </c>
      <c r="Z32" t="str">
        <f t="shared" si="2"/>
        <v>&lt;opcode value='22'&gt;&lt;mnemonic&gt;LD&lt;/mnemonic&gt;&lt;args&gt;&lt;arg encoding='WordImmidate'&gt;AddressPtr&lt;/arg&gt;&lt;arg encoding='Direct'&gt;WordReg-HL&lt;/arg&gt;&lt;/args&gt;&lt;official&gt;Y&lt;/official&gt;&lt;function&gt;LD&lt;/function&gt;&lt;cycles&gt;16&lt;/cycles&gt;&lt;/opcode&gt;</v>
      </c>
    </row>
    <row r="33" spans="1:26" ht="15" customHeight="1" x14ac:dyDescent="0.25">
      <c r="A33" s="6" t="s">
        <v>458</v>
      </c>
      <c r="C33" s="7">
        <v>23</v>
      </c>
      <c r="E33" s="1">
        <f t="shared" si="4"/>
        <v>35</v>
      </c>
      <c r="F33" s="1" t="s">
        <v>10</v>
      </c>
      <c r="G33" s="1" t="s">
        <v>414</v>
      </c>
      <c r="H33" s="1" t="s">
        <v>447</v>
      </c>
      <c r="I33" s="1"/>
      <c r="P33" t="s">
        <v>269</v>
      </c>
      <c r="Q33" s="1" t="s">
        <v>10</v>
      </c>
      <c r="R33" s="1">
        <v>10</v>
      </c>
      <c r="U33" t="s">
        <v>432</v>
      </c>
      <c r="W33" t="s">
        <v>282</v>
      </c>
      <c r="X33" t="s">
        <v>283</v>
      </c>
      <c r="Y33" t="str">
        <f t="shared" si="0"/>
        <v>,23,INC,WordIndexReg,,,Y,INC,10,</v>
      </c>
      <c r="Z33" t="str">
        <f t="shared" si="2"/>
        <v>&lt;opcode index='true' value='23'&gt;&lt;mnemonic&gt;INC&lt;/mnemonic&gt;&lt;args&gt;&lt;arg encoding='Direct'&gt;WordIndexReg&lt;/arg&gt;&lt;/args&gt;&lt;official&gt;Y&lt;/official&gt;&lt;function&gt;INC&lt;/function&gt;&lt;cycles&gt;10&lt;/cycles&gt;&lt;/opcode&gt;</v>
      </c>
    </row>
    <row r="34" spans="1:26" ht="15" customHeight="1" x14ac:dyDescent="0.25">
      <c r="B34"/>
      <c r="C34" s="7">
        <v>27</v>
      </c>
      <c r="E34" s="1">
        <f t="shared" si="4"/>
        <v>39</v>
      </c>
      <c r="F34" s="1" t="s">
        <v>123</v>
      </c>
      <c r="I34" s="1"/>
      <c r="P34" t="s">
        <v>269</v>
      </c>
      <c r="Q34" s="4" t="s">
        <v>405</v>
      </c>
      <c r="R34" s="1">
        <v>4</v>
      </c>
      <c r="U34" t="s">
        <v>414</v>
      </c>
      <c r="W34" t="s">
        <v>280</v>
      </c>
      <c r="X34" t="s">
        <v>284</v>
      </c>
      <c r="Y34" t="str">
        <f t="shared" si="0"/>
        <v>,27,DAA,,,,Y,BCD_ADJUST,4,</v>
      </c>
      <c r="Z34" t="str">
        <f>"&lt;opcode" &amp;
 IF(NOT(ISBLANK($D34)), " prefered='" &amp; $D34 &amp; "'", "") &amp;
 IF(NOT(ISBLANK($A34)), " index='" &amp; $A34 &amp; "'", "") &amp;
 IF(NOT(ISBLANK($B34)), " prefix='" &amp; IF(LEN($B34) &lt; 2, "0", "") &amp; $B34 &amp; "'", "") &amp;
 " value='" &amp; IF(LEN($C34) &lt; 2, "0", "") &amp; $C34 &amp; "'&gt;" &amp;
 "&lt;mnemonic&gt;" &amp; $F34 &amp; "&lt;/mnemonic&gt;" &amp;
 IF(NOT(ISBLANK($G34)), "&lt;args&gt;" &amp;
  IF(NOT(ISBLANK($G34)), "&lt;arg encoding='" &amp; $H34 &amp; "'" &amp; IF(NOT(ISBLANK($I34)), " hidden='" &amp; $I34 &amp; "'", "") &amp; "&gt;" &amp; $G34 &amp;"&lt;/arg&gt;","") &amp;
  IF(NOT(ISBLANK($J34)), "&lt;arg encoding='" &amp; $K34 &amp; "'" &amp; IF(NOT(ISBLANK($L34)), " hidden='" &amp; $L34 &amp; "'", "") &amp; "&gt;" &amp; $J34 &amp;"&lt;/arg&gt;","") &amp;
  IF(NOT(ISBLANK($M34)), "&lt;arg encoding='" &amp; $N34 &amp; "'" &amp; IF(NOT(ISBLANK($O34)), " hidden='" &amp; $O34 &amp; "'", "") &amp; "&gt;" &amp; $M34 &amp;"&lt;/arg&gt;","") &amp;
 "&lt;/args&gt;", "") &amp;
 "&lt;official&gt;" &amp; $P34 &amp; "&lt;/official&gt;" &amp;
 "&lt;function&gt;" &amp; $Q34 &amp; "&lt;/function&gt;" &amp;
 IF(NOT(ISBLANK($R34)), "&lt;cycles&gt;" &amp; $R34 &amp; "&lt;/cycles&gt;", "") &amp;
 IF(NOT(ISBLANK($S34)), "&lt;flags&gt;" &amp; $S34 &amp; "&lt;/flags&gt;", "") &amp;
 IF(NOT(ISBLANK($T34)), "&lt;description&gt;" &amp; $T34 &amp; "&lt;/description&gt;", "") &amp;
 "&lt;/opcode&gt;"</f>
        <v>&lt;opcode value='27'&gt;&lt;mnemonic&gt;DAA&lt;/mnemonic&gt;&lt;official&gt;Y&lt;/official&gt;&lt;function&gt;BCD_ADJUST&lt;/function&gt;&lt;cycles&gt;4&lt;/cycles&gt;&lt;/opcode&gt;</v>
      </c>
    </row>
    <row r="35" spans="1:26" ht="15" customHeight="1" x14ac:dyDescent="0.25">
      <c r="A35" s="6" t="s">
        <v>458</v>
      </c>
      <c r="C35" s="7">
        <v>29</v>
      </c>
      <c r="E35" s="1">
        <f t="shared" si="4"/>
        <v>41</v>
      </c>
      <c r="F35" s="1" t="s">
        <v>117</v>
      </c>
      <c r="G35" s="1" t="s">
        <v>414</v>
      </c>
      <c r="H35" s="1" t="s">
        <v>447</v>
      </c>
      <c r="I35" s="1"/>
      <c r="J35" s="1" t="s">
        <v>414</v>
      </c>
      <c r="K35" s="1" t="s">
        <v>447</v>
      </c>
      <c r="P35" t="s">
        <v>269</v>
      </c>
      <c r="Q35" s="1" t="s">
        <v>117</v>
      </c>
      <c r="R35" s="1">
        <v>15</v>
      </c>
      <c r="Y35" t="str">
        <f t="shared" si="0"/>
        <v>,29,ADD,WordIndexReg,WordIndexReg,,Y,ADD,15,</v>
      </c>
      <c r="Z35" t="str">
        <f>"&lt;opcode" &amp;
 IF(NOT(ISBLANK($D35)), " prefered='" &amp; $D35 &amp; "'", "") &amp;
 IF(NOT(ISBLANK($A35)), " index='" &amp; $A35 &amp; "'", "") &amp;
 IF(NOT(ISBLANK($B35)), " prefix='" &amp; IF(LEN($B35) &lt; 2, "0", "") &amp; $B35 &amp; "'", "") &amp;
 " value='" &amp; IF(LEN($C35) &lt; 2, "0", "") &amp; $C35 &amp; "'&gt;" &amp;
 "&lt;mnemonic&gt;" &amp; $F35 &amp; "&lt;/mnemonic&gt;" &amp;
 IF(NOT(ISBLANK($G35)), "&lt;args&gt;" &amp;
  IF(NOT(ISBLANK($G35)), "&lt;arg encoding='" &amp; $H35 &amp; "'" &amp; IF(NOT(ISBLANK($I35)), " hidden='" &amp; $I35 &amp; "'", "") &amp; "&gt;" &amp; $G35 &amp;"&lt;/arg&gt;","") &amp;
  IF(NOT(ISBLANK($J35)), "&lt;arg encoding='" &amp; $K35 &amp; "'" &amp; IF(NOT(ISBLANK($L35)), " hidden='" &amp; $L35 &amp; "'", "") &amp; "&gt;" &amp; $J35 &amp;"&lt;/arg&gt;","") &amp;
  IF(NOT(ISBLANK($M35)), "&lt;arg encoding='" &amp; $N35 &amp; "'" &amp; IF(NOT(ISBLANK($O35)), " hidden='" &amp; $O35 &amp; "'", "") &amp; "&gt;" &amp; $M35 &amp;"&lt;/arg&gt;","") &amp;
 "&lt;/args&gt;", "") &amp;
 "&lt;official&gt;" &amp; $P35 &amp; "&lt;/official&gt;" &amp;
 "&lt;function&gt;" &amp; $Q35 &amp; "&lt;/function&gt;" &amp;
 IF(NOT(ISBLANK($R35)), "&lt;cycles&gt;" &amp; $R35 &amp; "&lt;/cycles&gt;", "") &amp;
 IF(NOT(ISBLANK($S35)), "&lt;flags&gt;" &amp; $S35 &amp; "&lt;/flags&gt;", "") &amp;
 IF(NOT(ISBLANK($T35)), "&lt;description&gt;" &amp; $T35 &amp; "&lt;/description&gt;", "") &amp;
 "&lt;/opcode&gt;"</f>
        <v>&lt;opcode index='true' value='29'&gt;&lt;mnemonic&gt;ADD&lt;/mnemonic&gt;&lt;args&gt;&lt;arg encoding='Direct'&gt;WordIndexReg&lt;/arg&gt;&lt;arg encoding='Direct'&gt;WordIndexReg&lt;/arg&gt;&lt;/args&gt;&lt;official&gt;Y&lt;/official&gt;&lt;function&gt;ADD&lt;/function&gt;&lt;cycles&gt;15&lt;/cycles&gt;&lt;/opcode&gt;</v>
      </c>
    </row>
    <row r="36" spans="1:26" ht="15" customHeight="1" x14ac:dyDescent="0.25">
      <c r="A36" s="6" t="s">
        <v>458</v>
      </c>
      <c r="C36" s="7" t="s">
        <v>24</v>
      </c>
      <c r="E36" s="1">
        <f t="shared" si="4"/>
        <v>42</v>
      </c>
      <c r="F36" s="1" t="s">
        <v>7</v>
      </c>
      <c r="G36" s="1" t="s">
        <v>414</v>
      </c>
      <c r="H36" s="1" t="s">
        <v>447</v>
      </c>
      <c r="I36" s="1"/>
      <c r="J36" s="1" t="s">
        <v>289</v>
      </c>
      <c r="K36" s="1" t="s">
        <v>448</v>
      </c>
      <c r="P36" t="s">
        <v>269</v>
      </c>
      <c r="Q36" s="1" t="s">
        <v>7</v>
      </c>
      <c r="R36" s="1">
        <v>20</v>
      </c>
      <c r="U36" t="s">
        <v>299</v>
      </c>
      <c r="Y36" t="str">
        <f t="shared" si="0"/>
        <v>,2A,LD,WordIndexReg,AddressPtr,,Y,LD,20,</v>
      </c>
      <c r="Z36" t="str">
        <f t="shared" ref="Z36:Z51" si="5">"&lt;opcode" &amp;
 IF(NOT(ISBLANK($D36)), " prefered='" &amp; $D36 &amp; "'", "") &amp;
 IF(NOT(ISBLANK($A36)), " index='" &amp; $A36 &amp; "'", "") &amp;
 IF(NOT(ISBLANK($B36)), " prefix='" &amp; IF(LEN($B36) &lt; 2, "0", "") &amp; $B36 &amp; "'", "") &amp;
 " value='" &amp; IF(LEN($C36) &lt; 2, "0", "") &amp; $C36 &amp; "'&gt;" &amp;
 "&lt;mnemonic&gt;" &amp; $F36 &amp; "&lt;/mnemonic&gt;" &amp;
 IF(NOT(ISBLANK($G36)), "&lt;args&gt;" &amp;
  IF(NOT(ISBLANK($G36)), "&lt;arg encoding='" &amp; $H36 &amp; "'" &amp; IF(NOT(ISBLANK($I36)), " hidden='" &amp; $I36 &amp; "'", "") &amp; "&gt;" &amp; $G36 &amp;"&lt;/arg&gt;","") &amp;
  IF(NOT(ISBLANK($J36)), "&lt;arg encoding='" &amp; $K36 &amp; "'" &amp; IF(NOT(ISBLANK($L36)), " hidden='" &amp; $L36 &amp; "'", "") &amp; "&gt;" &amp; $J36 &amp;"&lt;/arg&gt;","") &amp;
  IF(NOT(ISBLANK($M36)), "&lt;arg encoding='" &amp; $N36 &amp; "'" &amp; IF(NOT(ISBLANK($O36)), " hidden='" &amp; $O36 &amp; "'", "") &amp; "&gt;" &amp; $M36 &amp;"&lt;/arg&gt;","") &amp;
 "&lt;/args&gt;", "") &amp;
 "&lt;official&gt;" &amp; $P36 &amp; "&lt;/official&gt;" &amp;
 "&lt;function&gt;" &amp; $Q36 &amp; "&lt;/function&gt;" &amp;
 IF(NOT(ISBLANK($R36)), "&lt;cycles&gt;" &amp; $R36 &amp; "&lt;/cycles&gt;", "") &amp;
 IF(NOT(ISBLANK($S36)), "&lt;flags&gt;" &amp; $S36 &amp; "&lt;/flags&gt;", "") &amp;
 IF(NOT(ISBLANK($T36)), "&lt;description&gt;" &amp; $T36 &amp; "&lt;/description&gt;", "") &amp;
 "&lt;/opcode&gt;"</f>
        <v>&lt;opcode index='true' value='2A'&gt;&lt;mnemonic&gt;LD&lt;/mnemonic&gt;&lt;args&gt;&lt;arg encoding='Direct'&gt;WordIndexReg&lt;/arg&gt;&lt;arg encoding='WordImmidate'&gt;AddressPtr&lt;/arg&gt;&lt;/args&gt;&lt;official&gt;Y&lt;/official&gt;&lt;function&gt;LD&lt;/function&gt;&lt;cycles&gt;20&lt;/cycles&gt;&lt;/opcode&gt;</v>
      </c>
    </row>
    <row r="37" spans="1:26" ht="15" customHeight="1" x14ac:dyDescent="0.25">
      <c r="C37" s="7" t="s">
        <v>24</v>
      </c>
      <c r="E37" s="1">
        <f t="shared" si="4"/>
        <v>42</v>
      </c>
      <c r="F37" s="1" t="s">
        <v>7</v>
      </c>
      <c r="G37" s="1" t="s">
        <v>425</v>
      </c>
      <c r="H37" s="1" t="s">
        <v>447</v>
      </c>
      <c r="I37" s="1"/>
      <c r="J37" s="1" t="s">
        <v>289</v>
      </c>
      <c r="K37" s="1" t="s">
        <v>448</v>
      </c>
      <c r="P37" t="s">
        <v>269</v>
      </c>
      <c r="Q37" s="1" t="s">
        <v>7</v>
      </c>
      <c r="R37" s="1">
        <v>16</v>
      </c>
      <c r="U37">
        <v>0</v>
      </c>
      <c r="V37" s="3" t="s">
        <v>300</v>
      </c>
      <c r="W37" t="s">
        <v>301</v>
      </c>
      <c r="Y37" t="str">
        <f t="shared" si="0"/>
        <v>,2A,LD,WordReg-HL,AddressPtr,,Y,LD,16,</v>
      </c>
      <c r="Z37" t="str">
        <f t="shared" si="5"/>
        <v>&lt;opcode value='2A'&gt;&lt;mnemonic&gt;LD&lt;/mnemonic&gt;&lt;args&gt;&lt;arg encoding='Direct'&gt;WordReg-HL&lt;/arg&gt;&lt;arg encoding='WordImmidate'&gt;AddressPtr&lt;/arg&gt;&lt;/args&gt;&lt;official&gt;Y&lt;/official&gt;&lt;function&gt;LD&lt;/function&gt;&lt;cycles&gt;16&lt;/cycles&gt;&lt;/opcode&gt;</v>
      </c>
    </row>
    <row r="38" spans="1:26" ht="15" customHeight="1" x14ac:dyDescent="0.25">
      <c r="A38" s="6" t="s">
        <v>458</v>
      </c>
      <c r="C38" s="7" t="s">
        <v>25</v>
      </c>
      <c r="E38" s="1">
        <f t="shared" si="4"/>
        <v>43</v>
      </c>
      <c r="F38" s="1" t="s">
        <v>114</v>
      </c>
      <c r="G38" s="1" t="s">
        <v>414</v>
      </c>
      <c r="H38" s="1" t="s">
        <v>447</v>
      </c>
      <c r="I38" s="1"/>
      <c r="P38" t="s">
        <v>269</v>
      </c>
      <c r="Q38" s="1" t="s">
        <v>114</v>
      </c>
      <c r="R38" s="1">
        <v>10</v>
      </c>
      <c r="U38">
        <v>1</v>
      </c>
      <c r="V38" s="3" t="s">
        <v>291</v>
      </c>
      <c r="W38" s="3" t="s">
        <v>295</v>
      </c>
      <c r="Y38" t="str">
        <f t="shared" si="0"/>
        <v>,2B,DEC,WordIndexReg,,,Y,DEC,10,</v>
      </c>
      <c r="Z38" t="str">
        <f t="shared" si="5"/>
        <v>&lt;opcode index='true' value='2B'&gt;&lt;mnemonic&gt;DEC&lt;/mnemonic&gt;&lt;args&gt;&lt;arg encoding='Direct'&gt;WordIndexReg&lt;/arg&gt;&lt;/args&gt;&lt;official&gt;Y&lt;/official&gt;&lt;function&gt;DEC&lt;/function&gt;&lt;cycles&gt;10&lt;/cycles&gt;&lt;/opcode&gt;</v>
      </c>
    </row>
    <row r="39" spans="1:26" ht="15" customHeight="1" x14ac:dyDescent="0.25">
      <c r="C39" s="7" t="s">
        <v>29</v>
      </c>
      <c r="E39" s="1">
        <f t="shared" si="4"/>
        <v>47</v>
      </c>
      <c r="F39" s="1" t="s">
        <v>124</v>
      </c>
      <c r="G39" s="1" t="s">
        <v>421</v>
      </c>
      <c r="H39" s="1" t="s">
        <v>447</v>
      </c>
      <c r="I39" s="1"/>
      <c r="P39" t="s">
        <v>269</v>
      </c>
      <c r="Q39" s="4" t="s">
        <v>371</v>
      </c>
      <c r="R39" s="1">
        <v>4</v>
      </c>
      <c r="U39">
        <v>2</v>
      </c>
      <c r="V39" s="3" t="s">
        <v>292</v>
      </c>
      <c r="W39" t="s">
        <v>296</v>
      </c>
      <c r="X39" s="1"/>
      <c r="Y39" t="str">
        <f t="shared" si="0"/>
        <v>,2F,CPL,ByteReg-A,,,Y,NOT,4,</v>
      </c>
      <c r="Z39" t="str">
        <f t="shared" si="5"/>
        <v>&lt;opcode value='2F'&gt;&lt;mnemonic&gt;CPL&lt;/mnemonic&gt;&lt;args&gt;&lt;arg encoding='Direct'&gt;ByteReg-A&lt;/arg&gt;&lt;/args&gt;&lt;official&gt;Y&lt;/official&gt;&lt;function&gt;NOT&lt;/function&gt;&lt;cycles&gt;4&lt;/cycles&gt;&lt;/opcode&gt;</v>
      </c>
    </row>
    <row r="40" spans="1:26" ht="15" customHeight="1" x14ac:dyDescent="0.25">
      <c r="C40" s="7">
        <v>32</v>
      </c>
      <c r="E40" s="1">
        <f t="shared" si="4"/>
        <v>50</v>
      </c>
      <c r="F40" s="1" t="s">
        <v>7</v>
      </c>
      <c r="G40" s="1" t="s">
        <v>289</v>
      </c>
      <c r="H40" s="1" t="s">
        <v>448</v>
      </c>
      <c r="I40" s="1"/>
      <c r="J40" s="1" t="s">
        <v>421</v>
      </c>
      <c r="K40" s="1" t="s">
        <v>447</v>
      </c>
      <c r="P40" t="s">
        <v>269</v>
      </c>
      <c r="Q40" s="1" t="s">
        <v>7</v>
      </c>
      <c r="R40" s="1">
        <v>13</v>
      </c>
      <c r="U40">
        <v>3</v>
      </c>
      <c r="V40" s="3" t="s">
        <v>293</v>
      </c>
      <c r="W40" t="s">
        <v>297</v>
      </c>
      <c r="X40" s="1"/>
      <c r="Y40" t="str">
        <f t="shared" si="0"/>
        <v>,32,LD,AddressPtr,ByteReg-A,,Y,LD,13,</v>
      </c>
      <c r="Z40" t="str">
        <f t="shared" si="5"/>
        <v>&lt;opcode value='32'&gt;&lt;mnemonic&gt;LD&lt;/mnemonic&gt;&lt;args&gt;&lt;arg encoding='WordImmidate'&gt;AddressPtr&lt;/arg&gt;&lt;arg encoding='Direct'&gt;ByteReg-A&lt;/arg&gt;&lt;/args&gt;&lt;official&gt;Y&lt;/official&gt;&lt;function&gt;LD&lt;/function&gt;&lt;cycles&gt;13&lt;/cycles&gt;&lt;/opcode&gt;</v>
      </c>
    </row>
    <row r="41" spans="1:26" ht="15" customHeight="1" x14ac:dyDescent="0.25">
      <c r="A41" s="6" t="s">
        <v>458</v>
      </c>
      <c r="C41" s="7">
        <v>34</v>
      </c>
      <c r="E41" s="1">
        <f t="shared" si="4"/>
        <v>52</v>
      </c>
      <c r="F41" s="1" t="s">
        <v>10</v>
      </c>
      <c r="G41" s="1" t="s">
        <v>432</v>
      </c>
      <c r="H41" s="1" t="s">
        <v>442</v>
      </c>
      <c r="I41" s="1"/>
      <c r="P41" t="s">
        <v>269</v>
      </c>
      <c r="Q41" s="1" t="s">
        <v>10</v>
      </c>
      <c r="R41" s="1">
        <v>23</v>
      </c>
      <c r="U41">
        <v>4</v>
      </c>
      <c r="V41" s="3" t="s">
        <v>294</v>
      </c>
      <c r="W41" t="s">
        <v>298</v>
      </c>
      <c r="X41" s="1"/>
      <c r="Y41" t="str">
        <f t="shared" si="0"/>
        <v>,34,INC,WordIndexRegPtr,,,Y,INC,23,</v>
      </c>
      <c r="Z41" t="str">
        <f t="shared" si="5"/>
        <v>&lt;opcode index='true' value='34'&gt;&lt;mnemonic&gt;INC&lt;/mnemonic&gt;&lt;args&gt;&lt;arg encoding='IndexOffset'&gt;WordIndexRegPtr&lt;/arg&gt;&lt;/args&gt;&lt;official&gt;Y&lt;/official&gt;&lt;function&gt;INC&lt;/function&gt;&lt;cycles&gt;23&lt;/cycles&gt;&lt;/opcode&gt;</v>
      </c>
    </row>
    <row r="42" spans="1:26" ht="15" customHeight="1" x14ac:dyDescent="0.25">
      <c r="C42" s="7">
        <v>34</v>
      </c>
      <c r="E42" s="1">
        <f t="shared" si="4"/>
        <v>52</v>
      </c>
      <c r="F42" s="1" t="s">
        <v>10</v>
      </c>
      <c r="G42" s="1" t="s">
        <v>419</v>
      </c>
      <c r="H42" s="1" t="s">
        <v>447</v>
      </c>
      <c r="I42" s="1"/>
      <c r="P42" t="s">
        <v>269</v>
      </c>
      <c r="Q42" s="1" t="s">
        <v>10</v>
      </c>
      <c r="R42" s="1">
        <v>11</v>
      </c>
      <c r="U42" t="s">
        <v>303</v>
      </c>
      <c r="V42" s="2" t="s">
        <v>302</v>
      </c>
      <c r="W42" t="s">
        <v>303</v>
      </c>
      <c r="Y42" t="str">
        <f t="shared" si="0"/>
        <v>,34,INC,WordRegPtr-HL,,,Y,INC,11,</v>
      </c>
      <c r="Z42" t="str">
        <f t="shared" si="5"/>
        <v>&lt;opcode value='34'&gt;&lt;mnemonic&gt;INC&lt;/mnemonic&gt;&lt;args&gt;&lt;arg encoding='Direct'&gt;WordRegPtr-HL&lt;/arg&gt;&lt;/args&gt;&lt;official&gt;Y&lt;/official&gt;&lt;function&gt;INC&lt;/function&gt;&lt;cycles&gt;11&lt;/cycles&gt;&lt;/opcode&gt;</v>
      </c>
    </row>
    <row r="43" spans="1:26" ht="15" customHeight="1" x14ac:dyDescent="0.25">
      <c r="A43" s="6" t="s">
        <v>458</v>
      </c>
      <c r="C43" s="7">
        <v>35</v>
      </c>
      <c r="E43" s="1">
        <f t="shared" si="4"/>
        <v>53</v>
      </c>
      <c r="F43" s="1" t="s">
        <v>114</v>
      </c>
      <c r="G43" s="1" t="s">
        <v>432</v>
      </c>
      <c r="H43" s="1" t="s">
        <v>442</v>
      </c>
      <c r="I43" s="1"/>
      <c r="P43" t="s">
        <v>269</v>
      </c>
      <c r="Q43" s="1" t="s">
        <v>114</v>
      </c>
      <c r="R43" s="1">
        <v>23</v>
      </c>
      <c r="Y43" t="str">
        <f t="shared" si="0"/>
        <v>,35,DEC,WordIndexRegPtr,,,Y,DEC,23,</v>
      </c>
      <c r="Z43" t="str">
        <f t="shared" si="5"/>
        <v>&lt;opcode index='true' value='35'&gt;&lt;mnemonic&gt;DEC&lt;/mnemonic&gt;&lt;args&gt;&lt;arg encoding='IndexOffset'&gt;WordIndexRegPtr&lt;/arg&gt;&lt;/args&gt;&lt;official&gt;Y&lt;/official&gt;&lt;function&gt;DEC&lt;/function&gt;&lt;cycles&gt;23&lt;/cycles&gt;&lt;/opcode&gt;</v>
      </c>
    </row>
    <row r="44" spans="1:26" ht="15" customHeight="1" x14ac:dyDescent="0.25">
      <c r="C44" s="7">
        <v>35</v>
      </c>
      <c r="E44" s="1">
        <f t="shared" si="4"/>
        <v>53</v>
      </c>
      <c r="F44" s="1" t="s">
        <v>114</v>
      </c>
      <c r="G44" s="1" t="s">
        <v>419</v>
      </c>
      <c r="H44" s="1" t="s">
        <v>447</v>
      </c>
      <c r="I44" s="1"/>
      <c r="P44" t="s">
        <v>269</v>
      </c>
      <c r="Q44" s="1" t="s">
        <v>114</v>
      </c>
      <c r="R44" s="1">
        <v>11</v>
      </c>
      <c r="Y44" t="str">
        <f t="shared" si="0"/>
        <v>,35,DEC,WordRegPtr-HL,,,Y,DEC,11,</v>
      </c>
      <c r="Z44" t="str">
        <f t="shared" si="5"/>
        <v>&lt;opcode value='35'&gt;&lt;mnemonic&gt;DEC&lt;/mnemonic&gt;&lt;args&gt;&lt;arg encoding='Direct'&gt;WordRegPtr-HL&lt;/arg&gt;&lt;/args&gt;&lt;official&gt;Y&lt;/official&gt;&lt;function&gt;DEC&lt;/function&gt;&lt;cycles&gt;11&lt;/cycles&gt;&lt;/opcode&gt;</v>
      </c>
    </row>
    <row r="45" spans="1:26" x14ac:dyDescent="0.25">
      <c r="A45" s="6" t="s">
        <v>458</v>
      </c>
      <c r="C45" s="7">
        <v>36</v>
      </c>
      <c r="E45" s="1">
        <f t="shared" si="4"/>
        <v>54</v>
      </c>
      <c r="F45" s="1" t="s">
        <v>7</v>
      </c>
      <c r="G45" s="1" t="s">
        <v>432</v>
      </c>
      <c r="H45" s="1" t="s">
        <v>442</v>
      </c>
      <c r="I45" s="1"/>
      <c r="J45" s="1" t="s">
        <v>287</v>
      </c>
      <c r="K45" s="1" t="s">
        <v>450</v>
      </c>
      <c r="P45" t="s">
        <v>269</v>
      </c>
      <c r="Q45" s="1" t="s">
        <v>7</v>
      </c>
      <c r="R45" s="1">
        <v>19</v>
      </c>
      <c r="Y45" t="str">
        <f t="shared" si="0"/>
        <v>,36,LD,WordIndexRegPtr,Byte,,Y,LD,19,</v>
      </c>
      <c r="Z45" t="str">
        <f t="shared" si="5"/>
        <v>&lt;opcode index='true' value='36'&gt;&lt;mnemonic&gt;LD&lt;/mnemonic&gt;&lt;args&gt;&lt;arg encoding='IndexOffset'&gt;WordIndexRegPtr&lt;/arg&gt;&lt;arg encoding='ByteImmidate'&gt;Byte&lt;/arg&gt;&lt;/args&gt;&lt;official&gt;Y&lt;/official&gt;&lt;function&gt;LD&lt;/function&gt;&lt;cycles&gt;19&lt;/cycles&gt;&lt;/opcode&gt;</v>
      </c>
    </row>
    <row r="46" spans="1:26" ht="15" customHeight="1" x14ac:dyDescent="0.25">
      <c r="C46" s="7">
        <v>36</v>
      </c>
      <c r="E46" s="1">
        <f t="shared" si="4"/>
        <v>54</v>
      </c>
      <c r="F46" s="1" t="s">
        <v>7</v>
      </c>
      <c r="G46" s="1" t="s">
        <v>419</v>
      </c>
      <c r="H46" s="1" t="s">
        <v>447</v>
      </c>
      <c r="I46" s="1"/>
      <c r="J46" s="1" t="s">
        <v>287</v>
      </c>
      <c r="K46" s="1" t="s">
        <v>450</v>
      </c>
      <c r="P46" t="s">
        <v>269</v>
      </c>
      <c r="Q46" s="1" t="s">
        <v>7</v>
      </c>
      <c r="R46" s="1">
        <v>10</v>
      </c>
      <c r="U46" s="1"/>
      <c r="Y46" t="str">
        <f t="shared" si="0"/>
        <v>,36,LD,WordRegPtr-HL,Byte,,Y,LD,10,</v>
      </c>
      <c r="Z46" t="str">
        <f t="shared" si="5"/>
        <v>&lt;opcode value='36'&gt;&lt;mnemonic&gt;LD&lt;/mnemonic&gt;&lt;args&gt;&lt;arg encoding='Direct'&gt;WordRegPtr-HL&lt;/arg&gt;&lt;arg encoding='ByteImmidate'&gt;Byte&lt;/arg&gt;&lt;/args&gt;&lt;official&gt;Y&lt;/official&gt;&lt;function&gt;LD&lt;/function&gt;&lt;cycles&gt;10&lt;/cycles&gt;&lt;/opcode&gt;</v>
      </c>
    </row>
    <row r="47" spans="1:26" ht="15" customHeight="1" x14ac:dyDescent="0.25">
      <c r="C47" s="7">
        <v>37</v>
      </c>
      <c r="E47" s="1">
        <f t="shared" si="4"/>
        <v>55</v>
      </c>
      <c r="F47" s="1" t="s">
        <v>125</v>
      </c>
      <c r="I47" s="1"/>
      <c r="P47" t="s">
        <v>269</v>
      </c>
      <c r="Q47" s="1" t="s">
        <v>386</v>
      </c>
      <c r="R47" s="1">
        <v>4</v>
      </c>
      <c r="U47" s="1"/>
      <c r="Y47" t="str">
        <f t="shared" si="0"/>
        <v>,37,SCF,,,,Y,CY_SET,4,</v>
      </c>
      <c r="Z47" t="str">
        <f t="shared" si="5"/>
        <v>&lt;opcode value='37'&gt;&lt;mnemonic&gt;SCF&lt;/mnemonic&gt;&lt;official&gt;Y&lt;/official&gt;&lt;function&gt;CY_SET&lt;/function&gt;&lt;cycles&gt;4&lt;/cycles&gt;&lt;/opcode&gt;</v>
      </c>
    </row>
    <row r="48" spans="1:26" ht="15" customHeight="1" x14ac:dyDescent="0.25">
      <c r="C48" s="7" t="s">
        <v>30</v>
      </c>
      <c r="E48" s="1">
        <f t="shared" si="4"/>
        <v>58</v>
      </c>
      <c r="F48" s="1" t="s">
        <v>7</v>
      </c>
      <c r="G48" s="1" t="s">
        <v>421</v>
      </c>
      <c r="H48" s="1" t="s">
        <v>447</v>
      </c>
      <c r="I48" s="1"/>
      <c r="J48" s="1" t="s">
        <v>289</v>
      </c>
      <c r="K48" s="1" t="s">
        <v>448</v>
      </c>
      <c r="P48" t="s">
        <v>269</v>
      </c>
      <c r="Q48" s="1" t="s">
        <v>7</v>
      </c>
      <c r="R48" s="1">
        <v>13</v>
      </c>
      <c r="U48" s="1"/>
      <c r="Y48" t="str">
        <f t="shared" si="0"/>
        <v>,3A,LD,ByteReg-A,AddressPtr,,Y,LD,13,</v>
      </c>
      <c r="Z48" t="str">
        <f t="shared" si="5"/>
        <v>&lt;opcode value='3A'&gt;&lt;mnemonic&gt;LD&lt;/mnemonic&gt;&lt;args&gt;&lt;arg encoding='Direct'&gt;ByteReg-A&lt;/arg&gt;&lt;arg encoding='WordImmidate'&gt;AddressPtr&lt;/arg&gt;&lt;/args&gt;&lt;official&gt;Y&lt;/official&gt;&lt;function&gt;LD&lt;/function&gt;&lt;cycles&gt;13&lt;/cycles&gt;&lt;/opcode&gt;</v>
      </c>
    </row>
    <row r="49" spans="1:26" ht="15" customHeight="1" x14ac:dyDescent="0.25">
      <c r="C49" s="7" t="s">
        <v>35</v>
      </c>
      <c r="E49" s="1">
        <f t="shared" si="4"/>
        <v>63</v>
      </c>
      <c r="F49" s="1" t="s">
        <v>126</v>
      </c>
      <c r="I49" s="1"/>
      <c r="P49" t="s">
        <v>269</v>
      </c>
      <c r="Q49" s="4" t="s">
        <v>403</v>
      </c>
      <c r="R49" s="1">
        <v>4</v>
      </c>
      <c r="U49" s="1"/>
      <c r="Y49" t="str">
        <f t="shared" si="0"/>
        <v>,3F,CCF,,,,Y,CY_INVERT,4,</v>
      </c>
      <c r="Z49" t="str">
        <f t="shared" si="5"/>
        <v>&lt;opcode value='3F'&gt;&lt;mnemonic&gt;CCF&lt;/mnemonic&gt;&lt;official&gt;Y&lt;/official&gt;&lt;function&gt;CY_INVERT&lt;/function&gt;&lt;cycles&gt;4&lt;/cycles&gt;&lt;/opcode&gt;</v>
      </c>
    </row>
    <row r="50" spans="1:26" x14ac:dyDescent="0.25">
      <c r="A50" s="6" t="s">
        <v>458</v>
      </c>
      <c r="C50" s="7">
        <v>40</v>
      </c>
      <c r="E50" s="1">
        <f t="shared" si="4"/>
        <v>64</v>
      </c>
      <c r="F50" s="1" t="s">
        <v>7</v>
      </c>
      <c r="G50" s="1" t="s">
        <v>412</v>
      </c>
      <c r="H50" s="1" t="s">
        <v>443</v>
      </c>
      <c r="I50" s="1"/>
      <c r="J50" s="1" t="s">
        <v>412</v>
      </c>
      <c r="K50" s="1" t="s">
        <v>444</v>
      </c>
      <c r="P50" t="s">
        <v>271</v>
      </c>
      <c r="Q50" s="1" t="s">
        <v>7</v>
      </c>
      <c r="U50" s="1"/>
      <c r="Y50" t="str">
        <f t="shared" si="0"/>
        <v>,40,LD,ByteIndexReg,ByteIndexReg,,X,LD,,</v>
      </c>
      <c r="Z50" t="str">
        <f t="shared" si="5"/>
        <v>&lt;opcode index='true' value='40'&gt;&lt;mnemonic&gt;LD&lt;/mnemonic&gt;&lt;args&gt;&lt;arg encoding='Reg1'&gt;ByteIndexReg&lt;/arg&gt;&lt;arg encoding='Reg2'&gt;ByteIndexReg&lt;/arg&gt;&lt;/args&gt;&lt;official&gt;X&lt;/official&gt;&lt;function&gt;LD&lt;/function&gt;&lt;/opcode&gt;</v>
      </c>
    </row>
    <row r="51" spans="1:26" ht="15" customHeight="1" x14ac:dyDescent="0.25">
      <c r="C51" s="7">
        <v>40</v>
      </c>
      <c r="E51" s="1">
        <f t="shared" si="4"/>
        <v>64</v>
      </c>
      <c r="F51" s="1" t="s">
        <v>7</v>
      </c>
      <c r="G51" s="1" t="s">
        <v>363</v>
      </c>
      <c r="H51" s="1" t="s">
        <v>443</v>
      </c>
      <c r="I51" s="1"/>
      <c r="J51" s="1" t="s">
        <v>363</v>
      </c>
      <c r="K51" s="1" t="s">
        <v>444</v>
      </c>
      <c r="P51" t="s">
        <v>269</v>
      </c>
      <c r="Q51" s="1" t="s">
        <v>7</v>
      </c>
      <c r="R51" s="1">
        <v>4</v>
      </c>
      <c r="U51" s="1"/>
      <c r="W51" s="1"/>
      <c r="X51" s="1"/>
      <c r="Y51" t="str">
        <f t="shared" si="0"/>
        <v>,40,LD,ByteReg,ByteReg,,Y,LD,4,</v>
      </c>
      <c r="Z51" t="str">
        <f t="shared" si="5"/>
        <v>&lt;opcode value='40'&gt;&lt;mnemonic&gt;LD&lt;/mnemonic&gt;&lt;args&gt;&lt;arg encoding='Reg1'&gt;ByteReg&lt;/arg&gt;&lt;arg encoding='Reg2'&gt;ByteReg&lt;/arg&gt;&lt;/args&gt;&lt;official&gt;Y&lt;/official&gt;&lt;function&gt;LD&lt;/function&gt;&lt;cycles&gt;4&lt;/cycles&gt;&lt;/opcode&gt;</v>
      </c>
    </row>
    <row r="52" spans="1:26" x14ac:dyDescent="0.25">
      <c r="A52" s="6" t="s">
        <v>458</v>
      </c>
      <c r="C52" s="7">
        <v>46</v>
      </c>
      <c r="E52" s="1">
        <f t="shared" si="4"/>
        <v>70</v>
      </c>
      <c r="F52" s="1" t="s">
        <v>7</v>
      </c>
      <c r="G52" s="1" t="s">
        <v>363</v>
      </c>
      <c r="H52" s="1" t="s">
        <v>443</v>
      </c>
      <c r="I52" s="1"/>
      <c r="J52" s="1" t="s">
        <v>432</v>
      </c>
      <c r="K52" s="1" t="s">
        <v>442</v>
      </c>
      <c r="P52" t="s">
        <v>269</v>
      </c>
      <c r="Q52" s="1" t="s">
        <v>7</v>
      </c>
      <c r="R52" s="1">
        <v>19</v>
      </c>
      <c r="U52" s="1"/>
      <c r="Y52" t="str">
        <f t="shared" si="0"/>
        <v>,46,LD,ByteReg,WordIndexRegPtr,,Y,LD,19,</v>
      </c>
      <c r="Z52" t="str">
        <f>"&lt;opcode" &amp;
 IF(NOT(ISBLANK($D52)), " prefered='" &amp; $D52 &amp; "'", "") &amp;
 IF(NOT(ISBLANK($A52)), " index='" &amp; $A52 &amp; "'", "") &amp;
 IF(NOT(ISBLANK($B52)), " prefix='" &amp; IF(LEN($B52) &lt; 2, "0", "") &amp; $B52 &amp; "'", "") &amp;
 " value='" &amp; IF(LEN($C52) &lt; 2, "0", "") &amp; $C52 &amp; "'&gt;" &amp;
 "&lt;mnemonic&gt;" &amp; $F52 &amp; "&lt;/mnemonic&gt;" &amp;
 IF(NOT(ISBLANK($G52)), "&lt;args&gt;" &amp;
  IF(NOT(ISBLANK($G52)), "&lt;arg encoding='" &amp; $H52 &amp; "'" &amp; IF(NOT(ISBLANK($I52)), " hidden='" &amp; $I52 &amp; "'", "") &amp; "&gt;" &amp; $G52 &amp;"&lt;/arg&gt;","") &amp;
  IF(NOT(ISBLANK($J52)), "&lt;arg encoding='" &amp; $K52 &amp; "'" &amp; IF(NOT(ISBLANK($L52)), " hidden='" &amp; $L52 &amp; "'", "") &amp; "&gt;" &amp; $J52 &amp;"&lt;/arg&gt;","") &amp;
  IF(NOT(ISBLANK($M52)), "&lt;arg encoding='" &amp; $N52 &amp; "'" &amp; IF(NOT(ISBLANK($O52)), " hidden='" &amp; $O52 &amp; "'", "") &amp; "&gt;" &amp; $M52 &amp;"&lt;/arg&gt;","") &amp;
 "&lt;/args&gt;", "") &amp;
 "&lt;official&gt;" &amp; $P52 &amp; "&lt;/official&gt;" &amp;
 "&lt;function&gt;" &amp; $Q52 &amp; "&lt;/function&gt;" &amp;
 IF(NOT(ISBLANK($R52)), "&lt;cycles&gt;" &amp; $R52 &amp; "&lt;/cycles&gt;", "") &amp;
 IF(NOT(ISBLANK($S52)), "&lt;flags&gt;" &amp; $S52 &amp; "&lt;/flags&gt;", "") &amp;
 IF(NOT(ISBLANK($T52)), "&lt;description&gt;" &amp; $T52 &amp; "&lt;/description&gt;", "") &amp;
 "&lt;/opcode&gt;"</f>
        <v>&lt;opcode index='true' value='46'&gt;&lt;mnemonic&gt;LD&lt;/mnemonic&gt;&lt;args&gt;&lt;arg encoding='Reg1'&gt;ByteReg&lt;/arg&gt;&lt;arg encoding='IndexOffset'&gt;WordIndexRegPtr&lt;/arg&gt;&lt;/args&gt;&lt;official&gt;Y&lt;/official&gt;&lt;function&gt;LD&lt;/function&gt;&lt;cycles&gt;19&lt;/cycles&gt;&lt;/opcode&gt;</v>
      </c>
    </row>
    <row r="53" spans="1:26" ht="15" customHeight="1" x14ac:dyDescent="0.25">
      <c r="C53" s="7">
        <v>46</v>
      </c>
      <c r="E53" s="1">
        <f t="shared" si="4"/>
        <v>70</v>
      </c>
      <c r="F53" s="1" t="s">
        <v>7</v>
      </c>
      <c r="G53" s="1" t="s">
        <v>363</v>
      </c>
      <c r="H53" s="1" t="s">
        <v>443</v>
      </c>
      <c r="I53" s="1"/>
      <c r="J53" s="1" t="s">
        <v>419</v>
      </c>
      <c r="K53" s="1" t="s">
        <v>447</v>
      </c>
      <c r="P53" t="s">
        <v>269</v>
      </c>
      <c r="Q53" s="1" t="s">
        <v>7</v>
      </c>
      <c r="R53" s="1">
        <v>7</v>
      </c>
      <c r="U53" s="1"/>
      <c r="Y53" t="str">
        <f t="shared" si="0"/>
        <v>,46,LD,ByteReg,WordRegPtr-HL,,Y,LD,7,</v>
      </c>
      <c r="Z53" t="str">
        <f>"&lt;opcode" &amp;
 IF(NOT(ISBLANK($D53)), " prefered='" &amp; $D53 &amp; "'", "") &amp;
 IF(NOT(ISBLANK($A53)), " index='" &amp; $A53 &amp; "'", "") &amp;
 IF(NOT(ISBLANK($B53)), " prefix='" &amp; IF(LEN($B53) &lt; 2, "0", "") &amp; $B53 &amp; "'", "") &amp;
 " value='" &amp; IF(LEN($C53) &lt; 2, "0", "") &amp; $C53 &amp; "'&gt;" &amp;
 "&lt;mnemonic&gt;" &amp; $F53 &amp; "&lt;/mnemonic&gt;" &amp;
 IF(NOT(ISBLANK($G53)), "&lt;args&gt;" &amp;
  IF(NOT(ISBLANK($G53)), "&lt;arg encoding='" &amp; $H53 &amp; "'" &amp; IF(NOT(ISBLANK($I53)), " hidden='" &amp; $I53 &amp; "'", "") &amp; "&gt;" &amp; $G53 &amp;"&lt;/arg&gt;","") &amp;
  IF(NOT(ISBLANK($J53)), "&lt;arg encoding='" &amp; $K53 &amp; "'" &amp; IF(NOT(ISBLANK($L53)), " hidden='" &amp; $L53 &amp; "'", "") &amp; "&gt;" &amp; $J53 &amp;"&lt;/arg&gt;","") &amp;
  IF(NOT(ISBLANK($M53)), "&lt;arg encoding='" &amp; $N53 &amp; "'" &amp; IF(NOT(ISBLANK($O53)), " hidden='" &amp; $O53 &amp; "'", "") &amp; "&gt;" &amp; $M53 &amp;"&lt;/arg&gt;","") &amp;
 "&lt;/args&gt;", "") &amp;
 "&lt;official&gt;" &amp; $P53 &amp; "&lt;/official&gt;" &amp;
 "&lt;function&gt;" &amp; $Q53 &amp; "&lt;/function&gt;" &amp;
 IF(NOT(ISBLANK($R53)), "&lt;cycles&gt;" &amp; $R53 &amp; "&lt;/cycles&gt;", "") &amp;
 IF(NOT(ISBLANK($S53)), "&lt;flags&gt;" &amp; $S53 &amp; "&lt;/flags&gt;", "") &amp;
 IF(NOT(ISBLANK($T53)), "&lt;description&gt;" &amp; $T53 &amp; "&lt;/description&gt;", "") &amp;
 "&lt;/opcode&gt;"</f>
        <v>&lt;opcode value='46'&gt;&lt;mnemonic&gt;LD&lt;/mnemonic&gt;&lt;args&gt;&lt;arg encoding='Reg1'&gt;ByteReg&lt;/arg&gt;&lt;arg encoding='Direct'&gt;WordRegPtr-HL&lt;/arg&gt;&lt;/args&gt;&lt;official&gt;Y&lt;/official&gt;&lt;function&gt;LD&lt;/function&gt;&lt;cycles&gt;7&lt;/cycles&gt;&lt;/opcode&gt;</v>
      </c>
    </row>
    <row r="54" spans="1:26" ht="15" customHeight="1" x14ac:dyDescent="0.25">
      <c r="A54" s="6" t="s">
        <v>458</v>
      </c>
      <c r="C54" s="7">
        <v>70</v>
      </c>
      <c r="E54" s="1">
        <f t="shared" si="4"/>
        <v>112</v>
      </c>
      <c r="F54" s="1" t="s">
        <v>7</v>
      </c>
      <c r="G54" s="1" t="s">
        <v>432</v>
      </c>
      <c r="H54" s="1" t="s">
        <v>442</v>
      </c>
      <c r="I54" s="1"/>
      <c r="J54" s="1" t="s">
        <v>363</v>
      </c>
      <c r="K54" s="1" t="s">
        <v>444</v>
      </c>
      <c r="P54" t="s">
        <v>269</v>
      </c>
      <c r="Q54" s="1" t="s">
        <v>7</v>
      </c>
      <c r="R54" s="1">
        <v>19</v>
      </c>
      <c r="X54" s="1"/>
      <c r="Y54" t="str">
        <f t="shared" si="0"/>
        <v>,70,LD,WordIndexRegPtr,ByteReg,,Y,LD,19,</v>
      </c>
      <c r="Z54" t="str">
        <f t="shared" ref="Z54:Z117" si="6">"&lt;opcode" &amp;
 IF(NOT(ISBLANK($D54)), " prefered='" &amp; $D54 &amp; "'", "") &amp;
 IF(NOT(ISBLANK($A54)), " index='" &amp; $A54 &amp; "'", "") &amp;
 IF(NOT(ISBLANK($B54)), " prefix='" &amp; IF(LEN($B54) &lt; 2, "0", "") &amp; $B54 &amp; "'", "") &amp;
 " value='" &amp; IF(LEN($C54) &lt; 2, "0", "") &amp; $C54 &amp; "'&gt;" &amp;
 "&lt;mnemonic&gt;" &amp; $F54 &amp; "&lt;/mnemonic&gt;" &amp;
 IF(NOT(ISBLANK($G54)), "&lt;args&gt;" &amp;
  IF(NOT(ISBLANK($G54)), "&lt;arg encoding='" &amp; $H54 &amp; "'" &amp; IF(NOT(ISBLANK($I54)), " hidden='" &amp; $I54 &amp; "'", "") &amp; "&gt;" &amp; $G54 &amp;"&lt;/arg&gt;","") &amp;
  IF(NOT(ISBLANK($J54)), "&lt;arg encoding='" &amp; $K54 &amp; "'" &amp; IF(NOT(ISBLANK($L54)), " hidden='" &amp; $L54 &amp; "'", "") &amp; "&gt;" &amp; $J54 &amp;"&lt;/arg&gt;","") &amp;
  IF(NOT(ISBLANK($M54)), "&lt;arg encoding='" &amp; $N54 &amp; "'" &amp; IF(NOT(ISBLANK($O54)), " hidden='" &amp; $O54 &amp; "'", "") &amp; "&gt;" &amp; $M54 &amp;"&lt;/arg&gt;","") &amp;
 "&lt;/args&gt;", "") &amp;
 "&lt;official&gt;" &amp; $P54 &amp; "&lt;/official&gt;" &amp;
 "&lt;function&gt;" &amp; $Q54 &amp; "&lt;/function&gt;" &amp;
 IF(NOT(ISBLANK($R54)), "&lt;cycles&gt;" &amp; $R54 &amp; "&lt;/cycles&gt;", "") &amp;
 IF(NOT(ISBLANK($S54)), "&lt;flags&gt;" &amp; $S54 &amp; "&lt;/flags&gt;", "") &amp;
 IF(NOT(ISBLANK($T54)), "&lt;description&gt;" &amp; $T54 &amp; "&lt;/description&gt;", "") &amp;
 "&lt;/opcode&gt;"</f>
        <v>&lt;opcode index='true' value='70'&gt;&lt;mnemonic&gt;LD&lt;/mnemonic&gt;&lt;args&gt;&lt;arg encoding='IndexOffset'&gt;WordIndexRegPtr&lt;/arg&gt;&lt;arg encoding='Reg2'&gt;ByteReg&lt;/arg&gt;&lt;/args&gt;&lt;official&gt;Y&lt;/official&gt;&lt;function&gt;LD&lt;/function&gt;&lt;cycles&gt;19&lt;/cycles&gt;&lt;/opcode&gt;</v>
      </c>
    </row>
    <row r="55" spans="1:26" x14ac:dyDescent="0.25">
      <c r="C55" s="7">
        <v>70</v>
      </c>
      <c r="E55" s="1">
        <f t="shared" si="4"/>
        <v>112</v>
      </c>
      <c r="F55" s="1" t="s">
        <v>7</v>
      </c>
      <c r="G55" s="1" t="s">
        <v>419</v>
      </c>
      <c r="H55" s="1" t="s">
        <v>447</v>
      </c>
      <c r="I55" s="1"/>
      <c r="J55" s="1" t="s">
        <v>363</v>
      </c>
      <c r="K55" s="1" t="s">
        <v>444</v>
      </c>
      <c r="P55" t="s">
        <v>269</v>
      </c>
      <c r="Q55" s="1" t="s">
        <v>7</v>
      </c>
      <c r="R55" s="1">
        <v>7</v>
      </c>
      <c r="Y55" t="str">
        <f t="shared" si="0"/>
        <v>,70,LD,WordRegPtr-HL,ByteReg,,Y,LD,7,</v>
      </c>
      <c r="Z55" t="str">
        <f t="shared" si="6"/>
        <v>&lt;opcode value='70'&gt;&lt;mnemonic&gt;LD&lt;/mnemonic&gt;&lt;args&gt;&lt;arg encoding='Direct'&gt;WordRegPtr-HL&lt;/arg&gt;&lt;arg encoding='Reg2'&gt;ByteReg&lt;/arg&gt;&lt;/args&gt;&lt;official&gt;Y&lt;/official&gt;&lt;function&gt;LD&lt;/function&gt;&lt;cycles&gt;7&lt;/cycles&gt;&lt;/opcode&gt;</v>
      </c>
    </row>
    <row r="56" spans="1:26" ht="15" customHeight="1" x14ac:dyDescent="0.25">
      <c r="C56" s="7">
        <v>76</v>
      </c>
      <c r="E56" s="1">
        <f t="shared" si="4"/>
        <v>118</v>
      </c>
      <c r="F56" s="1" t="s">
        <v>127</v>
      </c>
      <c r="I56" s="1"/>
      <c r="P56" t="s">
        <v>269</v>
      </c>
      <c r="Q56" s="1" t="s">
        <v>127</v>
      </c>
      <c r="R56" s="1">
        <v>4</v>
      </c>
      <c r="X56" s="1"/>
      <c r="Y56" t="str">
        <f t="shared" si="0"/>
        <v>,76,HALT,,,,Y,HALT,4,</v>
      </c>
      <c r="Z56" t="str">
        <f t="shared" si="6"/>
        <v>&lt;opcode value='76'&gt;&lt;mnemonic&gt;HALT&lt;/mnemonic&gt;&lt;official&gt;Y&lt;/official&gt;&lt;function&gt;HALT&lt;/function&gt;&lt;cycles&gt;4&lt;/cycles&gt;&lt;/opcode&gt;</v>
      </c>
    </row>
    <row r="57" spans="1:26" x14ac:dyDescent="0.25">
      <c r="A57" s="6" t="s">
        <v>458</v>
      </c>
      <c r="C57" s="7">
        <v>80</v>
      </c>
      <c r="E57" s="1">
        <f t="shared" si="4"/>
        <v>128</v>
      </c>
      <c r="F57" s="1" t="s">
        <v>117</v>
      </c>
      <c r="G57" s="1" t="s">
        <v>421</v>
      </c>
      <c r="H57" s="1" t="s">
        <v>447</v>
      </c>
      <c r="I57" s="1"/>
      <c r="J57" s="1" t="s">
        <v>412</v>
      </c>
      <c r="K57" s="1" t="s">
        <v>444</v>
      </c>
      <c r="M57"/>
      <c r="N57"/>
      <c r="O57"/>
      <c r="P57" t="s">
        <v>271</v>
      </c>
      <c r="Q57" s="1" t="s">
        <v>117</v>
      </c>
      <c r="Y57" t="str">
        <f t="shared" si="0"/>
        <v>,80,ADD,ByteReg-A,ByteIndexReg,,X,ADD,,</v>
      </c>
      <c r="Z57" t="str">
        <f t="shared" si="6"/>
        <v>&lt;opcode index='true' value='80'&gt;&lt;mnemonic&gt;ADD&lt;/mnemonic&gt;&lt;args&gt;&lt;arg encoding='Direct'&gt;ByteReg-A&lt;/arg&gt;&lt;arg encoding='Reg2'&gt;ByteIndexReg&lt;/arg&gt;&lt;/args&gt;&lt;official&gt;X&lt;/official&gt;&lt;function&gt;ADD&lt;/function&gt;&lt;/opcode&gt;</v>
      </c>
    </row>
    <row r="58" spans="1:26" ht="15" customHeight="1" x14ac:dyDescent="0.25">
      <c r="C58" s="7">
        <v>80</v>
      </c>
      <c r="E58" s="1">
        <f t="shared" si="4"/>
        <v>128</v>
      </c>
      <c r="F58" s="1" t="s">
        <v>117</v>
      </c>
      <c r="G58" s="1" t="s">
        <v>421</v>
      </c>
      <c r="H58" s="1" t="s">
        <v>447</v>
      </c>
      <c r="I58" s="1"/>
      <c r="J58" s="1" t="s">
        <v>363</v>
      </c>
      <c r="K58" s="1" t="s">
        <v>444</v>
      </c>
      <c r="M58"/>
      <c r="N58"/>
      <c r="O58"/>
      <c r="P58" t="s">
        <v>269</v>
      </c>
      <c r="Q58" s="1" t="s">
        <v>117</v>
      </c>
      <c r="R58" s="1">
        <v>4</v>
      </c>
      <c r="Y58" t="str">
        <f t="shared" si="0"/>
        <v>,80,ADD,ByteReg-A,ByteReg,,Y,ADD,4,</v>
      </c>
      <c r="Z58" t="str">
        <f t="shared" si="6"/>
        <v>&lt;opcode value='80'&gt;&lt;mnemonic&gt;ADD&lt;/mnemonic&gt;&lt;args&gt;&lt;arg encoding='Direct'&gt;ByteReg-A&lt;/arg&gt;&lt;arg encoding='Reg2'&gt;ByteReg&lt;/arg&gt;&lt;/args&gt;&lt;official&gt;Y&lt;/official&gt;&lt;function&gt;ADD&lt;/function&gt;&lt;cycles&gt;4&lt;/cycles&gt;&lt;/opcode&gt;</v>
      </c>
    </row>
    <row r="59" spans="1:26" ht="15" customHeight="1" x14ac:dyDescent="0.25">
      <c r="A59" s="6" t="s">
        <v>458</v>
      </c>
      <c r="C59" s="7">
        <v>86</v>
      </c>
      <c r="E59" s="1">
        <f t="shared" si="4"/>
        <v>134</v>
      </c>
      <c r="F59" s="1" t="s">
        <v>117</v>
      </c>
      <c r="G59" s="1" t="s">
        <v>421</v>
      </c>
      <c r="H59" s="1" t="s">
        <v>447</v>
      </c>
      <c r="I59" s="1"/>
      <c r="J59" s="1" t="s">
        <v>432</v>
      </c>
      <c r="K59" s="1" t="s">
        <v>442</v>
      </c>
      <c r="P59" t="s">
        <v>269</v>
      </c>
      <c r="Q59" s="1" t="s">
        <v>117</v>
      </c>
      <c r="R59" s="1">
        <v>19</v>
      </c>
      <c r="Y59" t="str">
        <f t="shared" si="0"/>
        <v>,86,ADD,ByteReg-A,WordIndexRegPtr,,Y,ADD,19,</v>
      </c>
      <c r="Z59" t="str">
        <f t="shared" si="6"/>
        <v>&lt;opcode index='true' value='86'&gt;&lt;mnemonic&gt;ADD&lt;/mnemonic&gt;&lt;args&gt;&lt;arg encoding='Direct'&gt;ByteReg-A&lt;/arg&gt;&lt;arg encoding='IndexOffset'&gt;WordIndexRegPtr&lt;/arg&gt;&lt;/args&gt;&lt;official&gt;Y&lt;/official&gt;&lt;function&gt;ADD&lt;/function&gt;&lt;cycles&gt;19&lt;/cycles&gt;&lt;/opcode&gt;</v>
      </c>
    </row>
    <row r="60" spans="1:26" x14ac:dyDescent="0.25">
      <c r="C60" s="7">
        <v>86</v>
      </c>
      <c r="E60" s="1">
        <f t="shared" si="4"/>
        <v>134</v>
      </c>
      <c r="F60" s="1" t="s">
        <v>117</v>
      </c>
      <c r="G60" s="1" t="s">
        <v>421</v>
      </c>
      <c r="H60" s="1" t="s">
        <v>447</v>
      </c>
      <c r="I60" s="1"/>
      <c r="J60" s="1" t="s">
        <v>419</v>
      </c>
      <c r="K60" s="1" t="s">
        <v>447</v>
      </c>
      <c r="P60" t="s">
        <v>269</v>
      </c>
      <c r="Q60" s="1" t="s">
        <v>117</v>
      </c>
      <c r="R60" s="1">
        <v>7</v>
      </c>
      <c r="Y60" t="str">
        <f t="shared" si="0"/>
        <v>,86,ADD,ByteReg-A,WordRegPtr-HL,,Y,ADD,7,</v>
      </c>
      <c r="Z60" t="str">
        <f t="shared" si="6"/>
        <v>&lt;opcode value='86'&gt;&lt;mnemonic&gt;ADD&lt;/mnemonic&gt;&lt;args&gt;&lt;arg encoding='Direct'&gt;ByteReg-A&lt;/arg&gt;&lt;arg encoding='Direct'&gt;WordRegPtr-HL&lt;/arg&gt;&lt;/args&gt;&lt;official&gt;Y&lt;/official&gt;&lt;function&gt;ADD&lt;/function&gt;&lt;cycles&gt;7&lt;/cycles&gt;&lt;/opcode&gt;</v>
      </c>
    </row>
    <row r="61" spans="1:26" ht="15" customHeight="1" x14ac:dyDescent="0.25">
      <c r="A61" s="6" t="s">
        <v>458</v>
      </c>
      <c r="C61" s="7">
        <v>88</v>
      </c>
      <c r="E61" s="1">
        <f t="shared" ref="E61:E92" si="7">HEX2DEC(C61) + HEX2DEC(B61) * 1000</f>
        <v>136</v>
      </c>
      <c r="F61" s="1" t="s">
        <v>128</v>
      </c>
      <c r="G61" s="1" t="s">
        <v>421</v>
      </c>
      <c r="H61" s="1" t="s">
        <v>447</v>
      </c>
      <c r="I61" s="1"/>
      <c r="J61" s="1" t="s">
        <v>412</v>
      </c>
      <c r="K61" s="1" t="s">
        <v>444</v>
      </c>
      <c r="P61" t="s">
        <v>271</v>
      </c>
      <c r="Q61" s="1" t="s">
        <v>402</v>
      </c>
      <c r="U61" s="1"/>
      <c r="W61" s="1"/>
      <c r="X61" s="1"/>
      <c r="Y61" t="str">
        <f t="shared" si="0"/>
        <v>,88,ADC,ByteReg-A,ByteIndexReg,,X,ADD-C,,</v>
      </c>
      <c r="Z61" t="str">
        <f t="shared" si="6"/>
        <v>&lt;opcode index='true' value='88'&gt;&lt;mnemonic&gt;ADC&lt;/mnemonic&gt;&lt;args&gt;&lt;arg encoding='Direct'&gt;ByteReg-A&lt;/arg&gt;&lt;arg encoding='Reg2'&gt;ByteIndexReg&lt;/arg&gt;&lt;/args&gt;&lt;official&gt;X&lt;/official&gt;&lt;function&gt;ADD-C&lt;/function&gt;&lt;/opcode&gt;</v>
      </c>
    </row>
    <row r="62" spans="1:26" x14ac:dyDescent="0.25">
      <c r="C62" s="7">
        <v>88</v>
      </c>
      <c r="E62" s="1">
        <f t="shared" si="7"/>
        <v>136</v>
      </c>
      <c r="F62" s="1" t="s">
        <v>128</v>
      </c>
      <c r="G62" s="1" t="s">
        <v>421</v>
      </c>
      <c r="H62" s="1" t="s">
        <v>447</v>
      </c>
      <c r="I62" s="1"/>
      <c r="J62" s="1" t="s">
        <v>363</v>
      </c>
      <c r="K62" s="1" t="s">
        <v>444</v>
      </c>
      <c r="P62" t="s">
        <v>269</v>
      </c>
      <c r="Q62" s="1" t="s">
        <v>402</v>
      </c>
      <c r="R62" s="1">
        <v>4</v>
      </c>
      <c r="U62" s="1"/>
      <c r="Y62" t="str">
        <f t="shared" si="0"/>
        <v>,88,ADC,ByteReg-A,ByteReg,,Y,ADD-C,4,</v>
      </c>
      <c r="Z62" t="str">
        <f t="shared" si="6"/>
        <v>&lt;opcode value='88'&gt;&lt;mnemonic&gt;ADC&lt;/mnemonic&gt;&lt;args&gt;&lt;arg encoding='Direct'&gt;ByteReg-A&lt;/arg&gt;&lt;arg encoding='Reg2'&gt;ByteReg&lt;/arg&gt;&lt;/args&gt;&lt;official&gt;Y&lt;/official&gt;&lt;function&gt;ADD-C&lt;/function&gt;&lt;cycles&gt;4&lt;/cycles&gt;&lt;/opcode&gt;</v>
      </c>
    </row>
    <row r="63" spans="1:26" ht="15" customHeight="1" x14ac:dyDescent="0.25">
      <c r="A63" s="6" t="s">
        <v>458</v>
      </c>
      <c r="C63" s="7" t="s">
        <v>64</v>
      </c>
      <c r="E63" s="1">
        <f t="shared" si="7"/>
        <v>142</v>
      </c>
      <c r="F63" s="1" t="s">
        <v>128</v>
      </c>
      <c r="G63" s="1" t="s">
        <v>421</v>
      </c>
      <c r="H63" s="1" t="s">
        <v>447</v>
      </c>
      <c r="I63" s="1"/>
      <c r="J63" s="1" t="s">
        <v>432</v>
      </c>
      <c r="K63" s="1" t="s">
        <v>442</v>
      </c>
      <c r="M63"/>
      <c r="N63"/>
      <c r="O63"/>
      <c r="P63" t="s">
        <v>269</v>
      </c>
      <c r="Q63" s="1" t="s">
        <v>402</v>
      </c>
      <c r="R63" s="1">
        <v>19</v>
      </c>
      <c r="U63" s="1"/>
      <c r="W63" s="1"/>
      <c r="X63" s="1"/>
      <c r="Y63" t="str">
        <f t="shared" si="0"/>
        <v>,8E,ADC,ByteReg-A,WordIndexRegPtr,,Y,ADD-C,19,</v>
      </c>
      <c r="Z63" t="str">
        <f t="shared" si="6"/>
        <v>&lt;opcode index='true' value='8E'&gt;&lt;mnemonic&gt;ADC&lt;/mnemonic&gt;&lt;args&gt;&lt;arg encoding='Direct'&gt;ByteReg-A&lt;/arg&gt;&lt;arg encoding='IndexOffset'&gt;WordIndexRegPtr&lt;/arg&gt;&lt;/args&gt;&lt;official&gt;Y&lt;/official&gt;&lt;function&gt;ADD-C&lt;/function&gt;&lt;cycles&gt;19&lt;/cycles&gt;&lt;/opcode&gt;</v>
      </c>
    </row>
    <row r="64" spans="1:26" ht="15" customHeight="1" x14ac:dyDescent="0.25">
      <c r="C64" s="7" t="s">
        <v>64</v>
      </c>
      <c r="E64" s="1">
        <f t="shared" si="7"/>
        <v>142</v>
      </c>
      <c r="F64" s="1" t="s">
        <v>128</v>
      </c>
      <c r="G64" s="1" t="s">
        <v>421</v>
      </c>
      <c r="H64" s="1" t="s">
        <v>447</v>
      </c>
      <c r="I64" s="1"/>
      <c r="J64" s="1" t="s">
        <v>419</v>
      </c>
      <c r="K64" s="1" t="s">
        <v>447</v>
      </c>
      <c r="M64"/>
      <c r="N64"/>
      <c r="O64"/>
      <c r="P64" t="s">
        <v>269</v>
      </c>
      <c r="Q64" s="1" t="s">
        <v>402</v>
      </c>
      <c r="R64" s="1">
        <v>7</v>
      </c>
      <c r="U64" s="1"/>
      <c r="W64" s="1"/>
      <c r="X64" s="1"/>
      <c r="Y64" t="str">
        <f t="shared" si="0"/>
        <v>,8E,ADC,ByteReg-A,WordRegPtr-HL,,Y,ADD-C,7,</v>
      </c>
      <c r="Z64" t="str">
        <f t="shared" si="6"/>
        <v>&lt;opcode value='8E'&gt;&lt;mnemonic&gt;ADC&lt;/mnemonic&gt;&lt;args&gt;&lt;arg encoding='Direct'&gt;ByteReg-A&lt;/arg&gt;&lt;arg encoding='Direct'&gt;WordRegPtr-HL&lt;/arg&gt;&lt;/args&gt;&lt;official&gt;Y&lt;/official&gt;&lt;function&gt;ADD-C&lt;/function&gt;&lt;cycles&gt;7&lt;/cycles&gt;&lt;/opcode&gt;</v>
      </c>
    </row>
    <row r="65" spans="1:26" ht="15" customHeight="1" x14ac:dyDescent="0.25">
      <c r="A65" s="6" t="s">
        <v>458</v>
      </c>
      <c r="C65" s="7">
        <v>90</v>
      </c>
      <c r="E65" s="1">
        <f t="shared" si="7"/>
        <v>144</v>
      </c>
      <c r="F65" s="1" t="s">
        <v>129</v>
      </c>
      <c r="G65" s="1" t="s">
        <v>421</v>
      </c>
      <c r="H65" s="1" t="s">
        <v>447</v>
      </c>
      <c r="I65" s="1"/>
      <c r="J65" s="1" t="s">
        <v>412</v>
      </c>
      <c r="K65" s="1" t="s">
        <v>444</v>
      </c>
      <c r="M65"/>
      <c r="N65"/>
      <c r="O65"/>
      <c r="P65" t="s">
        <v>271</v>
      </c>
      <c r="Q65" s="1" t="s">
        <v>129</v>
      </c>
      <c r="U65" s="1"/>
      <c r="Y65" t="str">
        <f t="shared" ref="Y65:Y128" si="8">CONCATENATE(B65, ",",C65,",",F65,",",G65, ",", J65,",", M65,",", P65,",", Q65,",", R65,",", S65)</f>
        <v>,90,SUB,ByteReg-A,ByteIndexReg,,X,SUB,,</v>
      </c>
      <c r="Z65" t="str">
        <f t="shared" si="6"/>
        <v>&lt;opcode index='true' value='90'&gt;&lt;mnemonic&gt;SUB&lt;/mnemonic&gt;&lt;args&gt;&lt;arg encoding='Direct'&gt;ByteReg-A&lt;/arg&gt;&lt;arg encoding='Reg2'&gt;ByteIndexReg&lt;/arg&gt;&lt;/args&gt;&lt;official&gt;X&lt;/official&gt;&lt;function&gt;SUB&lt;/function&gt;&lt;/opcode&gt;</v>
      </c>
    </row>
    <row r="66" spans="1:26" ht="15" customHeight="1" x14ac:dyDescent="0.25">
      <c r="C66" s="7">
        <v>90</v>
      </c>
      <c r="E66" s="1">
        <f t="shared" si="7"/>
        <v>144</v>
      </c>
      <c r="F66" s="1" t="s">
        <v>129</v>
      </c>
      <c r="G66" s="1" t="s">
        <v>421</v>
      </c>
      <c r="H66" s="1" t="s">
        <v>447</v>
      </c>
      <c r="I66" s="1"/>
      <c r="J66" s="1" t="s">
        <v>363</v>
      </c>
      <c r="K66" s="1" t="s">
        <v>444</v>
      </c>
      <c r="M66"/>
      <c r="N66"/>
      <c r="O66"/>
      <c r="P66" t="s">
        <v>269</v>
      </c>
      <c r="Q66" s="1" t="s">
        <v>129</v>
      </c>
      <c r="R66" s="1">
        <v>4</v>
      </c>
      <c r="U66" s="1"/>
      <c r="Y66" t="str">
        <f t="shared" si="8"/>
        <v>,90,SUB,ByteReg-A,ByteReg,,Y,SUB,4,</v>
      </c>
      <c r="Z66" t="str">
        <f t="shared" si="6"/>
        <v>&lt;opcode value='90'&gt;&lt;mnemonic&gt;SUB&lt;/mnemonic&gt;&lt;args&gt;&lt;arg encoding='Direct'&gt;ByteReg-A&lt;/arg&gt;&lt;arg encoding='Reg2'&gt;ByteReg&lt;/arg&gt;&lt;/args&gt;&lt;official&gt;Y&lt;/official&gt;&lt;function&gt;SUB&lt;/function&gt;&lt;cycles&gt;4&lt;/cycles&gt;&lt;/opcode&gt;</v>
      </c>
    </row>
    <row r="67" spans="1:26" ht="15" customHeight="1" x14ac:dyDescent="0.25">
      <c r="A67" s="6" t="s">
        <v>458</v>
      </c>
      <c r="C67" s="7">
        <v>96</v>
      </c>
      <c r="E67" s="1">
        <f t="shared" si="7"/>
        <v>150</v>
      </c>
      <c r="F67" s="1" t="s">
        <v>129</v>
      </c>
      <c r="G67" s="1" t="s">
        <v>421</v>
      </c>
      <c r="H67" s="1" t="s">
        <v>447</v>
      </c>
      <c r="I67" s="1"/>
      <c r="J67" s="1" t="s">
        <v>432</v>
      </c>
      <c r="K67" s="1" t="s">
        <v>442</v>
      </c>
      <c r="M67"/>
      <c r="N67"/>
      <c r="O67"/>
      <c r="P67" t="s">
        <v>269</v>
      </c>
      <c r="Q67" s="1" t="s">
        <v>129</v>
      </c>
      <c r="R67" s="1">
        <v>19</v>
      </c>
      <c r="U67" s="1"/>
      <c r="Y67" t="str">
        <f t="shared" si="8"/>
        <v>,96,SUB,ByteReg-A,WordIndexRegPtr,,Y,SUB,19,</v>
      </c>
      <c r="Z67" t="str">
        <f t="shared" si="6"/>
        <v>&lt;opcode index='true' value='96'&gt;&lt;mnemonic&gt;SUB&lt;/mnemonic&gt;&lt;args&gt;&lt;arg encoding='Direct'&gt;ByteReg-A&lt;/arg&gt;&lt;arg encoding='IndexOffset'&gt;WordIndexRegPtr&lt;/arg&gt;&lt;/args&gt;&lt;official&gt;Y&lt;/official&gt;&lt;function&gt;SUB&lt;/function&gt;&lt;cycles&gt;19&lt;/cycles&gt;&lt;/opcode&gt;</v>
      </c>
    </row>
    <row r="68" spans="1:26" ht="15" customHeight="1" x14ac:dyDescent="0.25">
      <c r="C68" s="7">
        <v>96</v>
      </c>
      <c r="E68" s="1">
        <f t="shared" si="7"/>
        <v>150</v>
      </c>
      <c r="F68" s="1" t="s">
        <v>129</v>
      </c>
      <c r="G68" s="1" t="s">
        <v>421</v>
      </c>
      <c r="H68" s="1" t="s">
        <v>447</v>
      </c>
      <c r="I68" s="1"/>
      <c r="J68" s="1" t="s">
        <v>419</v>
      </c>
      <c r="K68" s="1" t="s">
        <v>447</v>
      </c>
      <c r="M68"/>
      <c r="N68"/>
      <c r="O68"/>
      <c r="P68" t="s">
        <v>269</v>
      </c>
      <c r="Q68" s="1" t="s">
        <v>129</v>
      </c>
      <c r="R68" s="1">
        <v>7</v>
      </c>
      <c r="U68" s="1"/>
      <c r="Y68" t="str">
        <f t="shared" si="8"/>
        <v>,96,SUB,ByteReg-A,WordRegPtr-HL,,Y,SUB,7,</v>
      </c>
      <c r="Z68" t="str">
        <f t="shared" si="6"/>
        <v>&lt;opcode value='96'&gt;&lt;mnemonic&gt;SUB&lt;/mnemonic&gt;&lt;args&gt;&lt;arg encoding='Direct'&gt;ByteReg-A&lt;/arg&gt;&lt;arg encoding='Direct'&gt;WordRegPtr-HL&lt;/arg&gt;&lt;/args&gt;&lt;official&gt;Y&lt;/official&gt;&lt;function&gt;SUB&lt;/function&gt;&lt;cycles&gt;7&lt;/cycles&gt;&lt;/opcode&gt;</v>
      </c>
    </row>
    <row r="69" spans="1:26" ht="15" customHeight="1" x14ac:dyDescent="0.25">
      <c r="A69" s="6" t="s">
        <v>458</v>
      </c>
      <c r="C69" s="7">
        <v>98</v>
      </c>
      <c r="E69" s="1">
        <f t="shared" si="7"/>
        <v>152</v>
      </c>
      <c r="F69" s="1" t="s">
        <v>130</v>
      </c>
      <c r="G69" s="1" t="s">
        <v>421</v>
      </c>
      <c r="H69" s="1" t="s">
        <v>447</v>
      </c>
      <c r="I69" s="1"/>
      <c r="J69" s="1" t="s">
        <v>412</v>
      </c>
      <c r="K69" s="1" t="s">
        <v>444</v>
      </c>
      <c r="P69" t="s">
        <v>271</v>
      </c>
      <c r="Q69" s="1" t="s">
        <v>404</v>
      </c>
      <c r="U69" s="1"/>
      <c r="Y69" t="str">
        <f t="shared" si="8"/>
        <v>,98,SBC,ByteReg-A,ByteIndexReg,,X,SUB-C,,</v>
      </c>
      <c r="Z69" t="str">
        <f t="shared" si="6"/>
        <v>&lt;opcode index='true' value='98'&gt;&lt;mnemonic&gt;SBC&lt;/mnemonic&gt;&lt;args&gt;&lt;arg encoding='Direct'&gt;ByteReg-A&lt;/arg&gt;&lt;arg encoding='Reg2'&gt;ByteIndexReg&lt;/arg&gt;&lt;/args&gt;&lt;official&gt;X&lt;/official&gt;&lt;function&gt;SUB-C&lt;/function&gt;&lt;/opcode&gt;</v>
      </c>
    </row>
    <row r="70" spans="1:26" ht="15" customHeight="1" x14ac:dyDescent="0.25">
      <c r="C70" s="7">
        <v>98</v>
      </c>
      <c r="E70" s="1">
        <f t="shared" si="7"/>
        <v>152</v>
      </c>
      <c r="F70" s="1" t="s">
        <v>130</v>
      </c>
      <c r="G70" s="1" t="s">
        <v>421</v>
      </c>
      <c r="H70" s="1" t="s">
        <v>447</v>
      </c>
      <c r="I70" s="1"/>
      <c r="J70" s="1" t="s">
        <v>363</v>
      </c>
      <c r="K70" s="1" t="s">
        <v>444</v>
      </c>
      <c r="P70" t="s">
        <v>269</v>
      </c>
      <c r="Q70" s="1" t="s">
        <v>404</v>
      </c>
      <c r="R70" s="1">
        <v>4</v>
      </c>
      <c r="U70" s="1"/>
      <c r="Y70" t="str">
        <f t="shared" si="8"/>
        <v>,98,SBC,ByteReg-A,ByteReg,,Y,SUB-C,4,</v>
      </c>
      <c r="Z70" t="str">
        <f t="shared" si="6"/>
        <v>&lt;opcode value='98'&gt;&lt;mnemonic&gt;SBC&lt;/mnemonic&gt;&lt;args&gt;&lt;arg encoding='Direct'&gt;ByteReg-A&lt;/arg&gt;&lt;arg encoding='Reg2'&gt;ByteReg&lt;/arg&gt;&lt;/args&gt;&lt;official&gt;Y&lt;/official&gt;&lt;function&gt;SUB-C&lt;/function&gt;&lt;cycles&gt;4&lt;/cycles&gt;&lt;/opcode&gt;</v>
      </c>
    </row>
    <row r="71" spans="1:26" ht="15" customHeight="1" x14ac:dyDescent="0.25">
      <c r="A71" s="6" t="s">
        <v>458</v>
      </c>
      <c r="C71" s="7" t="s">
        <v>70</v>
      </c>
      <c r="E71" s="1">
        <f t="shared" si="7"/>
        <v>158</v>
      </c>
      <c r="F71" s="1" t="s">
        <v>130</v>
      </c>
      <c r="G71" s="1" t="s">
        <v>421</v>
      </c>
      <c r="H71" s="1" t="s">
        <v>447</v>
      </c>
      <c r="I71" s="1"/>
      <c r="J71" s="1" t="s">
        <v>432</v>
      </c>
      <c r="K71" s="1" t="s">
        <v>442</v>
      </c>
      <c r="P71" t="s">
        <v>269</v>
      </c>
      <c r="Q71" s="1" t="s">
        <v>404</v>
      </c>
      <c r="R71" s="1">
        <v>19</v>
      </c>
      <c r="U71" s="1"/>
      <c r="Y71" t="str">
        <f t="shared" si="8"/>
        <v>,9E,SBC,ByteReg-A,WordIndexRegPtr,,Y,SUB-C,19,</v>
      </c>
      <c r="Z71" t="str">
        <f t="shared" si="6"/>
        <v>&lt;opcode index='true' value='9E'&gt;&lt;mnemonic&gt;SBC&lt;/mnemonic&gt;&lt;args&gt;&lt;arg encoding='Direct'&gt;ByteReg-A&lt;/arg&gt;&lt;arg encoding='IndexOffset'&gt;WordIndexRegPtr&lt;/arg&gt;&lt;/args&gt;&lt;official&gt;Y&lt;/official&gt;&lt;function&gt;SUB-C&lt;/function&gt;&lt;cycles&gt;19&lt;/cycles&gt;&lt;/opcode&gt;</v>
      </c>
    </row>
    <row r="72" spans="1:26" ht="15" customHeight="1" x14ac:dyDescent="0.25">
      <c r="C72" s="7" t="s">
        <v>70</v>
      </c>
      <c r="E72" s="1">
        <f t="shared" si="7"/>
        <v>158</v>
      </c>
      <c r="F72" s="1" t="s">
        <v>130</v>
      </c>
      <c r="G72" s="1" t="s">
        <v>421</v>
      </c>
      <c r="H72" s="1" t="s">
        <v>447</v>
      </c>
      <c r="I72" s="1"/>
      <c r="J72" s="1" t="s">
        <v>419</v>
      </c>
      <c r="K72" s="1" t="s">
        <v>447</v>
      </c>
      <c r="P72" t="s">
        <v>269</v>
      </c>
      <c r="Q72" s="1" t="s">
        <v>404</v>
      </c>
      <c r="R72" s="1">
        <v>7</v>
      </c>
      <c r="U72" s="1"/>
      <c r="Y72" t="str">
        <f t="shared" si="8"/>
        <v>,9E,SBC,ByteReg-A,WordRegPtr-HL,,Y,SUB-C,7,</v>
      </c>
      <c r="Z72" t="str">
        <f t="shared" si="6"/>
        <v>&lt;opcode value='9E'&gt;&lt;mnemonic&gt;SBC&lt;/mnemonic&gt;&lt;args&gt;&lt;arg encoding='Direct'&gt;ByteReg-A&lt;/arg&gt;&lt;arg encoding='Direct'&gt;WordRegPtr-HL&lt;/arg&gt;&lt;/args&gt;&lt;official&gt;Y&lt;/official&gt;&lt;function&gt;SUB-C&lt;/function&gt;&lt;cycles&gt;7&lt;/cycles&gt;&lt;/opcode&gt;</v>
      </c>
    </row>
    <row r="73" spans="1:26" ht="15" customHeight="1" x14ac:dyDescent="0.25">
      <c r="A73" s="6" t="s">
        <v>458</v>
      </c>
      <c r="C73" s="7" t="s">
        <v>72</v>
      </c>
      <c r="E73" s="1">
        <f t="shared" si="7"/>
        <v>160</v>
      </c>
      <c r="F73" s="1" t="s">
        <v>131</v>
      </c>
      <c r="G73" s="1" t="s">
        <v>421</v>
      </c>
      <c r="H73" s="1" t="s">
        <v>447</v>
      </c>
      <c r="I73" s="1"/>
      <c r="J73" s="1" t="s">
        <v>412</v>
      </c>
      <c r="K73" s="1" t="s">
        <v>444</v>
      </c>
      <c r="M73"/>
      <c r="N73"/>
      <c r="O73"/>
      <c r="P73" t="s">
        <v>271</v>
      </c>
      <c r="Q73" s="1" t="s">
        <v>131</v>
      </c>
      <c r="U73" s="1"/>
      <c r="Y73" t="str">
        <f t="shared" si="8"/>
        <v>,A0,AND,ByteReg-A,ByteIndexReg,,X,AND,,</v>
      </c>
      <c r="Z73" t="str">
        <f t="shared" si="6"/>
        <v>&lt;opcode index='true' value='A0'&gt;&lt;mnemonic&gt;AND&lt;/mnemonic&gt;&lt;args&gt;&lt;arg encoding='Direct'&gt;ByteReg-A&lt;/arg&gt;&lt;arg encoding='Reg2'&gt;ByteIndexReg&lt;/arg&gt;&lt;/args&gt;&lt;official&gt;X&lt;/official&gt;&lt;function&gt;AND&lt;/function&gt;&lt;/opcode&gt;</v>
      </c>
    </row>
    <row r="74" spans="1:26" ht="15" customHeight="1" x14ac:dyDescent="0.25">
      <c r="C74" s="7" t="s">
        <v>72</v>
      </c>
      <c r="E74" s="1">
        <f t="shared" si="7"/>
        <v>160</v>
      </c>
      <c r="F74" s="1" t="s">
        <v>131</v>
      </c>
      <c r="G74" s="1" t="s">
        <v>421</v>
      </c>
      <c r="H74" s="1" t="s">
        <v>447</v>
      </c>
      <c r="I74" s="1"/>
      <c r="J74" s="1" t="s">
        <v>363</v>
      </c>
      <c r="K74" s="1" t="s">
        <v>444</v>
      </c>
      <c r="M74"/>
      <c r="N74"/>
      <c r="O74"/>
      <c r="P74" t="s">
        <v>269</v>
      </c>
      <c r="Q74" s="1" t="s">
        <v>131</v>
      </c>
      <c r="R74" s="1">
        <v>4</v>
      </c>
      <c r="U74" s="1"/>
      <c r="Y74" t="str">
        <f t="shared" si="8"/>
        <v>,A0,AND,ByteReg-A,ByteReg,,Y,AND,4,</v>
      </c>
      <c r="Z74" t="str">
        <f t="shared" si="6"/>
        <v>&lt;opcode value='A0'&gt;&lt;mnemonic&gt;AND&lt;/mnemonic&gt;&lt;args&gt;&lt;arg encoding='Direct'&gt;ByteReg-A&lt;/arg&gt;&lt;arg encoding='Reg2'&gt;ByteReg&lt;/arg&gt;&lt;/args&gt;&lt;official&gt;Y&lt;/official&gt;&lt;function&gt;AND&lt;/function&gt;&lt;cycles&gt;4&lt;/cycles&gt;&lt;/opcode&gt;</v>
      </c>
    </row>
    <row r="75" spans="1:26" ht="15" customHeight="1" x14ac:dyDescent="0.25">
      <c r="A75" s="6" t="s">
        <v>458</v>
      </c>
      <c r="C75" s="7" t="s">
        <v>78</v>
      </c>
      <c r="E75" s="1">
        <f t="shared" si="7"/>
        <v>166</v>
      </c>
      <c r="F75" s="1" t="s">
        <v>131</v>
      </c>
      <c r="G75" s="1" t="s">
        <v>421</v>
      </c>
      <c r="H75" s="1" t="s">
        <v>447</v>
      </c>
      <c r="I75" s="1"/>
      <c r="J75" s="1" t="s">
        <v>432</v>
      </c>
      <c r="K75" s="1" t="s">
        <v>442</v>
      </c>
      <c r="M75"/>
      <c r="N75"/>
      <c r="O75"/>
      <c r="P75" t="s">
        <v>269</v>
      </c>
      <c r="Q75" s="1" t="s">
        <v>131</v>
      </c>
      <c r="R75" s="1">
        <v>19</v>
      </c>
      <c r="U75" s="1"/>
      <c r="Y75" t="str">
        <f t="shared" si="8"/>
        <v>,A6,AND,ByteReg-A,WordIndexRegPtr,,Y,AND,19,</v>
      </c>
      <c r="Z75" t="str">
        <f t="shared" si="6"/>
        <v>&lt;opcode index='true' value='A6'&gt;&lt;mnemonic&gt;AND&lt;/mnemonic&gt;&lt;args&gt;&lt;arg encoding='Direct'&gt;ByteReg-A&lt;/arg&gt;&lt;arg encoding='IndexOffset'&gt;WordIndexRegPtr&lt;/arg&gt;&lt;/args&gt;&lt;official&gt;Y&lt;/official&gt;&lt;function&gt;AND&lt;/function&gt;&lt;cycles&gt;19&lt;/cycles&gt;&lt;/opcode&gt;</v>
      </c>
    </row>
    <row r="76" spans="1:26" ht="15" customHeight="1" x14ac:dyDescent="0.25">
      <c r="C76" s="7" t="s">
        <v>78</v>
      </c>
      <c r="E76" s="1">
        <f t="shared" si="7"/>
        <v>166</v>
      </c>
      <c r="F76" s="1" t="s">
        <v>131</v>
      </c>
      <c r="G76" s="1" t="s">
        <v>421</v>
      </c>
      <c r="H76" s="1" t="s">
        <v>447</v>
      </c>
      <c r="I76" s="1"/>
      <c r="J76" s="1" t="s">
        <v>419</v>
      </c>
      <c r="K76" s="1" t="s">
        <v>447</v>
      </c>
      <c r="M76"/>
      <c r="N76"/>
      <c r="O76"/>
      <c r="P76" t="s">
        <v>269</v>
      </c>
      <c r="Q76" s="1" t="s">
        <v>131</v>
      </c>
      <c r="R76" s="1">
        <v>7</v>
      </c>
      <c r="U76" s="1"/>
      <c r="Y76" t="str">
        <f t="shared" si="8"/>
        <v>,A6,AND,ByteReg-A,WordRegPtr-HL,,Y,AND,7,</v>
      </c>
      <c r="Z76" t="str">
        <f t="shared" si="6"/>
        <v>&lt;opcode value='A6'&gt;&lt;mnemonic&gt;AND&lt;/mnemonic&gt;&lt;args&gt;&lt;arg encoding='Direct'&gt;ByteReg-A&lt;/arg&gt;&lt;arg encoding='Direct'&gt;WordRegPtr-HL&lt;/arg&gt;&lt;/args&gt;&lt;official&gt;Y&lt;/official&gt;&lt;function&gt;AND&lt;/function&gt;&lt;cycles&gt;7&lt;/cycles&gt;&lt;/opcode&gt;</v>
      </c>
    </row>
    <row r="77" spans="1:26" ht="15" customHeight="1" x14ac:dyDescent="0.25">
      <c r="A77" s="6" t="s">
        <v>458</v>
      </c>
      <c r="C77" s="7" t="s">
        <v>80</v>
      </c>
      <c r="E77" s="1">
        <f t="shared" si="7"/>
        <v>168</v>
      </c>
      <c r="F77" s="1" t="s">
        <v>132</v>
      </c>
      <c r="G77" s="1" t="s">
        <v>421</v>
      </c>
      <c r="H77" s="1" t="s">
        <v>447</v>
      </c>
      <c r="I77" s="1"/>
      <c r="J77" s="1" t="s">
        <v>412</v>
      </c>
      <c r="K77" s="1" t="s">
        <v>444</v>
      </c>
      <c r="M77"/>
      <c r="N77"/>
      <c r="O77"/>
      <c r="P77" t="s">
        <v>271</v>
      </c>
      <c r="Q77" s="1" t="s">
        <v>132</v>
      </c>
      <c r="U77" s="1"/>
      <c r="Y77" t="str">
        <f t="shared" si="8"/>
        <v>,A8,XOR,ByteReg-A,ByteIndexReg,,X,XOR,,</v>
      </c>
      <c r="Z77" t="str">
        <f t="shared" si="6"/>
        <v>&lt;opcode index='true' value='A8'&gt;&lt;mnemonic&gt;XOR&lt;/mnemonic&gt;&lt;args&gt;&lt;arg encoding='Direct'&gt;ByteReg-A&lt;/arg&gt;&lt;arg encoding='Reg2'&gt;ByteIndexReg&lt;/arg&gt;&lt;/args&gt;&lt;official&gt;X&lt;/official&gt;&lt;function&gt;XOR&lt;/function&gt;&lt;/opcode&gt;</v>
      </c>
    </row>
    <row r="78" spans="1:26" ht="15" customHeight="1" x14ac:dyDescent="0.25">
      <c r="C78" s="7" t="s">
        <v>80</v>
      </c>
      <c r="E78" s="1">
        <f t="shared" si="7"/>
        <v>168</v>
      </c>
      <c r="F78" s="1" t="s">
        <v>132</v>
      </c>
      <c r="G78" s="1" t="s">
        <v>421</v>
      </c>
      <c r="H78" s="1" t="s">
        <v>447</v>
      </c>
      <c r="I78" s="1"/>
      <c r="J78" s="1" t="s">
        <v>363</v>
      </c>
      <c r="K78" s="1" t="s">
        <v>444</v>
      </c>
      <c r="M78"/>
      <c r="N78"/>
      <c r="O78"/>
      <c r="P78" t="s">
        <v>269</v>
      </c>
      <c r="Q78" s="1" t="s">
        <v>132</v>
      </c>
      <c r="R78" s="1">
        <v>4</v>
      </c>
      <c r="U78" s="1"/>
      <c r="Y78" t="str">
        <f t="shared" si="8"/>
        <v>,A8,XOR,ByteReg-A,ByteReg,,Y,XOR,4,</v>
      </c>
      <c r="Z78" t="str">
        <f t="shared" si="6"/>
        <v>&lt;opcode value='A8'&gt;&lt;mnemonic&gt;XOR&lt;/mnemonic&gt;&lt;args&gt;&lt;arg encoding='Direct'&gt;ByteReg-A&lt;/arg&gt;&lt;arg encoding='Reg2'&gt;ByteReg&lt;/arg&gt;&lt;/args&gt;&lt;official&gt;Y&lt;/official&gt;&lt;function&gt;XOR&lt;/function&gt;&lt;cycles&gt;4&lt;/cycles&gt;&lt;/opcode&gt;</v>
      </c>
    </row>
    <row r="79" spans="1:26" ht="15" customHeight="1" x14ac:dyDescent="0.25">
      <c r="A79" s="6" t="s">
        <v>458</v>
      </c>
      <c r="C79" s="7" t="s">
        <v>86</v>
      </c>
      <c r="E79" s="1">
        <f t="shared" si="7"/>
        <v>174</v>
      </c>
      <c r="F79" s="1" t="s">
        <v>132</v>
      </c>
      <c r="G79" s="1" t="s">
        <v>421</v>
      </c>
      <c r="H79" s="1" t="s">
        <v>447</v>
      </c>
      <c r="I79" s="1"/>
      <c r="J79" s="1" t="s">
        <v>432</v>
      </c>
      <c r="K79" s="1" t="s">
        <v>442</v>
      </c>
      <c r="M79"/>
      <c r="N79"/>
      <c r="O79"/>
      <c r="P79" t="s">
        <v>269</v>
      </c>
      <c r="Q79" s="1" t="s">
        <v>132</v>
      </c>
      <c r="R79" s="1">
        <v>19</v>
      </c>
      <c r="U79" s="1"/>
      <c r="Y79" t="str">
        <f t="shared" si="8"/>
        <v>,AE,XOR,ByteReg-A,WordIndexRegPtr,,Y,XOR,19,</v>
      </c>
      <c r="Z79" t="str">
        <f t="shared" si="6"/>
        <v>&lt;opcode index='true' value='AE'&gt;&lt;mnemonic&gt;XOR&lt;/mnemonic&gt;&lt;args&gt;&lt;arg encoding='Direct'&gt;ByteReg-A&lt;/arg&gt;&lt;arg encoding='IndexOffset'&gt;WordIndexRegPtr&lt;/arg&gt;&lt;/args&gt;&lt;official&gt;Y&lt;/official&gt;&lt;function&gt;XOR&lt;/function&gt;&lt;cycles&gt;19&lt;/cycles&gt;&lt;/opcode&gt;</v>
      </c>
    </row>
    <row r="80" spans="1:26" ht="15" customHeight="1" x14ac:dyDescent="0.25">
      <c r="C80" s="7" t="s">
        <v>86</v>
      </c>
      <c r="E80" s="1">
        <f t="shared" si="7"/>
        <v>174</v>
      </c>
      <c r="F80" s="1" t="s">
        <v>132</v>
      </c>
      <c r="G80" s="1" t="s">
        <v>421</v>
      </c>
      <c r="H80" s="1" t="s">
        <v>447</v>
      </c>
      <c r="I80" s="1"/>
      <c r="J80" s="1" t="s">
        <v>419</v>
      </c>
      <c r="K80" s="1" t="s">
        <v>447</v>
      </c>
      <c r="M80"/>
      <c r="N80"/>
      <c r="O80"/>
      <c r="P80" t="s">
        <v>269</v>
      </c>
      <c r="Q80" s="1" t="s">
        <v>132</v>
      </c>
      <c r="R80" s="1">
        <v>7</v>
      </c>
      <c r="U80" s="1"/>
      <c r="Y80" t="str">
        <f t="shared" si="8"/>
        <v>,AE,XOR,ByteReg-A,WordRegPtr-HL,,Y,XOR,7,</v>
      </c>
      <c r="Z80" t="str">
        <f t="shared" si="6"/>
        <v>&lt;opcode value='AE'&gt;&lt;mnemonic&gt;XOR&lt;/mnemonic&gt;&lt;args&gt;&lt;arg encoding='Direct'&gt;ByteReg-A&lt;/arg&gt;&lt;arg encoding='Direct'&gt;WordRegPtr-HL&lt;/arg&gt;&lt;/args&gt;&lt;official&gt;Y&lt;/official&gt;&lt;function&gt;XOR&lt;/function&gt;&lt;cycles&gt;7&lt;/cycles&gt;&lt;/opcode&gt;</v>
      </c>
    </row>
    <row r="81" spans="1:26" ht="15" customHeight="1" x14ac:dyDescent="0.25">
      <c r="A81" s="6" t="s">
        <v>458</v>
      </c>
      <c r="C81" s="7" t="s">
        <v>88</v>
      </c>
      <c r="E81" s="1">
        <f t="shared" si="7"/>
        <v>176</v>
      </c>
      <c r="F81" s="1" t="s">
        <v>133</v>
      </c>
      <c r="G81" s="1" t="s">
        <v>421</v>
      </c>
      <c r="H81" s="1" t="s">
        <v>447</v>
      </c>
      <c r="I81" s="1"/>
      <c r="J81" s="1" t="s">
        <v>412</v>
      </c>
      <c r="K81" s="1" t="s">
        <v>444</v>
      </c>
      <c r="M81"/>
      <c r="N81"/>
      <c r="O81"/>
      <c r="P81" t="s">
        <v>271</v>
      </c>
      <c r="Q81" s="1" t="s">
        <v>133</v>
      </c>
      <c r="U81" s="1"/>
      <c r="Y81" t="str">
        <f t="shared" si="8"/>
        <v>,B0,OR,ByteReg-A,ByteIndexReg,,X,OR,,</v>
      </c>
      <c r="Z81" t="str">
        <f t="shared" si="6"/>
        <v>&lt;opcode index='true' value='B0'&gt;&lt;mnemonic&gt;OR&lt;/mnemonic&gt;&lt;args&gt;&lt;arg encoding='Direct'&gt;ByteReg-A&lt;/arg&gt;&lt;arg encoding='Reg2'&gt;ByteIndexReg&lt;/arg&gt;&lt;/args&gt;&lt;official&gt;X&lt;/official&gt;&lt;function&gt;OR&lt;/function&gt;&lt;/opcode&gt;</v>
      </c>
    </row>
    <row r="82" spans="1:26" ht="15" customHeight="1" x14ac:dyDescent="0.25">
      <c r="C82" s="7" t="s">
        <v>88</v>
      </c>
      <c r="E82" s="1">
        <f t="shared" si="7"/>
        <v>176</v>
      </c>
      <c r="F82" s="1" t="s">
        <v>133</v>
      </c>
      <c r="G82" s="1" t="s">
        <v>421</v>
      </c>
      <c r="H82" s="1" t="s">
        <v>447</v>
      </c>
      <c r="I82" s="1"/>
      <c r="J82" s="1" t="s">
        <v>363</v>
      </c>
      <c r="K82" s="1" t="s">
        <v>444</v>
      </c>
      <c r="M82"/>
      <c r="N82"/>
      <c r="O82"/>
      <c r="P82" t="s">
        <v>269</v>
      </c>
      <c r="Q82" s="1" t="s">
        <v>133</v>
      </c>
      <c r="R82" s="1">
        <v>4</v>
      </c>
      <c r="U82" s="1"/>
      <c r="Y82" t="str">
        <f t="shared" si="8"/>
        <v>,B0,OR,ByteReg-A,ByteReg,,Y,OR,4,</v>
      </c>
      <c r="Z82" t="str">
        <f t="shared" si="6"/>
        <v>&lt;opcode value='B0'&gt;&lt;mnemonic&gt;OR&lt;/mnemonic&gt;&lt;args&gt;&lt;arg encoding='Direct'&gt;ByteReg-A&lt;/arg&gt;&lt;arg encoding='Reg2'&gt;ByteReg&lt;/arg&gt;&lt;/args&gt;&lt;official&gt;Y&lt;/official&gt;&lt;function&gt;OR&lt;/function&gt;&lt;cycles&gt;4&lt;/cycles&gt;&lt;/opcode&gt;</v>
      </c>
    </row>
    <row r="83" spans="1:26" ht="15" customHeight="1" x14ac:dyDescent="0.25">
      <c r="A83" s="6" t="s">
        <v>458</v>
      </c>
      <c r="C83" s="7" t="s">
        <v>94</v>
      </c>
      <c r="E83" s="1">
        <f t="shared" si="7"/>
        <v>182</v>
      </c>
      <c r="F83" s="1" t="s">
        <v>133</v>
      </c>
      <c r="G83" s="1" t="s">
        <v>421</v>
      </c>
      <c r="H83" s="1" t="s">
        <v>447</v>
      </c>
      <c r="I83" s="1"/>
      <c r="J83" s="1" t="s">
        <v>432</v>
      </c>
      <c r="K83" s="1" t="s">
        <v>442</v>
      </c>
      <c r="M83"/>
      <c r="N83"/>
      <c r="O83"/>
      <c r="P83" t="s">
        <v>269</v>
      </c>
      <c r="Q83" s="1" t="s">
        <v>133</v>
      </c>
      <c r="R83" s="1">
        <v>19</v>
      </c>
      <c r="U83" s="1"/>
      <c r="Y83" t="str">
        <f t="shared" si="8"/>
        <v>,B6,OR,ByteReg-A,WordIndexRegPtr,,Y,OR,19,</v>
      </c>
      <c r="Z83" t="str">
        <f t="shared" si="6"/>
        <v>&lt;opcode index='true' value='B6'&gt;&lt;mnemonic&gt;OR&lt;/mnemonic&gt;&lt;args&gt;&lt;arg encoding='Direct'&gt;ByteReg-A&lt;/arg&gt;&lt;arg encoding='IndexOffset'&gt;WordIndexRegPtr&lt;/arg&gt;&lt;/args&gt;&lt;official&gt;Y&lt;/official&gt;&lt;function&gt;OR&lt;/function&gt;&lt;cycles&gt;19&lt;/cycles&gt;&lt;/opcode&gt;</v>
      </c>
    </row>
    <row r="84" spans="1:26" ht="15" customHeight="1" x14ac:dyDescent="0.25">
      <c r="C84" s="7" t="s">
        <v>94</v>
      </c>
      <c r="E84" s="1">
        <f t="shared" si="7"/>
        <v>182</v>
      </c>
      <c r="F84" s="1" t="s">
        <v>133</v>
      </c>
      <c r="G84" s="1" t="s">
        <v>421</v>
      </c>
      <c r="H84" s="1" t="s">
        <v>447</v>
      </c>
      <c r="I84" s="1"/>
      <c r="J84" s="1" t="s">
        <v>419</v>
      </c>
      <c r="K84" s="1" t="s">
        <v>447</v>
      </c>
      <c r="M84"/>
      <c r="N84"/>
      <c r="O84"/>
      <c r="P84" t="s">
        <v>269</v>
      </c>
      <c r="Q84" s="1" t="s">
        <v>133</v>
      </c>
      <c r="R84" s="1">
        <v>7</v>
      </c>
      <c r="U84" s="1"/>
      <c r="Y84" t="str">
        <f t="shared" si="8"/>
        <v>,B6,OR,ByteReg-A,WordRegPtr-HL,,Y,OR,7,</v>
      </c>
      <c r="Z84" t="str">
        <f t="shared" si="6"/>
        <v>&lt;opcode value='B6'&gt;&lt;mnemonic&gt;OR&lt;/mnemonic&gt;&lt;args&gt;&lt;arg encoding='Direct'&gt;ByteReg-A&lt;/arg&gt;&lt;arg encoding='Direct'&gt;WordRegPtr-HL&lt;/arg&gt;&lt;/args&gt;&lt;official&gt;Y&lt;/official&gt;&lt;function&gt;OR&lt;/function&gt;&lt;cycles&gt;7&lt;/cycles&gt;&lt;/opcode&gt;</v>
      </c>
    </row>
    <row r="85" spans="1:26" ht="15" customHeight="1" x14ac:dyDescent="0.25">
      <c r="A85" s="6" t="s">
        <v>458</v>
      </c>
      <c r="C85" s="7" t="s">
        <v>96</v>
      </c>
      <c r="E85" s="1">
        <f t="shared" si="7"/>
        <v>184</v>
      </c>
      <c r="F85" s="1" t="s">
        <v>134</v>
      </c>
      <c r="G85" s="1" t="s">
        <v>421</v>
      </c>
      <c r="H85" s="1" t="s">
        <v>447</v>
      </c>
      <c r="I85" s="1"/>
      <c r="J85" s="1" t="s">
        <v>412</v>
      </c>
      <c r="K85" s="1" t="s">
        <v>444</v>
      </c>
      <c r="M85"/>
      <c r="N85"/>
      <c r="O85"/>
      <c r="P85" t="s">
        <v>271</v>
      </c>
      <c r="Q85" s="1" t="s">
        <v>338</v>
      </c>
      <c r="U85" s="1"/>
      <c r="Y85" t="str">
        <f t="shared" si="8"/>
        <v>,B8,CP,ByteReg-A,ByteIndexReg,,X,CMP,,</v>
      </c>
      <c r="Z85" t="str">
        <f t="shared" si="6"/>
        <v>&lt;opcode index='true' value='B8'&gt;&lt;mnemonic&gt;CP&lt;/mnemonic&gt;&lt;args&gt;&lt;arg encoding='Direct'&gt;ByteReg-A&lt;/arg&gt;&lt;arg encoding='Reg2'&gt;ByteIndexReg&lt;/arg&gt;&lt;/args&gt;&lt;official&gt;X&lt;/official&gt;&lt;function&gt;CMP&lt;/function&gt;&lt;/opcode&gt;</v>
      </c>
    </row>
    <row r="86" spans="1:26" ht="15" customHeight="1" x14ac:dyDescent="0.25">
      <c r="C86" s="7" t="s">
        <v>96</v>
      </c>
      <c r="E86" s="1">
        <f t="shared" si="7"/>
        <v>184</v>
      </c>
      <c r="F86" s="1" t="s">
        <v>134</v>
      </c>
      <c r="G86" s="1" t="s">
        <v>421</v>
      </c>
      <c r="H86" s="1" t="s">
        <v>447</v>
      </c>
      <c r="I86" s="1"/>
      <c r="J86" s="1" t="s">
        <v>363</v>
      </c>
      <c r="K86" s="1" t="s">
        <v>444</v>
      </c>
      <c r="M86"/>
      <c r="N86"/>
      <c r="O86"/>
      <c r="P86" t="s">
        <v>269</v>
      </c>
      <c r="Q86" s="1" t="s">
        <v>338</v>
      </c>
      <c r="R86" s="1">
        <v>4</v>
      </c>
      <c r="U86" s="1"/>
      <c r="Y86" t="str">
        <f t="shared" si="8"/>
        <v>,B8,CP,ByteReg-A,ByteReg,,Y,CMP,4,</v>
      </c>
      <c r="Z86" t="str">
        <f t="shared" si="6"/>
        <v>&lt;opcode value='B8'&gt;&lt;mnemonic&gt;CP&lt;/mnemonic&gt;&lt;args&gt;&lt;arg encoding='Direct'&gt;ByteReg-A&lt;/arg&gt;&lt;arg encoding='Reg2'&gt;ByteReg&lt;/arg&gt;&lt;/args&gt;&lt;official&gt;Y&lt;/official&gt;&lt;function&gt;CMP&lt;/function&gt;&lt;cycles&gt;4&lt;/cycles&gt;&lt;/opcode&gt;</v>
      </c>
    </row>
    <row r="87" spans="1:26" ht="15" customHeight="1" x14ac:dyDescent="0.25">
      <c r="A87" s="6" t="s">
        <v>458</v>
      </c>
      <c r="C87" s="7" t="s">
        <v>101</v>
      </c>
      <c r="E87" s="1">
        <f t="shared" si="7"/>
        <v>190</v>
      </c>
      <c r="F87" s="1" t="s">
        <v>134</v>
      </c>
      <c r="G87" s="1" t="s">
        <v>421</v>
      </c>
      <c r="H87" s="1" t="s">
        <v>447</v>
      </c>
      <c r="I87" s="1"/>
      <c r="J87" s="1" t="s">
        <v>432</v>
      </c>
      <c r="K87" s="1" t="s">
        <v>442</v>
      </c>
      <c r="M87"/>
      <c r="N87"/>
      <c r="O87"/>
      <c r="P87" t="s">
        <v>269</v>
      </c>
      <c r="Q87" s="1" t="s">
        <v>338</v>
      </c>
      <c r="R87" s="1">
        <v>19</v>
      </c>
      <c r="U87" s="1"/>
      <c r="Y87" t="str">
        <f t="shared" si="8"/>
        <v>,BE,CP,ByteReg-A,WordIndexRegPtr,,Y,CMP,19,</v>
      </c>
      <c r="Z87" t="str">
        <f t="shared" si="6"/>
        <v>&lt;opcode index='true' value='BE'&gt;&lt;mnemonic&gt;CP&lt;/mnemonic&gt;&lt;args&gt;&lt;arg encoding='Direct'&gt;ByteReg-A&lt;/arg&gt;&lt;arg encoding='IndexOffset'&gt;WordIndexRegPtr&lt;/arg&gt;&lt;/args&gt;&lt;official&gt;Y&lt;/official&gt;&lt;function&gt;CMP&lt;/function&gt;&lt;cycles&gt;19&lt;/cycles&gt;&lt;/opcode&gt;</v>
      </c>
    </row>
    <row r="88" spans="1:26" ht="15" customHeight="1" x14ac:dyDescent="0.25">
      <c r="C88" s="7" t="s">
        <v>101</v>
      </c>
      <c r="E88" s="1">
        <f t="shared" si="7"/>
        <v>190</v>
      </c>
      <c r="F88" s="1" t="s">
        <v>134</v>
      </c>
      <c r="G88" s="1" t="s">
        <v>421</v>
      </c>
      <c r="H88" s="1" t="s">
        <v>447</v>
      </c>
      <c r="I88" s="1"/>
      <c r="J88" s="1" t="s">
        <v>419</v>
      </c>
      <c r="K88" s="1" t="s">
        <v>447</v>
      </c>
      <c r="M88"/>
      <c r="N88"/>
      <c r="O88"/>
      <c r="P88" t="s">
        <v>269</v>
      </c>
      <c r="Q88" s="1" t="s">
        <v>338</v>
      </c>
      <c r="R88" s="1">
        <v>7</v>
      </c>
      <c r="U88" s="1"/>
      <c r="W88" s="1"/>
      <c r="X88" s="1"/>
      <c r="Y88" t="str">
        <f t="shared" si="8"/>
        <v>,BE,CP,ByteReg-A,WordRegPtr-HL,,Y,CMP,7,</v>
      </c>
      <c r="Z88" t="str">
        <f t="shared" si="6"/>
        <v>&lt;opcode value='BE'&gt;&lt;mnemonic&gt;CP&lt;/mnemonic&gt;&lt;args&gt;&lt;arg encoding='Direct'&gt;ByteReg-A&lt;/arg&gt;&lt;arg encoding='Direct'&gt;WordRegPtr-HL&lt;/arg&gt;&lt;/args&gt;&lt;official&gt;Y&lt;/official&gt;&lt;function&gt;CMP&lt;/function&gt;&lt;cycles&gt;7&lt;/cycles&gt;&lt;/opcode&gt;</v>
      </c>
    </row>
    <row r="89" spans="1:26" ht="15" customHeight="1" x14ac:dyDescent="0.25">
      <c r="C89" s="7" t="s">
        <v>103</v>
      </c>
      <c r="E89" s="1">
        <f t="shared" si="7"/>
        <v>192</v>
      </c>
      <c r="F89" s="1" t="s">
        <v>135</v>
      </c>
      <c r="G89" s="1" t="s">
        <v>449</v>
      </c>
      <c r="H89" s="1" t="s">
        <v>449</v>
      </c>
      <c r="I89" s="1"/>
      <c r="P89" t="s">
        <v>269</v>
      </c>
      <c r="Q89" s="1" t="s">
        <v>135</v>
      </c>
      <c r="R89" s="1">
        <v>11</v>
      </c>
      <c r="U89" s="1"/>
      <c r="W89" s="1"/>
      <c r="X89" s="1"/>
      <c r="Y89" t="str">
        <f t="shared" si="8"/>
        <v>,C0,RET,Flag,,,Y,RET,11,</v>
      </c>
      <c r="Z89" t="str">
        <f t="shared" si="6"/>
        <v>&lt;opcode value='C0'&gt;&lt;mnemonic&gt;RET&lt;/mnemonic&gt;&lt;args&gt;&lt;arg encoding='Flag'&gt;Flag&lt;/arg&gt;&lt;/args&gt;&lt;official&gt;Y&lt;/official&gt;&lt;function&gt;RET&lt;/function&gt;&lt;cycles&gt;11&lt;/cycles&gt;&lt;/opcode&gt;</v>
      </c>
    </row>
    <row r="90" spans="1:26" ht="15" customHeight="1" x14ac:dyDescent="0.25">
      <c r="C90" s="7" t="s">
        <v>104</v>
      </c>
      <c r="E90" s="1">
        <f t="shared" si="7"/>
        <v>193</v>
      </c>
      <c r="F90" s="1" t="s">
        <v>136</v>
      </c>
      <c r="G90" s="1" t="s">
        <v>455</v>
      </c>
      <c r="H90" s="1" t="s">
        <v>278</v>
      </c>
      <c r="I90" s="1"/>
      <c r="P90" t="s">
        <v>269</v>
      </c>
      <c r="Q90" s="1" t="s">
        <v>136</v>
      </c>
      <c r="R90" s="1">
        <v>10</v>
      </c>
      <c r="U90" s="1"/>
      <c r="W90" s="1"/>
      <c r="X90" s="1"/>
      <c r="Y90" t="str">
        <f t="shared" si="8"/>
        <v>,C1,POP,WordRegF,,,Y,POP,10,</v>
      </c>
      <c r="Z90" t="str">
        <f t="shared" si="6"/>
        <v>&lt;opcode value='C1'&gt;&lt;mnemonic&gt;POP&lt;/mnemonic&gt;&lt;args&gt;&lt;arg encoding='WordReg'&gt;WordRegF&lt;/arg&gt;&lt;/args&gt;&lt;official&gt;Y&lt;/official&gt;&lt;function&gt;POP&lt;/function&gt;&lt;cycles&gt;10&lt;/cycles&gt;&lt;/opcode&gt;</v>
      </c>
    </row>
    <row r="91" spans="1:26" ht="15" customHeight="1" x14ac:dyDescent="0.25">
      <c r="C91" s="7" t="s">
        <v>105</v>
      </c>
      <c r="E91" s="1">
        <f t="shared" si="7"/>
        <v>194</v>
      </c>
      <c r="F91" s="1" t="s">
        <v>137</v>
      </c>
      <c r="G91" s="1" t="s">
        <v>449</v>
      </c>
      <c r="H91" s="1" t="s">
        <v>449</v>
      </c>
      <c r="I91" s="1"/>
      <c r="J91" s="1" t="s">
        <v>288</v>
      </c>
      <c r="K91" s="1" t="s">
        <v>448</v>
      </c>
      <c r="P91" t="s">
        <v>269</v>
      </c>
      <c r="Q91" s="1" t="s">
        <v>339</v>
      </c>
      <c r="R91" s="1">
        <v>10</v>
      </c>
      <c r="U91" s="1"/>
      <c r="W91" s="1"/>
      <c r="X91" s="1"/>
      <c r="Y91" t="str">
        <f t="shared" si="8"/>
        <v>,C2,JP,Flag,Address,,Y,JMP,10,</v>
      </c>
      <c r="Z91" t="str">
        <f t="shared" si="6"/>
        <v>&lt;opcode value='C2'&gt;&lt;mnemonic&gt;JP&lt;/mnemonic&gt;&lt;args&gt;&lt;arg encoding='Flag'&gt;Flag&lt;/arg&gt;&lt;arg encoding='WordImmidate'&gt;Address&lt;/arg&gt;&lt;/args&gt;&lt;official&gt;Y&lt;/official&gt;&lt;function&gt;JMP&lt;/function&gt;&lt;cycles&gt;10&lt;/cycles&gt;&lt;/opcode&gt;</v>
      </c>
    </row>
    <row r="92" spans="1:26" ht="15" customHeight="1" x14ac:dyDescent="0.25">
      <c r="C92" s="7" t="s">
        <v>106</v>
      </c>
      <c r="E92" s="1">
        <f t="shared" si="7"/>
        <v>195</v>
      </c>
      <c r="F92" s="1" t="s">
        <v>137</v>
      </c>
      <c r="G92" s="1" t="s">
        <v>288</v>
      </c>
      <c r="H92" s="1" t="s">
        <v>448</v>
      </c>
      <c r="I92" s="1"/>
      <c r="P92" t="s">
        <v>269</v>
      </c>
      <c r="Q92" s="1" t="s">
        <v>339</v>
      </c>
      <c r="R92" s="1">
        <v>10</v>
      </c>
      <c r="U92" s="1"/>
      <c r="W92" s="1"/>
      <c r="X92" s="1"/>
      <c r="Y92" t="str">
        <f t="shared" si="8"/>
        <v>,C3,JP,Address,,,Y,JMP,10,</v>
      </c>
      <c r="Z92" t="str">
        <f t="shared" si="6"/>
        <v>&lt;opcode value='C3'&gt;&lt;mnemonic&gt;JP&lt;/mnemonic&gt;&lt;args&gt;&lt;arg encoding='WordImmidate'&gt;Address&lt;/arg&gt;&lt;/args&gt;&lt;official&gt;Y&lt;/official&gt;&lt;function&gt;JMP&lt;/function&gt;&lt;cycles&gt;10&lt;/cycles&gt;&lt;/opcode&gt;</v>
      </c>
    </row>
    <row r="93" spans="1:26" ht="15" customHeight="1" x14ac:dyDescent="0.25">
      <c r="C93" s="7" t="s">
        <v>107</v>
      </c>
      <c r="E93" s="1">
        <f t="shared" ref="E93:E100" si="9">HEX2DEC(C93) + HEX2DEC(B93) * 1000</f>
        <v>196</v>
      </c>
      <c r="F93" s="1" t="s">
        <v>138</v>
      </c>
      <c r="G93" s="1" t="s">
        <v>449</v>
      </c>
      <c r="H93" s="1" t="s">
        <v>449</v>
      </c>
      <c r="I93" s="1"/>
      <c r="J93" s="1" t="s">
        <v>288</v>
      </c>
      <c r="K93" s="1" t="s">
        <v>448</v>
      </c>
      <c r="P93" t="s">
        <v>269</v>
      </c>
      <c r="Q93" s="1" t="s">
        <v>138</v>
      </c>
      <c r="R93" s="1">
        <v>17</v>
      </c>
      <c r="U93" s="1"/>
      <c r="Y93" t="str">
        <f t="shared" si="8"/>
        <v>,C4,CALL,Flag,Address,,Y,CALL,17,</v>
      </c>
      <c r="Z93" t="str">
        <f t="shared" si="6"/>
        <v>&lt;opcode value='C4'&gt;&lt;mnemonic&gt;CALL&lt;/mnemonic&gt;&lt;args&gt;&lt;arg encoding='Flag'&gt;Flag&lt;/arg&gt;&lt;arg encoding='WordImmidate'&gt;Address&lt;/arg&gt;&lt;/args&gt;&lt;official&gt;Y&lt;/official&gt;&lt;function&gt;CALL&lt;/function&gt;&lt;cycles&gt;17&lt;/cycles&gt;&lt;/opcode&gt;</v>
      </c>
    </row>
    <row r="94" spans="1:26" ht="15" customHeight="1" x14ac:dyDescent="0.25">
      <c r="C94" s="7" t="s">
        <v>108</v>
      </c>
      <c r="E94" s="1">
        <f t="shared" si="9"/>
        <v>197</v>
      </c>
      <c r="F94" s="1" t="s">
        <v>139</v>
      </c>
      <c r="G94" s="1" t="s">
        <v>455</v>
      </c>
      <c r="H94" s="1" t="s">
        <v>278</v>
      </c>
      <c r="I94" s="1"/>
      <c r="P94" t="s">
        <v>269</v>
      </c>
      <c r="Q94" s="1" t="s">
        <v>139</v>
      </c>
      <c r="R94" s="1">
        <v>11</v>
      </c>
      <c r="U94" s="1"/>
      <c r="W94" s="1"/>
      <c r="X94" s="1"/>
      <c r="Y94" t="str">
        <f t="shared" si="8"/>
        <v>,C5,PUSH,WordRegF,,,Y,PUSH,11,</v>
      </c>
      <c r="Z94" t="str">
        <f t="shared" si="6"/>
        <v>&lt;opcode value='C5'&gt;&lt;mnemonic&gt;PUSH&lt;/mnemonic&gt;&lt;args&gt;&lt;arg encoding='WordReg'&gt;WordRegF&lt;/arg&gt;&lt;/args&gt;&lt;official&gt;Y&lt;/official&gt;&lt;function&gt;PUSH&lt;/function&gt;&lt;cycles&gt;11&lt;/cycles&gt;&lt;/opcode&gt;</v>
      </c>
    </row>
    <row r="95" spans="1:26" ht="15" customHeight="1" x14ac:dyDescent="0.25">
      <c r="C95" s="7" t="s">
        <v>109</v>
      </c>
      <c r="E95" s="1">
        <f t="shared" si="9"/>
        <v>198</v>
      </c>
      <c r="F95" s="1" t="s">
        <v>117</v>
      </c>
      <c r="G95" s="1" t="s">
        <v>421</v>
      </c>
      <c r="H95" s="1" t="s">
        <v>447</v>
      </c>
      <c r="I95" s="1"/>
      <c r="J95" s="1" t="s">
        <v>287</v>
      </c>
      <c r="K95" s="1" t="s">
        <v>450</v>
      </c>
      <c r="P95" t="s">
        <v>269</v>
      </c>
      <c r="Q95" s="1" t="s">
        <v>117</v>
      </c>
      <c r="R95" s="1">
        <v>7</v>
      </c>
      <c r="U95" s="1"/>
      <c r="Y95" t="str">
        <f t="shared" si="8"/>
        <v>,C6,ADD,ByteReg-A,Byte,,Y,ADD,7,</v>
      </c>
      <c r="Z95" t="str">
        <f t="shared" si="6"/>
        <v>&lt;opcode value='C6'&gt;&lt;mnemonic&gt;ADD&lt;/mnemonic&gt;&lt;args&gt;&lt;arg encoding='Direct'&gt;ByteReg-A&lt;/arg&gt;&lt;arg encoding='ByteImmidate'&gt;Byte&lt;/arg&gt;&lt;/args&gt;&lt;official&gt;Y&lt;/official&gt;&lt;function&gt;ADD&lt;/function&gt;&lt;cycles&gt;7&lt;/cycles&gt;&lt;/opcode&gt;</v>
      </c>
    </row>
    <row r="96" spans="1:26" ht="15" customHeight="1" x14ac:dyDescent="0.25">
      <c r="C96" s="7" t="s">
        <v>110</v>
      </c>
      <c r="E96" s="1">
        <f t="shared" si="9"/>
        <v>199</v>
      </c>
      <c r="F96" s="1" t="s">
        <v>140</v>
      </c>
      <c r="G96" s="1" t="s">
        <v>445</v>
      </c>
      <c r="H96" s="1" t="s">
        <v>443</v>
      </c>
      <c r="I96" s="1"/>
      <c r="P96" t="s">
        <v>269</v>
      </c>
      <c r="Q96" s="1" t="s">
        <v>140</v>
      </c>
      <c r="R96" s="1">
        <v>11</v>
      </c>
      <c r="U96" s="1"/>
      <c r="Y96" t="str">
        <f t="shared" si="8"/>
        <v>,C7,RST,Encoded,,,Y,RST,11,</v>
      </c>
      <c r="Z96" t="str">
        <f t="shared" si="6"/>
        <v>&lt;opcode value='C7'&gt;&lt;mnemonic&gt;RST&lt;/mnemonic&gt;&lt;args&gt;&lt;arg encoding='Reg1'&gt;Encoded&lt;/arg&gt;&lt;/args&gt;&lt;official&gt;Y&lt;/official&gt;&lt;function&gt;RST&lt;/function&gt;&lt;cycles&gt;11&lt;/cycles&gt;&lt;/opcode&gt;</v>
      </c>
    </row>
    <row r="97" spans="1:26" ht="15" customHeight="1" x14ac:dyDescent="0.25">
      <c r="C97" s="7" t="s">
        <v>112</v>
      </c>
      <c r="E97" s="1">
        <f t="shared" si="9"/>
        <v>201</v>
      </c>
      <c r="F97" s="1" t="s">
        <v>135</v>
      </c>
      <c r="I97" s="1"/>
      <c r="P97" t="s">
        <v>269</v>
      </c>
      <c r="Q97" s="1" t="s">
        <v>135</v>
      </c>
      <c r="R97" s="1">
        <v>10</v>
      </c>
      <c r="U97" s="1"/>
      <c r="W97" s="1"/>
      <c r="X97" s="1"/>
      <c r="Y97" t="str">
        <f t="shared" si="8"/>
        <v>,C9,RET,,,,Y,RET,10,</v>
      </c>
      <c r="Z97" t="str">
        <f t="shared" si="6"/>
        <v>&lt;opcode value='C9'&gt;&lt;mnemonic&gt;RET&lt;/mnemonic&gt;&lt;official&gt;Y&lt;/official&gt;&lt;function&gt;RET&lt;/function&gt;&lt;cycles&gt;10&lt;/cycles&gt;&lt;/opcode&gt;</v>
      </c>
    </row>
    <row r="98" spans="1:26" ht="15" customHeight="1" x14ac:dyDescent="0.25">
      <c r="C98" s="7" t="s">
        <v>154</v>
      </c>
      <c r="E98" s="1">
        <f t="shared" si="9"/>
        <v>205</v>
      </c>
      <c r="F98" s="1" t="s">
        <v>138</v>
      </c>
      <c r="G98" s="1" t="s">
        <v>288</v>
      </c>
      <c r="H98" s="1" t="s">
        <v>448</v>
      </c>
      <c r="I98" s="1"/>
      <c r="P98" t="s">
        <v>269</v>
      </c>
      <c r="Q98" s="1" t="s">
        <v>138</v>
      </c>
      <c r="R98" s="1">
        <v>17</v>
      </c>
      <c r="U98" s="1"/>
      <c r="Y98" t="str">
        <f t="shared" si="8"/>
        <v>,CD,CALL,Address,,,Y,CALL,17,</v>
      </c>
      <c r="Z98" t="str">
        <f t="shared" si="6"/>
        <v>&lt;opcode value='CD'&gt;&lt;mnemonic&gt;CALL&lt;/mnemonic&gt;&lt;args&gt;&lt;arg encoding='WordImmidate'&gt;Address&lt;/arg&gt;&lt;/args&gt;&lt;official&gt;Y&lt;/official&gt;&lt;function&gt;CALL&lt;/function&gt;&lt;cycles&gt;17&lt;/cycles&gt;&lt;/opcode&gt;</v>
      </c>
    </row>
    <row r="99" spans="1:26" ht="15" customHeight="1" x14ac:dyDescent="0.25">
      <c r="C99" s="7" t="s">
        <v>155</v>
      </c>
      <c r="E99" s="1">
        <f t="shared" si="9"/>
        <v>206</v>
      </c>
      <c r="F99" s="1" t="s">
        <v>128</v>
      </c>
      <c r="G99" s="1" t="s">
        <v>421</v>
      </c>
      <c r="H99" s="1" t="s">
        <v>447</v>
      </c>
      <c r="I99" s="1"/>
      <c r="J99" s="1" t="s">
        <v>287</v>
      </c>
      <c r="K99" s="1" t="s">
        <v>450</v>
      </c>
      <c r="P99" t="s">
        <v>269</v>
      </c>
      <c r="Q99" s="1" t="s">
        <v>402</v>
      </c>
      <c r="R99" s="1">
        <v>7</v>
      </c>
      <c r="U99" s="1"/>
      <c r="Y99" t="str">
        <f t="shared" si="8"/>
        <v>,CE,ADC,ByteReg-A,Byte,,Y,ADD-C,7,</v>
      </c>
      <c r="Z99" t="str">
        <f t="shared" si="6"/>
        <v>&lt;opcode value='CE'&gt;&lt;mnemonic&gt;ADC&lt;/mnemonic&gt;&lt;args&gt;&lt;arg encoding='Direct'&gt;ByteReg-A&lt;/arg&gt;&lt;arg encoding='ByteImmidate'&gt;Byte&lt;/arg&gt;&lt;/args&gt;&lt;official&gt;Y&lt;/official&gt;&lt;function&gt;ADD-C&lt;/function&gt;&lt;cycles&gt;7&lt;/cycles&gt;&lt;/opcode&gt;</v>
      </c>
    </row>
    <row r="100" spans="1:26" ht="15" customHeight="1" x14ac:dyDescent="0.25">
      <c r="C100" s="7" t="s">
        <v>160</v>
      </c>
      <c r="D100" s="5" t="s">
        <v>458</v>
      </c>
      <c r="E100" s="1">
        <f t="shared" si="9"/>
        <v>211</v>
      </c>
      <c r="F100" s="1" t="s">
        <v>223</v>
      </c>
      <c r="G100" s="1" t="s">
        <v>456</v>
      </c>
      <c r="H100" s="1" t="s">
        <v>450</v>
      </c>
      <c r="I100" s="1"/>
      <c r="J100" s="1" t="s">
        <v>421</v>
      </c>
      <c r="K100" s="1" t="s">
        <v>447</v>
      </c>
      <c r="P100" t="s">
        <v>269</v>
      </c>
      <c r="Q100" s="1" t="s">
        <v>223</v>
      </c>
      <c r="R100" s="1">
        <v>11</v>
      </c>
      <c r="U100" s="1"/>
      <c r="Y100" t="str">
        <f t="shared" si="8"/>
        <v>,D3,OUT,BytePtr,ByteReg-A,,Y,OUT,11,</v>
      </c>
      <c r="Z100" t="str">
        <f t="shared" si="6"/>
        <v>&lt;opcode prefered='true' value='D3'&gt;&lt;mnemonic&gt;OUT&lt;/mnemonic&gt;&lt;args&gt;&lt;arg encoding='ByteImmidate'&gt;BytePtr&lt;/arg&gt;&lt;arg encoding='Direct'&gt;ByteReg-A&lt;/arg&gt;&lt;/args&gt;&lt;official&gt;Y&lt;/official&gt;&lt;function&gt;OUT&lt;/function&gt;&lt;cycles&gt;11&lt;/cycles&gt;&lt;/opcode&gt;</v>
      </c>
    </row>
    <row r="101" spans="1:26" ht="15" customHeight="1" x14ac:dyDescent="0.25">
      <c r="C101" s="7" t="s">
        <v>160</v>
      </c>
      <c r="D101" s="5" t="s">
        <v>461</v>
      </c>
      <c r="E101" s="1">
        <v>211</v>
      </c>
      <c r="F101" s="1" t="s">
        <v>223</v>
      </c>
      <c r="G101" s="1" t="s">
        <v>287</v>
      </c>
      <c r="H101" s="1" t="s">
        <v>450</v>
      </c>
      <c r="I101" s="1"/>
      <c r="J101" s="1" t="s">
        <v>421</v>
      </c>
      <c r="K101" s="1" t="s">
        <v>447</v>
      </c>
      <c r="P101" t="s">
        <v>269</v>
      </c>
      <c r="Q101" s="1" t="s">
        <v>223</v>
      </c>
      <c r="R101" s="1">
        <v>11</v>
      </c>
      <c r="U101" s="1"/>
      <c r="Y101" t="str">
        <f t="shared" si="8"/>
        <v>,D3,OUT,Byte,ByteReg-A,,Y,OUT,11,</v>
      </c>
      <c r="Z101" t="str">
        <f t="shared" si="6"/>
        <v>&lt;opcode prefered='false' value='D3'&gt;&lt;mnemonic&gt;OUT&lt;/mnemonic&gt;&lt;args&gt;&lt;arg encoding='ByteImmidate'&gt;Byte&lt;/arg&gt;&lt;arg encoding='Direct'&gt;ByteReg-A&lt;/arg&gt;&lt;/args&gt;&lt;official&gt;Y&lt;/official&gt;&lt;function&gt;OUT&lt;/function&gt;&lt;cycles&gt;11&lt;/cycles&gt;&lt;/opcode&gt;</v>
      </c>
    </row>
    <row r="102" spans="1:26" ht="15" customHeight="1" x14ac:dyDescent="0.25">
      <c r="C102" s="7" t="s">
        <v>163</v>
      </c>
      <c r="E102" s="1">
        <f>HEX2DEC(C102) + HEX2DEC(B102) * 1000</f>
        <v>214</v>
      </c>
      <c r="F102" s="1" t="s">
        <v>129</v>
      </c>
      <c r="G102" s="1" t="s">
        <v>421</v>
      </c>
      <c r="H102" s="1" t="s">
        <v>447</v>
      </c>
      <c r="I102" s="1"/>
      <c r="J102" s="1" t="s">
        <v>287</v>
      </c>
      <c r="K102" s="1" t="s">
        <v>450</v>
      </c>
      <c r="P102" t="s">
        <v>269</v>
      </c>
      <c r="Q102" s="1" t="s">
        <v>129</v>
      </c>
      <c r="R102" s="1">
        <v>7</v>
      </c>
      <c r="U102" s="1"/>
      <c r="Y102" t="str">
        <f t="shared" si="8"/>
        <v>,D6,SUB,ByteReg-A,Byte,,Y,SUB,7,</v>
      </c>
      <c r="Z102" t="str">
        <f t="shared" si="6"/>
        <v>&lt;opcode value='D6'&gt;&lt;mnemonic&gt;SUB&lt;/mnemonic&gt;&lt;args&gt;&lt;arg encoding='Direct'&gt;ByteReg-A&lt;/arg&gt;&lt;arg encoding='ByteImmidate'&gt;Byte&lt;/arg&gt;&lt;/args&gt;&lt;official&gt;Y&lt;/official&gt;&lt;function&gt;SUB&lt;/function&gt;&lt;cycles&gt;7&lt;/cycles&gt;&lt;/opcode&gt;</v>
      </c>
    </row>
    <row r="103" spans="1:26" ht="15" customHeight="1" x14ac:dyDescent="0.25">
      <c r="C103" s="7" t="s">
        <v>166</v>
      </c>
      <c r="E103" s="1">
        <f>HEX2DEC(C103) + HEX2DEC(B103) * 1000</f>
        <v>217</v>
      </c>
      <c r="F103" s="1" t="s">
        <v>226</v>
      </c>
      <c r="I103" s="1"/>
      <c r="P103" t="s">
        <v>269</v>
      </c>
      <c r="Q103" s="4" t="s">
        <v>226</v>
      </c>
      <c r="R103" s="1">
        <v>4</v>
      </c>
      <c r="U103" s="1"/>
      <c r="Y103" t="str">
        <f t="shared" si="8"/>
        <v>,D9,EXX,,,,Y,EXX,4,</v>
      </c>
      <c r="Z103" t="str">
        <f t="shared" si="6"/>
        <v>&lt;opcode value='D9'&gt;&lt;mnemonic&gt;EXX&lt;/mnemonic&gt;&lt;official&gt;Y&lt;/official&gt;&lt;function&gt;EXX&lt;/function&gt;&lt;cycles&gt;4&lt;/cycles&gt;&lt;/opcode&gt;</v>
      </c>
    </row>
    <row r="104" spans="1:26" ht="15" customHeight="1" x14ac:dyDescent="0.25">
      <c r="C104" s="7" t="s">
        <v>168</v>
      </c>
      <c r="D104" s="5" t="s">
        <v>458</v>
      </c>
      <c r="E104" s="1">
        <f>HEX2DEC(C104) + HEX2DEC(B104) * 1000</f>
        <v>219</v>
      </c>
      <c r="F104" s="1" t="s">
        <v>227</v>
      </c>
      <c r="G104" s="1" t="s">
        <v>421</v>
      </c>
      <c r="H104" s="1" t="s">
        <v>447</v>
      </c>
      <c r="I104" s="1"/>
      <c r="J104" s="1" t="s">
        <v>456</v>
      </c>
      <c r="K104" s="1" t="s">
        <v>450</v>
      </c>
      <c r="P104" t="s">
        <v>269</v>
      </c>
      <c r="Q104" s="1" t="s">
        <v>227</v>
      </c>
      <c r="R104" s="1">
        <v>11</v>
      </c>
      <c r="U104" s="1"/>
      <c r="W104" s="1"/>
      <c r="X104" s="1"/>
      <c r="Y104" t="str">
        <f t="shared" si="8"/>
        <v>,DB,IN,ByteReg-A,BytePtr,,Y,IN,11,</v>
      </c>
      <c r="Z104" t="str">
        <f t="shared" si="6"/>
        <v>&lt;opcode prefered='true' value='DB'&gt;&lt;mnemonic&gt;IN&lt;/mnemonic&gt;&lt;args&gt;&lt;arg encoding='Direct'&gt;ByteReg-A&lt;/arg&gt;&lt;arg encoding='ByteImmidate'&gt;BytePtr&lt;/arg&gt;&lt;/args&gt;&lt;official&gt;Y&lt;/official&gt;&lt;function&gt;IN&lt;/function&gt;&lt;cycles&gt;11&lt;/cycles&gt;&lt;/opcode&gt;</v>
      </c>
    </row>
    <row r="105" spans="1:26" ht="15" customHeight="1" x14ac:dyDescent="0.25">
      <c r="C105" s="7" t="s">
        <v>168</v>
      </c>
      <c r="D105" s="5" t="s">
        <v>461</v>
      </c>
      <c r="E105" s="1">
        <v>219</v>
      </c>
      <c r="F105" s="1" t="s">
        <v>227</v>
      </c>
      <c r="G105" s="1" t="s">
        <v>421</v>
      </c>
      <c r="H105" s="1" t="s">
        <v>447</v>
      </c>
      <c r="I105" s="1"/>
      <c r="J105" s="1" t="s">
        <v>287</v>
      </c>
      <c r="K105" s="1" t="s">
        <v>450</v>
      </c>
      <c r="P105" t="s">
        <v>269</v>
      </c>
      <c r="Q105" s="1" t="s">
        <v>227</v>
      </c>
      <c r="R105" s="1">
        <v>11</v>
      </c>
      <c r="U105" s="1"/>
      <c r="W105" s="1"/>
      <c r="X105" s="1"/>
      <c r="Y105" t="str">
        <f t="shared" si="8"/>
        <v>,DB,IN,ByteReg-A,Byte,,Y,IN,11,</v>
      </c>
      <c r="Z105" t="str">
        <f t="shared" si="6"/>
        <v>&lt;opcode prefered='false' value='DB'&gt;&lt;mnemonic&gt;IN&lt;/mnemonic&gt;&lt;args&gt;&lt;arg encoding='Direct'&gt;ByteReg-A&lt;/arg&gt;&lt;arg encoding='ByteImmidate'&gt;Byte&lt;/arg&gt;&lt;/args&gt;&lt;official&gt;Y&lt;/official&gt;&lt;function&gt;IN&lt;/function&gt;&lt;cycles&gt;11&lt;/cycles&gt;&lt;/opcode&gt;</v>
      </c>
    </row>
    <row r="106" spans="1:26" ht="15" customHeight="1" x14ac:dyDescent="0.25">
      <c r="C106" s="7" t="s">
        <v>171</v>
      </c>
      <c r="E106" s="1">
        <f t="shared" ref="E106:E148" si="10">HEX2DEC(C106) + HEX2DEC(B106) * 1000</f>
        <v>222</v>
      </c>
      <c r="F106" s="1" t="s">
        <v>130</v>
      </c>
      <c r="G106" s="1" t="s">
        <v>421</v>
      </c>
      <c r="H106" s="1" t="s">
        <v>447</v>
      </c>
      <c r="I106" s="1"/>
      <c r="J106" s="1" t="s">
        <v>287</v>
      </c>
      <c r="K106" s="1" t="s">
        <v>450</v>
      </c>
      <c r="P106" t="s">
        <v>269</v>
      </c>
      <c r="Q106" s="1" t="s">
        <v>404</v>
      </c>
      <c r="R106" s="1">
        <v>7</v>
      </c>
      <c r="U106" s="1"/>
      <c r="Y106" t="str">
        <f t="shared" si="8"/>
        <v>,DE,SBC,ByteReg-A,Byte,,Y,SUB-C,7,</v>
      </c>
      <c r="Z106" t="str">
        <f t="shared" si="6"/>
        <v>&lt;opcode value='DE'&gt;&lt;mnemonic&gt;SBC&lt;/mnemonic&gt;&lt;args&gt;&lt;arg encoding='Direct'&gt;ByteReg-A&lt;/arg&gt;&lt;arg encoding='ByteImmidate'&gt;Byte&lt;/arg&gt;&lt;/args&gt;&lt;official&gt;Y&lt;/official&gt;&lt;function&gt;SUB-C&lt;/function&gt;&lt;cycles&gt;7&lt;/cycles&gt;&lt;/opcode&gt;</v>
      </c>
    </row>
    <row r="107" spans="1:26" ht="15" customHeight="1" x14ac:dyDescent="0.25">
      <c r="A107" s="6" t="s">
        <v>458</v>
      </c>
      <c r="C107" s="7" t="s">
        <v>174</v>
      </c>
      <c r="E107" s="1">
        <f t="shared" si="10"/>
        <v>225</v>
      </c>
      <c r="F107" s="1" t="s">
        <v>136</v>
      </c>
      <c r="G107" s="1" t="s">
        <v>414</v>
      </c>
      <c r="H107" s="1" t="s">
        <v>447</v>
      </c>
      <c r="I107" s="1"/>
      <c r="P107" t="s">
        <v>269</v>
      </c>
      <c r="Q107" s="1" t="s">
        <v>136</v>
      </c>
      <c r="R107" s="1">
        <v>14</v>
      </c>
      <c r="U107" s="1"/>
      <c r="Y107" t="str">
        <f t="shared" si="8"/>
        <v>,E1,POP,WordIndexReg,,,Y,POP,14,</v>
      </c>
      <c r="Z107" t="str">
        <f t="shared" si="6"/>
        <v>&lt;opcode index='true' value='E1'&gt;&lt;mnemonic&gt;POP&lt;/mnemonic&gt;&lt;args&gt;&lt;arg encoding='Direct'&gt;WordIndexReg&lt;/arg&gt;&lt;/args&gt;&lt;official&gt;Y&lt;/official&gt;&lt;function&gt;POP&lt;/function&gt;&lt;cycles&gt;14&lt;/cycles&gt;&lt;/opcode&gt;</v>
      </c>
    </row>
    <row r="108" spans="1:26" ht="15" customHeight="1" x14ac:dyDescent="0.25">
      <c r="A108" s="6" t="s">
        <v>458</v>
      </c>
      <c r="C108" s="7" t="s">
        <v>176</v>
      </c>
      <c r="E108" s="1">
        <f t="shared" si="10"/>
        <v>227</v>
      </c>
      <c r="F108" s="1" t="s">
        <v>116</v>
      </c>
      <c r="G108" s="1" t="s">
        <v>420</v>
      </c>
      <c r="H108" s="1" t="s">
        <v>447</v>
      </c>
      <c r="I108" s="1"/>
      <c r="J108" s="1" t="s">
        <v>414</v>
      </c>
      <c r="K108" s="1" t="s">
        <v>447</v>
      </c>
      <c r="P108" t="s">
        <v>269</v>
      </c>
      <c r="Q108" s="4" t="s">
        <v>116</v>
      </c>
      <c r="R108" s="1">
        <v>23</v>
      </c>
      <c r="U108" s="1"/>
      <c r="W108" s="1"/>
      <c r="X108" s="1"/>
      <c r="Y108" t="str">
        <f t="shared" si="8"/>
        <v>,E3,EX,WordRegPtr-SP,WordIndexReg,,Y,EX,23,</v>
      </c>
      <c r="Z108" t="str">
        <f t="shared" si="6"/>
        <v>&lt;opcode index='true' value='E3'&gt;&lt;mnemonic&gt;EX&lt;/mnemonic&gt;&lt;args&gt;&lt;arg encoding='Direct'&gt;WordRegPtr-SP&lt;/arg&gt;&lt;arg encoding='Direct'&gt;WordIndexReg&lt;/arg&gt;&lt;/args&gt;&lt;official&gt;Y&lt;/official&gt;&lt;function&gt;EX&lt;/function&gt;&lt;cycles&gt;23&lt;/cycles&gt;&lt;/opcode&gt;</v>
      </c>
    </row>
    <row r="109" spans="1:26" ht="15" customHeight="1" x14ac:dyDescent="0.25">
      <c r="C109" s="7" t="s">
        <v>176</v>
      </c>
      <c r="E109" s="1">
        <f t="shared" si="10"/>
        <v>227</v>
      </c>
      <c r="F109" s="1" t="s">
        <v>116</v>
      </c>
      <c r="G109" s="1" t="s">
        <v>420</v>
      </c>
      <c r="H109" s="1" t="s">
        <v>447</v>
      </c>
      <c r="I109" s="1"/>
      <c r="J109" s="1" t="s">
        <v>425</v>
      </c>
      <c r="K109" s="1" t="s">
        <v>447</v>
      </c>
      <c r="P109" t="s">
        <v>269</v>
      </c>
      <c r="Q109" s="4" t="s">
        <v>116</v>
      </c>
      <c r="R109" s="1">
        <v>19</v>
      </c>
      <c r="U109" s="1"/>
      <c r="W109" s="1"/>
      <c r="X109" s="1"/>
      <c r="Y109" t="str">
        <f t="shared" si="8"/>
        <v>,E3,EX,WordRegPtr-SP,WordReg-HL,,Y,EX,19,</v>
      </c>
      <c r="Z109" t="str">
        <f t="shared" si="6"/>
        <v>&lt;opcode value='E3'&gt;&lt;mnemonic&gt;EX&lt;/mnemonic&gt;&lt;args&gt;&lt;arg encoding='Direct'&gt;WordRegPtr-SP&lt;/arg&gt;&lt;arg encoding='Direct'&gt;WordReg-HL&lt;/arg&gt;&lt;/args&gt;&lt;official&gt;Y&lt;/official&gt;&lt;function&gt;EX&lt;/function&gt;&lt;cycles&gt;19&lt;/cycles&gt;&lt;/opcode&gt;</v>
      </c>
    </row>
    <row r="110" spans="1:26" ht="15" customHeight="1" x14ac:dyDescent="0.25">
      <c r="A110" s="6" t="s">
        <v>458</v>
      </c>
      <c r="C110" s="7" t="s">
        <v>178</v>
      </c>
      <c r="E110" s="1">
        <f t="shared" si="10"/>
        <v>229</v>
      </c>
      <c r="F110" s="1" t="s">
        <v>139</v>
      </c>
      <c r="G110" s="1" t="s">
        <v>414</v>
      </c>
      <c r="H110" s="1" t="s">
        <v>447</v>
      </c>
      <c r="I110" s="1"/>
      <c r="P110" t="s">
        <v>269</v>
      </c>
      <c r="Q110" s="1" t="s">
        <v>139</v>
      </c>
      <c r="R110" s="1">
        <v>15</v>
      </c>
      <c r="U110" s="1"/>
      <c r="Y110" t="str">
        <f t="shared" si="8"/>
        <v>,E5,PUSH,WordIndexReg,,,Y,PUSH,15,</v>
      </c>
      <c r="Z110" t="str">
        <f t="shared" si="6"/>
        <v>&lt;opcode index='true' value='E5'&gt;&lt;mnemonic&gt;PUSH&lt;/mnemonic&gt;&lt;args&gt;&lt;arg encoding='Direct'&gt;WordIndexReg&lt;/arg&gt;&lt;/args&gt;&lt;official&gt;Y&lt;/official&gt;&lt;function&gt;PUSH&lt;/function&gt;&lt;cycles&gt;15&lt;/cycles&gt;&lt;/opcode&gt;</v>
      </c>
    </row>
    <row r="111" spans="1:26" ht="15" customHeight="1" x14ac:dyDescent="0.25">
      <c r="C111" s="7" t="s">
        <v>179</v>
      </c>
      <c r="E111" s="1">
        <f t="shared" si="10"/>
        <v>230</v>
      </c>
      <c r="F111" s="1" t="s">
        <v>131</v>
      </c>
      <c r="G111" s="1" t="s">
        <v>421</v>
      </c>
      <c r="H111" s="1" t="s">
        <v>447</v>
      </c>
      <c r="I111" s="1"/>
      <c r="J111" s="1" t="s">
        <v>287</v>
      </c>
      <c r="K111" s="1" t="s">
        <v>450</v>
      </c>
      <c r="P111" t="s">
        <v>269</v>
      </c>
      <c r="Q111" s="1" t="s">
        <v>131</v>
      </c>
      <c r="R111" s="1">
        <v>7</v>
      </c>
      <c r="U111" s="1"/>
      <c r="Y111" t="str">
        <f t="shared" si="8"/>
        <v>,E6,AND,ByteReg-A,Byte,,Y,AND,7,</v>
      </c>
      <c r="Z111" t="str">
        <f t="shared" si="6"/>
        <v>&lt;opcode value='E6'&gt;&lt;mnemonic&gt;AND&lt;/mnemonic&gt;&lt;args&gt;&lt;arg encoding='Direct'&gt;ByteReg-A&lt;/arg&gt;&lt;arg encoding='ByteImmidate'&gt;Byte&lt;/arg&gt;&lt;/args&gt;&lt;official&gt;Y&lt;/official&gt;&lt;function&gt;AND&lt;/function&gt;&lt;cycles&gt;7&lt;/cycles&gt;&lt;/opcode&gt;</v>
      </c>
    </row>
    <row r="112" spans="1:26" ht="15" customHeight="1" x14ac:dyDescent="0.25">
      <c r="A112" s="6" t="s">
        <v>458</v>
      </c>
      <c r="C112" s="7" t="s">
        <v>182</v>
      </c>
      <c r="E112" s="1">
        <f t="shared" si="10"/>
        <v>233</v>
      </c>
      <c r="F112" s="1" t="s">
        <v>137</v>
      </c>
      <c r="G112" s="1" t="s">
        <v>414</v>
      </c>
      <c r="H112" s="1" t="s">
        <v>447</v>
      </c>
      <c r="I112" s="1"/>
      <c r="P112" t="s">
        <v>269</v>
      </c>
      <c r="Q112" s="1" t="s">
        <v>339</v>
      </c>
      <c r="R112" s="1">
        <v>8</v>
      </c>
      <c r="U112" s="1"/>
      <c r="W112" s="1"/>
      <c r="X112" s="1"/>
      <c r="Y112" t="str">
        <f t="shared" si="8"/>
        <v>,E9,JP,WordIndexReg,,,Y,JMP,8,</v>
      </c>
      <c r="Z112" t="str">
        <f t="shared" si="6"/>
        <v>&lt;opcode index='true' value='E9'&gt;&lt;mnemonic&gt;JP&lt;/mnemonic&gt;&lt;args&gt;&lt;arg encoding='Direct'&gt;WordIndexReg&lt;/arg&gt;&lt;/args&gt;&lt;official&gt;Y&lt;/official&gt;&lt;function&gt;JMP&lt;/function&gt;&lt;cycles&gt;8&lt;/cycles&gt;&lt;/opcode&gt;</v>
      </c>
    </row>
    <row r="113" spans="1:26" ht="15" customHeight="1" x14ac:dyDescent="0.25">
      <c r="C113" s="7" t="s">
        <v>182</v>
      </c>
      <c r="E113" s="1">
        <f t="shared" si="10"/>
        <v>233</v>
      </c>
      <c r="F113" s="1" t="s">
        <v>137</v>
      </c>
      <c r="G113" s="1" t="s">
        <v>425</v>
      </c>
      <c r="H113" s="1" t="s">
        <v>447</v>
      </c>
      <c r="I113" s="1"/>
      <c r="P113" t="s">
        <v>269</v>
      </c>
      <c r="Q113" s="1" t="s">
        <v>339</v>
      </c>
      <c r="R113" s="1">
        <v>4</v>
      </c>
      <c r="U113" s="1"/>
      <c r="W113" s="1"/>
      <c r="X113" s="1"/>
      <c r="Y113" t="str">
        <f t="shared" si="8"/>
        <v>,E9,JP,WordReg-HL,,,Y,JMP,4,</v>
      </c>
      <c r="Z113" t="str">
        <f t="shared" si="6"/>
        <v>&lt;opcode value='E9'&gt;&lt;mnemonic&gt;JP&lt;/mnemonic&gt;&lt;args&gt;&lt;arg encoding='Direct'&gt;WordReg-HL&lt;/arg&gt;&lt;/args&gt;&lt;official&gt;Y&lt;/official&gt;&lt;function&gt;JMP&lt;/function&gt;&lt;cycles&gt;4&lt;/cycles&gt;&lt;/opcode&gt;</v>
      </c>
    </row>
    <row r="114" spans="1:26" ht="15" customHeight="1" x14ac:dyDescent="0.25">
      <c r="C114" s="7" t="s">
        <v>184</v>
      </c>
      <c r="E114" s="1">
        <f t="shared" si="10"/>
        <v>235</v>
      </c>
      <c r="F114" s="1" t="s">
        <v>116</v>
      </c>
      <c r="G114" s="1" t="s">
        <v>424</v>
      </c>
      <c r="H114" s="1" t="s">
        <v>447</v>
      </c>
      <c r="I114" s="1"/>
      <c r="J114" s="1" t="s">
        <v>425</v>
      </c>
      <c r="K114" s="1" t="s">
        <v>447</v>
      </c>
      <c r="P114" t="s">
        <v>269</v>
      </c>
      <c r="Q114" s="4" t="s">
        <v>116</v>
      </c>
      <c r="R114" s="1">
        <v>4</v>
      </c>
      <c r="U114" s="1"/>
      <c r="Y114" t="str">
        <f t="shared" si="8"/>
        <v>,EB,EX,WordReg-DE,WordReg-HL,,Y,EX,4,</v>
      </c>
      <c r="Z114" t="str">
        <f t="shared" si="6"/>
        <v>&lt;opcode value='EB'&gt;&lt;mnemonic&gt;EX&lt;/mnemonic&gt;&lt;args&gt;&lt;arg encoding='Direct'&gt;WordReg-DE&lt;/arg&gt;&lt;arg encoding='Direct'&gt;WordReg-HL&lt;/arg&gt;&lt;/args&gt;&lt;official&gt;Y&lt;/official&gt;&lt;function&gt;EX&lt;/function&gt;&lt;cycles&gt;4&lt;/cycles&gt;&lt;/opcode&gt;</v>
      </c>
    </row>
    <row r="115" spans="1:26" ht="15" customHeight="1" x14ac:dyDescent="0.25">
      <c r="C115" s="7" t="s">
        <v>187</v>
      </c>
      <c r="E115" s="1">
        <f t="shared" si="10"/>
        <v>238</v>
      </c>
      <c r="F115" s="1" t="s">
        <v>132</v>
      </c>
      <c r="G115" s="1" t="s">
        <v>421</v>
      </c>
      <c r="H115" s="1" t="s">
        <v>447</v>
      </c>
      <c r="I115" s="1"/>
      <c r="J115" s="1" t="s">
        <v>287</v>
      </c>
      <c r="K115" s="1" t="s">
        <v>450</v>
      </c>
      <c r="P115" t="s">
        <v>269</v>
      </c>
      <c r="Q115" s="1" t="s">
        <v>132</v>
      </c>
      <c r="R115" s="1">
        <v>7</v>
      </c>
      <c r="U115" s="1"/>
      <c r="Y115" t="str">
        <f t="shared" si="8"/>
        <v>,EE,XOR,ByteReg-A,Byte,,Y,XOR,7,</v>
      </c>
      <c r="Z115" t="str">
        <f t="shared" si="6"/>
        <v>&lt;opcode value='EE'&gt;&lt;mnemonic&gt;XOR&lt;/mnemonic&gt;&lt;args&gt;&lt;arg encoding='Direct'&gt;ByteReg-A&lt;/arg&gt;&lt;arg encoding='ByteImmidate'&gt;Byte&lt;/arg&gt;&lt;/args&gt;&lt;official&gt;Y&lt;/official&gt;&lt;function&gt;XOR&lt;/function&gt;&lt;cycles&gt;7&lt;/cycles&gt;&lt;/opcode&gt;</v>
      </c>
    </row>
    <row r="116" spans="1:26" ht="15" customHeight="1" x14ac:dyDescent="0.25">
      <c r="C116" s="7" t="s">
        <v>192</v>
      </c>
      <c r="E116" s="1">
        <f t="shared" si="10"/>
        <v>243</v>
      </c>
      <c r="F116" s="1" t="s">
        <v>260</v>
      </c>
      <c r="I116" s="1"/>
      <c r="P116" t="s">
        <v>269</v>
      </c>
      <c r="Q116" s="1" t="s">
        <v>260</v>
      </c>
      <c r="R116" s="1">
        <v>4</v>
      </c>
      <c r="U116" s="1"/>
      <c r="W116" s="1"/>
      <c r="X116" s="1"/>
      <c r="Y116" t="str">
        <f t="shared" si="8"/>
        <v>,F3,DI,,,,Y,DI,4,</v>
      </c>
      <c r="Z116" t="str">
        <f t="shared" si="6"/>
        <v>&lt;opcode value='F3'&gt;&lt;mnemonic&gt;DI&lt;/mnemonic&gt;&lt;official&gt;Y&lt;/official&gt;&lt;function&gt;DI&lt;/function&gt;&lt;cycles&gt;4&lt;/cycles&gt;&lt;/opcode&gt;</v>
      </c>
    </row>
    <row r="117" spans="1:26" ht="15" customHeight="1" x14ac:dyDescent="0.25">
      <c r="C117" s="7" t="s">
        <v>195</v>
      </c>
      <c r="E117" s="1">
        <f t="shared" si="10"/>
        <v>246</v>
      </c>
      <c r="F117" s="1" t="s">
        <v>133</v>
      </c>
      <c r="G117" s="1" t="s">
        <v>421</v>
      </c>
      <c r="H117" s="1" t="s">
        <v>447</v>
      </c>
      <c r="I117" s="1"/>
      <c r="J117" s="1" t="s">
        <v>287</v>
      </c>
      <c r="K117" s="1" t="s">
        <v>450</v>
      </c>
      <c r="P117" t="s">
        <v>269</v>
      </c>
      <c r="Q117" s="1" t="s">
        <v>133</v>
      </c>
      <c r="R117" s="1">
        <v>7</v>
      </c>
      <c r="U117" s="1"/>
      <c r="W117" s="1"/>
      <c r="X117" s="1"/>
      <c r="Y117" t="str">
        <f t="shared" si="8"/>
        <v>,F6,OR,ByteReg-A,Byte,,Y,OR,7,</v>
      </c>
      <c r="Z117" t="str">
        <f t="shared" si="6"/>
        <v>&lt;opcode value='F6'&gt;&lt;mnemonic&gt;OR&lt;/mnemonic&gt;&lt;args&gt;&lt;arg encoding='Direct'&gt;ByteReg-A&lt;/arg&gt;&lt;arg encoding='ByteImmidate'&gt;Byte&lt;/arg&gt;&lt;/args&gt;&lt;official&gt;Y&lt;/official&gt;&lt;function&gt;OR&lt;/function&gt;&lt;cycles&gt;7&lt;/cycles&gt;&lt;/opcode&gt;</v>
      </c>
    </row>
    <row r="118" spans="1:26" ht="15" customHeight="1" x14ac:dyDescent="0.25">
      <c r="A118" s="6" t="s">
        <v>458</v>
      </c>
      <c r="C118" s="7" t="s">
        <v>198</v>
      </c>
      <c r="E118" s="1">
        <f t="shared" si="10"/>
        <v>249</v>
      </c>
      <c r="F118" s="1" t="s">
        <v>7</v>
      </c>
      <c r="G118" s="1" t="s">
        <v>428</v>
      </c>
      <c r="H118" s="1" t="s">
        <v>447</v>
      </c>
      <c r="I118" s="1"/>
      <c r="J118" s="1" t="s">
        <v>414</v>
      </c>
      <c r="K118" s="1" t="s">
        <v>447</v>
      </c>
      <c r="P118" t="s">
        <v>269</v>
      </c>
      <c r="Q118" s="1" t="s">
        <v>7</v>
      </c>
      <c r="R118" s="1">
        <v>10</v>
      </c>
      <c r="U118" s="1"/>
      <c r="Y118" t="str">
        <f t="shared" si="8"/>
        <v>,F9,LD,WordReg-SP,WordIndexReg,,Y,LD,10,</v>
      </c>
      <c r="Z118" t="str">
        <f t="shared" ref="Z118:Z181" si="11">"&lt;opcode" &amp;
 IF(NOT(ISBLANK($D118)), " prefered='" &amp; $D118 &amp; "'", "") &amp;
 IF(NOT(ISBLANK($A118)), " index='" &amp; $A118 &amp; "'", "") &amp;
 IF(NOT(ISBLANK($B118)), " prefix='" &amp; IF(LEN($B118) &lt; 2, "0", "") &amp; $B118 &amp; "'", "") &amp;
 " value='" &amp; IF(LEN($C118) &lt; 2, "0", "") &amp; $C118 &amp; "'&gt;" &amp;
 "&lt;mnemonic&gt;" &amp; $F118 &amp; "&lt;/mnemonic&gt;" &amp;
 IF(NOT(ISBLANK($G118)), "&lt;args&gt;" &amp;
  IF(NOT(ISBLANK($G118)), "&lt;arg encoding='" &amp; $H118 &amp; "'" &amp; IF(NOT(ISBLANK($I118)), " hidden='" &amp; $I118 &amp; "'", "") &amp; "&gt;" &amp; $G118 &amp;"&lt;/arg&gt;","") &amp;
  IF(NOT(ISBLANK($J118)), "&lt;arg encoding='" &amp; $K118 &amp; "'" &amp; IF(NOT(ISBLANK($L118)), " hidden='" &amp; $L118 &amp; "'", "") &amp; "&gt;" &amp; $J118 &amp;"&lt;/arg&gt;","") &amp;
  IF(NOT(ISBLANK($M118)), "&lt;arg encoding='" &amp; $N118 &amp; "'" &amp; IF(NOT(ISBLANK($O118)), " hidden='" &amp; $O118 &amp; "'", "") &amp; "&gt;" &amp; $M118 &amp;"&lt;/arg&gt;","") &amp;
 "&lt;/args&gt;", "") &amp;
 "&lt;official&gt;" &amp; $P118 &amp; "&lt;/official&gt;" &amp;
 "&lt;function&gt;" &amp; $Q118 &amp; "&lt;/function&gt;" &amp;
 IF(NOT(ISBLANK($R118)), "&lt;cycles&gt;" &amp; $R118 &amp; "&lt;/cycles&gt;", "") &amp;
 IF(NOT(ISBLANK($S118)), "&lt;flags&gt;" &amp; $S118 &amp; "&lt;/flags&gt;", "") &amp;
 IF(NOT(ISBLANK($T118)), "&lt;description&gt;" &amp; $T118 &amp; "&lt;/description&gt;", "") &amp;
 "&lt;/opcode&gt;"</f>
        <v>&lt;opcode index='true' value='F9'&gt;&lt;mnemonic&gt;LD&lt;/mnemonic&gt;&lt;args&gt;&lt;arg encoding='Direct'&gt;WordReg-SP&lt;/arg&gt;&lt;arg encoding='Direct'&gt;WordIndexReg&lt;/arg&gt;&lt;/args&gt;&lt;official&gt;Y&lt;/official&gt;&lt;function&gt;LD&lt;/function&gt;&lt;cycles&gt;10&lt;/cycles&gt;&lt;/opcode&gt;</v>
      </c>
    </row>
    <row r="119" spans="1:26" ht="15" customHeight="1" x14ac:dyDescent="0.25">
      <c r="C119" s="7" t="s">
        <v>198</v>
      </c>
      <c r="E119" s="1">
        <f t="shared" si="10"/>
        <v>249</v>
      </c>
      <c r="F119" s="1" t="s">
        <v>7</v>
      </c>
      <c r="G119" s="1" t="s">
        <v>428</v>
      </c>
      <c r="H119" s="1" t="s">
        <v>447</v>
      </c>
      <c r="I119" s="1"/>
      <c r="J119" s="1" t="s">
        <v>425</v>
      </c>
      <c r="K119" s="1" t="s">
        <v>447</v>
      </c>
      <c r="P119" t="s">
        <v>269</v>
      </c>
      <c r="Q119" s="1" t="s">
        <v>7</v>
      </c>
      <c r="R119" s="1">
        <v>6</v>
      </c>
      <c r="U119" s="1"/>
      <c r="Y119" t="str">
        <f t="shared" si="8"/>
        <v>,F9,LD,WordReg-SP,WordReg-HL,,Y,LD,6,</v>
      </c>
      <c r="Z119" t="str">
        <f t="shared" si="11"/>
        <v>&lt;opcode value='F9'&gt;&lt;mnemonic&gt;LD&lt;/mnemonic&gt;&lt;args&gt;&lt;arg encoding='Direct'&gt;WordReg-SP&lt;/arg&gt;&lt;arg encoding='Direct'&gt;WordReg-HL&lt;/arg&gt;&lt;/args&gt;&lt;official&gt;Y&lt;/official&gt;&lt;function&gt;LD&lt;/function&gt;&lt;cycles&gt;6&lt;/cycles&gt;&lt;/opcode&gt;</v>
      </c>
    </row>
    <row r="120" spans="1:26" ht="15" customHeight="1" x14ac:dyDescent="0.25">
      <c r="C120" s="7" t="s">
        <v>200</v>
      </c>
      <c r="E120" s="1">
        <f t="shared" si="10"/>
        <v>251</v>
      </c>
      <c r="F120" s="1" t="s">
        <v>263</v>
      </c>
      <c r="I120" s="1"/>
      <c r="P120" t="s">
        <v>269</v>
      </c>
      <c r="Q120" s="1" t="s">
        <v>263</v>
      </c>
      <c r="R120" s="1">
        <v>4</v>
      </c>
      <c r="U120" s="1"/>
      <c r="W120" s="1"/>
      <c r="X120" s="1"/>
      <c r="Y120" t="str">
        <f t="shared" si="8"/>
        <v>,FB,EI,,,,Y,EI,4,</v>
      </c>
      <c r="Z120" t="str">
        <f t="shared" si="11"/>
        <v>&lt;opcode value='FB'&gt;&lt;mnemonic&gt;EI&lt;/mnemonic&gt;&lt;official&gt;Y&lt;/official&gt;&lt;function&gt;EI&lt;/function&gt;&lt;cycles&gt;4&lt;/cycles&gt;&lt;/opcode&gt;</v>
      </c>
    </row>
    <row r="121" spans="1:26" ht="15" customHeight="1" x14ac:dyDescent="0.25">
      <c r="C121" s="7" t="s">
        <v>203</v>
      </c>
      <c r="E121" s="1">
        <f t="shared" si="10"/>
        <v>254</v>
      </c>
      <c r="F121" s="1" t="s">
        <v>134</v>
      </c>
      <c r="G121" s="1" t="s">
        <v>421</v>
      </c>
      <c r="H121" s="1" t="s">
        <v>447</v>
      </c>
      <c r="I121" s="1"/>
      <c r="J121" s="1" t="s">
        <v>287</v>
      </c>
      <c r="K121" s="1" t="s">
        <v>450</v>
      </c>
      <c r="P121" t="s">
        <v>269</v>
      </c>
      <c r="Q121" s="1" t="s">
        <v>338</v>
      </c>
      <c r="R121" s="1">
        <v>7</v>
      </c>
      <c r="U121" s="1"/>
      <c r="W121" s="1"/>
      <c r="X121" s="1"/>
      <c r="Y121" t="str">
        <f t="shared" si="8"/>
        <v>,FE,CP,ByteReg-A,Byte,,Y,CMP,7,</v>
      </c>
      <c r="Z121" t="str">
        <f t="shared" si="11"/>
        <v>&lt;opcode value='FE'&gt;&lt;mnemonic&gt;CP&lt;/mnemonic&gt;&lt;args&gt;&lt;arg encoding='Direct'&gt;ByteReg-A&lt;/arg&gt;&lt;arg encoding='ByteImmidate'&gt;Byte&lt;/arg&gt;&lt;/args&gt;&lt;official&gt;Y&lt;/official&gt;&lt;function&gt;CMP&lt;/function&gt;&lt;cycles&gt;7&lt;/cycles&gt;&lt;/opcode&gt;</v>
      </c>
    </row>
    <row r="122" spans="1:26" ht="15" customHeight="1" x14ac:dyDescent="0.25">
      <c r="A122" s="6" t="s">
        <v>458</v>
      </c>
      <c r="B122" s="1" t="s">
        <v>141</v>
      </c>
      <c r="C122" s="7">
        <v>0</v>
      </c>
      <c r="E122" s="1">
        <f t="shared" si="10"/>
        <v>203000</v>
      </c>
      <c r="F122" s="1" t="s">
        <v>142</v>
      </c>
      <c r="G122" s="1" t="s">
        <v>432</v>
      </c>
      <c r="H122" s="1" t="s">
        <v>442</v>
      </c>
      <c r="I122" s="1"/>
      <c r="J122" s="1" t="s">
        <v>363</v>
      </c>
      <c r="K122" s="1" t="s">
        <v>444</v>
      </c>
      <c r="P122" t="s">
        <v>271</v>
      </c>
      <c r="Q122" s="1" t="s">
        <v>397</v>
      </c>
      <c r="U122" s="1"/>
      <c r="Y122" t="str">
        <f t="shared" si="8"/>
        <v>CB,0,RLC,WordIndexRegPtr,ByteReg,,X,RL_CY,,</v>
      </c>
      <c r="Z122" t="str">
        <f t="shared" si="11"/>
        <v>&lt;opcode index='true' prefix='CB' value='00'&gt;&lt;mnemonic&gt;RLC&lt;/mnemonic&gt;&lt;args&gt;&lt;arg encoding='IndexOffset'&gt;WordIndexRegPtr&lt;/arg&gt;&lt;arg encoding='Reg2'&gt;ByteReg&lt;/arg&gt;&lt;/args&gt;&lt;official&gt;X&lt;/official&gt;&lt;function&gt;RL_CY&lt;/function&gt;&lt;/opcode&gt;</v>
      </c>
    </row>
    <row r="123" spans="1:26" ht="15" customHeight="1" x14ac:dyDescent="0.25">
      <c r="B123" s="1" t="s">
        <v>141</v>
      </c>
      <c r="C123" s="7">
        <v>0</v>
      </c>
      <c r="E123" s="1">
        <f t="shared" si="10"/>
        <v>203000</v>
      </c>
      <c r="F123" s="1" t="s">
        <v>142</v>
      </c>
      <c r="G123" s="1" t="s">
        <v>363</v>
      </c>
      <c r="H123" s="1" t="s">
        <v>444</v>
      </c>
      <c r="I123" s="1"/>
      <c r="P123" t="s">
        <v>269</v>
      </c>
      <c r="Q123" s="1" t="s">
        <v>397</v>
      </c>
      <c r="R123" s="1">
        <v>8</v>
      </c>
      <c r="U123" s="1"/>
      <c r="Y123" t="str">
        <f t="shared" si="8"/>
        <v>CB,0,RLC,ByteReg,,,Y,RL_CY,8,</v>
      </c>
      <c r="Z123" t="str">
        <f t="shared" si="11"/>
        <v>&lt;opcode prefix='CB' value='00'&gt;&lt;mnemonic&gt;RLC&lt;/mnemonic&gt;&lt;args&gt;&lt;arg encoding='Reg2'&gt;ByteReg&lt;/arg&gt;&lt;/args&gt;&lt;official&gt;Y&lt;/official&gt;&lt;function&gt;RL_CY&lt;/function&gt;&lt;cycles&gt;8&lt;/cycles&gt;&lt;/opcode&gt;</v>
      </c>
    </row>
    <row r="124" spans="1:26" ht="15" customHeight="1" x14ac:dyDescent="0.25">
      <c r="A124" s="6" t="s">
        <v>458</v>
      </c>
      <c r="B124" s="1" t="s">
        <v>141</v>
      </c>
      <c r="C124" s="7">
        <v>6</v>
      </c>
      <c r="E124" s="1">
        <f t="shared" si="10"/>
        <v>203006</v>
      </c>
      <c r="F124" s="1" t="s">
        <v>142</v>
      </c>
      <c r="G124" s="1" t="s">
        <v>432</v>
      </c>
      <c r="H124" s="1" t="s">
        <v>442</v>
      </c>
      <c r="I124" s="1"/>
      <c r="P124" t="s">
        <v>269</v>
      </c>
      <c r="Q124" s="1" t="s">
        <v>397</v>
      </c>
      <c r="R124" s="1">
        <v>23</v>
      </c>
      <c r="U124" s="1"/>
      <c r="Y124" t="str">
        <f t="shared" si="8"/>
        <v>CB,6,RLC,WordIndexRegPtr,,,Y,RL_CY,23,</v>
      </c>
      <c r="Z124" t="str">
        <f t="shared" si="11"/>
        <v>&lt;opcode index='true' prefix='CB' value='06'&gt;&lt;mnemonic&gt;RLC&lt;/mnemonic&gt;&lt;args&gt;&lt;arg encoding='IndexOffset'&gt;WordIndexRegPtr&lt;/arg&gt;&lt;/args&gt;&lt;official&gt;Y&lt;/official&gt;&lt;function&gt;RL_CY&lt;/function&gt;&lt;cycles&gt;23&lt;/cycles&gt;&lt;/opcode&gt;</v>
      </c>
    </row>
    <row r="125" spans="1:26" ht="15" customHeight="1" x14ac:dyDescent="0.25">
      <c r="B125" s="1" t="s">
        <v>141</v>
      </c>
      <c r="C125" s="7">
        <v>6</v>
      </c>
      <c r="E125" s="1">
        <f t="shared" si="10"/>
        <v>203006</v>
      </c>
      <c r="F125" s="1" t="s">
        <v>142</v>
      </c>
      <c r="G125" s="1" t="s">
        <v>419</v>
      </c>
      <c r="H125" s="1" t="s">
        <v>447</v>
      </c>
      <c r="I125" s="1"/>
      <c r="P125" t="s">
        <v>269</v>
      </c>
      <c r="Q125" s="1" t="s">
        <v>397</v>
      </c>
      <c r="R125" s="1">
        <v>15</v>
      </c>
      <c r="U125" s="1"/>
      <c r="Y125" t="str">
        <f t="shared" si="8"/>
        <v>CB,6,RLC,WordRegPtr-HL,,,Y,RL_CY,15,</v>
      </c>
      <c r="Z125" t="str">
        <f t="shared" si="11"/>
        <v>&lt;opcode prefix='CB' value='06'&gt;&lt;mnemonic&gt;RLC&lt;/mnemonic&gt;&lt;args&gt;&lt;arg encoding='Direct'&gt;WordRegPtr-HL&lt;/arg&gt;&lt;/args&gt;&lt;official&gt;Y&lt;/official&gt;&lt;function&gt;RL_CY&lt;/function&gt;&lt;cycles&gt;15&lt;/cycles&gt;&lt;/opcode&gt;</v>
      </c>
    </row>
    <row r="126" spans="1:26" ht="15" customHeight="1" x14ac:dyDescent="0.25">
      <c r="A126" s="6" t="s">
        <v>458</v>
      </c>
      <c r="B126" s="1" t="s">
        <v>141</v>
      </c>
      <c r="C126" s="7">
        <v>8</v>
      </c>
      <c r="E126" s="1">
        <f t="shared" si="10"/>
        <v>203008</v>
      </c>
      <c r="F126" s="1" t="s">
        <v>143</v>
      </c>
      <c r="G126" s="1" t="s">
        <v>432</v>
      </c>
      <c r="H126" s="1" t="s">
        <v>442</v>
      </c>
      <c r="I126" s="1"/>
      <c r="J126" s="1" t="s">
        <v>363</v>
      </c>
      <c r="K126" s="1" t="s">
        <v>444</v>
      </c>
      <c r="P126" t="s">
        <v>271</v>
      </c>
      <c r="Q126" s="1" t="s">
        <v>394</v>
      </c>
      <c r="U126" s="1"/>
      <c r="Y126" t="str">
        <f t="shared" si="8"/>
        <v>CB,8,RRC,WordIndexRegPtr,ByteReg,,X,RR_CY,,</v>
      </c>
      <c r="Z126" t="str">
        <f t="shared" si="11"/>
        <v>&lt;opcode index='true' prefix='CB' value='08'&gt;&lt;mnemonic&gt;RRC&lt;/mnemonic&gt;&lt;args&gt;&lt;arg encoding='IndexOffset'&gt;WordIndexRegPtr&lt;/arg&gt;&lt;arg encoding='Reg2'&gt;ByteReg&lt;/arg&gt;&lt;/args&gt;&lt;official&gt;X&lt;/official&gt;&lt;function&gt;RR_CY&lt;/function&gt;&lt;/opcode&gt;</v>
      </c>
    </row>
    <row r="127" spans="1:26" ht="15" customHeight="1" x14ac:dyDescent="0.25">
      <c r="B127" s="1" t="s">
        <v>141</v>
      </c>
      <c r="C127" s="7">
        <v>8</v>
      </c>
      <c r="E127" s="1">
        <f t="shared" si="10"/>
        <v>203008</v>
      </c>
      <c r="F127" s="1" t="s">
        <v>143</v>
      </c>
      <c r="G127" s="1" t="s">
        <v>363</v>
      </c>
      <c r="H127" s="1" t="s">
        <v>444</v>
      </c>
      <c r="I127" s="1"/>
      <c r="P127" t="s">
        <v>269</v>
      </c>
      <c r="Q127" s="1" t="s">
        <v>394</v>
      </c>
      <c r="R127" s="1">
        <v>8</v>
      </c>
      <c r="U127" s="1"/>
      <c r="Y127" t="str">
        <f t="shared" si="8"/>
        <v>CB,8,RRC,ByteReg,,,Y,RR_CY,8,</v>
      </c>
      <c r="Z127" t="str">
        <f t="shared" si="11"/>
        <v>&lt;opcode prefix='CB' value='08'&gt;&lt;mnemonic&gt;RRC&lt;/mnemonic&gt;&lt;args&gt;&lt;arg encoding='Reg2'&gt;ByteReg&lt;/arg&gt;&lt;/args&gt;&lt;official&gt;Y&lt;/official&gt;&lt;function&gt;RR_CY&lt;/function&gt;&lt;cycles&gt;8&lt;/cycles&gt;&lt;/opcode&gt;</v>
      </c>
    </row>
    <row r="128" spans="1:26" ht="15" customHeight="1" x14ac:dyDescent="0.25">
      <c r="A128" s="6" t="s">
        <v>458</v>
      </c>
      <c r="B128" s="1" t="s">
        <v>141</v>
      </c>
      <c r="C128" s="7" t="s">
        <v>16</v>
      </c>
      <c r="E128" s="1">
        <f t="shared" si="10"/>
        <v>203014</v>
      </c>
      <c r="F128" s="1" t="s">
        <v>143</v>
      </c>
      <c r="G128" s="1" t="s">
        <v>432</v>
      </c>
      <c r="H128" s="1" t="s">
        <v>442</v>
      </c>
      <c r="I128" s="1"/>
      <c r="P128" t="s">
        <v>269</v>
      </c>
      <c r="Q128" s="1" t="s">
        <v>394</v>
      </c>
      <c r="R128" s="1">
        <v>23</v>
      </c>
      <c r="U128" s="1"/>
      <c r="Y128" t="str">
        <f t="shared" si="8"/>
        <v>CB,0E,RRC,WordIndexRegPtr,,,Y,RR_CY,23,</v>
      </c>
      <c r="Z128" t="str">
        <f t="shared" si="11"/>
        <v>&lt;opcode index='true' prefix='CB' value='0E'&gt;&lt;mnemonic&gt;RRC&lt;/mnemonic&gt;&lt;args&gt;&lt;arg encoding='IndexOffset'&gt;WordIndexRegPtr&lt;/arg&gt;&lt;/args&gt;&lt;official&gt;Y&lt;/official&gt;&lt;function&gt;RR_CY&lt;/function&gt;&lt;cycles&gt;23&lt;/cycles&gt;&lt;/opcode&gt;</v>
      </c>
    </row>
    <row r="129" spans="1:26" ht="15" customHeight="1" x14ac:dyDescent="0.25">
      <c r="B129" s="1" t="s">
        <v>141</v>
      </c>
      <c r="C129" s="7" t="s">
        <v>16</v>
      </c>
      <c r="E129" s="1">
        <f t="shared" si="10"/>
        <v>203014</v>
      </c>
      <c r="F129" s="1" t="s">
        <v>143</v>
      </c>
      <c r="G129" s="1" t="s">
        <v>419</v>
      </c>
      <c r="H129" s="1" t="s">
        <v>447</v>
      </c>
      <c r="I129" s="1"/>
      <c r="P129" t="s">
        <v>269</v>
      </c>
      <c r="Q129" s="1" t="s">
        <v>394</v>
      </c>
      <c r="R129" s="1">
        <v>15</v>
      </c>
      <c r="U129" s="1"/>
      <c r="Y129" t="str">
        <f t="shared" ref="Y129:Y192" si="12">CONCATENATE(B129, ",",C129,",",F129,",",G129, ",", J129,",", M129,",", P129,",", Q129,",", R129,",", S129)</f>
        <v>CB,0E,RRC,WordRegPtr-HL,,,Y,RR_CY,15,</v>
      </c>
      <c r="Z129" t="str">
        <f t="shared" si="11"/>
        <v>&lt;opcode prefix='CB' value='0E'&gt;&lt;mnemonic&gt;RRC&lt;/mnemonic&gt;&lt;args&gt;&lt;arg encoding='Direct'&gt;WordRegPtr-HL&lt;/arg&gt;&lt;/args&gt;&lt;official&gt;Y&lt;/official&gt;&lt;function&gt;RR_CY&lt;/function&gt;&lt;cycles&gt;15&lt;/cycles&gt;&lt;/opcode&gt;</v>
      </c>
    </row>
    <row r="130" spans="1:26" ht="15" customHeight="1" x14ac:dyDescent="0.25">
      <c r="A130" s="6" t="s">
        <v>458</v>
      </c>
      <c r="B130" s="1" t="s">
        <v>141</v>
      </c>
      <c r="C130" s="7">
        <v>10</v>
      </c>
      <c r="E130" s="1">
        <f t="shared" si="10"/>
        <v>203016</v>
      </c>
      <c r="F130" s="1" t="s">
        <v>144</v>
      </c>
      <c r="G130" s="1" t="s">
        <v>432</v>
      </c>
      <c r="H130" s="1" t="s">
        <v>442</v>
      </c>
      <c r="I130" s="1"/>
      <c r="J130" s="1" t="s">
        <v>363</v>
      </c>
      <c r="K130" s="1" t="s">
        <v>444</v>
      </c>
      <c r="P130" t="s">
        <v>271</v>
      </c>
      <c r="Q130" s="1" t="s">
        <v>144</v>
      </c>
      <c r="U130" s="1"/>
      <c r="Y130" t="str">
        <f t="shared" si="12"/>
        <v>CB,10,RL,WordIndexRegPtr,ByteReg,,X,RL,,</v>
      </c>
      <c r="Z130" t="str">
        <f t="shared" si="11"/>
        <v>&lt;opcode index='true' prefix='CB' value='10'&gt;&lt;mnemonic&gt;RL&lt;/mnemonic&gt;&lt;args&gt;&lt;arg encoding='IndexOffset'&gt;WordIndexRegPtr&lt;/arg&gt;&lt;arg encoding='Reg2'&gt;ByteReg&lt;/arg&gt;&lt;/args&gt;&lt;official&gt;X&lt;/official&gt;&lt;function&gt;RL&lt;/function&gt;&lt;/opcode&gt;</v>
      </c>
    </row>
    <row r="131" spans="1:26" ht="15" customHeight="1" x14ac:dyDescent="0.25">
      <c r="B131" s="1" t="s">
        <v>141</v>
      </c>
      <c r="C131" s="7">
        <v>10</v>
      </c>
      <c r="E131" s="1">
        <f t="shared" si="10"/>
        <v>203016</v>
      </c>
      <c r="F131" s="1" t="s">
        <v>144</v>
      </c>
      <c r="G131" s="1" t="s">
        <v>363</v>
      </c>
      <c r="H131" s="1" t="s">
        <v>444</v>
      </c>
      <c r="I131" s="1"/>
      <c r="P131" t="s">
        <v>269</v>
      </c>
      <c r="Q131" s="1" t="s">
        <v>144</v>
      </c>
      <c r="R131" s="1">
        <v>8</v>
      </c>
      <c r="U131" s="1"/>
      <c r="Y131" t="str">
        <f t="shared" si="12"/>
        <v>CB,10,RL,ByteReg,,,Y,RL,8,</v>
      </c>
      <c r="Z131" t="str">
        <f t="shared" si="11"/>
        <v>&lt;opcode prefix='CB' value='10'&gt;&lt;mnemonic&gt;RL&lt;/mnemonic&gt;&lt;args&gt;&lt;arg encoding='Reg2'&gt;ByteReg&lt;/arg&gt;&lt;/args&gt;&lt;official&gt;Y&lt;/official&gt;&lt;function&gt;RL&lt;/function&gt;&lt;cycles&gt;8&lt;/cycles&gt;&lt;/opcode&gt;</v>
      </c>
    </row>
    <row r="132" spans="1:26" ht="15" customHeight="1" x14ac:dyDescent="0.25">
      <c r="A132" s="6" t="s">
        <v>458</v>
      </c>
      <c r="B132" s="1" t="s">
        <v>141</v>
      </c>
      <c r="C132" s="7">
        <v>16</v>
      </c>
      <c r="E132" s="1">
        <f t="shared" si="10"/>
        <v>203022</v>
      </c>
      <c r="F132" s="1" t="s">
        <v>144</v>
      </c>
      <c r="G132" s="1" t="s">
        <v>432</v>
      </c>
      <c r="H132" s="1" t="s">
        <v>442</v>
      </c>
      <c r="I132" s="1"/>
      <c r="P132" t="s">
        <v>269</v>
      </c>
      <c r="Q132" s="1" t="s">
        <v>144</v>
      </c>
      <c r="R132" s="1">
        <v>23</v>
      </c>
      <c r="U132" s="1"/>
      <c r="Y132" t="str">
        <f t="shared" si="12"/>
        <v>CB,16,RL,WordIndexRegPtr,,,Y,RL,23,</v>
      </c>
      <c r="Z132" t="str">
        <f t="shared" si="11"/>
        <v>&lt;opcode index='true' prefix='CB' value='16'&gt;&lt;mnemonic&gt;RL&lt;/mnemonic&gt;&lt;args&gt;&lt;arg encoding='IndexOffset'&gt;WordIndexRegPtr&lt;/arg&gt;&lt;/args&gt;&lt;official&gt;Y&lt;/official&gt;&lt;function&gt;RL&lt;/function&gt;&lt;cycles&gt;23&lt;/cycles&gt;&lt;/opcode&gt;</v>
      </c>
    </row>
    <row r="133" spans="1:26" ht="15" customHeight="1" x14ac:dyDescent="0.25">
      <c r="B133" s="1" t="s">
        <v>141</v>
      </c>
      <c r="C133" s="7">
        <v>16</v>
      </c>
      <c r="E133" s="1">
        <f t="shared" si="10"/>
        <v>203022</v>
      </c>
      <c r="F133" s="1" t="s">
        <v>144</v>
      </c>
      <c r="G133" s="1" t="s">
        <v>419</v>
      </c>
      <c r="H133" s="1" t="s">
        <v>447</v>
      </c>
      <c r="I133" s="1"/>
      <c r="P133" t="s">
        <v>269</v>
      </c>
      <c r="Q133" s="1" t="s">
        <v>144</v>
      </c>
      <c r="R133" s="1">
        <v>15</v>
      </c>
      <c r="U133" s="1"/>
      <c r="W133" s="1"/>
      <c r="X133" s="1"/>
      <c r="Y133" t="str">
        <f t="shared" si="12"/>
        <v>CB,16,RL,WordRegPtr-HL,,,Y,RL,15,</v>
      </c>
      <c r="Z133" t="str">
        <f t="shared" si="11"/>
        <v>&lt;opcode prefix='CB' value='16'&gt;&lt;mnemonic&gt;RL&lt;/mnemonic&gt;&lt;args&gt;&lt;arg encoding='Direct'&gt;WordRegPtr-HL&lt;/arg&gt;&lt;/args&gt;&lt;official&gt;Y&lt;/official&gt;&lt;function&gt;RL&lt;/function&gt;&lt;cycles&gt;15&lt;/cycles&gt;&lt;/opcode&gt;</v>
      </c>
    </row>
    <row r="134" spans="1:26" ht="15" customHeight="1" x14ac:dyDescent="0.25">
      <c r="A134" s="6" t="s">
        <v>458</v>
      </c>
      <c r="B134" s="1" t="s">
        <v>141</v>
      </c>
      <c r="C134" s="7">
        <v>18</v>
      </c>
      <c r="E134" s="1">
        <f t="shared" si="10"/>
        <v>203024</v>
      </c>
      <c r="F134" s="1" t="s">
        <v>145</v>
      </c>
      <c r="G134" s="1" t="s">
        <v>432</v>
      </c>
      <c r="H134" s="1" t="s">
        <v>442</v>
      </c>
      <c r="I134" s="1"/>
      <c r="J134" s="1" t="s">
        <v>363</v>
      </c>
      <c r="K134" s="1" t="s">
        <v>444</v>
      </c>
      <c r="P134" t="s">
        <v>271</v>
      </c>
      <c r="Q134" s="1" t="s">
        <v>145</v>
      </c>
      <c r="U134" s="1"/>
      <c r="Y134" t="str">
        <f t="shared" si="12"/>
        <v>CB,18,RR,WordIndexRegPtr,ByteReg,,X,RR,,</v>
      </c>
      <c r="Z134" t="str">
        <f t="shared" si="11"/>
        <v>&lt;opcode index='true' prefix='CB' value='18'&gt;&lt;mnemonic&gt;RR&lt;/mnemonic&gt;&lt;args&gt;&lt;arg encoding='IndexOffset'&gt;WordIndexRegPtr&lt;/arg&gt;&lt;arg encoding='Reg2'&gt;ByteReg&lt;/arg&gt;&lt;/args&gt;&lt;official&gt;X&lt;/official&gt;&lt;function&gt;RR&lt;/function&gt;&lt;/opcode&gt;</v>
      </c>
    </row>
    <row r="135" spans="1:26" ht="15" customHeight="1" x14ac:dyDescent="0.25">
      <c r="B135" s="1" t="s">
        <v>141</v>
      </c>
      <c r="C135" s="7">
        <v>18</v>
      </c>
      <c r="E135" s="1">
        <f t="shared" si="10"/>
        <v>203024</v>
      </c>
      <c r="F135" s="1" t="s">
        <v>145</v>
      </c>
      <c r="G135" s="1" t="s">
        <v>363</v>
      </c>
      <c r="H135" s="1" t="s">
        <v>444</v>
      </c>
      <c r="I135" s="1"/>
      <c r="P135" t="s">
        <v>269</v>
      </c>
      <c r="Q135" s="1" t="s">
        <v>145</v>
      </c>
      <c r="R135" s="1">
        <v>8</v>
      </c>
      <c r="U135" s="1"/>
      <c r="Y135" t="str">
        <f t="shared" si="12"/>
        <v>CB,18,RR,ByteReg,,,Y,RR,8,</v>
      </c>
      <c r="Z135" t="str">
        <f t="shared" si="11"/>
        <v>&lt;opcode prefix='CB' value='18'&gt;&lt;mnemonic&gt;RR&lt;/mnemonic&gt;&lt;args&gt;&lt;arg encoding='Reg2'&gt;ByteReg&lt;/arg&gt;&lt;/args&gt;&lt;official&gt;Y&lt;/official&gt;&lt;function&gt;RR&lt;/function&gt;&lt;cycles&gt;8&lt;/cycles&gt;&lt;/opcode&gt;</v>
      </c>
    </row>
    <row r="136" spans="1:26" ht="15" customHeight="1" x14ac:dyDescent="0.25">
      <c r="A136" s="6" t="s">
        <v>458</v>
      </c>
      <c r="B136" s="1" t="s">
        <v>141</v>
      </c>
      <c r="C136" s="7" t="s">
        <v>22</v>
      </c>
      <c r="E136" s="1">
        <f t="shared" si="10"/>
        <v>203030</v>
      </c>
      <c r="F136" s="1" t="s">
        <v>145</v>
      </c>
      <c r="G136" s="1" t="s">
        <v>432</v>
      </c>
      <c r="H136" s="1" t="s">
        <v>442</v>
      </c>
      <c r="I136" s="1"/>
      <c r="P136" t="s">
        <v>269</v>
      </c>
      <c r="Q136" s="1" t="s">
        <v>145</v>
      </c>
      <c r="R136" s="1">
        <v>23</v>
      </c>
      <c r="U136" s="1"/>
      <c r="Y136" t="str">
        <f t="shared" si="12"/>
        <v>CB,1E,RR,WordIndexRegPtr,,,Y,RR,23,</v>
      </c>
      <c r="Z136" t="str">
        <f t="shared" si="11"/>
        <v>&lt;opcode index='true' prefix='CB' value='1E'&gt;&lt;mnemonic&gt;RR&lt;/mnemonic&gt;&lt;args&gt;&lt;arg encoding='IndexOffset'&gt;WordIndexRegPtr&lt;/arg&gt;&lt;/args&gt;&lt;official&gt;Y&lt;/official&gt;&lt;function&gt;RR&lt;/function&gt;&lt;cycles&gt;23&lt;/cycles&gt;&lt;/opcode&gt;</v>
      </c>
    </row>
    <row r="137" spans="1:26" ht="15" customHeight="1" x14ac:dyDescent="0.25">
      <c r="B137" s="1" t="s">
        <v>141</v>
      </c>
      <c r="C137" s="7" t="s">
        <v>22</v>
      </c>
      <c r="E137" s="1">
        <f t="shared" si="10"/>
        <v>203030</v>
      </c>
      <c r="F137" s="1" t="s">
        <v>145</v>
      </c>
      <c r="G137" s="1" t="s">
        <v>419</v>
      </c>
      <c r="H137" s="1" t="s">
        <v>447</v>
      </c>
      <c r="I137" s="1"/>
      <c r="P137" t="s">
        <v>269</v>
      </c>
      <c r="Q137" s="1" t="s">
        <v>145</v>
      </c>
      <c r="R137" s="1">
        <v>15</v>
      </c>
      <c r="U137" s="1"/>
      <c r="Y137" t="str">
        <f t="shared" si="12"/>
        <v>CB,1E,RR,WordRegPtr-HL,,,Y,RR,15,</v>
      </c>
      <c r="Z137" t="str">
        <f t="shared" si="11"/>
        <v>&lt;opcode prefix='CB' value='1E'&gt;&lt;mnemonic&gt;RR&lt;/mnemonic&gt;&lt;args&gt;&lt;arg encoding='Direct'&gt;WordRegPtr-HL&lt;/arg&gt;&lt;/args&gt;&lt;official&gt;Y&lt;/official&gt;&lt;function&gt;RR&lt;/function&gt;&lt;cycles&gt;15&lt;/cycles&gt;&lt;/opcode&gt;</v>
      </c>
    </row>
    <row r="138" spans="1:26" ht="15" customHeight="1" x14ac:dyDescent="0.25">
      <c r="A138" s="6" t="s">
        <v>458</v>
      </c>
      <c r="B138" s="1" t="s">
        <v>141</v>
      </c>
      <c r="C138" s="7">
        <v>20</v>
      </c>
      <c r="E138" s="1">
        <f t="shared" si="10"/>
        <v>203032</v>
      </c>
      <c r="F138" s="1" t="s">
        <v>146</v>
      </c>
      <c r="G138" s="1" t="s">
        <v>432</v>
      </c>
      <c r="H138" s="1" t="s">
        <v>442</v>
      </c>
      <c r="I138" s="1"/>
      <c r="J138" s="1" t="s">
        <v>363</v>
      </c>
      <c r="K138" s="1" t="s">
        <v>444</v>
      </c>
      <c r="P138" t="s">
        <v>271</v>
      </c>
      <c r="Q138" s="1" t="s">
        <v>401</v>
      </c>
      <c r="U138" s="1"/>
      <c r="Y138" t="str">
        <f t="shared" si="12"/>
        <v>CB,20,SLA,WordIndexRegPtr,ByteReg,,X,SL_Signed,,</v>
      </c>
      <c r="Z138" t="str">
        <f t="shared" si="11"/>
        <v>&lt;opcode index='true' prefix='CB' value='20'&gt;&lt;mnemonic&gt;SLA&lt;/mnemonic&gt;&lt;args&gt;&lt;arg encoding='IndexOffset'&gt;WordIndexRegPtr&lt;/arg&gt;&lt;arg encoding='Reg2'&gt;ByteReg&lt;/arg&gt;&lt;/args&gt;&lt;official&gt;X&lt;/official&gt;&lt;function&gt;SL_Signed&lt;/function&gt;&lt;/opcode&gt;</v>
      </c>
    </row>
    <row r="139" spans="1:26" ht="15" customHeight="1" x14ac:dyDescent="0.25">
      <c r="B139" s="1" t="s">
        <v>141</v>
      </c>
      <c r="C139" s="7">
        <v>20</v>
      </c>
      <c r="E139" s="1">
        <f t="shared" si="10"/>
        <v>203032</v>
      </c>
      <c r="F139" s="1" t="s">
        <v>146</v>
      </c>
      <c r="G139" s="1" t="s">
        <v>363</v>
      </c>
      <c r="H139" s="1" t="s">
        <v>444</v>
      </c>
      <c r="I139" s="1"/>
      <c r="P139" t="s">
        <v>269</v>
      </c>
      <c r="Q139" s="1" t="s">
        <v>401</v>
      </c>
      <c r="R139" s="1">
        <v>8</v>
      </c>
      <c r="U139" s="1"/>
      <c r="W139" s="1"/>
      <c r="X139" s="1"/>
      <c r="Y139" t="str">
        <f t="shared" si="12"/>
        <v>CB,20,SLA,ByteReg,,,Y,SL_Signed,8,</v>
      </c>
      <c r="Z139" t="str">
        <f t="shared" si="11"/>
        <v>&lt;opcode prefix='CB' value='20'&gt;&lt;mnemonic&gt;SLA&lt;/mnemonic&gt;&lt;args&gt;&lt;arg encoding='Reg2'&gt;ByteReg&lt;/arg&gt;&lt;/args&gt;&lt;official&gt;Y&lt;/official&gt;&lt;function&gt;SL_Signed&lt;/function&gt;&lt;cycles&gt;8&lt;/cycles&gt;&lt;/opcode&gt;</v>
      </c>
    </row>
    <row r="140" spans="1:26" ht="15" customHeight="1" x14ac:dyDescent="0.25">
      <c r="A140" s="6" t="s">
        <v>458</v>
      </c>
      <c r="B140" s="1" t="s">
        <v>141</v>
      </c>
      <c r="C140" s="7">
        <v>26</v>
      </c>
      <c r="E140" s="1">
        <f t="shared" si="10"/>
        <v>203038</v>
      </c>
      <c r="F140" s="1" t="s">
        <v>146</v>
      </c>
      <c r="G140" s="1" t="s">
        <v>432</v>
      </c>
      <c r="H140" s="1" t="s">
        <v>442</v>
      </c>
      <c r="I140" s="1"/>
      <c r="P140" t="s">
        <v>269</v>
      </c>
      <c r="Q140" s="1" t="s">
        <v>401</v>
      </c>
      <c r="R140" s="1">
        <v>22</v>
      </c>
      <c r="U140" s="1"/>
      <c r="W140" s="1"/>
      <c r="X140" s="1"/>
      <c r="Y140" t="str">
        <f t="shared" si="12"/>
        <v>CB,26,SLA,WordIndexRegPtr,,,Y,SL_Signed,22,</v>
      </c>
      <c r="Z140" t="str">
        <f t="shared" si="11"/>
        <v>&lt;opcode index='true' prefix='CB' value='26'&gt;&lt;mnemonic&gt;SLA&lt;/mnemonic&gt;&lt;args&gt;&lt;arg encoding='IndexOffset'&gt;WordIndexRegPtr&lt;/arg&gt;&lt;/args&gt;&lt;official&gt;Y&lt;/official&gt;&lt;function&gt;SL_Signed&lt;/function&gt;&lt;cycles&gt;22&lt;/cycles&gt;&lt;/opcode&gt;</v>
      </c>
    </row>
    <row r="141" spans="1:26" ht="15" customHeight="1" x14ac:dyDescent="0.25">
      <c r="B141" s="1" t="s">
        <v>141</v>
      </c>
      <c r="C141" s="7">
        <v>26</v>
      </c>
      <c r="E141" s="1">
        <f t="shared" si="10"/>
        <v>203038</v>
      </c>
      <c r="F141" s="1" t="s">
        <v>146</v>
      </c>
      <c r="G141" s="1" t="s">
        <v>419</v>
      </c>
      <c r="H141" s="1" t="s">
        <v>447</v>
      </c>
      <c r="I141" s="1"/>
      <c r="P141" t="s">
        <v>269</v>
      </c>
      <c r="Q141" s="1" t="s">
        <v>401</v>
      </c>
      <c r="R141" s="1">
        <v>15</v>
      </c>
      <c r="U141" s="1"/>
      <c r="W141" s="1"/>
      <c r="X141" s="1"/>
      <c r="Y141" t="str">
        <f t="shared" si="12"/>
        <v>CB,26,SLA,WordRegPtr-HL,,,Y,SL_Signed,15,</v>
      </c>
      <c r="Z141" t="str">
        <f t="shared" si="11"/>
        <v>&lt;opcode prefix='CB' value='26'&gt;&lt;mnemonic&gt;SLA&lt;/mnemonic&gt;&lt;args&gt;&lt;arg encoding='Direct'&gt;WordRegPtr-HL&lt;/arg&gt;&lt;/args&gt;&lt;official&gt;Y&lt;/official&gt;&lt;function&gt;SL_Signed&lt;/function&gt;&lt;cycles&gt;15&lt;/cycles&gt;&lt;/opcode&gt;</v>
      </c>
    </row>
    <row r="142" spans="1:26" ht="15" customHeight="1" x14ac:dyDescent="0.25">
      <c r="A142" s="6" t="s">
        <v>458</v>
      </c>
      <c r="B142" s="1" t="s">
        <v>141</v>
      </c>
      <c r="C142" s="7">
        <v>28</v>
      </c>
      <c r="E142" s="1">
        <f t="shared" si="10"/>
        <v>203040</v>
      </c>
      <c r="F142" s="1" t="s">
        <v>147</v>
      </c>
      <c r="G142" s="1" t="s">
        <v>432</v>
      </c>
      <c r="H142" s="1" t="s">
        <v>442</v>
      </c>
      <c r="I142" s="1"/>
      <c r="J142" s="1" t="s">
        <v>363</v>
      </c>
      <c r="K142" s="1" t="s">
        <v>444</v>
      </c>
      <c r="P142" t="s">
        <v>271</v>
      </c>
      <c r="Q142" s="1" t="s">
        <v>400</v>
      </c>
      <c r="U142" s="1"/>
      <c r="W142" s="1"/>
      <c r="X142" s="1"/>
      <c r="Y142" t="str">
        <f t="shared" si="12"/>
        <v>CB,28,SRA,WordIndexRegPtr,ByteReg,,X,SR_Signed,,</v>
      </c>
      <c r="Z142" t="str">
        <f t="shared" si="11"/>
        <v>&lt;opcode index='true' prefix='CB' value='28'&gt;&lt;mnemonic&gt;SRA&lt;/mnemonic&gt;&lt;args&gt;&lt;arg encoding='IndexOffset'&gt;WordIndexRegPtr&lt;/arg&gt;&lt;arg encoding='Reg2'&gt;ByteReg&lt;/arg&gt;&lt;/args&gt;&lt;official&gt;X&lt;/official&gt;&lt;function&gt;SR_Signed&lt;/function&gt;&lt;/opcode&gt;</v>
      </c>
    </row>
    <row r="143" spans="1:26" ht="15" customHeight="1" x14ac:dyDescent="0.25">
      <c r="B143" s="1" t="s">
        <v>141</v>
      </c>
      <c r="C143" s="7">
        <v>28</v>
      </c>
      <c r="E143" s="1">
        <f t="shared" si="10"/>
        <v>203040</v>
      </c>
      <c r="F143" s="1" t="s">
        <v>147</v>
      </c>
      <c r="G143" s="1" t="s">
        <v>363</v>
      </c>
      <c r="H143" s="1" t="s">
        <v>444</v>
      </c>
      <c r="I143" s="1"/>
      <c r="P143" t="s">
        <v>269</v>
      </c>
      <c r="Q143" s="1" t="s">
        <v>400</v>
      </c>
      <c r="R143" s="1">
        <v>8</v>
      </c>
      <c r="U143" s="1"/>
      <c r="W143" s="1"/>
      <c r="X143" s="1"/>
      <c r="Y143" t="str">
        <f t="shared" si="12"/>
        <v>CB,28,SRA,ByteReg,,,Y,SR_Signed,8,</v>
      </c>
      <c r="Z143" t="str">
        <f t="shared" si="11"/>
        <v>&lt;opcode prefix='CB' value='28'&gt;&lt;mnemonic&gt;SRA&lt;/mnemonic&gt;&lt;args&gt;&lt;arg encoding='Reg2'&gt;ByteReg&lt;/arg&gt;&lt;/args&gt;&lt;official&gt;Y&lt;/official&gt;&lt;function&gt;SR_Signed&lt;/function&gt;&lt;cycles&gt;8&lt;/cycles&gt;&lt;/opcode&gt;</v>
      </c>
    </row>
    <row r="144" spans="1:26" ht="15" customHeight="1" x14ac:dyDescent="0.25">
      <c r="A144" s="6" t="s">
        <v>458</v>
      </c>
      <c r="B144" s="1" t="s">
        <v>141</v>
      </c>
      <c r="C144" s="7" t="s">
        <v>28</v>
      </c>
      <c r="E144" s="1">
        <f t="shared" si="10"/>
        <v>203046</v>
      </c>
      <c r="F144" s="1" t="s">
        <v>147</v>
      </c>
      <c r="G144" s="1" t="s">
        <v>432</v>
      </c>
      <c r="H144" s="1" t="s">
        <v>442</v>
      </c>
      <c r="I144" s="1"/>
      <c r="P144" t="s">
        <v>269</v>
      </c>
      <c r="Q144" s="1" t="s">
        <v>400</v>
      </c>
      <c r="R144" s="1">
        <v>22</v>
      </c>
      <c r="U144" s="1"/>
      <c r="W144" s="1"/>
      <c r="X144" s="1"/>
      <c r="Y144" t="str">
        <f t="shared" si="12"/>
        <v>CB,2E,SRA,WordIndexRegPtr,,,Y,SR_Signed,22,</v>
      </c>
      <c r="Z144" t="str">
        <f t="shared" si="11"/>
        <v>&lt;opcode index='true' prefix='CB' value='2E'&gt;&lt;mnemonic&gt;SRA&lt;/mnemonic&gt;&lt;args&gt;&lt;arg encoding='IndexOffset'&gt;WordIndexRegPtr&lt;/arg&gt;&lt;/args&gt;&lt;official&gt;Y&lt;/official&gt;&lt;function&gt;SR_Signed&lt;/function&gt;&lt;cycles&gt;22&lt;/cycles&gt;&lt;/opcode&gt;</v>
      </c>
    </row>
    <row r="145" spans="1:26" ht="15" customHeight="1" x14ac:dyDescent="0.25">
      <c r="B145" s="1" t="s">
        <v>141</v>
      </c>
      <c r="C145" s="7" t="s">
        <v>28</v>
      </c>
      <c r="E145" s="1">
        <f t="shared" si="10"/>
        <v>203046</v>
      </c>
      <c r="F145" s="1" t="s">
        <v>147</v>
      </c>
      <c r="G145" s="1" t="s">
        <v>419</v>
      </c>
      <c r="H145" s="1" t="s">
        <v>447</v>
      </c>
      <c r="I145" s="1"/>
      <c r="P145" t="s">
        <v>269</v>
      </c>
      <c r="Q145" s="1" t="s">
        <v>400</v>
      </c>
      <c r="R145" s="1">
        <v>15</v>
      </c>
      <c r="U145" s="1"/>
      <c r="Y145" t="str">
        <f t="shared" si="12"/>
        <v>CB,2E,SRA,WordRegPtr-HL,,,Y,SR_Signed,15,</v>
      </c>
      <c r="Z145" t="str">
        <f t="shared" si="11"/>
        <v>&lt;opcode prefix='CB' value='2E'&gt;&lt;mnemonic&gt;SRA&lt;/mnemonic&gt;&lt;args&gt;&lt;arg encoding='Direct'&gt;WordRegPtr-HL&lt;/arg&gt;&lt;/args&gt;&lt;official&gt;Y&lt;/official&gt;&lt;function&gt;SR_Signed&lt;/function&gt;&lt;cycles&gt;15&lt;/cycles&gt;&lt;/opcode&gt;</v>
      </c>
    </row>
    <row r="146" spans="1:26" x14ac:dyDescent="0.25">
      <c r="A146" s="6" t="s">
        <v>458</v>
      </c>
      <c r="B146" s="1" t="s">
        <v>141</v>
      </c>
      <c r="C146" s="7">
        <v>30</v>
      </c>
      <c r="D146" s="5" t="s">
        <v>461</v>
      </c>
      <c r="E146" s="1">
        <f t="shared" si="10"/>
        <v>203048</v>
      </c>
      <c r="F146" s="1" t="s">
        <v>148</v>
      </c>
      <c r="G146" s="1" t="s">
        <v>432</v>
      </c>
      <c r="H146" s="1" t="s">
        <v>442</v>
      </c>
      <c r="I146" s="1"/>
      <c r="J146" s="1" t="s">
        <v>363</v>
      </c>
      <c r="K146" s="1" t="s">
        <v>444</v>
      </c>
      <c r="P146" t="s">
        <v>271</v>
      </c>
      <c r="Q146" s="1" t="s">
        <v>387</v>
      </c>
      <c r="U146" s="1"/>
      <c r="Y146" t="str">
        <f t="shared" si="12"/>
        <v>CB,30,SLL,WordIndexRegPtr,ByteReg,,X,SL_L,,</v>
      </c>
      <c r="Z146" t="str">
        <f t="shared" si="11"/>
        <v>&lt;opcode prefered='false' index='true' prefix='CB' value='30'&gt;&lt;mnemonic&gt;SLL&lt;/mnemonic&gt;&lt;args&gt;&lt;arg encoding='IndexOffset'&gt;WordIndexRegPtr&lt;/arg&gt;&lt;arg encoding='Reg2'&gt;ByteReg&lt;/arg&gt;&lt;/args&gt;&lt;official&gt;X&lt;/official&gt;&lt;function&gt;SL_L&lt;/function&gt;&lt;/opcode&gt;</v>
      </c>
    </row>
    <row r="147" spans="1:26" x14ac:dyDescent="0.25">
      <c r="A147" s="6" t="s">
        <v>458</v>
      </c>
      <c r="B147" s="1" t="s">
        <v>141</v>
      </c>
      <c r="C147" s="7">
        <v>30</v>
      </c>
      <c r="D147" s="5" t="s">
        <v>458</v>
      </c>
      <c r="E147" s="1">
        <f t="shared" si="10"/>
        <v>203048</v>
      </c>
      <c r="F147" s="1" t="s">
        <v>475</v>
      </c>
      <c r="G147" s="1" t="s">
        <v>432</v>
      </c>
      <c r="H147" s="1" t="s">
        <v>442</v>
      </c>
      <c r="I147" s="1"/>
      <c r="J147" s="1" t="s">
        <v>363</v>
      </c>
      <c r="K147" s="1" t="s">
        <v>444</v>
      </c>
      <c r="P147" t="s">
        <v>271</v>
      </c>
      <c r="Q147" s="1" t="s">
        <v>387</v>
      </c>
      <c r="U147" s="1"/>
      <c r="Y147" t="str">
        <f t="shared" si="12"/>
        <v>CB,30,SL1,WordIndexRegPtr,ByteReg,,X,SL_L,,</v>
      </c>
      <c r="Z147" t="str">
        <f t="shared" si="11"/>
        <v>&lt;opcode prefered='true' index='true' prefix='CB' value='30'&gt;&lt;mnemonic&gt;SL1&lt;/mnemonic&gt;&lt;args&gt;&lt;arg encoding='IndexOffset'&gt;WordIndexRegPtr&lt;/arg&gt;&lt;arg encoding='Reg2'&gt;ByteReg&lt;/arg&gt;&lt;/args&gt;&lt;official&gt;X&lt;/official&gt;&lt;function&gt;SL_L&lt;/function&gt;&lt;/opcode&gt;</v>
      </c>
    </row>
    <row r="148" spans="1:26" x14ac:dyDescent="0.25">
      <c r="B148" s="1" t="s">
        <v>141</v>
      </c>
      <c r="C148" s="7">
        <v>30</v>
      </c>
      <c r="D148" s="5" t="s">
        <v>461</v>
      </c>
      <c r="E148" s="1">
        <f t="shared" si="10"/>
        <v>203048</v>
      </c>
      <c r="F148" s="1" t="s">
        <v>148</v>
      </c>
      <c r="G148" s="1" t="s">
        <v>363</v>
      </c>
      <c r="H148" s="1" t="s">
        <v>444</v>
      </c>
      <c r="I148" s="1"/>
      <c r="P148" t="s">
        <v>271</v>
      </c>
      <c r="Q148" s="1" t="s">
        <v>387</v>
      </c>
      <c r="R148" s="1">
        <v>8</v>
      </c>
      <c r="U148" s="1"/>
      <c r="Y148" t="str">
        <f t="shared" si="12"/>
        <v>CB,30,SLL,ByteReg,,,X,SL_L,8,</v>
      </c>
      <c r="Z148" t="str">
        <f t="shared" si="11"/>
        <v>&lt;opcode prefered='false' prefix='CB' value='30'&gt;&lt;mnemonic&gt;SLL&lt;/mnemonic&gt;&lt;args&gt;&lt;arg encoding='Reg2'&gt;ByteReg&lt;/arg&gt;&lt;/args&gt;&lt;official&gt;X&lt;/official&gt;&lt;function&gt;SL_L&lt;/function&gt;&lt;cycles&gt;8&lt;/cycles&gt;&lt;/opcode&gt;</v>
      </c>
    </row>
    <row r="149" spans="1:26" x14ac:dyDescent="0.25">
      <c r="B149" s="1" t="s">
        <v>141</v>
      </c>
      <c r="C149" s="7">
        <v>30</v>
      </c>
      <c r="D149" s="5" t="s">
        <v>458</v>
      </c>
      <c r="E149" s="1">
        <v>203048</v>
      </c>
      <c r="F149" s="1" t="s">
        <v>475</v>
      </c>
      <c r="G149" s="1" t="s">
        <v>363</v>
      </c>
      <c r="H149" s="1" t="s">
        <v>444</v>
      </c>
      <c r="I149" s="1"/>
      <c r="P149" t="s">
        <v>271</v>
      </c>
      <c r="Q149" s="1" t="s">
        <v>387</v>
      </c>
      <c r="R149" s="1">
        <v>8</v>
      </c>
      <c r="U149" s="1"/>
      <c r="Y149" t="str">
        <f t="shared" si="12"/>
        <v>CB,30,SL1,ByteReg,,,X,SL_L,8,</v>
      </c>
      <c r="Z149" t="str">
        <f t="shared" si="11"/>
        <v>&lt;opcode prefered='true' prefix='CB' value='30'&gt;&lt;mnemonic&gt;SL1&lt;/mnemonic&gt;&lt;args&gt;&lt;arg encoding='Reg2'&gt;ByteReg&lt;/arg&gt;&lt;/args&gt;&lt;official&gt;X&lt;/official&gt;&lt;function&gt;SL_L&lt;/function&gt;&lt;cycles&gt;8&lt;/cycles&gt;&lt;/opcode&gt;</v>
      </c>
    </row>
    <row r="150" spans="1:26" x14ac:dyDescent="0.25">
      <c r="A150" s="6" t="s">
        <v>458</v>
      </c>
      <c r="B150" s="1" t="s">
        <v>141</v>
      </c>
      <c r="C150" s="7">
        <v>36</v>
      </c>
      <c r="D150" s="5" t="s">
        <v>461</v>
      </c>
      <c r="E150" s="1">
        <f>HEX2DEC(C150) + HEX2DEC(B150) * 1000</f>
        <v>203054</v>
      </c>
      <c r="F150" s="1" t="s">
        <v>148</v>
      </c>
      <c r="G150" s="1" t="s">
        <v>432</v>
      </c>
      <c r="H150" s="1" t="s">
        <v>442</v>
      </c>
      <c r="I150" s="1"/>
      <c r="P150" t="s">
        <v>271</v>
      </c>
      <c r="Q150" s="1" t="s">
        <v>387</v>
      </c>
      <c r="R150" s="1">
        <v>22</v>
      </c>
      <c r="U150" s="1"/>
      <c r="Y150" t="str">
        <f t="shared" si="12"/>
        <v>CB,36,SLL,WordIndexRegPtr,,,X,SL_L,22,</v>
      </c>
      <c r="Z150" t="str">
        <f t="shared" si="11"/>
        <v>&lt;opcode prefered='false' index='true' prefix='CB' value='36'&gt;&lt;mnemonic&gt;SLL&lt;/mnemonic&gt;&lt;args&gt;&lt;arg encoding='IndexOffset'&gt;WordIndexRegPtr&lt;/arg&gt;&lt;/args&gt;&lt;official&gt;X&lt;/official&gt;&lt;function&gt;SL_L&lt;/function&gt;&lt;cycles&gt;22&lt;/cycles&gt;&lt;/opcode&gt;</v>
      </c>
    </row>
    <row r="151" spans="1:26" x14ac:dyDescent="0.25">
      <c r="A151" s="6" t="s">
        <v>458</v>
      </c>
      <c r="B151" s="1" t="s">
        <v>141</v>
      </c>
      <c r="C151" s="7">
        <v>36</v>
      </c>
      <c r="D151" s="5" t="s">
        <v>458</v>
      </c>
      <c r="E151" s="1">
        <f>HEX2DEC(C151) + HEX2DEC(B151) * 1000</f>
        <v>203054</v>
      </c>
      <c r="F151" s="1" t="s">
        <v>475</v>
      </c>
      <c r="G151" s="1" t="s">
        <v>432</v>
      </c>
      <c r="H151" s="1" t="s">
        <v>442</v>
      </c>
      <c r="I151" s="1"/>
      <c r="P151" t="s">
        <v>271</v>
      </c>
      <c r="Q151" s="1" t="s">
        <v>387</v>
      </c>
      <c r="R151" s="1">
        <v>22</v>
      </c>
      <c r="U151" s="1"/>
      <c r="Y151" t="str">
        <f t="shared" si="12"/>
        <v>CB,36,SL1,WordIndexRegPtr,,,X,SL_L,22,</v>
      </c>
      <c r="Z151" t="str">
        <f t="shared" si="11"/>
        <v>&lt;opcode prefered='true' index='true' prefix='CB' value='36'&gt;&lt;mnemonic&gt;SL1&lt;/mnemonic&gt;&lt;args&gt;&lt;arg encoding='IndexOffset'&gt;WordIndexRegPtr&lt;/arg&gt;&lt;/args&gt;&lt;official&gt;X&lt;/official&gt;&lt;function&gt;SL_L&lt;/function&gt;&lt;cycles&gt;22&lt;/cycles&gt;&lt;/opcode&gt;</v>
      </c>
    </row>
    <row r="152" spans="1:26" x14ac:dyDescent="0.25">
      <c r="B152" s="1" t="s">
        <v>141</v>
      </c>
      <c r="C152" s="7">
        <v>36</v>
      </c>
      <c r="D152" s="5" t="s">
        <v>461</v>
      </c>
      <c r="E152" s="1">
        <f>HEX2DEC(C152) + HEX2DEC(B152) * 1000</f>
        <v>203054</v>
      </c>
      <c r="F152" s="1" t="s">
        <v>148</v>
      </c>
      <c r="G152" s="1" t="s">
        <v>419</v>
      </c>
      <c r="H152" s="1" t="s">
        <v>447</v>
      </c>
      <c r="I152" s="1"/>
      <c r="P152" t="s">
        <v>271</v>
      </c>
      <c r="Q152" s="1" t="s">
        <v>387</v>
      </c>
      <c r="R152" s="1">
        <v>15</v>
      </c>
      <c r="Y152" t="str">
        <f t="shared" si="12"/>
        <v>CB,36,SLL,WordRegPtr-HL,,,X,SL_L,15,</v>
      </c>
      <c r="Z152" t="str">
        <f t="shared" si="11"/>
        <v>&lt;opcode prefered='false' prefix='CB' value='36'&gt;&lt;mnemonic&gt;SLL&lt;/mnemonic&gt;&lt;args&gt;&lt;arg encoding='Direct'&gt;WordRegPtr-HL&lt;/arg&gt;&lt;/args&gt;&lt;official&gt;X&lt;/official&gt;&lt;function&gt;SL_L&lt;/function&gt;&lt;cycles&gt;15&lt;/cycles&gt;&lt;/opcode&gt;</v>
      </c>
    </row>
    <row r="153" spans="1:26" x14ac:dyDescent="0.25">
      <c r="B153" s="1" t="s">
        <v>141</v>
      </c>
      <c r="C153" s="7">
        <v>36</v>
      </c>
      <c r="D153" s="5" t="s">
        <v>458</v>
      </c>
      <c r="E153" s="1">
        <v>203054</v>
      </c>
      <c r="F153" s="1" t="s">
        <v>475</v>
      </c>
      <c r="G153" s="1" t="s">
        <v>419</v>
      </c>
      <c r="H153" s="1" t="s">
        <v>447</v>
      </c>
      <c r="I153" s="1"/>
      <c r="P153" t="s">
        <v>271</v>
      </c>
      <c r="Q153" s="1" t="s">
        <v>387</v>
      </c>
      <c r="R153" s="1">
        <v>15</v>
      </c>
      <c r="Y153" t="str">
        <f t="shared" si="12"/>
        <v>CB,36,SL1,WordRegPtr-HL,,,X,SL_L,15,</v>
      </c>
      <c r="Z153" t="str">
        <f t="shared" si="11"/>
        <v>&lt;opcode prefered='true' prefix='CB' value='36'&gt;&lt;mnemonic&gt;SL1&lt;/mnemonic&gt;&lt;args&gt;&lt;arg encoding='Direct'&gt;WordRegPtr-HL&lt;/arg&gt;&lt;/args&gt;&lt;official&gt;X&lt;/official&gt;&lt;function&gt;SL_L&lt;/function&gt;&lt;cycles&gt;15&lt;/cycles&gt;&lt;/opcode&gt;</v>
      </c>
    </row>
    <row r="154" spans="1:26" x14ac:dyDescent="0.25">
      <c r="A154" s="6" t="s">
        <v>458</v>
      </c>
      <c r="B154" s="1" t="s">
        <v>141</v>
      </c>
      <c r="C154" s="7">
        <v>38</v>
      </c>
      <c r="E154" s="1">
        <f>HEX2DEC(C154) + HEX2DEC(B154) * 1000</f>
        <v>203056</v>
      </c>
      <c r="F154" s="1" t="s">
        <v>149</v>
      </c>
      <c r="G154" s="1" t="s">
        <v>432</v>
      </c>
      <c r="H154" s="1" t="s">
        <v>442</v>
      </c>
      <c r="I154" s="1"/>
      <c r="J154" s="1" t="s">
        <v>363</v>
      </c>
      <c r="K154" s="1" t="s">
        <v>444</v>
      </c>
      <c r="P154" t="s">
        <v>271</v>
      </c>
      <c r="Q154" s="1" t="s">
        <v>388</v>
      </c>
      <c r="Y154" t="str">
        <f t="shared" si="12"/>
        <v>CB,38,SRL,WordIndexRegPtr,ByteReg,,X,SR_L,,</v>
      </c>
      <c r="Z154" t="str">
        <f t="shared" si="11"/>
        <v>&lt;opcode index='true' prefix='CB' value='38'&gt;&lt;mnemonic&gt;SRL&lt;/mnemonic&gt;&lt;args&gt;&lt;arg encoding='IndexOffset'&gt;WordIndexRegPtr&lt;/arg&gt;&lt;arg encoding='Reg2'&gt;ByteReg&lt;/arg&gt;&lt;/args&gt;&lt;official&gt;X&lt;/official&gt;&lt;function&gt;SR_L&lt;/function&gt;&lt;/opcode&gt;</v>
      </c>
    </row>
    <row r="155" spans="1:26" x14ac:dyDescent="0.25">
      <c r="B155" s="1" t="s">
        <v>141</v>
      </c>
      <c r="C155" s="7">
        <v>38</v>
      </c>
      <c r="E155" s="1">
        <f>HEX2DEC(C155) + HEX2DEC(B155) * 1000</f>
        <v>203056</v>
      </c>
      <c r="F155" s="1" t="s">
        <v>149</v>
      </c>
      <c r="G155" s="1" t="s">
        <v>363</v>
      </c>
      <c r="H155" s="1" t="s">
        <v>444</v>
      </c>
      <c r="I155" s="1"/>
      <c r="P155" t="s">
        <v>269</v>
      </c>
      <c r="Q155" s="1" t="s">
        <v>388</v>
      </c>
      <c r="R155" s="1">
        <v>8</v>
      </c>
      <c r="Y155" t="str">
        <f t="shared" si="12"/>
        <v>CB,38,SRL,ByteReg,,,Y,SR_L,8,</v>
      </c>
      <c r="Z155" t="str">
        <f t="shared" si="11"/>
        <v>&lt;opcode prefix='CB' value='38'&gt;&lt;mnemonic&gt;SRL&lt;/mnemonic&gt;&lt;args&gt;&lt;arg encoding='Reg2'&gt;ByteReg&lt;/arg&gt;&lt;/args&gt;&lt;official&gt;Y&lt;/official&gt;&lt;function&gt;SR_L&lt;/function&gt;&lt;cycles&gt;8&lt;/cycles&gt;&lt;/opcode&gt;</v>
      </c>
    </row>
    <row r="156" spans="1:26" x14ac:dyDescent="0.25">
      <c r="A156" s="6" t="s">
        <v>458</v>
      </c>
      <c r="B156" s="1" t="s">
        <v>141</v>
      </c>
      <c r="C156" s="7" t="s">
        <v>34</v>
      </c>
      <c r="E156" s="1">
        <f>HEX2DEC(C156) + HEX2DEC(B156) * 1000</f>
        <v>203062</v>
      </c>
      <c r="F156" s="1" t="s">
        <v>149</v>
      </c>
      <c r="G156" s="1" t="s">
        <v>432</v>
      </c>
      <c r="H156" s="1" t="s">
        <v>442</v>
      </c>
      <c r="I156" s="1"/>
      <c r="P156" t="s">
        <v>269</v>
      </c>
      <c r="Q156" s="1" t="s">
        <v>388</v>
      </c>
      <c r="R156" s="1">
        <v>22</v>
      </c>
      <c r="Y156" t="str">
        <f t="shared" si="12"/>
        <v>CB,3E,SRL,WordIndexRegPtr,,,Y,SR_L,22,</v>
      </c>
      <c r="Z156" t="str">
        <f t="shared" si="11"/>
        <v>&lt;opcode index='true' prefix='CB' value='3E'&gt;&lt;mnemonic&gt;SRL&lt;/mnemonic&gt;&lt;args&gt;&lt;arg encoding='IndexOffset'&gt;WordIndexRegPtr&lt;/arg&gt;&lt;/args&gt;&lt;official&gt;Y&lt;/official&gt;&lt;function&gt;SR_L&lt;/function&gt;&lt;cycles&gt;22&lt;/cycles&gt;&lt;/opcode&gt;</v>
      </c>
    </row>
    <row r="157" spans="1:26" x14ac:dyDescent="0.25">
      <c r="B157" s="1" t="s">
        <v>141</v>
      </c>
      <c r="C157" s="7" t="s">
        <v>34</v>
      </c>
      <c r="E157" s="1">
        <f>HEX2DEC(C157) + HEX2DEC(B157) * 1000</f>
        <v>203062</v>
      </c>
      <c r="F157" s="1" t="s">
        <v>149</v>
      </c>
      <c r="G157" s="1" t="s">
        <v>419</v>
      </c>
      <c r="H157" s="1" t="s">
        <v>447</v>
      </c>
      <c r="I157" s="1"/>
      <c r="P157" t="s">
        <v>269</v>
      </c>
      <c r="Q157" s="1" t="s">
        <v>388</v>
      </c>
      <c r="R157" s="1">
        <v>15</v>
      </c>
      <c r="Y157" t="str">
        <f t="shared" si="12"/>
        <v>CB,3E,SRL,WordRegPtr-HL,,,Y,SR_L,15,</v>
      </c>
      <c r="Z157" t="str">
        <f t="shared" si="11"/>
        <v>&lt;opcode prefix='CB' value='3E'&gt;&lt;mnemonic&gt;SRL&lt;/mnemonic&gt;&lt;args&gt;&lt;arg encoding='Direct'&gt;WordRegPtr-HL&lt;/arg&gt;&lt;/args&gt;&lt;official&gt;Y&lt;/official&gt;&lt;function&gt;SR_L&lt;/function&gt;&lt;cycles&gt;15&lt;/cycles&gt;&lt;/opcode&gt;</v>
      </c>
    </row>
    <row r="158" spans="1:26" x14ac:dyDescent="0.25">
      <c r="A158" s="6" t="s">
        <v>458</v>
      </c>
      <c r="B158" s="1" t="s">
        <v>141</v>
      </c>
      <c r="C158" s="7">
        <v>40</v>
      </c>
      <c r="D158" s="5" t="s">
        <v>458</v>
      </c>
      <c r="E158" s="1">
        <f>HEX2DEC(C158) + HEX2DEC(B158) * 1000</f>
        <v>203064</v>
      </c>
      <c r="F158" s="1" t="s">
        <v>150</v>
      </c>
      <c r="G158" s="1" t="s">
        <v>445</v>
      </c>
      <c r="H158" s="1" t="s">
        <v>443</v>
      </c>
      <c r="I158" s="1"/>
      <c r="J158" s="1" t="s">
        <v>432</v>
      </c>
      <c r="K158" s="1" t="s">
        <v>442</v>
      </c>
      <c r="M158" s="1" t="s">
        <v>363</v>
      </c>
      <c r="N158" s="1" t="s">
        <v>444</v>
      </c>
      <c r="P158" t="s">
        <v>271</v>
      </c>
      <c r="Q158" s="1" t="s">
        <v>150</v>
      </c>
      <c r="Y158" t="str">
        <f t="shared" si="12"/>
        <v>CB,40,BIT,Encoded,WordIndexRegPtr,ByteReg,X,BIT,,</v>
      </c>
      <c r="Z158" t="str">
        <f t="shared" si="11"/>
        <v>&lt;opcode prefered='true' index='true' prefix='CB' value='40'&gt;&lt;mnemonic&gt;BIT&lt;/mnemonic&gt;&lt;args&gt;&lt;arg encoding='Reg1'&gt;Encoded&lt;/arg&gt;&lt;arg encoding='IndexOffset'&gt;WordIndexRegPtr&lt;/arg&gt;&lt;arg encoding='Reg2'&gt;ByteReg&lt;/arg&gt;&lt;/args&gt;&lt;official&gt;X&lt;/official&gt;&lt;function&gt;BIT&lt;/function&gt;&lt;/opcode&gt;</v>
      </c>
    </row>
    <row r="159" spans="1:26" x14ac:dyDescent="0.25">
      <c r="A159" s="6" t="s">
        <v>458</v>
      </c>
      <c r="B159" s="1" t="s">
        <v>141</v>
      </c>
      <c r="C159" s="7">
        <v>40</v>
      </c>
      <c r="D159" s="5" t="s">
        <v>461</v>
      </c>
      <c r="E159" s="1">
        <v>203064</v>
      </c>
      <c r="F159" s="1" t="s">
        <v>150</v>
      </c>
      <c r="G159" s="1" t="s">
        <v>363</v>
      </c>
      <c r="H159" s="1" t="s">
        <v>444</v>
      </c>
      <c r="I159" s="1"/>
      <c r="J159" s="1" t="s">
        <v>445</v>
      </c>
      <c r="K159" s="1" t="s">
        <v>443</v>
      </c>
      <c r="M159" s="1" t="s">
        <v>432</v>
      </c>
      <c r="N159" s="1" t="s">
        <v>442</v>
      </c>
      <c r="P159" t="s">
        <v>271</v>
      </c>
      <c r="Q159" s="1" t="s">
        <v>150</v>
      </c>
      <c r="Y159" t="str">
        <f t="shared" si="12"/>
        <v>CB,40,BIT,ByteReg,Encoded,WordIndexRegPtr,X,BIT,,</v>
      </c>
      <c r="Z159" t="str">
        <f t="shared" si="11"/>
        <v>&lt;opcode prefered='false' index='true' prefix='CB' value='40'&gt;&lt;mnemonic&gt;BIT&lt;/mnemonic&gt;&lt;args&gt;&lt;arg encoding='Reg2'&gt;ByteReg&lt;/arg&gt;&lt;arg encoding='Reg1'&gt;Encoded&lt;/arg&gt;&lt;arg encoding='IndexOffset'&gt;WordIndexRegPtr&lt;/arg&gt;&lt;/args&gt;&lt;official&gt;X&lt;/official&gt;&lt;function&gt;BIT&lt;/function&gt;&lt;/opcode&gt;</v>
      </c>
    </row>
    <row r="160" spans="1:26" x14ac:dyDescent="0.25">
      <c r="B160" s="1" t="s">
        <v>141</v>
      </c>
      <c r="C160" s="7">
        <v>40</v>
      </c>
      <c r="E160" s="1">
        <f>HEX2DEC(C160) + HEX2DEC(B160) * 1000</f>
        <v>203064</v>
      </c>
      <c r="F160" s="1" t="s">
        <v>150</v>
      </c>
      <c r="G160" s="1" t="s">
        <v>445</v>
      </c>
      <c r="H160" s="1" t="s">
        <v>443</v>
      </c>
      <c r="I160" s="1"/>
      <c r="J160" s="1" t="s">
        <v>363</v>
      </c>
      <c r="K160" s="1" t="s">
        <v>444</v>
      </c>
      <c r="P160" t="s">
        <v>269</v>
      </c>
      <c r="Q160" s="1" t="s">
        <v>150</v>
      </c>
      <c r="R160" s="1">
        <v>8</v>
      </c>
      <c r="Y160" t="str">
        <f t="shared" si="12"/>
        <v>CB,40,BIT,Encoded,ByteReg,,Y,BIT,8,</v>
      </c>
      <c r="Z160" t="str">
        <f t="shared" si="11"/>
        <v>&lt;opcode prefix='CB' value='40'&gt;&lt;mnemonic&gt;BIT&lt;/mnemonic&gt;&lt;args&gt;&lt;arg encoding='Reg1'&gt;Encoded&lt;/arg&gt;&lt;arg encoding='Reg2'&gt;ByteReg&lt;/arg&gt;&lt;/args&gt;&lt;official&gt;Y&lt;/official&gt;&lt;function&gt;BIT&lt;/function&gt;&lt;cycles&gt;8&lt;/cycles&gt;&lt;/opcode&gt;</v>
      </c>
    </row>
    <row r="161" spans="1:26" x14ac:dyDescent="0.25">
      <c r="A161" s="6" t="s">
        <v>458</v>
      </c>
      <c r="B161" s="1" t="s">
        <v>141</v>
      </c>
      <c r="C161" s="7">
        <v>46</v>
      </c>
      <c r="E161" s="1">
        <f>HEX2DEC(C161) + HEX2DEC(B161) * 1000</f>
        <v>203070</v>
      </c>
      <c r="F161" s="1" t="s">
        <v>150</v>
      </c>
      <c r="G161" s="1" t="s">
        <v>445</v>
      </c>
      <c r="H161" s="1" t="s">
        <v>443</v>
      </c>
      <c r="I161" s="1"/>
      <c r="J161" s="1" t="s">
        <v>432</v>
      </c>
      <c r="K161" s="1" t="s">
        <v>442</v>
      </c>
      <c r="P161" t="s">
        <v>269</v>
      </c>
      <c r="Q161" s="1" t="s">
        <v>150</v>
      </c>
      <c r="R161" s="1">
        <v>20</v>
      </c>
      <c r="Y161" t="str">
        <f t="shared" si="12"/>
        <v>CB,46,BIT,Encoded,WordIndexRegPtr,,Y,BIT,20,</v>
      </c>
      <c r="Z161" t="str">
        <f t="shared" si="11"/>
        <v>&lt;opcode index='true' prefix='CB' value='46'&gt;&lt;mnemonic&gt;BIT&lt;/mnemonic&gt;&lt;args&gt;&lt;arg encoding='Reg1'&gt;Encoded&lt;/arg&gt;&lt;arg encoding='IndexOffset'&gt;WordIndexRegPtr&lt;/arg&gt;&lt;/args&gt;&lt;official&gt;Y&lt;/official&gt;&lt;function&gt;BIT&lt;/function&gt;&lt;cycles&gt;20&lt;/cycles&gt;&lt;/opcode&gt;</v>
      </c>
    </row>
    <row r="162" spans="1:26" x14ac:dyDescent="0.25">
      <c r="B162" s="1" t="s">
        <v>141</v>
      </c>
      <c r="C162" s="7">
        <v>46</v>
      </c>
      <c r="E162" s="1">
        <f>HEX2DEC(C162) + HEX2DEC(B162) * 1000</f>
        <v>203070</v>
      </c>
      <c r="F162" s="1" t="s">
        <v>150</v>
      </c>
      <c r="G162" s="1" t="s">
        <v>445</v>
      </c>
      <c r="H162" s="1" t="s">
        <v>443</v>
      </c>
      <c r="I162" s="1"/>
      <c r="J162" s="1" t="s">
        <v>419</v>
      </c>
      <c r="K162" s="1" t="s">
        <v>447</v>
      </c>
      <c r="P162" t="s">
        <v>269</v>
      </c>
      <c r="Q162" s="1" t="s">
        <v>150</v>
      </c>
      <c r="R162" s="1">
        <v>12</v>
      </c>
      <c r="Y162" t="str">
        <f t="shared" si="12"/>
        <v>CB,46,BIT,Encoded,WordRegPtr-HL,,Y,BIT,12,</v>
      </c>
      <c r="Z162" t="str">
        <f t="shared" si="11"/>
        <v>&lt;opcode prefix='CB' value='46'&gt;&lt;mnemonic&gt;BIT&lt;/mnemonic&gt;&lt;args&gt;&lt;arg encoding='Reg1'&gt;Encoded&lt;/arg&gt;&lt;arg encoding='Direct'&gt;WordRegPtr-HL&lt;/arg&gt;&lt;/args&gt;&lt;official&gt;Y&lt;/official&gt;&lt;function&gt;BIT&lt;/function&gt;&lt;cycles&gt;12&lt;/cycles&gt;&lt;/opcode&gt;</v>
      </c>
    </row>
    <row r="163" spans="1:26" x14ac:dyDescent="0.25">
      <c r="A163" s="6" t="s">
        <v>458</v>
      </c>
      <c r="B163" s="1" t="s">
        <v>141</v>
      </c>
      <c r="C163" s="7">
        <v>80</v>
      </c>
      <c r="D163" s="5" t="s">
        <v>458</v>
      </c>
      <c r="E163" s="1">
        <f>HEX2DEC(C163) + HEX2DEC(B163) * 1000</f>
        <v>203128</v>
      </c>
      <c r="F163" s="1" t="s">
        <v>151</v>
      </c>
      <c r="G163" s="1" t="s">
        <v>445</v>
      </c>
      <c r="H163" s="1" t="s">
        <v>443</v>
      </c>
      <c r="I163" s="1"/>
      <c r="J163" s="1" t="s">
        <v>432</v>
      </c>
      <c r="K163" s="1" t="s">
        <v>442</v>
      </c>
      <c r="M163" s="1" t="s">
        <v>363</v>
      </c>
      <c r="N163" s="1" t="s">
        <v>444</v>
      </c>
      <c r="P163" t="s">
        <v>271</v>
      </c>
      <c r="Q163" s="1" t="s">
        <v>151</v>
      </c>
      <c r="Y163" t="str">
        <f t="shared" si="12"/>
        <v>CB,80,RES,Encoded,WordIndexRegPtr,ByteReg,X,RES,,</v>
      </c>
      <c r="Z163" t="str">
        <f t="shared" si="11"/>
        <v>&lt;opcode prefered='true' index='true' prefix='CB' value='80'&gt;&lt;mnemonic&gt;RES&lt;/mnemonic&gt;&lt;args&gt;&lt;arg encoding='Reg1'&gt;Encoded&lt;/arg&gt;&lt;arg encoding='IndexOffset'&gt;WordIndexRegPtr&lt;/arg&gt;&lt;arg encoding='Reg2'&gt;ByteReg&lt;/arg&gt;&lt;/args&gt;&lt;official&gt;X&lt;/official&gt;&lt;function&gt;RES&lt;/function&gt;&lt;/opcode&gt;</v>
      </c>
    </row>
    <row r="164" spans="1:26" x14ac:dyDescent="0.25">
      <c r="A164" s="6" t="s">
        <v>458</v>
      </c>
      <c r="B164" s="1" t="s">
        <v>141</v>
      </c>
      <c r="C164" s="7">
        <v>80</v>
      </c>
      <c r="D164" s="5" t="s">
        <v>461</v>
      </c>
      <c r="E164" s="1">
        <v>203128</v>
      </c>
      <c r="F164" s="1" t="s">
        <v>151</v>
      </c>
      <c r="G164" s="1" t="s">
        <v>363</v>
      </c>
      <c r="H164" s="1" t="s">
        <v>444</v>
      </c>
      <c r="I164" s="1"/>
      <c r="J164" s="1" t="s">
        <v>445</v>
      </c>
      <c r="K164" s="1" t="s">
        <v>443</v>
      </c>
      <c r="M164" s="1" t="s">
        <v>432</v>
      </c>
      <c r="N164" s="1" t="s">
        <v>442</v>
      </c>
      <c r="P164" t="s">
        <v>271</v>
      </c>
      <c r="Q164" s="1" t="s">
        <v>151</v>
      </c>
      <c r="Y164" t="str">
        <f t="shared" si="12"/>
        <v>CB,80,RES,ByteReg,Encoded,WordIndexRegPtr,X,RES,,</v>
      </c>
      <c r="Z164" t="str">
        <f t="shared" si="11"/>
        <v>&lt;opcode prefered='false' index='true' prefix='CB' value='80'&gt;&lt;mnemonic&gt;RES&lt;/mnemonic&gt;&lt;args&gt;&lt;arg encoding='Reg2'&gt;ByteReg&lt;/arg&gt;&lt;arg encoding='Reg1'&gt;Encoded&lt;/arg&gt;&lt;arg encoding='IndexOffset'&gt;WordIndexRegPtr&lt;/arg&gt;&lt;/args&gt;&lt;official&gt;X&lt;/official&gt;&lt;function&gt;RES&lt;/function&gt;&lt;/opcode&gt;</v>
      </c>
    </row>
    <row r="165" spans="1:26" x14ac:dyDescent="0.25">
      <c r="B165" s="1" t="s">
        <v>141</v>
      </c>
      <c r="C165" s="7">
        <v>80</v>
      </c>
      <c r="E165" s="1">
        <f>HEX2DEC(C165) + HEX2DEC(B165) * 1000</f>
        <v>203128</v>
      </c>
      <c r="F165" s="1" t="s">
        <v>151</v>
      </c>
      <c r="G165" s="1" t="s">
        <v>445</v>
      </c>
      <c r="H165" s="1" t="s">
        <v>443</v>
      </c>
      <c r="I165" s="1"/>
      <c r="J165" s="1" t="s">
        <v>363</v>
      </c>
      <c r="K165" s="1" t="s">
        <v>444</v>
      </c>
      <c r="P165" t="s">
        <v>269</v>
      </c>
      <c r="Q165" s="1" t="s">
        <v>151</v>
      </c>
      <c r="R165" s="1">
        <v>8</v>
      </c>
      <c r="Y165" t="str">
        <f t="shared" si="12"/>
        <v>CB,80,RES,Encoded,ByteReg,,Y,RES,8,</v>
      </c>
      <c r="Z165" t="str">
        <f t="shared" si="11"/>
        <v>&lt;opcode prefix='CB' value='80'&gt;&lt;mnemonic&gt;RES&lt;/mnemonic&gt;&lt;args&gt;&lt;arg encoding='Reg1'&gt;Encoded&lt;/arg&gt;&lt;arg encoding='Reg2'&gt;ByteReg&lt;/arg&gt;&lt;/args&gt;&lt;official&gt;Y&lt;/official&gt;&lt;function&gt;RES&lt;/function&gt;&lt;cycles&gt;8&lt;/cycles&gt;&lt;/opcode&gt;</v>
      </c>
    </row>
    <row r="166" spans="1:26" x14ac:dyDescent="0.25">
      <c r="A166" s="6" t="s">
        <v>458</v>
      </c>
      <c r="B166" s="1" t="s">
        <v>141</v>
      </c>
      <c r="C166" s="7">
        <v>86</v>
      </c>
      <c r="E166" s="1">
        <f>HEX2DEC(C166) + HEX2DEC(B166) * 1000</f>
        <v>203134</v>
      </c>
      <c r="F166" s="1" t="s">
        <v>151</v>
      </c>
      <c r="G166" s="1" t="s">
        <v>445</v>
      </c>
      <c r="H166" s="1" t="s">
        <v>443</v>
      </c>
      <c r="I166" s="1"/>
      <c r="J166" s="1" t="s">
        <v>432</v>
      </c>
      <c r="K166" s="1" t="s">
        <v>442</v>
      </c>
      <c r="P166" t="s">
        <v>269</v>
      </c>
      <c r="Q166" s="1" t="s">
        <v>151</v>
      </c>
      <c r="R166" s="1">
        <v>6</v>
      </c>
      <c r="Y166" t="str">
        <f t="shared" si="12"/>
        <v>CB,86,RES,Encoded,WordIndexRegPtr,,Y,RES,6,</v>
      </c>
      <c r="Z166" t="str">
        <f t="shared" si="11"/>
        <v>&lt;opcode index='true' prefix='CB' value='86'&gt;&lt;mnemonic&gt;RES&lt;/mnemonic&gt;&lt;args&gt;&lt;arg encoding='Reg1'&gt;Encoded&lt;/arg&gt;&lt;arg encoding='IndexOffset'&gt;WordIndexRegPtr&lt;/arg&gt;&lt;/args&gt;&lt;official&gt;Y&lt;/official&gt;&lt;function&gt;RES&lt;/function&gt;&lt;cycles&gt;6&lt;/cycles&gt;&lt;/opcode&gt;</v>
      </c>
    </row>
    <row r="167" spans="1:26" x14ac:dyDescent="0.25">
      <c r="B167" s="1" t="s">
        <v>141</v>
      </c>
      <c r="C167" s="7">
        <v>86</v>
      </c>
      <c r="E167" s="1">
        <f>HEX2DEC(C167) + HEX2DEC(B167) * 1000</f>
        <v>203134</v>
      </c>
      <c r="F167" s="1" t="s">
        <v>151</v>
      </c>
      <c r="G167" s="1" t="s">
        <v>445</v>
      </c>
      <c r="H167" s="1" t="s">
        <v>443</v>
      </c>
      <c r="I167" s="1"/>
      <c r="J167" s="1" t="s">
        <v>419</v>
      </c>
      <c r="K167" s="1" t="s">
        <v>447</v>
      </c>
      <c r="P167" t="s">
        <v>269</v>
      </c>
      <c r="Q167" s="1" t="s">
        <v>151</v>
      </c>
      <c r="R167" s="1">
        <v>4</v>
      </c>
      <c r="Y167" t="str">
        <f t="shared" si="12"/>
        <v>CB,86,RES,Encoded,WordRegPtr-HL,,Y,RES,4,</v>
      </c>
      <c r="Z167" t="str">
        <f t="shared" si="11"/>
        <v>&lt;opcode prefix='CB' value='86'&gt;&lt;mnemonic&gt;RES&lt;/mnemonic&gt;&lt;args&gt;&lt;arg encoding='Reg1'&gt;Encoded&lt;/arg&gt;&lt;arg encoding='Direct'&gt;WordRegPtr-HL&lt;/arg&gt;&lt;/args&gt;&lt;official&gt;Y&lt;/official&gt;&lt;function&gt;RES&lt;/function&gt;&lt;cycles&gt;4&lt;/cycles&gt;&lt;/opcode&gt;</v>
      </c>
    </row>
    <row r="168" spans="1:26" x14ac:dyDescent="0.25">
      <c r="A168" s="6" t="s">
        <v>458</v>
      </c>
      <c r="B168" s="1" t="s">
        <v>141</v>
      </c>
      <c r="C168" s="7" t="s">
        <v>103</v>
      </c>
      <c r="D168" s="5" t="s">
        <v>458</v>
      </c>
      <c r="E168" s="1">
        <f>HEX2DEC(C168) + HEX2DEC(B168) * 1000</f>
        <v>203192</v>
      </c>
      <c r="F168" s="1" t="s">
        <v>152</v>
      </c>
      <c r="G168" s="1" t="s">
        <v>445</v>
      </c>
      <c r="H168" s="1" t="s">
        <v>443</v>
      </c>
      <c r="I168" s="1"/>
      <c r="J168" s="1" t="s">
        <v>432</v>
      </c>
      <c r="K168" s="1" t="s">
        <v>442</v>
      </c>
      <c r="M168" s="1" t="s">
        <v>363</v>
      </c>
      <c r="N168" s="1" t="s">
        <v>444</v>
      </c>
      <c r="P168" t="s">
        <v>271</v>
      </c>
      <c r="Q168" s="1" t="s">
        <v>152</v>
      </c>
      <c r="Y168" t="str">
        <f t="shared" si="12"/>
        <v>CB,C0,SET,Encoded,WordIndexRegPtr,ByteReg,X,SET,,</v>
      </c>
      <c r="Z168" t="str">
        <f t="shared" si="11"/>
        <v>&lt;opcode prefered='true' index='true' prefix='CB' value='C0'&gt;&lt;mnemonic&gt;SET&lt;/mnemonic&gt;&lt;args&gt;&lt;arg encoding='Reg1'&gt;Encoded&lt;/arg&gt;&lt;arg encoding='IndexOffset'&gt;WordIndexRegPtr&lt;/arg&gt;&lt;arg encoding='Reg2'&gt;ByteReg&lt;/arg&gt;&lt;/args&gt;&lt;official&gt;X&lt;/official&gt;&lt;function&gt;SET&lt;/function&gt;&lt;/opcode&gt;</v>
      </c>
    </row>
    <row r="169" spans="1:26" x14ac:dyDescent="0.25">
      <c r="A169" s="6" t="s">
        <v>458</v>
      </c>
      <c r="B169" s="1" t="s">
        <v>141</v>
      </c>
      <c r="C169" s="7" t="s">
        <v>103</v>
      </c>
      <c r="D169" s="5" t="s">
        <v>461</v>
      </c>
      <c r="E169" s="1">
        <v>203192</v>
      </c>
      <c r="F169" s="1" t="s">
        <v>152</v>
      </c>
      <c r="G169" s="1" t="s">
        <v>363</v>
      </c>
      <c r="H169" s="1" t="s">
        <v>444</v>
      </c>
      <c r="I169" s="1"/>
      <c r="J169" s="1" t="s">
        <v>445</v>
      </c>
      <c r="K169" s="1" t="s">
        <v>443</v>
      </c>
      <c r="M169" s="1" t="s">
        <v>432</v>
      </c>
      <c r="N169" s="1" t="s">
        <v>442</v>
      </c>
      <c r="P169" t="s">
        <v>271</v>
      </c>
      <c r="Q169" s="1" t="s">
        <v>152</v>
      </c>
      <c r="Y169" t="str">
        <f t="shared" si="12"/>
        <v>CB,C0,SET,ByteReg,Encoded,WordIndexRegPtr,X,SET,,</v>
      </c>
      <c r="Z169" t="str">
        <f t="shared" si="11"/>
        <v>&lt;opcode prefered='false' index='true' prefix='CB' value='C0'&gt;&lt;mnemonic&gt;SET&lt;/mnemonic&gt;&lt;args&gt;&lt;arg encoding='Reg2'&gt;ByteReg&lt;/arg&gt;&lt;arg encoding='Reg1'&gt;Encoded&lt;/arg&gt;&lt;arg encoding='IndexOffset'&gt;WordIndexRegPtr&lt;/arg&gt;&lt;/args&gt;&lt;official&gt;X&lt;/official&gt;&lt;function&gt;SET&lt;/function&gt;&lt;/opcode&gt;</v>
      </c>
    </row>
    <row r="170" spans="1:26" x14ac:dyDescent="0.25">
      <c r="B170" s="1" t="s">
        <v>141</v>
      </c>
      <c r="C170" s="7" t="s">
        <v>103</v>
      </c>
      <c r="E170" s="1">
        <f>HEX2DEC(C170) + HEX2DEC(B170) * 1000</f>
        <v>203192</v>
      </c>
      <c r="F170" s="1" t="s">
        <v>152</v>
      </c>
      <c r="G170" s="1" t="s">
        <v>445</v>
      </c>
      <c r="H170" s="1" t="s">
        <v>443</v>
      </c>
      <c r="I170" s="1"/>
      <c r="J170" s="1" t="s">
        <v>363</v>
      </c>
      <c r="K170" s="1" t="s">
        <v>444</v>
      </c>
      <c r="P170" t="s">
        <v>269</v>
      </c>
      <c r="Q170" s="1" t="s">
        <v>152</v>
      </c>
      <c r="R170" s="1">
        <v>8</v>
      </c>
      <c r="Y170" t="str">
        <f t="shared" si="12"/>
        <v>CB,C0,SET,Encoded,ByteReg,,Y,SET,8,</v>
      </c>
      <c r="Z170" t="str">
        <f t="shared" si="11"/>
        <v>&lt;opcode prefix='CB' value='C0'&gt;&lt;mnemonic&gt;SET&lt;/mnemonic&gt;&lt;args&gt;&lt;arg encoding='Reg1'&gt;Encoded&lt;/arg&gt;&lt;arg encoding='Reg2'&gt;ByteReg&lt;/arg&gt;&lt;/args&gt;&lt;official&gt;Y&lt;/official&gt;&lt;function&gt;SET&lt;/function&gt;&lt;cycles&gt;8&lt;/cycles&gt;&lt;/opcode&gt;</v>
      </c>
    </row>
    <row r="171" spans="1:26" x14ac:dyDescent="0.25">
      <c r="A171" s="6" t="s">
        <v>458</v>
      </c>
      <c r="B171" s="1" t="s">
        <v>141</v>
      </c>
      <c r="C171" s="7" t="s">
        <v>109</v>
      </c>
      <c r="E171" s="1">
        <f>HEX2DEC(C171) + HEX2DEC(B171) * 1000</f>
        <v>203198</v>
      </c>
      <c r="F171" s="1" t="s">
        <v>152</v>
      </c>
      <c r="G171" s="1" t="s">
        <v>445</v>
      </c>
      <c r="H171" s="1" t="s">
        <v>443</v>
      </c>
      <c r="I171" s="1"/>
      <c r="J171" s="1" t="s">
        <v>432</v>
      </c>
      <c r="K171" s="1" t="s">
        <v>442</v>
      </c>
      <c r="P171" t="s">
        <v>269</v>
      </c>
      <c r="Q171" s="1" t="s">
        <v>152</v>
      </c>
      <c r="R171" s="1">
        <v>23</v>
      </c>
      <c r="Y171" t="str">
        <f t="shared" si="12"/>
        <v>CB,C6,SET,Encoded,WordIndexRegPtr,,Y,SET,23,</v>
      </c>
      <c r="Z171" t="str">
        <f t="shared" si="11"/>
        <v>&lt;opcode index='true' prefix='CB' value='C6'&gt;&lt;mnemonic&gt;SET&lt;/mnemonic&gt;&lt;args&gt;&lt;arg encoding='Reg1'&gt;Encoded&lt;/arg&gt;&lt;arg encoding='IndexOffset'&gt;WordIndexRegPtr&lt;/arg&gt;&lt;/args&gt;&lt;official&gt;Y&lt;/official&gt;&lt;function&gt;SET&lt;/function&gt;&lt;cycles&gt;23&lt;/cycles&gt;&lt;/opcode&gt;</v>
      </c>
    </row>
    <row r="172" spans="1:26" x14ac:dyDescent="0.25">
      <c r="B172" s="1" t="s">
        <v>141</v>
      </c>
      <c r="C172" s="7" t="s">
        <v>109</v>
      </c>
      <c r="E172" s="1">
        <f>HEX2DEC(C172) + HEX2DEC(B172) * 1000</f>
        <v>203198</v>
      </c>
      <c r="F172" s="1" t="s">
        <v>152</v>
      </c>
      <c r="G172" s="1" t="s">
        <v>445</v>
      </c>
      <c r="H172" s="1" t="s">
        <v>443</v>
      </c>
      <c r="I172" s="1"/>
      <c r="J172" s="1" t="s">
        <v>419</v>
      </c>
      <c r="K172" s="1" t="s">
        <v>447</v>
      </c>
      <c r="P172" t="s">
        <v>269</v>
      </c>
      <c r="Q172" s="1" t="s">
        <v>152</v>
      </c>
      <c r="R172" s="1">
        <v>15</v>
      </c>
      <c r="Y172" t="str">
        <f t="shared" si="12"/>
        <v>CB,C6,SET,Encoded,WordRegPtr-HL,,Y,SET,15,</v>
      </c>
      <c r="Z172" t="str">
        <f t="shared" si="11"/>
        <v>&lt;opcode prefix='CB' value='C6'&gt;&lt;mnemonic&gt;SET&lt;/mnemonic&gt;&lt;args&gt;&lt;arg encoding='Reg1'&gt;Encoded&lt;/arg&gt;&lt;arg encoding='Direct'&gt;WordRegPtr-HL&lt;/arg&gt;&lt;/args&gt;&lt;official&gt;Y&lt;/official&gt;&lt;function&gt;SET&lt;/function&gt;&lt;cycles&gt;15&lt;/cycles&gt;&lt;/opcode&gt;</v>
      </c>
    </row>
    <row r="173" spans="1:26" x14ac:dyDescent="0.25">
      <c r="B173" s="1" t="s">
        <v>186</v>
      </c>
      <c r="C173" s="7">
        <v>40</v>
      </c>
      <c r="D173" s="5" t="s">
        <v>458</v>
      </c>
      <c r="E173" s="1">
        <f>HEX2DEC(C173) + HEX2DEC(B173) * 1000</f>
        <v>237064</v>
      </c>
      <c r="F173" s="1" t="s">
        <v>227</v>
      </c>
      <c r="G173" s="1" t="s">
        <v>363</v>
      </c>
      <c r="H173" s="1" t="s">
        <v>443</v>
      </c>
      <c r="I173" s="1"/>
      <c r="J173" s="1" t="s">
        <v>457</v>
      </c>
      <c r="K173" s="1" t="s">
        <v>447</v>
      </c>
      <c r="P173" t="s">
        <v>269</v>
      </c>
      <c r="Q173" s="1" t="s">
        <v>227</v>
      </c>
      <c r="R173" s="1">
        <v>12</v>
      </c>
      <c r="Y173" t="str">
        <f t="shared" si="12"/>
        <v>ED,40,IN,ByteReg,ByteRegPtr-C,,Y,IN,12,</v>
      </c>
      <c r="Z173" t="str">
        <f t="shared" si="11"/>
        <v>&lt;opcode prefered='true' prefix='ED' value='40'&gt;&lt;mnemonic&gt;IN&lt;/mnemonic&gt;&lt;args&gt;&lt;arg encoding='Reg1'&gt;ByteReg&lt;/arg&gt;&lt;arg encoding='Direct'&gt;ByteRegPtr-C&lt;/arg&gt;&lt;/args&gt;&lt;official&gt;Y&lt;/official&gt;&lt;function&gt;IN&lt;/function&gt;&lt;cycles&gt;12&lt;/cycles&gt;&lt;/opcode&gt;</v>
      </c>
    </row>
    <row r="174" spans="1:26" x14ac:dyDescent="0.25">
      <c r="B174" s="1" t="s">
        <v>186</v>
      </c>
      <c r="C174" s="7">
        <v>40</v>
      </c>
      <c r="D174" s="5" t="s">
        <v>461</v>
      </c>
      <c r="E174" s="1">
        <v>237064</v>
      </c>
      <c r="F174" s="1" t="s">
        <v>227</v>
      </c>
      <c r="G174" s="1" t="s">
        <v>363</v>
      </c>
      <c r="H174" s="1" t="s">
        <v>443</v>
      </c>
      <c r="I174" s="1"/>
      <c r="J174" s="1" t="s">
        <v>480</v>
      </c>
      <c r="K174" s="1" t="s">
        <v>447</v>
      </c>
      <c r="P174" t="s">
        <v>269</v>
      </c>
      <c r="Q174" s="1" t="s">
        <v>227</v>
      </c>
      <c r="R174" s="1">
        <v>12</v>
      </c>
      <c r="Y174" t="str">
        <f t="shared" si="12"/>
        <v>ED,40,IN,ByteReg,ByteReg-C,,Y,IN,12,</v>
      </c>
      <c r="Z174" t="str">
        <f t="shared" si="11"/>
        <v>&lt;opcode prefered='false' prefix='ED' value='40'&gt;&lt;mnemonic&gt;IN&lt;/mnemonic&gt;&lt;args&gt;&lt;arg encoding='Reg1'&gt;ByteReg&lt;/arg&gt;&lt;arg encoding='Direct'&gt;ByteReg-C&lt;/arg&gt;&lt;/args&gt;&lt;official&gt;Y&lt;/official&gt;&lt;function&gt;IN&lt;/function&gt;&lt;cycles&gt;12&lt;/cycles&gt;&lt;/opcode&gt;</v>
      </c>
    </row>
    <row r="175" spans="1:26" x14ac:dyDescent="0.25">
      <c r="B175" s="1" t="s">
        <v>186</v>
      </c>
      <c r="C175" s="7">
        <v>41</v>
      </c>
      <c r="D175" s="5" t="s">
        <v>458</v>
      </c>
      <c r="E175" s="1">
        <f>HEX2DEC(C175) + HEX2DEC(B175) * 1000</f>
        <v>237065</v>
      </c>
      <c r="F175" s="1" t="s">
        <v>223</v>
      </c>
      <c r="G175" s="1" t="s">
        <v>457</v>
      </c>
      <c r="H175" s="1" t="s">
        <v>447</v>
      </c>
      <c r="I175" s="1"/>
      <c r="J175" s="1" t="s">
        <v>363</v>
      </c>
      <c r="K175" s="1" t="s">
        <v>443</v>
      </c>
      <c r="P175" t="s">
        <v>269</v>
      </c>
      <c r="Q175" s="1" t="s">
        <v>223</v>
      </c>
      <c r="R175" s="1">
        <v>12</v>
      </c>
      <c r="Y175" t="str">
        <f t="shared" si="12"/>
        <v>ED,41,OUT,ByteRegPtr-C,ByteReg,,Y,OUT,12,</v>
      </c>
      <c r="Z175" t="str">
        <f t="shared" si="11"/>
        <v>&lt;opcode prefered='true' prefix='ED' value='41'&gt;&lt;mnemonic&gt;OUT&lt;/mnemonic&gt;&lt;args&gt;&lt;arg encoding='Direct'&gt;ByteRegPtr-C&lt;/arg&gt;&lt;arg encoding='Reg1'&gt;ByteReg&lt;/arg&gt;&lt;/args&gt;&lt;official&gt;Y&lt;/official&gt;&lt;function&gt;OUT&lt;/function&gt;&lt;cycles&gt;12&lt;/cycles&gt;&lt;/opcode&gt;</v>
      </c>
    </row>
    <row r="176" spans="1:26" x14ac:dyDescent="0.25">
      <c r="B176" s="1" t="s">
        <v>186</v>
      </c>
      <c r="C176" s="7">
        <v>41</v>
      </c>
      <c r="D176" s="5" t="s">
        <v>461</v>
      </c>
      <c r="E176" s="1">
        <v>237065</v>
      </c>
      <c r="F176" s="1" t="s">
        <v>223</v>
      </c>
      <c r="G176" s="1" t="s">
        <v>480</v>
      </c>
      <c r="H176" s="1" t="s">
        <v>447</v>
      </c>
      <c r="I176" s="1"/>
      <c r="J176" s="1" t="s">
        <v>363</v>
      </c>
      <c r="K176" s="1" t="s">
        <v>443</v>
      </c>
      <c r="P176" t="s">
        <v>269</v>
      </c>
      <c r="Q176" s="1" t="s">
        <v>223</v>
      </c>
      <c r="R176" s="1">
        <v>12</v>
      </c>
      <c r="Y176" t="str">
        <f t="shared" si="12"/>
        <v>ED,41,OUT,ByteReg-C,ByteReg,,Y,OUT,12,</v>
      </c>
      <c r="Z176" t="str">
        <f t="shared" si="11"/>
        <v>&lt;opcode prefered='false' prefix='ED' value='41'&gt;&lt;mnemonic&gt;OUT&lt;/mnemonic&gt;&lt;args&gt;&lt;arg encoding='Direct'&gt;ByteReg-C&lt;/arg&gt;&lt;arg encoding='Reg1'&gt;ByteReg&lt;/arg&gt;&lt;/args&gt;&lt;official&gt;Y&lt;/official&gt;&lt;function&gt;OUT&lt;/function&gt;&lt;cycles&gt;12&lt;/cycles&gt;&lt;/opcode&gt;</v>
      </c>
    </row>
    <row r="177" spans="2:26" x14ac:dyDescent="0.25">
      <c r="B177" s="1" t="s">
        <v>186</v>
      </c>
      <c r="C177" s="7">
        <v>42</v>
      </c>
      <c r="E177" s="1">
        <f t="shared" ref="E177:E209" si="13">HEX2DEC(C177) + HEX2DEC(B177) * 1000</f>
        <v>237066</v>
      </c>
      <c r="F177" s="1" t="s">
        <v>130</v>
      </c>
      <c r="G177" s="1" t="s">
        <v>425</v>
      </c>
      <c r="H177" s="1" t="s">
        <v>447</v>
      </c>
      <c r="I177" s="1"/>
      <c r="J177" s="1" t="s">
        <v>278</v>
      </c>
      <c r="K177" s="1" t="s">
        <v>278</v>
      </c>
      <c r="P177" t="s">
        <v>269</v>
      </c>
      <c r="Q177" s="1" t="s">
        <v>404</v>
      </c>
      <c r="R177" s="1">
        <v>15</v>
      </c>
      <c r="Y177" t="str">
        <f t="shared" si="12"/>
        <v>ED,42,SBC,WordReg-HL,WordReg,,Y,SUB-C,15,</v>
      </c>
      <c r="Z177" t="str">
        <f t="shared" si="11"/>
        <v>&lt;opcode prefix='ED' value='42'&gt;&lt;mnemonic&gt;SBC&lt;/mnemonic&gt;&lt;args&gt;&lt;arg encoding='Direct'&gt;WordReg-HL&lt;/arg&gt;&lt;arg encoding='WordReg'&gt;WordReg&lt;/arg&gt;&lt;/args&gt;&lt;official&gt;Y&lt;/official&gt;&lt;function&gt;SUB-C&lt;/function&gt;&lt;cycles&gt;15&lt;/cycles&gt;&lt;/opcode&gt;</v>
      </c>
    </row>
    <row r="178" spans="2:26" x14ac:dyDescent="0.25">
      <c r="B178" s="1" t="s">
        <v>186</v>
      </c>
      <c r="C178" s="7">
        <v>43</v>
      </c>
      <c r="E178" s="1">
        <f t="shared" si="13"/>
        <v>237067</v>
      </c>
      <c r="F178" s="1" t="s">
        <v>7</v>
      </c>
      <c r="G178" s="1" t="s">
        <v>289</v>
      </c>
      <c r="H178" s="1" t="s">
        <v>448</v>
      </c>
      <c r="I178" s="1"/>
      <c r="J178" s="1" t="s">
        <v>423</v>
      </c>
      <c r="K178" s="1" t="s">
        <v>447</v>
      </c>
      <c r="P178" t="s">
        <v>269</v>
      </c>
      <c r="Q178" s="1" t="s">
        <v>7</v>
      </c>
      <c r="R178" s="1">
        <v>20</v>
      </c>
      <c r="Y178" t="str">
        <f t="shared" si="12"/>
        <v>ED,43,LD,AddressPtr,WordReg-BC,,Y,LD,20,</v>
      </c>
      <c r="Z178" t="str">
        <f t="shared" si="11"/>
        <v>&lt;opcode prefix='ED' value='43'&gt;&lt;mnemonic&gt;LD&lt;/mnemonic&gt;&lt;args&gt;&lt;arg encoding='WordImmidate'&gt;AddressPtr&lt;/arg&gt;&lt;arg encoding='Direct'&gt;WordReg-BC&lt;/arg&gt;&lt;/args&gt;&lt;official&gt;Y&lt;/official&gt;&lt;function&gt;LD&lt;/function&gt;&lt;cycles&gt;20&lt;/cycles&gt;&lt;/opcode&gt;</v>
      </c>
    </row>
    <row r="179" spans="2:26" x14ac:dyDescent="0.25">
      <c r="B179" s="1" t="s">
        <v>186</v>
      </c>
      <c r="C179" s="7">
        <v>44</v>
      </c>
      <c r="E179" s="1">
        <f t="shared" si="13"/>
        <v>237068</v>
      </c>
      <c r="F179" s="1" t="s">
        <v>234</v>
      </c>
      <c r="G179" s="1" t="s">
        <v>421</v>
      </c>
      <c r="H179" s="1" t="s">
        <v>447</v>
      </c>
      <c r="I179" s="1"/>
      <c r="P179" t="s">
        <v>269</v>
      </c>
      <c r="Q179" s="1" t="s">
        <v>234</v>
      </c>
      <c r="R179" s="1">
        <v>8</v>
      </c>
      <c r="Y179" t="str">
        <f t="shared" si="12"/>
        <v>ED,44,NEG,ByteReg-A,,,Y,NEG,8,</v>
      </c>
      <c r="Z179" t="str">
        <f t="shared" si="11"/>
        <v>&lt;opcode prefix='ED' value='44'&gt;&lt;mnemonic&gt;NEG&lt;/mnemonic&gt;&lt;args&gt;&lt;arg encoding='Direct'&gt;ByteReg-A&lt;/arg&gt;&lt;/args&gt;&lt;official&gt;Y&lt;/official&gt;&lt;function&gt;NEG&lt;/function&gt;&lt;cycles&gt;8&lt;/cycles&gt;&lt;/opcode&gt;</v>
      </c>
    </row>
    <row r="180" spans="2:26" x14ac:dyDescent="0.25">
      <c r="B180" s="1" t="s">
        <v>186</v>
      </c>
      <c r="C180" s="7">
        <v>45</v>
      </c>
      <c r="E180" s="1">
        <f t="shared" si="13"/>
        <v>237069</v>
      </c>
      <c r="F180" s="1" t="s">
        <v>235</v>
      </c>
      <c r="I180" s="1"/>
      <c r="P180" t="s">
        <v>269</v>
      </c>
      <c r="Q180" s="1" t="s">
        <v>235</v>
      </c>
      <c r="R180" s="1">
        <v>14</v>
      </c>
      <c r="Y180" t="str">
        <f t="shared" si="12"/>
        <v>ED,45,RETN,,,,Y,RETN,14,</v>
      </c>
      <c r="Z180" t="str">
        <f t="shared" si="11"/>
        <v>&lt;opcode prefix='ED' value='45'&gt;&lt;mnemonic&gt;RETN&lt;/mnemonic&gt;&lt;official&gt;Y&lt;/official&gt;&lt;function&gt;RETN&lt;/function&gt;&lt;cycles&gt;14&lt;/cycles&gt;&lt;/opcode&gt;</v>
      </c>
    </row>
    <row r="181" spans="2:26" x14ac:dyDescent="0.25">
      <c r="B181" s="1" t="s">
        <v>186</v>
      </c>
      <c r="C181" s="7">
        <v>46</v>
      </c>
      <c r="E181" s="1">
        <f t="shared" si="13"/>
        <v>237070</v>
      </c>
      <c r="F181" s="1" t="s">
        <v>236</v>
      </c>
      <c r="G181" s="1" t="s">
        <v>446</v>
      </c>
      <c r="H181" s="1" t="s">
        <v>447</v>
      </c>
      <c r="I181" s="1"/>
      <c r="P181" t="s">
        <v>269</v>
      </c>
      <c r="Q181" s="1" t="s">
        <v>236</v>
      </c>
      <c r="R181" s="1">
        <v>8</v>
      </c>
      <c r="Y181" t="str">
        <f t="shared" si="12"/>
        <v>ED,46,IM,Encoded-0,,,Y,IM,8,</v>
      </c>
      <c r="Z181" t="str">
        <f t="shared" si="11"/>
        <v>&lt;opcode prefix='ED' value='46'&gt;&lt;mnemonic&gt;IM&lt;/mnemonic&gt;&lt;args&gt;&lt;arg encoding='Direct'&gt;Encoded-0&lt;/arg&gt;&lt;/args&gt;&lt;official&gt;Y&lt;/official&gt;&lt;function&gt;IM&lt;/function&gt;&lt;cycles&gt;8&lt;/cycles&gt;&lt;/opcode&gt;</v>
      </c>
    </row>
    <row r="182" spans="2:26" x14ac:dyDescent="0.25">
      <c r="B182" s="1" t="s">
        <v>186</v>
      </c>
      <c r="C182" s="7">
        <v>47</v>
      </c>
      <c r="E182" s="1">
        <f t="shared" si="13"/>
        <v>237071</v>
      </c>
      <c r="F182" s="1" t="s">
        <v>7</v>
      </c>
      <c r="G182" s="1" t="s">
        <v>426</v>
      </c>
      <c r="H182" s="1" t="s">
        <v>447</v>
      </c>
      <c r="I182" s="1"/>
      <c r="J182" s="1" t="s">
        <v>421</v>
      </c>
      <c r="K182" s="1" t="s">
        <v>447</v>
      </c>
      <c r="P182" t="s">
        <v>269</v>
      </c>
      <c r="Q182" s="1" t="s">
        <v>7</v>
      </c>
      <c r="R182" s="1">
        <v>9</v>
      </c>
      <c r="Y182" t="str">
        <f t="shared" si="12"/>
        <v>ED,47,LD,ByteReg-I,ByteReg-A,,Y,LD,9,</v>
      </c>
      <c r="Z182" t="str">
        <f t="shared" ref="Z182:Z236" si="14">"&lt;opcode" &amp;
 IF(NOT(ISBLANK($D182)), " prefered='" &amp; $D182 &amp; "'", "") &amp;
 IF(NOT(ISBLANK($A182)), " index='" &amp; $A182 &amp; "'", "") &amp;
 IF(NOT(ISBLANK($B182)), " prefix='" &amp; IF(LEN($B182) &lt; 2, "0", "") &amp; $B182 &amp; "'", "") &amp;
 " value='" &amp; IF(LEN($C182) &lt; 2, "0", "") &amp; $C182 &amp; "'&gt;" &amp;
 "&lt;mnemonic&gt;" &amp; $F182 &amp; "&lt;/mnemonic&gt;" &amp;
 IF(NOT(ISBLANK($G182)), "&lt;args&gt;" &amp;
  IF(NOT(ISBLANK($G182)), "&lt;arg encoding='" &amp; $H182 &amp; "'" &amp; IF(NOT(ISBLANK($I182)), " hidden='" &amp; $I182 &amp; "'", "") &amp; "&gt;" &amp; $G182 &amp;"&lt;/arg&gt;","") &amp;
  IF(NOT(ISBLANK($J182)), "&lt;arg encoding='" &amp; $K182 &amp; "'" &amp; IF(NOT(ISBLANK($L182)), " hidden='" &amp; $L182 &amp; "'", "") &amp; "&gt;" &amp; $J182 &amp;"&lt;/arg&gt;","") &amp;
  IF(NOT(ISBLANK($M182)), "&lt;arg encoding='" &amp; $N182 &amp; "'" &amp; IF(NOT(ISBLANK($O182)), " hidden='" &amp; $O182 &amp; "'", "") &amp; "&gt;" &amp; $M182 &amp;"&lt;/arg&gt;","") &amp;
 "&lt;/args&gt;", "") &amp;
 "&lt;official&gt;" &amp; $P182 &amp; "&lt;/official&gt;" &amp;
 "&lt;function&gt;" &amp; $Q182 &amp; "&lt;/function&gt;" &amp;
 IF(NOT(ISBLANK($R182)), "&lt;cycles&gt;" &amp; $R182 &amp; "&lt;/cycles&gt;", "") &amp;
 IF(NOT(ISBLANK($S182)), "&lt;flags&gt;" &amp; $S182 &amp; "&lt;/flags&gt;", "") &amp;
 IF(NOT(ISBLANK($T182)), "&lt;description&gt;" &amp; $T182 &amp; "&lt;/description&gt;", "") &amp;
 "&lt;/opcode&gt;"</f>
        <v>&lt;opcode prefix='ED' value='47'&gt;&lt;mnemonic&gt;LD&lt;/mnemonic&gt;&lt;args&gt;&lt;arg encoding='Direct'&gt;ByteReg-I&lt;/arg&gt;&lt;arg encoding='Direct'&gt;ByteReg-A&lt;/arg&gt;&lt;/args&gt;&lt;official&gt;Y&lt;/official&gt;&lt;function&gt;LD&lt;/function&gt;&lt;cycles&gt;9&lt;/cycles&gt;&lt;/opcode&gt;</v>
      </c>
    </row>
    <row r="183" spans="2:26" x14ac:dyDescent="0.25">
      <c r="B183" s="1" t="s">
        <v>186</v>
      </c>
      <c r="C183" s="7" t="s">
        <v>36</v>
      </c>
      <c r="E183" s="1">
        <f t="shared" si="13"/>
        <v>237074</v>
      </c>
      <c r="F183" s="1" t="s">
        <v>128</v>
      </c>
      <c r="G183" s="1" t="s">
        <v>425</v>
      </c>
      <c r="H183" s="1" t="s">
        <v>447</v>
      </c>
      <c r="I183" s="1"/>
      <c r="J183" s="1" t="s">
        <v>278</v>
      </c>
      <c r="K183" s="1" t="s">
        <v>278</v>
      </c>
      <c r="P183" s="1" t="s">
        <v>269</v>
      </c>
      <c r="Q183" s="1" t="s">
        <v>402</v>
      </c>
      <c r="R183" s="1">
        <v>15</v>
      </c>
      <c r="Y183" t="str">
        <f t="shared" si="12"/>
        <v>ED,4A,ADC,WordReg-HL,WordReg,,Y,ADD-C,15,</v>
      </c>
      <c r="Z183" t="str">
        <f t="shared" si="14"/>
        <v>&lt;opcode prefix='ED' value='4A'&gt;&lt;mnemonic&gt;ADC&lt;/mnemonic&gt;&lt;args&gt;&lt;arg encoding='Direct'&gt;WordReg-HL&lt;/arg&gt;&lt;arg encoding='WordReg'&gt;WordReg&lt;/arg&gt;&lt;/args&gt;&lt;official&gt;Y&lt;/official&gt;&lt;function&gt;ADD-C&lt;/function&gt;&lt;cycles&gt;15&lt;/cycles&gt;&lt;/opcode&gt;</v>
      </c>
    </row>
    <row r="184" spans="2:26" x14ac:dyDescent="0.25">
      <c r="B184" s="1" t="s">
        <v>186</v>
      </c>
      <c r="C184" s="7" t="s">
        <v>37</v>
      </c>
      <c r="E184" s="1">
        <f t="shared" si="13"/>
        <v>237075</v>
      </c>
      <c r="F184" s="1" t="s">
        <v>7</v>
      </c>
      <c r="G184" s="1" t="s">
        <v>423</v>
      </c>
      <c r="H184" s="1" t="s">
        <v>447</v>
      </c>
      <c r="I184" s="1"/>
      <c r="J184" s="1" t="s">
        <v>289</v>
      </c>
      <c r="K184" s="1" t="s">
        <v>448</v>
      </c>
      <c r="P184" t="s">
        <v>269</v>
      </c>
      <c r="Q184" s="1" t="s">
        <v>7</v>
      </c>
      <c r="R184" s="1">
        <v>20</v>
      </c>
      <c r="Y184" t="str">
        <f t="shared" si="12"/>
        <v>ED,4B,LD,WordReg-BC,AddressPtr,,Y,LD,20,</v>
      </c>
      <c r="Z184" t="str">
        <f t="shared" si="14"/>
        <v>&lt;opcode prefix='ED' value='4B'&gt;&lt;mnemonic&gt;LD&lt;/mnemonic&gt;&lt;args&gt;&lt;arg encoding='Direct'&gt;WordReg-BC&lt;/arg&gt;&lt;arg encoding='WordImmidate'&gt;AddressPtr&lt;/arg&gt;&lt;/args&gt;&lt;official&gt;Y&lt;/official&gt;&lt;function&gt;LD&lt;/function&gt;&lt;cycles&gt;20&lt;/cycles&gt;&lt;/opcode&gt;</v>
      </c>
    </row>
    <row r="185" spans="2:26" x14ac:dyDescent="0.25">
      <c r="B185" s="1" t="s">
        <v>186</v>
      </c>
      <c r="C185" s="7" t="s">
        <v>38</v>
      </c>
      <c r="E185" s="1">
        <f t="shared" si="13"/>
        <v>237076</v>
      </c>
      <c r="F185" s="1" t="s">
        <v>234</v>
      </c>
      <c r="G185" s="1" t="s">
        <v>421</v>
      </c>
      <c r="H185" s="1" t="s">
        <v>447</v>
      </c>
      <c r="I185" s="1"/>
      <c r="P185" t="s">
        <v>267</v>
      </c>
      <c r="Q185" s="1" t="s">
        <v>234</v>
      </c>
      <c r="R185" s="1">
        <v>8</v>
      </c>
      <c r="Y185" t="str">
        <f t="shared" si="12"/>
        <v>ED,4C,NEG,ByteReg-A,,,N,NEG,8,</v>
      </c>
      <c r="Z185" t="str">
        <f t="shared" si="14"/>
        <v>&lt;opcode prefix='ED' value='4C'&gt;&lt;mnemonic&gt;NEG&lt;/mnemonic&gt;&lt;args&gt;&lt;arg encoding='Direct'&gt;ByteReg-A&lt;/arg&gt;&lt;/args&gt;&lt;official&gt;N&lt;/official&gt;&lt;function&gt;NEG&lt;/function&gt;&lt;cycles&gt;8&lt;/cycles&gt;&lt;/opcode&gt;</v>
      </c>
    </row>
    <row r="186" spans="2:26" x14ac:dyDescent="0.25">
      <c r="B186" s="1" t="s">
        <v>186</v>
      </c>
      <c r="C186" s="7" t="s">
        <v>39</v>
      </c>
      <c r="E186" s="1">
        <f t="shared" si="13"/>
        <v>237077</v>
      </c>
      <c r="F186" s="1" t="s">
        <v>238</v>
      </c>
      <c r="I186" s="1"/>
      <c r="P186" t="s">
        <v>269</v>
      </c>
      <c r="Q186" s="1" t="s">
        <v>238</v>
      </c>
      <c r="R186" s="1">
        <v>14</v>
      </c>
      <c r="Y186" t="str">
        <f t="shared" si="12"/>
        <v>ED,4D,RETI,,,,Y,RETI,14,</v>
      </c>
      <c r="Z186" t="str">
        <f t="shared" si="14"/>
        <v>&lt;opcode prefix='ED' value='4D'&gt;&lt;mnemonic&gt;RETI&lt;/mnemonic&gt;&lt;official&gt;Y&lt;/official&gt;&lt;function&gt;RETI&lt;/function&gt;&lt;cycles&gt;14&lt;/cycles&gt;&lt;/opcode&gt;</v>
      </c>
    </row>
    <row r="187" spans="2:26" x14ac:dyDescent="0.25">
      <c r="B187" s="1" t="s">
        <v>186</v>
      </c>
      <c r="C187" s="7" t="s">
        <v>40</v>
      </c>
      <c r="E187" s="1">
        <f t="shared" si="13"/>
        <v>237078</v>
      </c>
      <c r="F187" s="1" t="s">
        <v>236</v>
      </c>
      <c r="G187" s="1" t="s">
        <v>446</v>
      </c>
      <c r="H187" s="1" t="s">
        <v>447</v>
      </c>
      <c r="I187" s="1"/>
      <c r="P187" t="s">
        <v>267</v>
      </c>
      <c r="Q187" s="1" t="s">
        <v>236</v>
      </c>
      <c r="R187" s="1">
        <v>8</v>
      </c>
      <c r="Y187" t="str">
        <f t="shared" si="12"/>
        <v>ED,4E,IM,Encoded-0,,,N,IM,8,</v>
      </c>
      <c r="Z187" t="str">
        <f t="shared" si="14"/>
        <v>&lt;opcode prefix='ED' value='4E'&gt;&lt;mnemonic&gt;IM&lt;/mnemonic&gt;&lt;args&gt;&lt;arg encoding='Direct'&gt;Encoded-0&lt;/arg&gt;&lt;/args&gt;&lt;official&gt;N&lt;/official&gt;&lt;function&gt;IM&lt;/function&gt;&lt;cycles&gt;8&lt;/cycles&gt;&lt;/opcode&gt;</v>
      </c>
    </row>
    <row r="188" spans="2:26" x14ac:dyDescent="0.25">
      <c r="B188" s="1" t="s">
        <v>186</v>
      </c>
      <c r="C188" s="7" t="s">
        <v>41</v>
      </c>
      <c r="E188" s="1">
        <f t="shared" si="13"/>
        <v>237079</v>
      </c>
      <c r="F188" s="1" t="s">
        <v>7</v>
      </c>
      <c r="G188" s="1" t="s">
        <v>427</v>
      </c>
      <c r="H188" s="1" t="s">
        <v>447</v>
      </c>
      <c r="I188" s="1"/>
      <c r="J188" s="1" t="s">
        <v>421</v>
      </c>
      <c r="K188" s="1" t="s">
        <v>447</v>
      </c>
      <c r="P188" t="s">
        <v>269</v>
      </c>
      <c r="Q188" s="1" t="s">
        <v>7</v>
      </c>
      <c r="R188" s="1">
        <v>9</v>
      </c>
      <c r="Y188" t="str">
        <f t="shared" si="12"/>
        <v>ED,4F,LD,ByteReg-R,ByteReg-A,,Y,LD,9,</v>
      </c>
      <c r="Z188" t="str">
        <f t="shared" si="14"/>
        <v>&lt;opcode prefix='ED' value='4F'&gt;&lt;mnemonic&gt;LD&lt;/mnemonic&gt;&lt;args&gt;&lt;arg encoding='Direct'&gt;ByteReg-R&lt;/arg&gt;&lt;arg encoding='Direct'&gt;ByteReg-A&lt;/arg&gt;&lt;/args&gt;&lt;official&gt;Y&lt;/official&gt;&lt;function&gt;LD&lt;/function&gt;&lt;cycles&gt;9&lt;/cycles&gt;&lt;/opcode&gt;</v>
      </c>
    </row>
    <row r="189" spans="2:26" x14ac:dyDescent="0.25">
      <c r="B189" s="1" t="s">
        <v>186</v>
      </c>
      <c r="C189" s="7">
        <v>53</v>
      </c>
      <c r="E189" s="1">
        <f t="shared" si="13"/>
        <v>237083</v>
      </c>
      <c r="F189" s="1" t="s">
        <v>7</v>
      </c>
      <c r="G189" s="1" t="s">
        <v>289</v>
      </c>
      <c r="H189" s="1" t="s">
        <v>448</v>
      </c>
      <c r="I189" s="1"/>
      <c r="J189" s="1" t="s">
        <v>424</v>
      </c>
      <c r="K189" s="1" t="s">
        <v>447</v>
      </c>
      <c r="P189" t="s">
        <v>269</v>
      </c>
      <c r="Q189" s="1" t="s">
        <v>7</v>
      </c>
      <c r="R189" s="1">
        <v>20</v>
      </c>
      <c r="Y189" t="str">
        <f t="shared" si="12"/>
        <v>ED,53,LD,AddressPtr,WordReg-DE,,Y,LD,20,</v>
      </c>
      <c r="Z189" t="str">
        <f t="shared" si="14"/>
        <v>&lt;opcode prefix='ED' value='53'&gt;&lt;mnemonic&gt;LD&lt;/mnemonic&gt;&lt;args&gt;&lt;arg encoding='WordImmidate'&gt;AddressPtr&lt;/arg&gt;&lt;arg encoding='Direct'&gt;WordReg-DE&lt;/arg&gt;&lt;/args&gt;&lt;official&gt;Y&lt;/official&gt;&lt;function&gt;LD&lt;/function&gt;&lt;cycles&gt;20&lt;/cycles&gt;&lt;/opcode&gt;</v>
      </c>
    </row>
    <row r="190" spans="2:26" x14ac:dyDescent="0.25">
      <c r="B190" s="1" t="s">
        <v>186</v>
      </c>
      <c r="C190" s="7">
        <v>54</v>
      </c>
      <c r="E190" s="1">
        <f t="shared" si="13"/>
        <v>237084</v>
      </c>
      <c r="F190" s="1" t="s">
        <v>234</v>
      </c>
      <c r="G190" s="1" t="s">
        <v>421</v>
      </c>
      <c r="H190" s="1" t="s">
        <v>447</v>
      </c>
      <c r="I190" s="1"/>
      <c r="P190" t="s">
        <v>267</v>
      </c>
      <c r="Q190" s="1" t="s">
        <v>234</v>
      </c>
      <c r="R190" s="1">
        <v>8</v>
      </c>
      <c r="Y190" t="str">
        <f t="shared" si="12"/>
        <v>ED,54,NEG,ByteReg-A,,,N,NEG,8,</v>
      </c>
      <c r="Z190" t="str">
        <f t="shared" si="14"/>
        <v>&lt;opcode prefix='ED' value='54'&gt;&lt;mnemonic&gt;NEG&lt;/mnemonic&gt;&lt;args&gt;&lt;arg encoding='Direct'&gt;ByteReg-A&lt;/arg&gt;&lt;/args&gt;&lt;official&gt;N&lt;/official&gt;&lt;function&gt;NEG&lt;/function&gt;&lt;cycles&gt;8&lt;/cycles&gt;&lt;/opcode&gt;</v>
      </c>
    </row>
    <row r="191" spans="2:26" x14ac:dyDescent="0.25">
      <c r="B191" s="1" t="s">
        <v>186</v>
      </c>
      <c r="C191" s="7">
        <v>55</v>
      </c>
      <c r="E191" s="1">
        <f t="shared" si="13"/>
        <v>237085</v>
      </c>
      <c r="F191" s="1" t="s">
        <v>235</v>
      </c>
      <c r="I191" s="1"/>
      <c r="P191" t="s">
        <v>267</v>
      </c>
      <c r="Q191" s="1" t="s">
        <v>235</v>
      </c>
      <c r="R191" s="1">
        <v>14</v>
      </c>
      <c r="Y191" t="str">
        <f t="shared" si="12"/>
        <v>ED,55,RETN,,,,N,RETN,14,</v>
      </c>
      <c r="Z191" t="str">
        <f t="shared" si="14"/>
        <v>&lt;opcode prefix='ED' value='55'&gt;&lt;mnemonic&gt;RETN&lt;/mnemonic&gt;&lt;official&gt;N&lt;/official&gt;&lt;function&gt;RETN&lt;/function&gt;&lt;cycles&gt;14&lt;/cycles&gt;&lt;/opcode&gt;</v>
      </c>
    </row>
    <row r="192" spans="2:26" x14ac:dyDescent="0.25">
      <c r="B192" s="1" t="s">
        <v>186</v>
      </c>
      <c r="C192" s="7">
        <v>56</v>
      </c>
      <c r="E192" s="1">
        <f t="shared" si="13"/>
        <v>237086</v>
      </c>
      <c r="F192" s="1" t="s">
        <v>236</v>
      </c>
      <c r="G192" s="1" t="s">
        <v>452</v>
      </c>
      <c r="H192" s="1" t="s">
        <v>447</v>
      </c>
      <c r="I192" s="1"/>
      <c r="P192" t="s">
        <v>269</v>
      </c>
      <c r="Q192" s="1" t="s">
        <v>236</v>
      </c>
      <c r="R192" s="1">
        <v>8</v>
      </c>
      <c r="Y192" t="str">
        <f t="shared" si="12"/>
        <v>ED,56,IM,Encoded-1,,,Y,IM,8,</v>
      </c>
      <c r="Z192" t="str">
        <f t="shared" si="14"/>
        <v>&lt;opcode prefix='ED' value='56'&gt;&lt;mnemonic&gt;IM&lt;/mnemonic&gt;&lt;args&gt;&lt;arg encoding='Direct'&gt;Encoded-1&lt;/arg&gt;&lt;/args&gt;&lt;official&gt;Y&lt;/official&gt;&lt;function&gt;IM&lt;/function&gt;&lt;cycles&gt;8&lt;/cycles&gt;&lt;/opcode&gt;</v>
      </c>
    </row>
    <row r="193" spans="2:26" x14ac:dyDescent="0.25">
      <c r="B193" s="1" t="s">
        <v>186</v>
      </c>
      <c r="C193" s="7">
        <v>57</v>
      </c>
      <c r="E193" s="1">
        <f t="shared" si="13"/>
        <v>237087</v>
      </c>
      <c r="F193" s="1" t="s">
        <v>7</v>
      </c>
      <c r="G193" s="1" t="s">
        <v>421</v>
      </c>
      <c r="H193" s="1" t="s">
        <v>447</v>
      </c>
      <c r="I193" s="1"/>
      <c r="J193" s="1" t="s">
        <v>426</v>
      </c>
      <c r="K193" s="1" t="s">
        <v>447</v>
      </c>
      <c r="P193" t="s">
        <v>269</v>
      </c>
      <c r="Q193" s="1" t="s">
        <v>7</v>
      </c>
      <c r="R193" s="1">
        <v>9</v>
      </c>
      <c r="Y193" t="str">
        <f t="shared" ref="Y193:Y230" si="15">CONCATENATE(B193, ",",C193,",",F193,",",G193, ",", J193,",", M193,",", P193,",", Q193,",", R193,",", S193)</f>
        <v>ED,57,LD,ByteReg-A,ByteReg-I,,Y,LD,9,</v>
      </c>
      <c r="Z193" t="str">
        <f t="shared" si="14"/>
        <v>&lt;opcode prefix='ED' value='57'&gt;&lt;mnemonic&gt;LD&lt;/mnemonic&gt;&lt;args&gt;&lt;arg encoding='Direct'&gt;ByteReg-A&lt;/arg&gt;&lt;arg encoding='Direct'&gt;ByteReg-I&lt;/arg&gt;&lt;/args&gt;&lt;official&gt;Y&lt;/official&gt;&lt;function&gt;LD&lt;/function&gt;&lt;cycles&gt;9&lt;/cycles&gt;&lt;/opcode&gt;</v>
      </c>
    </row>
    <row r="194" spans="2:26" x14ac:dyDescent="0.25">
      <c r="B194" s="1" t="s">
        <v>186</v>
      </c>
      <c r="C194" s="7" t="s">
        <v>43</v>
      </c>
      <c r="E194" s="1">
        <f t="shared" si="13"/>
        <v>237091</v>
      </c>
      <c r="F194" s="1" t="s">
        <v>7</v>
      </c>
      <c r="G194" s="1" t="s">
        <v>424</v>
      </c>
      <c r="H194" s="1" t="s">
        <v>447</v>
      </c>
      <c r="I194" s="1"/>
      <c r="J194" s="1" t="s">
        <v>289</v>
      </c>
      <c r="K194" s="1" t="s">
        <v>448</v>
      </c>
      <c r="P194" t="s">
        <v>269</v>
      </c>
      <c r="Q194" s="1" t="s">
        <v>7</v>
      </c>
      <c r="R194" s="1">
        <v>20</v>
      </c>
      <c r="Y194" t="str">
        <f t="shared" si="15"/>
        <v>ED,5B,LD,WordReg-DE,AddressPtr,,Y,LD,20,</v>
      </c>
      <c r="Z194" t="str">
        <f t="shared" si="14"/>
        <v>&lt;opcode prefix='ED' value='5B'&gt;&lt;mnemonic&gt;LD&lt;/mnemonic&gt;&lt;args&gt;&lt;arg encoding='Direct'&gt;WordReg-DE&lt;/arg&gt;&lt;arg encoding='WordImmidate'&gt;AddressPtr&lt;/arg&gt;&lt;/args&gt;&lt;official&gt;Y&lt;/official&gt;&lt;function&gt;LD&lt;/function&gt;&lt;cycles&gt;20&lt;/cycles&gt;&lt;/opcode&gt;</v>
      </c>
    </row>
    <row r="195" spans="2:26" x14ac:dyDescent="0.25">
      <c r="B195" s="1" t="s">
        <v>186</v>
      </c>
      <c r="C195" s="7" t="s">
        <v>44</v>
      </c>
      <c r="E195" s="1">
        <f t="shared" si="13"/>
        <v>237092</v>
      </c>
      <c r="F195" s="1" t="s">
        <v>234</v>
      </c>
      <c r="G195" s="1" t="s">
        <v>421</v>
      </c>
      <c r="H195" s="1" t="s">
        <v>447</v>
      </c>
      <c r="I195" s="1"/>
      <c r="P195" t="s">
        <v>267</v>
      </c>
      <c r="Q195" s="1" t="s">
        <v>234</v>
      </c>
      <c r="R195" s="1">
        <v>8</v>
      </c>
      <c r="Y195" t="str">
        <f t="shared" si="15"/>
        <v>ED,5C,NEG,ByteReg-A,,,N,NEG,8,</v>
      </c>
      <c r="Z195" t="str">
        <f t="shared" si="14"/>
        <v>&lt;opcode prefix='ED' value='5C'&gt;&lt;mnemonic&gt;NEG&lt;/mnemonic&gt;&lt;args&gt;&lt;arg encoding='Direct'&gt;ByteReg-A&lt;/arg&gt;&lt;/args&gt;&lt;official&gt;N&lt;/official&gt;&lt;function&gt;NEG&lt;/function&gt;&lt;cycles&gt;8&lt;/cycles&gt;&lt;/opcode&gt;</v>
      </c>
    </row>
    <row r="196" spans="2:26" x14ac:dyDescent="0.25">
      <c r="B196" s="1" t="s">
        <v>186</v>
      </c>
      <c r="C196" s="7" t="s">
        <v>45</v>
      </c>
      <c r="E196" s="1">
        <f t="shared" si="13"/>
        <v>237093</v>
      </c>
      <c r="F196" s="1" t="s">
        <v>235</v>
      </c>
      <c r="I196" s="1"/>
      <c r="P196" t="s">
        <v>267</v>
      </c>
      <c r="Q196" s="1" t="s">
        <v>235</v>
      </c>
      <c r="R196" s="1">
        <v>14</v>
      </c>
      <c r="Y196" t="str">
        <f t="shared" si="15"/>
        <v>ED,5D,RETN,,,,N,RETN,14,</v>
      </c>
      <c r="Z196" t="str">
        <f t="shared" si="14"/>
        <v>&lt;opcode prefix='ED' value='5D'&gt;&lt;mnemonic&gt;RETN&lt;/mnemonic&gt;&lt;official&gt;N&lt;/official&gt;&lt;function&gt;RETN&lt;/function&gt;&lt;cycles&gt;14&lt;/cycles&gt;&lt;/opcode&gt;</v>
      </c>
    </row>
    <row r="197" spans="2:26" x14ac:dyDescent="0.25">
      <c r="B197" s="1" t="s">
        <v>186</v>
      </c>
      <c r="C197" s="7" t="s">
        <v>46</v>
      </c>
      <c r="E197" s="1">
        <f t="shared" si="13"/>
        <v>237094</v>
      </c>
      <c r="F197" s="1" t="s">
        <v>236</v>
      </c>
      <c r="G197" s="1" t="s">
        <v>453</v>
      </c>
      <c r="H197" s="1" t="s">
        <v>447</v>
      </c>
      <c r="I197" s="1"/>
      <c r="P197" t="s">
        <v>269</v>
      </c>
      <c r="Q197" s="1" t="s">
        <v>236</v>
      </c>
      <c r="R197" s="1">
        <v>8</v>
      </c>
      <c r="Y197" t="str">
        <f t="shared" si="15"/>
        <v>ED,5E,IM,Encoded-2,,,Y,IM,8,</v>
      </c>
      <c r="Z197" t="str">
        <f t="shared" si="14"/>
        <v>&lt;opcode prefix='ED' value='5E'&gt;&lt;mnemonic&gt;IM&lt;/mnemonic&gt;&lt;args&gt;&lt;arg encoding='Direct'&gt;Encoded-2&lt;/arg&gt;&lt;/args&gt;&lt;official&gt;Y&lt;/official&gt;&lt;function&gt;IM&lt;/function&gt;&lt;cycles&gt;8&lt;/cycles&gt;&lt;/opcode&gt;</v>
      </c>
    </row>
    <row r="198" spans="2:26" x14ac:dyDescent="0.25">
      <c r="B198" s="1" t="s">
        <v>186</v>
      </c>
      <c r="C198" s="7" t="s">
        <v>47</v>
      </c>
      <c r="E198" s="1">
        <f t="shared" si="13"/>
        <v>237095</v>
      </c>
      <c r="F198" s="1" t="s">
        <v>7</v>
      </c>
      <c r="G198" s="1" t="s">
        <v>421</v>
      </c>
      <c r="H198" s="1" t="s">
        <v>447</v>
      </c>
      <c r="I198" s="1"/>
      <c r="J198" s="1" t="s">
        <v>427</v>
      </c>
      <c r="K198" s="1" t="s">
        <v>447</v>
      </c>
      <c r="P198" t="s">
        <v>269</v>
      </c>
      <c r="Q198" s="1" t="s">
        <v>7</v>
      </c>
      <c r="R198" s="1">
        <v>9</v>
      </c>
      <c r="Y198" t="str">
        <f t="shared" si="15"/>
        <v>ED,5F,LD,ByteReg-A,ByteReg-R,,Y,LD,9,</v>
      </c>
      <c r="Z198" t="str">
        <f t="shared" si="14"/>
        <v>&lt;opcode prefix='ED' value='5F'&gt;&lt;mnemonic&gt;LD&lt;/mnemonic&gt;&lt;args&gt;&lt;arg encoding='Direct'&gt;ByteReg-A&lt;/arg&gt;&lt;arg encoding='Direct'&gt;ByteReg-R&lt;/arg&gt;&lt;/args&gt;&lt;official&gt;Y&lt;/official&gt;&lt;function&gt;LD&lt;/function&gt;&lt;cycles&gt;9&lt;/cycles&gt;&lt;/opcode&gt;</v>
      </c>
    </row>
    <row r="199" spans="2:26" x14ac:dyDescent="0.25">
      <c r="B199" s="1" t="s">
        <v>186</v>
      </c>
      <c r="C199" s="7">
        <v>63</v>
      </c>
      <c r="E199" s="1">
        <f t="shared" si="13"/>
        <v>237099</v>
      </c>
      <c r="F199" s="1" t="s">
        <v>7</v>
      </c>
      <c r="G199" s="1" t="s">
        <v>289</v>
      </c>
      <c r="H199" s="1" t="s">
        <v>448</v>
      </c>
      <c r="I199" s="1"/>
      <c r="J199" s="1" t="s">
        <v>425</v>
      </c>
      <c r="K199" s="1" t="s">
        <v>447</v>
      </c>
      <c r="P199" t="s">
        <v>267</v>
      </c>
      <c r="Q199" s="1" t="s">
        <v>7</v>
      </c>
      <c r="R199" s="1">
        <v>20</v>
      </c>
      <c r="Y199" t="str">
        <f t="shared" si="15"/>
        <v>ED,63,LD,AddressPtr,WordReg-HL,,N,LD,20,</v>
      </c>
      <c r="Z199" t="str">
        <f t="shared" si="14"/>
        <v>&lt;opcode prefix='ED' value='63'&gt;&lt;mnemonic&gt;LD&lt;/mnemonic&gt;&lt;args&gt;&lt;arg encoding='WordImmidate'&gt;AddressPtr&lt;/arg&gt;&lt;arg encoding='Direct'&gt;WordReg-HL&lt;/arg&gt;&lt;/args&gt;&lt;official&gt;N&lt;/official&gt;&lt;function&gt;LD&lt;/function&gt;&lt;cycles&gt;20&lt;/cycles&gt;&lt;/opcode&gt;</v>
      </c>
    </row>
    <row r="200" spans="2:26" x14ac:dyDescent="0.25">
      <c r="B200" s="1" t="s">
        <v>186</v>
      </c>
      <c r="C200" s="7">
        <v>64</v>
      </c>
      <c r="E200" s="1">
        <f t="shared" si="13"/>
        <v>237100</v>
      </c>
      <c r="F200" s="1" t="s">
        <v>234</v>
      </c>
      <c r="G200" s="1" t="s">
        <v>421</v>
      </c>
      <c r="H200" s="1" t="s">
        <v>447</v>
      </c>
      <c r="I200" s="1"/>
      <c r="P200" t="s">
        <v>267</v>
      </c>
      <c r="Q200" s="1" t="s">
        <v>234</v>
      </c>
      <c r="R200" s="1">
        <v>8</v>
      </c>
      <c r="Y200" t="str">
        <f t="shared" si="15"/>
        <v>ED,64,NEG,ByteReg-A,,,N,NEG,8,</v>
      </c>
      <c r="Z200" t="str">
        <f t="shared" si="14"/>
        <v>&lt;opcode prefix='ED' value='64'&gt;&lt;mnemonic&gt;NEG&lt;/mnemonic&gt;&lt;args&gt;&lt;arg encoding='Direct'&gt;ByteReg-A&lt;/arg&gt;&lt;/args&gt;&lt;official&gt;N&lt;/official&gt;&lt;function&gt;NEG&lt;/function&gt;&lt;cycles&gt;8&lt;/cycles&gt;&lt;/opcode&gt;</v>
      </c>
    </row>
    <row r="201" spans="2:26" x14ac:dyDescent="0.25">
      <c r="B201" s="1" t="s">
        <v>186</v>
      </c>
      <c r="C201" s="7">
        <v>65</v>
      </c>
      <c r="E201" s="1">
        <f t="shared" si="13"/>
        <v>237101</v>
      </c>
      <c r="F201" s="1" t="s">
        <v>235</v>
      </c>
      <c r="I201" s="1"/>
      <c r="P201" t="s">
        <v>267</v>
      </c>
      <c r="Q201" s="1" t="s">
        <v>235</v>
      </c>
      <c r="R201" s="1">
        <v>14</v>
      </c>
      <c r="Y201" t="str">
        <f t="shared" si="15"/>
        <v>ED,65,RETN,,,,N,RETN,14,</v>
      </c>
      <c r="Z201" t="str">
        <f t="shared" si="14"/>
        <v>&lt;opcode prefix='ED' value='65'&gt;&lt;mnemonic&gt;RETN&lt;/mnemonic&gt;&lt;official&gt;N&lt;/official&gt;&lt;function&gt;RETN&lt;/function&gt;&lt;cycles&gt;14&lt;/cycles&gt;&lt;/opcode&gt;</v>
      </c>
    </row>
    <row r="202" spans="2:26" x14ac:dyDescent="0.25">
      <c r="B202" s="1" t="s">
        <v>186</v>
      </c>
      <c r="C202" s="7">
        <v>66</v>
      </c>
      <c r="E202" s="1">
        <f t="shared" si="13"/>
        <v>237102</v>
      </c>
      <c r="F202" s="1" t="s">
        <v>236</v>
      </c>
      <c r="G202" s="1" t="s">
        <v>446</v>
      </c>
      <c r="H202" s="1" t="s">
        <v>447</v>
      </c>
      <c r="I202" s="1"/>
      <c r="P202" t="s">
        <v>267</v>
      </c>
      <c r="Q202" s="1" t="s">
        <v>236</v>
      </c>
      <c r="R202" s="1">
        <v>8</v>
      </c>
      <c r="Y202" t="str">
        <f t="shared" si="15"/>
        <v>ED,66,IM,Encoded-0,,,N,IM,8,</v>
      </c>
      <c r="Z202" t="str">
        <f t="shared" si="14"/>
        <v>&lt;opcode prefix='ED' value='66'&gt;&lt;mnemonic&gt;IM&lt;/mnemonic&gt;&lt;args&gt;&lt;arg encoding='Direct'&gt;Encoded-0&lt;/arg&gt;&lt;/args&gt;&lt;official&gt;N&lt;/official&gt;&lt;function&gt;IM&lt;/function&gt;&lt;cycles&gt;8&lt;/cycles&gt;&lt;/opcode&gt;</v>
      </c>
    </row>
    <row r="203" spans="2:26" x14ac:dyDescent="0.25">
      <c r="B203" s="1" t="s">
        <v>186</v>
      </c>
      <c r="C203" s="7">
        <v>67</v>
      </c>
      <c r="E203" s="1">
        <f t="shared" si="13"/>
        <v>237103</v>
      </c>
      <c r="F203" s="1" t="s">
        <v>240</v>
      </c>
      <c r="I203" s="1"/>
      <c r="P203" t="s">
        <v>269</v>
      </c>
      <c r="Q203" s="1" t="s">
        <v>396</v>
      </c>
      <c r="R203" s="1">
        <v>18</v>
      </c>
      <c r="Y203" t="str">
        <f t="shared" si="15"/>
        <v>ED,67,RRD,,,,Y,ROLL_R,18,</v>
      </c>
      <c r="Z203" t="str">
        <f t="shared" si="14"/>
        <v>&lt;opcode prefix='ED' value='67'&gt;&lt;mnemonic&gt;RRD&lt;/mnemonic&gt;&lt;official&gt;Y&lt;/official&gt;&lt;function&gt;ROLL_R&lt;/function&gt;&lt;cycles&gt;18&lt;/cycles&gt;&lt;/opcode&gt;</v>
      </c>
    </row>
    <row r="204" spans="2:26" x14ac:dyDescent="0.25">
      <c r="B204" s="1" t="s">
        <v>186</v>
      </c>
      <c r="C204" s="7" t="s">
        <v>49</v>
      </c>
      <c r="E204" s="1">
        <f t="shared" si="13"/>
        <v>237107</v>
      </c>
      <c r="F204" s="1" t="s">
        <v>7</v>
      </c>
      <c r="G204" s="1" t="s">
        <v>425</v>
      </c>
      <c r="H204" s="1" t="s">
        <v>447</v>
      </c>
      <c r="I204" s="1"/>
      <c r="J204" s="1" t="s">
        <v>289</v>
      </c>
      <c r="K204" s="1" t="s">
        <v>448</v>
      </c>
      <c r="P204" t="s">
        <v>267</v>
      </c>
      <c r="Q204" s="1" t="s">
        <v>7</v>
      </c>
      <c r="R204" s="1">
        <v>20</v>
      </c>
      <c r="Y204" t="str">
        <f t="shared" si="15"/>
        <v>ED,6B,LD,WordReg-HL,AddressPtr,,N,LD,20,</v>
      </c>
      <c r="Z204" t="str">
        <f t="shared" si="14"/>
        <v>&lt;opcode prefix='ED' value='6B'&gt;&lt;mnemonic&gt;LD&lt;/mnemonic&gt;&lt;args&gt;&lt;arg encoding='Direct'&gt;WordReg-HL&lt;/arg&gt;&lt;arg encoding='WordImmidate'&gt;AddressPtr&lt;/arg&gt;&lt;/args&gt;&lt;official&gt;N&lt;/official&gt;&lt;function&gt;LD&lt;/function&gt;&lt;cycles&gt;20&lt;/cycles&gt;&lt;/opcode&gt;</v>
      </c>
    </row>
    <row r="205" spans="2:26" x14ac:dyDescent="0.25">
      <c r="B205" s="1" t="s">
        <v>186</v>
      </c>
      <c r="C205" s="7" t="s">
        <v>50</v>
      </c>
      <c r="E205" s="1">
        <f t="shared" si="13"/>
        <v>237108</v>
      </c>
      <c r="F205" s="1" t="s">
        <v>234</v>
      </c>
      <c r="G205" s="1" t="s">
        <v>421</v>
      </c>
      <c r="H205" s="1" t="s">
        <v>447</v>
      </c>
      <c r="I205" s="1"/>
      <c r="P205" t="s">
        <v>267</v>
      </c>
      <c r="Q205" s="1" t="s">
        <v>234</v>
      </c>
      <c r="R205" s="1">
        <v>8</v>
      </c>
      <c r="Y205" t="str">
        <f t="shared" si="15"/>
        <v>ED,6C,NEG,ByteReg-A,,,N,NEG,8,</v>
      </c>
      <c r="Z205" t="str">
        <f t="shared" si="14"/>
        <v>&lt;opcode prefix='ED' value='6C'&gt;&lt;mnemonic&gt;NEG&lt;/mnemonic&gt;&lt;args&gt;&lt;arg encoding='Direct'&gt;ByteReg-A&lt;/arg&gt;&lt;/args&gt;&lt;official&gt;N&lt;/official&gt;&lt;function&gt;NEG&lt;/function&gt;&lt;cycles&gt;8&lt;/cycles&gt;&lt;/opcode&gt;</v>
      </c>
    </row>
    <row r="206" spans="2:26" x14ac:dyDescent="0.25">
      <c r="B206" s="1" t="s">
        <v>186</v>
      </c>
      <c r="C206" s="7" t="s">
        <v>51</v>
      </c>
      <c r="E206" s="1">
        <f t="shared" si="13"/>
        <v>237109</v>
      </c>
      <c r="F206" s="1" t="s">
        <v>235</v>
      </c>
      <c r="I206" s="1"/>
      <c r="P206" t="s">
        <v>267</v>
      </c>
      <c r="Q206" s="1" t="s">
        <v>235</v>
      </c>
      <c r="R206" s="1">
        <v>14</v>
      </c>
      <c r="Y206" t="str">
        <f t="shared" si="15"/>
        <v>ED,6D,RETN,,,,N,RETN,14,</v>
      </c>
      <c r="Z206" t="str">
        <f t="shared" si="14"/>
        <v>&lt;opcode prefix='ED' value='6D'&gt;&lt;mnemonic&gt;RETN&lt;/mnemonic&gt;&lt;official&gt;N&lt;/official&gt;&lt;function&gt;RETN&lt;/function&gt;&lt;cycles&gt;14&lt;/cycles&gt;&lt;/opcode&gt;</v>
      </c>
    </row>
    <row r="207" spans="2:26" x14ac:dyDescent="0.25">
      <c r="B207" s="1" t="s">
        <v>186</v>
      </c>
      <c r="C207" s="7" t="s">
        <v>52</v>
      </c>
      <c r="E207" s="1">
        <f t="shared" si="13"/>
        <v>237110</v>
      </c>
      <c r="F207" s="1" t="s">
        <v>236</v>
      </c>
      <c r="G207" s="1" t="s">
        <v>446</v>
      </c>
      <c r="H207" s="1" t="s">
        <v>447</v>
      </c>
      <c r="I207" s="1"/>
      <c r="P207" t="s">
        <v>267</v>
      </c>
      <c r="Q207" s="1" t="s">
        <v>236</v>
      </c>
      <c r="R207" s="1">
        <v>8</v>
      </c>
      <c r="Y207" t="str">
        <f t="shared" si="15"/>
        <v>ED,6E,IM,Encoded-0,,,N,IM,8,</v>
      </c>
      <c r="Z207" t="str">
        <f t="shared" si="14"/>
        <v>&lt;opcode prefix='ED' value='6E'&gt;&lt;mnemonic&gt;IM&lt;/mnemonic&gt;&lt;args&gt;&lt;arg encoding='Direct'&gt;Encoded-0&lt;/arg&gt;&lt;/args&gt;&lt;official&gt;N&lt;/official&gt;&lt;function&gt;IM&lt;/function&gt;&lt;cycles&gt;8&lt;/cycles&gt;&lt;/opcode&gt;</v>
      </c>
    </row>
    <row r="208" spans="2:26" x14ac:dyDescent="0.25">
      <c r="B208" s="1" t="s">
        <v>186</v>
      </c>
      <c r="C208" s="7" t="s">
        <v>53</v>
      </c>
      <c r="E208" s="1">
        <f t="shared" si="13"/>
        <v>237111</v>
      </c>
      <c r="F208" s="1" t="s">
        <v>241</v>
      </c>
      <c r="I208" s="1"/>
      <c r="P208" t="s">
        <v>269</v>
      </c>
      <c r="Q208" s="1" t="s">
        <v>399</v>
      </c>
      <c r="R208" s="1">
        <v>19</v>
      </c>
      <c r="Y208" t="str">
        <f t="shared" si="15"/>
        <v>ED,6F,RLD,,,,Y,ROLL_L,19,</v>
      </c>
      <c r="Z208" t="str">
        <f t="shared" si="14"/>
        <v>&lt;opcode prefix='ED' value='6F'&gt;&lt;mnemonic&gt;RLD&lt;/mnemonic&gt;&lt;official&gt;Y&lt;/official&gt;&lt;function&gt;ROLL_L&lt;/function&gt;&lt;cycles&gt;19&lt;/cycles&gt;&lt;/opcode&gt;</v>
      </c>
    </row>
    <row r="209" spans="2:26" x14ac:dyDescent="0.25">
      <c r="B209" s="1" t="s">
        <v>186</v>
      </c>
      <c r="C209" s="7">
        <v>70</v>
      </c>
      <c r="D209" s="5" t="s">
        <v>458</v>
      </c>
      <c r="E209" s="1">
        <f t="shared" si="13"/>
        <v>237112</v>
      </c>
      <c r="F209" s="1" t="s">
        <v>227</v>
      </c>
      <c r="G209" s="1" t="s">
        <v>457</v>
      </c>
      <c r="H209" s="1" t="s">
        <v>447</v>
      </c>
      <c r="I209" s="1"/>
      <c r="P209" t="s">
        <v>271</v>
      </c>
      <c r="Q209" s="1" t="s">
        <v>227</v>
      </c>
      <c r="Y209" t="str">
        <f t="shared" si="15"/>
        <v>ED,70,IN,ByteRegPtr-C,,,X,IN,,</v>
      </c>
      <c r="Z209" t="str">
        <f t="shared" si="14"/>
        <v>&lt;opcode prefered='true' prefix='ED' value='70'&gt;&lt;mnemonic&gt;IN&lt;/mnemonic&gt;&lt;args&gt;&lt;arg encoding='Direct'&gt;ByteRegPtr-C&lt;/arg&gt;&lt;/args&gt;&lt;official&gt;X&lt;/official&gt;&lt;function&gt;IN&lt;/function&gt;&lt;/opcode&gt;</v>
      </c>
    </row>
    <row r="210" spans="2:26" x14ac:dyDescent="0.25">
      <c r="B210" s="1" t="s">
        <v>186</v>
      </c>
      <c r="C210" s="7">
        <v>70</v>
      </c>
      <c r="D210" s="5" t="s">
        <v>461</v>
      </c>
      <c r="E210" s="1">
        <v>237112</v>
      </c>
      <c r="F210" s="1" t="s">
        <v>227</v>
      </c>
      <c r="G210" s="1" t="s">
        <v>480</v>
      </c>
      <c r="H210" s="1" t="s">
        <v>447</v>
      </c>
      <c r="I210" s="1"/>
      <c r="P210" t="s">
        <v>271</v>
      </c>
      <c r="Q210" s="1" t="s">
        <v>227</v>
      </c>
      <c r="Y210" t="str">
        <f t="shared" si="15"/>
        <v>ED,70,IN,ByteReg-C,,,X,IN,,</v>
      </c>
      <c r="Z210" t="str">
        <f t="shared" si="14"/>
        <v>&lt;opcode prefered='false' prefix='ED' value='70'&gt;&lt;mnemonic&gt;IN&lt;/mnemonic&gt;&lt;args&gt;&lt;arg encoding='Direct'&gt;ByteReg-C&lt;/arg&gt;&lt;/args&gt;&lt;official&gt;X&lt;/official&gt;&lt;function&gt;IN&lt;/function&gt;&lt;/opcode&gt;</v>
      </c>
    </row>
    <row r="211" spans="2:26" x14ac:dyDescent="0.25">
      <c r="B211" s="1" t="s">
        <v>186</v>
      </c>
      <c r="C211" s="7">
        <v>71</v>
      </c>
      <c r="D211" s="5" t="s">
        <v>458</v>
      </c>
      <c r="E211" s="1">
        <f>HEX2DEC(C211) + HEX2DEC(B211) * 1000</f>
        <v>237113</v>
      </c>
      <c r="F211" s="1" t="s">
        <v>223</v>
      </c>
      <c r="G211" s="1" t="s">
        <v>457</v>
      </c>
      <c r="H211" s="1" t="s">
        <v>447</v>
      </c>
      <c r="I211" s="1"/>
      <c r="J211" s="1" t="s">
        <v>446</v>
      </c>
      <c r="K211" s="1" t="s">
        <v>447</v>
      </c>
      <c r="P211" t="s">
        <v>271</v>
      </c>
      <c r="Q211" s="1" t="s">
        <v>223</v>
      </c>
      <c r="Y211" t="str">
        <f t="shared" si="15"/>
        <v>ED,71,OUT,ByteRegPtr-C,Encoded-0,,X,OUT,,</v>
      </c>
      <c r="Z211" t="str">
        <f t="shared" si="14"/>
        <v>&lt;opcode prefered='true' prefix='ED' value='71'&gt;&lt;mnemonic&gt;OUT&lt;/mnemonic&gt;&lt;args&gt;&lt;arg encoding='Direct'&gt;ByteRegPtr-C&lt;/arg&gt;&lt;arg encoding='Direct'&gt;Encoded-0&lt;/arg&gt;&lt;/args&gt;&lt;official&gt;X&lt;/official&gt;&lt;function&gt;OUT&lt;/function&gt;&lt;/opcode&gt;</v>
      </c>
    </row>
    <row r="212" spans="2:26" x14ac:dyDescent="0.25">
      <c r="B212" s="1" t="s">
        <v>186</v>
      </c>
      <c r="C212" s="7">
        <v>71</v>
      </c>
      <c r="D212" s="5" t="s">
        <v>461</v>
      </c>
      <c r="E212" s="1">
        <v>237113</v>
      </c>
      <c r="F212" s="1" t="s">
        <v>223</v>
      </c>
      <c r="G212" s="1" t="s">
        <v>480</v>
      </c>
      <c r="H212" s="1" t="s">
        <v>447</v>
      </c>
      <c r="I212" s="1"/>
      <c r="J212" s="1" t="s">
        <v>446</v>
      </c>
      <c r="K212" s="1" t="s">
        <v>447</v>
      </c>
      <c r="P212" t="s">
        <v>271</v>
      </c>
      <c r="Q212" s="1" t="s">
        <v>223</v>
      </c>
      <c r="Y212" t="str">
        <f t="shared" si="15"/>
        <v>ED,71,OUT,ByteReg-C,Encoded-0,,X,OUT,,</v>
      </c>
      <c r="Z212" t="str">
        <f t="shared" si="14"/>
        <v>&lt;opcode prefered='false' prefix='ED' value='71'&gt;&lt;mnemonic&gt;OUT&lt;/mnemonic&gt;&lt;args&gt;&lt;arg encoding='Direct'&gt;ByteReg-C&lt;/arg&gt;&lt;arg encoding='Direct'&gt;Encoded-0&lt;/arg&gt;&lt;/args&gt;&lt;official&gt;X&lt;/official&gt;&lt;function&gt;OUT&lt;/function&gt;&lt;/opcode&gt;</v>
      </c>
    </row>
    <row r="213" spans="2:26" x14ac:dyDescent="0.25">
      <c r="B213" s="1" t="s">
        <v>186</v>
      </c>
      <c r="C213" s="7">
        <v>73</v>
      </c>
      <c r="E213" s="1">
        <f t="shared" ref="E213:E236" si="16">HEX2DEC(C213) + HEX2DEC(B213) * 1000</f>
        <v>237115</v>
      </c>
      <c r="F213" s="1" t="s">
        <v>7</v>
      </c>
      <c r="G213" s="1" t="s">
        <v>289</v>
      </c>
      <c r="H213" s="1" t="s">
        <v>448</v>
      </c>
      <c r="I213" s="1"/>
      <c r="J213" s="1" t="s">
        <v>428</v>
      </c>
      <c r="K213" s="1" t="s">
        <v>447</v>
      </c>
      <c r="P213" t="s">
        <v>269</v>
      </c>
      <c r="Q213" s="1" t="s">
        <v>7</v>
      </c>
      <c r="R213" s="1">
        <v>20</v>
      </c>
      <c r="Y213" t="str">
        <f t="shared" si="15"/>
        <v>ED,73,LD,AddressPtr,WordReg-SP,,Y,LD,20,</v>
      </c>
      <c r="Z213" t="str">
        <f t="shared" si="14"/>
        <v>&lt;opcode prefix='ED' value='73'&gt;&lt;mnemonic&gt;LD&lt;/mnemonic&gt;&lt;args&gt;&lt;arg encoding='WordImmidate'&gt;AddressPtr&lt;/arg&gt;&lt;arg encoding='Direct'&gt;WordReg-SP&lt;/arg&gt;&lt;/args&gt;&lt;official&gt;Y&lt;/official&gt;&lt;function&gt;LD&lt;/function&gt;&lt;cycles&gt;20&lt;/cycles&gt;&lt;/opcode&gt;</v>
      </c>
    </row>
    <row r="214" spans="2:26" x14ac:dyDescent="0.25">
      <c r="B214" s="1" t="s">
        <v>186</v>
      </c>
      <c r="C214" s="7">
        <v>74</v>
      </c>
      <c r="E214" s="1">
        <f t="shared" si="16"/>
        <v>237116</v>
      </c>
      <c r="F214" s="1" t="s">
        <v>234</v>
      </c>
      <c r="G214" s="1" t="s">
        <v>421</v>
      </c>
      <c r="H214" s="1" t="s">
        <v>447</v>
      </c>
      <c r="I214" s="1"/>
      <c r="P214" t="s">
        <v>267</v>
      </c>
      <c r="Q214" s="1" t="s">
        <v>234</v>
      </c>
      <c r="R214" s="1">
        <v>8</v>
      </c>
      <c r="Y214" t="str">
        <f t="shared" si="15"/>
        <v>ED,74,NEG,ByteReg-A,,,N,NEG,8,</v>
      </c>
      <c r="Z214" t="str">
        <f t="shared" si="14"/>
        <v>&lt;opcode prefix='ED' value='74'&gt;&lt;mnemonic&gt;NEG&lt;/mnemonic&gt;&lt;args&gt;&lt;arg encoding='Direct'&gt;ByteReg-A&lt;/arg&gt;&lt;/args&gt;&lt;official&gt;N&lt;/official&gt;&lt;function&gt;NEG&lt;/function&gt;&lt;cycles&gt;8&lt;/cycles&gt;&lt;/opcode&gt;</v>
      </c>
    </row>
    <row r="215" spans="2:26" x14ac:dyDescent="0.25">
      <c r="B215" s="1" t="s">
        <v>186</v>
      </c>
      <c r="C215" s="7">
        <v>75</v>
      </c>
      <c r="E215" s="1">
        <f t="shared" si="16"/>
        <v>237117</v>
      </c>
      <c r="F215" s="1" t="s">
        <v>235</v>
      </c>
      <c r="I215" s="1"/>
      <c r="P215" t="s">
        <v>267</v>
      </c>
      <c r="Q215" s="1" t="s">
        <v>235</v>
      </c>
      <c r="R215" s="1">
        <v>14</v>
      </c>
      <c r="Y215" t="str">
        <f t="shared" si="15"/>
        <v>ED,75,RETN,,,,N,RETN,14,</v>
      </c>
      <c r="Z215" t="str">
        <f t="shared" si="14"/>
        <v>&lt;opcode prefix='ED' value='75'&gt;&lt;mnemonic&gt;RETN&lt;/mnemonic&gt;&lt;official&gt;N&lt;/official&gt;&lt;function&gt;RETN&lt;/function&gt;&lt;cycles&gt;14&lt;/cycles&gt;&lt;/opcode&gt;</v>
      </c>
    </row>
    <row r="216" spans="2:26" x14ac:dyDescent="0.25">
      <c r="B216" s="1" t="s">
        <v>186</v>
      </c>
      <c r="C216" s="7">
        <v>76</v>
      </c>
      <c r="E216" s="1">
        <f t="shared" si="16"/>
        <v>237118</v>
      </c>
      <c r="F216" s="1" t="s">
        <v>236</v>
      </c>
      <c r="G216" s="1" t="s">
        <v>452</v>
      </c>
      <c r="H216" s="1" t="s">
        <v>447</v>
      </c>
      <c r="I216" s="1"/>
      <c r="P216" t="s">
        <v>267</v>
      </c>
      <c r="Q216" s="1" t="s">
        <v>236</v>
      </c>
      <c r="R216" s="1">
        <v>8</v>
      </c>
      <c r="Y216" t="str">
        <f t="shared" si="15"/>
        <v>ED,76,IM,Encoded-1,,,N,IM,8,</v>
      </c>
      <c r="Z216" t="str">
        <f t="shared" si="14"/>
        <v>&lt;opcode prefix='ED' value='76'&gt;&lt;mnemonic&gt;IM&lt;/mnemonic&gt;&lt;args&gt;&lt;arg encoding='Direct'&gt;Encoded-1&lt;/arg&gt;&lt;/args&gt;&lt;official&gt;N&lt;/official&gt;&lt;function&gt;IM&lt;/function&gt;&lt;cycles&gt;8&lt;/cycles&gt;&lt;/opcode&gt;</v>
      </c>
    </row>
    <row r="217" spans="2:26" x14ac:dyDescent="0.25">
      <c r="B217" s="1" t="s">
        <v>186</v>
      </c>
      <c r="C217" s="7" t="s">
        <v>55</v>
      </c>
      <c r="E217" s="1">
        <f t="shared" si="16"/>
        <v>237123</v>
      </c>
      <c r="F217" s="1" t="s">
        <v>7</v>
      </c>
      <c r="G217" s="1" t="s">
        <v>428</v>
      </c>
      <c r="H217" s="1" t="s">
        <v>447</v>
      </c>
      <c r="I217" s="1"/>
      <c r="J217" s="1" t="s">
        <v>289</v>
      </c>
      <c r="K217" s="1" t="s">
        <v>448</v>
      </c>
      <c r="P217" t="s">
        <v>269</v>
      </c>
      <c r="Q217" s="1" t="s">
        <v>7</v>
      </c>
      <c r="R217" s="1">
        <v>20</v>
      </c>
      <c r="Y217" t="str">
        <f t="shared" si="15"/>
        <v>ED,7B,LD,WordReg-SP,AddressPtr,,Y,LD,20,</v>
      </c>
      <c r="Z217" t="str">
        <f t="shared" si="14"/>
        <v>&lt;opcode prefix='ED' value='7B'&gt;&lt;mnemonic&gt;LD&lt;/mnemonic&gt;&lt;args&gt;&lt;arg encoding='Direct'&gt;WordReg-SP&lt;/arg&gt;&lt;arg encoding='WordImmidate'&gt;AddressPtr&lt;/arg&gt;&lt;/args&gt;&lt;official&gt;Y&lt;/official&gt;&lt;function&gt;LD&lt;/function&gt;&lt;cycles&gt;20&lt;/cycles&gt;&lt;/opcode&gt;</v>
      </c>
    </row>
    <row r="218" spans="2:26" x14ac:dyDescent="0.25">
      <c r="B218" s="1" t="s">
        <v>186</v>
      </c>
      <c r="C218" s="7" t="s">
        <v>56</v>
      </c>
      <c r="E218" s="1">
        <f t="shared" si="16"/>
        <v>237124</v>
      </c>
      <c r="F218" s="1" t="s">
        <v>234</v>
      </c>
      <c r="G218" s="1" t="s">
        <v>421</v>
      </c>
      <c r="H218" s="1" t="s">
        <v>447</v>
      </c>
      <c r="I218" s="1"/>
      <c r="P218" t="s">
        <v>267</v>
      </c>
      <c r="Q218" s="1" t="s">
        <v>234</v>
      </c>
      <c r="R218" s="1">
        <v>8</v>
      </c>
      <c r="Y218" t="str">
        <f t="shared" si="15"/>
        <v>ED,7C,NEG,ByteReg-A,,,N,NEG,8,</v>
      </c>
      <c r="Z218" t="str">
        <f t="shared" si="14"/>
        <v>&lt;opcode prefix='ED' value='7C'&gt;&lt;mnemonic&gt;NEG&lt;/mnemonic&gt;&lt;args&gt;&lt;arg encoding='Direct'&gt;ByteReg-A&lt;/arg&gt;&lt;/args&gt;&lt;official&gt;N&lt;/official&gt;&lt;function&gt;NEG&lt;/function&gt;&lt;cycles&gt;8&lt;/cycles&gt;&lt;/opcode&gt;</v>
      </c>
    </row>
    <row r="219" spans="2:26" x14ac:dyDescent="0.25">
      <c r="B219" s="1" t="s">
        <v>186</v>
      </c>
      <c r="C219" s="7" t="s">
        <v>57</v>
      </c>
      <c r="E219" s="1">
        <f t="shared" si="16"/>
        <v>237125</v>
      </c>
      <c r="F219" s="1" t="s">
        <v>235</v>
      </c>
      <c r="I219" s="1"/>
      <c r="P219" t="s">
        <v>267</v>
      </c>
      <c r="Q219" s="1" t="s">
        <v>235</v>
      </c>
      <c r="R219" s="1">
        <v>14</v>
      </c>
      <c r="Y219" t="str">
        <f t="shared" si="15"/>
        <v>ED,7D,RETN,,,,N,RETN,14,</v>
      </c>
      <c r="Z219" t="str">
        <f t="shared" si="14"/>
        <v>&lt;opcode prefix='ED' value='7D'&gt;&lt;mnemonic&gt;RETN&lt;/mnemonic&gt;&lt;official&gt;N&lt;/official&gt;&lt;function&gt;RETN&lt;/function&gt;&lt;cycles&gt;14&lt;/cycles&gt;&lt;/opcode&gt;</v>
      </c>
    </row>
    <row r="220" spans="2:26" x14ac:dyDescent="0.25">
      <c r="B220" s="1" t="s">
        <v>186</v>
      </c>
      <c r="C220" s="7" t="s">
        <v>58</v>
      </c>
      <c r="E220" s="1">
        <f t="shared" si="16"/>
        <v>237126</v>
      </c>
      <c r="F220" s="1" t="s">
        <v>236</v>
      </c>
      <c r="G220" s="1" t="s">
        <v>453</v>
      </c>
      <c r="H220" s="1" t="s">
        <v>447</v>
      </c>
      <c r="I220" s="1"/>
      <c r="P220" t="s">
        <v>267</v>
      </c>
      <c r="Q220" s="1" t="s">
        <v>236</v>
      </c>
      <c r="R220" s="1">
        <v>8</v>
      </c>
      <c r="U220" s="1"/>
      <c r="W220" s="1"/>
      <c r="X220" s="1"/>
      <c r="Y220" t="str">
        <f t="shared" si="15"/>
        <v>ED,7E,IM,Encoded-2,,,N,IM,8,</v>
      </c>
      <c r="Z220" t="str">
        <f t="shared" si="14"/>
        <v>&lt;opcode prefix='ED' value='7E'&gt;&lt;mnemonic&gt;IM&lt;/mnemonic&gt;&lt;args&gt;&lt;arg encoding='Direct'&gt;Encoded-2&lt;/arg&gt;&lt;/args&gt;&lt;official&gt;N&lt;/official&gt;&lt;function&gt;IM&lt;/function&gt;&lt;cycles&gt;8&lt;/cycles&gt;&lt;/opcode&gt;</v>
      </c>
    </row>
    <row r="221" spans="2:26" x14ac:dyDescent="0.25">
      <c r="B221" s="1" t="s">
        <v>186</v>
      </c>
      <c r="C221" s="7" t="s">
        <v>72</v>
      </c>
      <c r="E221" s="1">
        <f t="shared" si="16"/>
        <v>237160</v>
      </c>
      <c r="F221" s="1" t="s">
        <v>242</v>
      </c>
      <c r="I221" s="1"/>
      <c r="P221" t="s">
        <v>269</v>
      </c>
      <c r="Q221" s="1" t="s">
        <v>378</v>
      </c>
      <c r="R221" s="1">
        <v>16</v>
      </c>
      <c r="U221" s="1"/>
      <c r="Y221" t="str">
        <f t="shared" si="15"/>
        <v>ED,A0,LDI,,,,Y,LD_I,16,</v>
      </c>
      <c r="Z221" t="str">
        <f t="shared" si="14"/>
        <v>&lt;opcode prefix='ED' value='A0'&gt;&lt;mnemonic&gt;LDI&lt;/mnemonic&gt;&lt;official&gt;Y&lt;/official&gt;&lt;function&gt;LD_I&lt;/function&gt;&lt;cycles&gt;16&lt;/cycles&gt;&lt;/opcode&gt;</v>
      </c>
    </row>
    <row r="222" spans="2:26" x14ac:dyDescent="0.25">
      <c r="B222" s="1" t="s">
        <v>186</v>
      </c>
      <c r="C222" s="7" t="s">
        <v>73</v>
      </c>
      <c r="E222" s="1">
        <f t="shared" si="16"/>
        <v>237161</v>
      </c>
      <c r="F222" s="1" t="s">
        <v>243</v>
      </c>
      <c r="I222" s="1"/>
      <c r="P222" t="s">
        <v>269</v>
      </c>
      <c r="Q222" s="1" t="s">
        <v>392</v>
      </c>
      <c r="R222" s="1">
        <v>16</v>
      </c>
      <c r="U222" s="1"/>
      <c r="W222" s="1"/>
      <c r="X222" s="1"/>
      <c r="Y222" t="str">
        <f t="shared" si="15"/>
        <v>ED,A1,CPI,,,,Y,CMP_I,16,</v>
      </c>
      <c r="Z222" t="str">
        <f t="shared" si="14"/>
        <v>&lt;opcode prefix='ED' value='A1'&gt;&lt;mnemonic&gt;CPI&lt;/mnemonic&gt;&lt;official&gt;Y&lt;/official&gt;&lt;function&gt;CMP_I&lt;/function&gt;&lt;cycles&gt;16&lt;/cycles&gt;&lt;/opcode&gt;</v>
      </c>
    </row>
    <row r="223" spans="2:26" x14ac:dyDescent="0.25">
      <c r="B223" s="1" t="s">
        <v>186</v>
      </c>
      <c r="C223" s="7" t="s">
        <v>74</v>
      </c>
      <c r="E223" s="1">
        <f t="shared" si="16"/>
        <v>237162</v>
      </c>
      <c r="F223" s="1" t="s">
        <v>244</v>
      </c>
      <c r="I223" s="1"/>
      <c r="P223" t="s">
        <v>269</v>
      </c>
      <c r="Q223" s="1" t="s">
        <v>374</v>
      </c>
      <c r="R223" s="1">
        <v>16</v>
      </c>
      <c r="U223" s="1"/>
      <c r="Y223" t="str">
        <f t="shared" si="15"/>
        <v>ED,A2,INI,,,,Y,IN_I,16,</v>
      </c>
      <c r="Z223" t="str">
        <f t="shared" si="14"/>
        <v>&lt;opcode prefix='ED' value='A2'&gt;&lt;mnemonic&gt;INI&lt;/mnemonic&gt;&lt;official&gt;Y&lt;/official&gt;&lt;function&gt;IN_I&lt;/function&gt;&lt;cycles&gt;16&lt;/cycles&gt;&lt;/opcode&gt;</v>
      </c>
    </row>
    <row r="224" spans="2:26" ht="15" customHeight="1" x14ac:dyDescent="0.25">
      <c r="B224" s="1" t="s">
        <v>186</v>
      </c>
      <c r="C224" s="7" t="s">
        <v>75</v>
      </c>
      <c r="E224" s="1">
        <f t="shared" si="16"/>
        <v>237163</v>
      </c>
      <c r="F224" s="1" t="s">
        <v>245</v>
      </c>
      <c r="I224" s="1"/>
      <c r="P224" t="s">
        <v>269</v>
      </c>
      <c r="Q224" s="1" t="s">
        <v>383</v>
      </c>
      <c r="R224" s="1">
        <v>16</v>
      </c>
      <c r="U224" s="1"/>
      <c r="W224" s="1"/>
      <c r="X224" s="1"/>
      <c r="Y224" t="str">
        <f t="shared" si="15"/>
        <v>ED,A3,OUTI,,,,Y,OUT_I,16,</v>
      </c>
      <c r="Z224" t="str">
        <f t="shared" si="14"/>
        <v>&lt;opcode prefix='ED' value='A3'&gt;&lt;mnemonic&gt;OUTI&lt;/mnemonic&gt;&lt;official&gt;Y&lt;/official&gt;&lt;function&gt;OUT_I&lt;/function&gt;&lt;cycles&gt;16&lt;/cycles&gt;&lt;/opcode&gt;</v>
      </c>
    </row>
    <row r="225" spans="2:26" x14ac:dyDescent="0.25">
      <c r="B225" s="1" t="s">
        <v>186</v>
      </c>
      <c r="C225" s="7" t="s">
        <v>80</v>
      </c>
      <c r="E225" s="1">
        <f t="shared" si="16"/>
        <v>237168</v>
      </c>
      <c r="F225" s="1" t="s">
        <v>246</v>
      </c>
      <c r="I225" s="1"/>
      <c r="P225" t="s">
        <v>269</v>
      </c>
      <c r="Q225" s="1" t="s">
        <v>376</v>
      </c>
      <c r="R225" s="1">
        <v>16</v>
      </c>
      <c r="U225" s="1"/>
      <c r="Y225" t="str">
        <f t="shared" si="15"/>
        <v>ED,A8,LDD,,,,Y,LD_D,16,</v>
      </c>
      <c r="Z225" t="str">
        <f t="shared" si="14"/>
        <v>&lt;opcode prefix='ED' value='A8'&gt;&lt;mnemonic&gt;LDD&lt;/mnemonic&gt;&lt;official&gt;Y&lt;/official&gt;&lt;function&gt;LD_D&lt;/function&gt;&lt;cycles&gt;16&lt;/cycles&gt;&lt;/opcode&gt;</v>
      </c>
    </row>
    <row r="226" spans="2:26" x14ac:dyDescent="0.25">
      <c r="B226" s="1" t="s">
        <v>186</v>
      </c>
      <c r="C226" s="7" t="s">
        <v>81</v>
      </c>
      <c r="E226" s="1">
        <f t="shared" si="16"/>
        <v>237169</v>
      </c>
      <c r="F226" s="1" t="s">
        <v>247</v>
      </c>
      <c r="I226" s="1"/>
      <c r="P226" t="s">
        <v>269</v>
      </c>
      <c r="Q226" s="1" t="s">
        <v>390</v>
      </c>
      <c r="R226" s="1">
        <v>16</v>
      </c>
      <c r="Y226" t="str">
        <f t="shared" si="15"/>
        <v>ED,A9,CPD,,,,Y,CMP_D,16,</v>
      </c>
      <c r="Z226" t="str">
        <f t="shared" si="14"/>
        <v>&lt;opcode prefix='ED' value='A9'&gt;&lt;mnemonic&gt;CPD&lt;/mnemonic&gt;&lt;official&gt;Y&lt;/official&gt;&lt;function&gt;CMP_D&lt;/function&gt;&lt;cycles&gt;16&lt;/cycles&gt;&lt;/opcode&gt;</v>
      </c>
    </row>
    <row r="227" spans="2:26" x14ac:dyDescent="0.25">
      <c r="B227" s="1" t="s">
        <v>186</v>
      </c>
      <c r="C227" s="7" t="s">
        <v>82</v>
      </c>
      <c r="E227" s="1">
        <f t="shared" si="16"/>
        <v>237170</v>
      </c>
      <c r="F227" s="1" t="s">
        <v>248</v>
      </c>
      <c r="I227" s="1"/>
      <c r="P227" t="s">
        <v>269</v>
      </c>
      <c r="Q227" s="1" t="s">
        <v>372</v>
      </c>
      <c r="R227" s="1">
        <v>16</v>
      </c>
      <c r="Y227" t="str">
        <f t="shared" si="15"/>
        <v>ED,AA,IND,,,,Y,IN_D,16,</v>
      </c>
      <c r="Z227" t="str">
        <f t="shared" si="14"/>
        <v>&lt;opcode prefix='ED' value='AA'&gt;&lt;mnemonic&gt;IND&lt;/mnemonic&gt;&lt;official&gt;Y&lt;/official&gt;&lt;function&gt;IN_D&lt;/function&gt;&lt;cycles&gt;16&lt;/cycles&gt;&lt;/opcode&gt;</v>
      </c>
    </row>
    <row r="228" spans="2:26" x14ac:dyDescent="0.25">
      <c r="B228" s="1" t="s">
        <v>186</v>
      </c>
      <c r="C228" s="7" t="s">
        <v>83</v>
      </c>
      <c r="E228" s="1">
        <f t="shared" si="16"/>
        <v>237171</v>
      </c>
      <c r="F228" s="1" t="s">
        <v>249</v>
      </c>
      <c r="I228" s="1"/>
      <c r="P228" t="s">
        <v>269</v>
      </c>
      <c r="Q228" s="1" t="s">
        <v>382</v>
      </c>
      <c r="R228" s="1">
        <v>16</v>
      </c>
      <c r="Y228" t="str">
        <f t="shared" si="15"/>
        <v>ED,AB,OUTD,,,,Y,OUT_D,16,</v>
      </c>
      <c r="Z228" t="str">
        <f t="shared" si="14"/>
        <v>&lt;opcode prefix='ED' value='AB'&gt;&lt;mnemonic&gt;OUTD&lt;/mnemonic&gt;&lt;official&gt;Y&lt;/official&gt;&lt;function&gt;OUT_D&lt;/function&gt;&lt;cycles&gt;16&lt;/cycles&gt;&lt;/opcode&gt;</v>
      </c>
    </row>
    <row r="229" spans="2:26" x14ac:dyDescent="0.25">
      <c r="B229" s="1" t="s">
        <v>186</v>
      </c>
      <c r="C229" s="7" t="s">
        <v>88</v>
      </c>
      <c r="E229" s="1">
        <f t="shared" si="16"/>
        <v>237176</v>
      </c>
      <c r="F229" s="1" t="s">
        <v>250</v>
      </c>
      <c r="I229" s="1"/>
      <c r="P229" t="s">
        <v>269</v>
      </c>
      <c r="Q229" s="1" t="s">
        <v>379</v>
      </c>
      <c r="R229" s="1">
        <v>21</v>
      </c>
      <c r="Y229" t="str">
        <f t="shared" si="15"/>
        <v>ED,B0,LDIR,,,,Y,LD_IR,21,</v>
      </c>
      <c r="Z229" t="str">
        <f t="shared" si="14"/>
        <v>&lt;opcode prefix='ED' value='B0'&gt;&lt;mnemonic&gt;LDIR&lt;/mnemonic&gt;&lt;official&gt;Y&lt;/official&gt;&lt;function&gt;LD_IR&lt;/function&gt;&lt;cycles&gt;21&lt;/cycles&gt;&lt;/opcode&gt;</v>
      </c>
    </row>
    <row r="230" spans="2:26" x14ac:dyDescent="0.25">
      <c r="B230" s="1" t="s">
        <v>186</v>
      </c>
      <c r="C230" s="7" t="s">
        <v>89</v>
      </c>
      <c r="E230" s="1">
        <f t="shared" si="16"/>
        <v>237177</v>
      </c>
      <c r="F230" s="1" t="s">
        <v>251</v>
      </c>
      <c r="I230" s="1"/>
      <c r="P230" t="s">
        <v>269</v>
      </c>
      <c r="Q230" s="1" t="s">
        <v>393</v>
      </c>
      <c r="R230" s="1">
        <v>21</v>
      </c>
      <c r="Y230" t="str">
        <f t="shared" si="15"/>
        <v>ED,B1,CPIR,,,,Y,CMP_IR,21,</v>
      </c>
      <c r="Z230" t="str">
        <f t="shared" si="14"/>
        <v>&lt;opcode prefix='ED' value='B1'&gt;&lt;mnemonic&gt;CPIR&lt;/mnemonic&gt;&lt;official&gt;Y&lt;/official&gt;&lt;function&gt;CMP_IR&lt;/function&gt;&lt;cycles&gt;21&lt;/cycles&gt;&lt;/opcode&gt;</v>
      </c>
    </row>
    <row r="231" spans="2:26" ht="15" customHeight="1" x14ac:dyDescent="0.25">
      <c r="B231" s="1" t="s">
        <v>186</v>
      </c>
      <c r="C231" s="7" t="s">
        <v>90</v>
      </c>
      <c r="E231" s="1">
        <f t="shared" si="16"/>
        <v>237178</v>
      </c>
      <c r="F231" s="1" t="s">
        <v>252</v>
      </c>
      <c r="I231" s="1"/>
      <c r="P231" t="s">
        <v>269</v>
      </c>
      <c r="Q231" s="1" t="s">
        <v>375</v>
      </c>
      <c r="R231" s="1">
        <v>21</v>
      </c>
      <c r="U231" s="1"/>
      <c r="Y231" t="s">
        <v>477</v>
      </c>
      <c r="Z231" t="str">
        <f t="shared" si="14"/>
        <v>&lt;opcode prefix='ED' value='B2'&gt;&lt;mnemonic&gt;INIR&lt;/mnemonic&gt;&lt;official&gt;Y&lt;/official&gt;&lt;function&gt;IN_IR&lt;/function&gt;&lt;cycles&gt;21&lt;/cycles&gt;&lt;/opcode&gt;</v>
      </c>
    </row>
    <row r="232" spans="2:26" x14ac:dyDescent="0.25">
      <c r="B232" s="1" t="s">
        <v>186</v>
      </c>
      <c r="C232" s="7" t="s">
        <v>91</v>
      </c>
      <c r="E232" s="1">
        <f t="shared" si="16"/>
        <v>237179</v>
      </c>
      <c r="F232" s="1" t="s">
        <v>253</v>
      </c>
      <c r="I232" s="1"/>
      <c r="P232" t="s">
        <v>269</v>
      </c>
      <c r="Q232" s="1" t="s">
        <v>381</v>
      </c>
      <c r="R232" s="1">
        <v>21</v>
      </c>
      <c r="Y232" t="s">
        <v>478</v>
      </c>
      <c r="Z232" t="str">
        <f t="shared" si="14"/>
        <v>&lt;opcode prefix='ED' value='B3'&gt;&lt;mnemonic&gt;OTIR&lt;/mnemonic&gt;&lt;official&gt;Y&lt;/official&gt;&lt;function&gt;OUT_IR&lt;/function&gt;&lt;cycles&gt;21&lt;/cycles&gt;&lt;/opcode&gt;</v>
      </c>
    </row>
    <row r="233" spans="2:26" x14ac:dyDescent="0.25">
      <c r="B233" s="1" t="s">
        <v>186</v>
      </c>
      <c r="C233" s="7" t="s">
        <v>96</v>
      </c>
      <c r="E233" s="1">
        <f t="shared" si="16"/>
        <v>237184</v>
      </c>
      <c r="F233" s="1" t="s">
        <v>254</v>
      </c>
      <c r="I233" s="1"/>
      <c r="P233" t="s">
        <v>269</v>
      </c>
      <c r="Q233" s="1" t="s">
        <v>377</v>
      </c>
      <c r="R233" s="1">
        <v>21</v>
      </c>
      <c r="Y233" t="s">
        <v>479</v>
      </c>
      <c r="Z233" t="str">
        <f t="shared" si="14"/>
        <v>&lt;opcode prefix='ED' value='B8'&gt;&lt;mnemonic&gt;LDDR&lt;/mnemonic&gt;&lt;official&gt;Y&lt;/official&gt;&lt;function&gt;LD_DR&lt;/function&gt;&lt;cycles&gt;21&lt;/cycles&gt;&lt;/opcode&gt;</v>
      </c>
    </row>
    <row r="234" spans="2:26" ht="15" customHeight="1" x14ac:dyDescent="0.25">
      <c r="B234" s="1" t="s">
        <v>186</v>
      </c>
      <c r="C234" s="7" t="s">
        <v>97</v>
      </c>
      <c r="E234" s="1">
        <f t="shared" si="16"/>
        <v>237185</v>
      </c>
      <c r="F234" s="1" t="s">
        <v>255</v>
      </c>
      <c r="I234" s="1"/>
      <c r="P234" t="s">
        <v>269</v>
      </c>
      <c r="Q234" s="1" t="s">
        <v>391</v>
      </c>
      <c r="R234" s="1">
        <v>21</v>
      </c>
      <c r="U234" s="1"/>
      <c r="Y234" t="s">
        <v>481</v>
      </c>
      <c r="Z234" t="str">
        <f t="shared" si="14"/>
        <v>&lt;opcode prefix='ED' value='B9'&gt;&lt;mnemonic&gt;CPDR&lt;/mnemonic&gt;&lt;official&gt;Y&lt;/official&gt;&lt;function&gt;CMP_DR&lt;/function&gt;&lt;cycles&gt;21&lt;/cycles&gt;&lt;/opcode&gt;</v>
      </c>
    </row>
    <row r="235" spans="2:26" x14ac:dyDescent="0.25">
      <c r="B235" s="1" t="s">
        <v>186</v>
      </c>
      <c r="C235" s="7" t="s">
        <v>98</v>
      </c>
      <c r="E235" s="1">
        <f t="shared" si="16"/>
        <v>237186</v>
      </c>
      <c r="F235" s="1" t="s">
        <v>256</v>
      </c>
      <c r="I235" s="1"/>
      <c r="P235" t="s">
        <v>269</v>
      </c>
      <c r="Q235" s="1" t="s">
        <v>373</v>
      </c>
      <c r="R235" s="1">
        <v>21</v>
      </c>
      <c r="Y235" t="s">
        <v>482</v>
      </c>
      <c r="Z235" t="str">
        <f t="shared" si="14"/>
        <v>&lt;opcode prefix='ED' value='BA'&gt;&lt;mnemonic&gt;INDR&lt;/mnemonic&gt;&lt;official&gt;Y&lt;/official&gt;&lt;function&gt;IN_DR&lt;/function&gt;&lt;cycles&gt;21&lt;/cycles&gt;&lt;/opcode&gt;</v>
      </c>
    </row>
    <row r="236" spans="2:26" x14ac:dyDescent="0.25">
      <c r="B236" s="1" t="s">
        <v>186</v>
      </c>
      <c r="C236" s="7" t="s">
        <v>99</v>
      </c>
      <c r="E236" s="1">
        <f t="shared" si="16"/>
        <v>237187</v>
      </c>
      <c r="F236" s="1" t="s">
        <v>257</v>
      </c>
      <c r="I236" s="1"/>
      <c r="P236" t="s">
        <v>269</v>
      </c>
      <c r="Q236" s="1" t="s">
        <v>380</v>
      </c>
      <c r="R236" s="1">
        <v>21</v>
      </c>
      <c r="Y236" t="s">
        <v>483</v>
      </c>
      <c r="Z236" t="str">
        <f t="shared" si="14"/>
        <v>&lt;opcode prefix='ED' value='BB'&gt;&lt;mnemonic&gt;OTDR&lt;/mnemonic&gt;&lt;official&gt;Y&lt;/official&gt;&lt;function&gt;OUT_DR&lt;/function&gt;&lt;cycles&gt;21&lt;/cycles&gt;&lt;/opcode&gt;</v>
      </c>
    </row>
  </sheetData>
  <autoFilter ref="A1:R237" xr:uid="{BECAC3B7-E48F-42CC-A37F-D352624E627C}">
    <sortState ref="A2:R237">
      <sortCondition ref="E1:E237"/>
    </sortState>
  </autoFilter>
  <conditionalFormatting sqref="W826:W1048576 W119 W92 W195:W219 W106:X107 W108 W101:X103 X108:X112 S195:S202 X82 X32 W46:X51 W62:X62 X55:X56 W133:X133 S146:S156 S27:S53 S170:S176 S57:S58 S65:S66 S68:S138 X40:X42 S211:S217 S238:S587 W238:W569">
    <cfRule type="containsText" dxfId="3282" priority="1501" operator="containsText" text="X">
      <formula>NOT(ISERROR(SEARCH("X",S27)))</formula>
    </cfRule>
    <cfRule type="containsText" dxfId="3281" priority="1502" operator="containsText" text="Y">
      <formula>NOT(ISERROR(SEARCH("Y",S27)))</formula>
    </cfRule>
    <cfRule type="containsText" dxfId="3280" priority="1503" operator="containsText" text="N">
      <formula>NOT(ISERROR(SEARCH("N",S27)))</formula>
    </cfRule>
  </conditionalFormatting>
  <conditionalFormatting sqref="W570:W825">
    <cfRule type="containsText" dxfId="3279" priority="1498" operator="containsText" text="X">
      <formula>NOT(ISERROR(SEARCH("X",W570)))</formula>
    </cfRule>
    <cfRule type="containsText" dxfId="3278" priority="1499" operator="containsText" text="Y">
      <formula>NOT(ISERROR(SEARCH("Y",W570)))</formula>
    </cfRule>
    <cfRule type="containsText" dxfId="3277" priority="1500" operator="containsText" text="N">
      <formula>NOT(ISERROR(SEARCH("N",W570)))</formula>
    </cfRule>
  </conditionalFormatting>
  <conditionalFormatting sqref="X826:X1048576 X119 X92 X195:X219 X44 X238:X569">
    <cfRule type="containsText" dxfId="3276" priority="1495" operator="containsText" text="X">
      <formula>NOT(ISERROR(SEARCH("X",X44)))</formula>
    </cfRule>
    <cfRule type="containsText" dxfId="3275" priority="1496" operator="containsText" text="Y">
      <formula>NOT(ISERROR(SEARCH("Y",X44)))</formula>
    </cfRule>
    <cfRule type="containsText" dxfId="3274" priority="1497" operator="containsText" text="N">
      <formula>NOT(ISERROR(SEARCH("N",X44)))</formula>
    </cfRule>
  </conditionalFormatting>
  <conditionalFormatting sqref="X570:X825">
    <cfRule type="containsText" dxfId="3273" priority="1492" operator="containsText" text="X">
      <formula>NOT(ISERROR(SEARCH("X",X570)))</formula>
    </cfRule>
    <cfRule type="containsText" dxfId="3272" priority="1493" operator="containsText" text="Y">
      <formula>NOT(ISERROR(SEARCH("Y",X570)))</formula>
    </cfRule>
    <cfRule type="containsText" dxfId="3271" priority="1494" operator="containsText" text="N">
      <formula>NOT(ISERROR(SEARCH("N",X570)))</formula>
    </cfRule>
  </conditionalFormatting>
  <conditionalFormatting sqref="X38">
    <cfRule type="containsText" dxfId="3270" priority="1489" operator="containsText" text="X">
      <formula>NOT(ISERROR(SEARCH("X",X38)))</formula>
    </cfRule>
    <cfRule type="containsText" dxfId="3269" priority="1490" operator="containsText" text="Y">
      <formula>NOT(ISERROR(SEARCH("Y",X38)))</formula>
    </cfRule>
    <cfRule type="containsText" dxfId="3268" priority="1491" operator="containsText" text="N">
      <formula>NOT(ISERROR(SEARCH("N",X38)))</formula>
    </cfRule>
  </conditionalFormatting>
  <conditionalFormatting sqref="W123:W132">
    <cfRule type="containsText" dxfId="3267" priority="1486" operator="containsText" text="X">
      <formula>NOT(ISERROR(SEARCH("X",W123)))</formula>
    </cfRule>
    <cfRule type="containsText" dxfId="3266" priority="1487" operator="containsText" text="Y">
      <formula>NOT(ISERROR(SEARCH("Y",W123)))</formula>
    </cfRule>
    <cfRule type="containsText" dxfId="3265" priority="1488" operator="containsText" text="N">
      <formula>NOT(ISERROR(SEARCH("N",W123)))</formula>
    </cfRule>
  </conditionalFormatting>
  <conditionalFormatting sqref="X123:X132">
    <cfRule type="containsText" dxfId="3264" priority="1483" operator="containsText" text="X">
      <formula>NOT(ISERROR(SEARCH("X",X123)))</formula>
    </cfRule>
    <cfRule type="containsText" dxfId="3263" priority="1484" operator="containsText" text="Y">
      <formula>NOT(ISERROR(SEARCH("Y",X123)))</formula>
    </cfRule>
    <cfRule type="containsText" dxfId="3262" priority="1485" operator="containsText" text="N">
      <formula>NOT(ISERROR(SEARCH("N",X123)))</formula>
    </cfRule>
  </conditionalFormatting>
  <conditionalFormatting sqref="W134">
    <cfRule type="containsText" dxfId="3261" priority="1480" operator="containsText" text="X">
      <formula>NOT(ISERROR(SEARCH("X",W134)))</formula>
    </cfRule>
    <cfRule type="containsText" dxfId="3260" priority="1481" operator="containsText" text="Y">
      <formula>NOT(ISERROR(SEARCH("Y",W134)))</formula>
    </cfRule>
    <cfRule type="containsText" dxfId="3259" priority="1482" operator="containsText" text="N">
      <formula>NOT(ISERROR(SEARCH("N",W134)))</formula>
    </cfRule>
  </conditionalFormatting>
  <conditionalFormatting sqref="X134">
    <cfRule type="containsText" dxfId="3258" priority="1477" operator="containsText" text="X">
      <formula>NOT(ISERROR(SEARCH("X",X134)))</formula>
    </cfRule>
    <cfRule type="containsText" dxfId="3257" priority="1478" operator="containsText" text="Y">
      <formula>NOT(ISERROR(SEARCH("Y",X134)))</formula>
    </cfRule>
    <cfRule type="containsText" dxfId="3256" priority="1479" operator="containsText" text="N">
      <formula>NOT(ISERROR(SEARCH("N",X134)))</formula>
    </cfRule>
  </conditionalFormatting>
  <conditionalFormatting sqref="X39">
    <cfRule type="containsText" dxfId="3255" priority="1474" operator="containsText" text="X">
      <formula>NOT(ISERROR(SEARCH("X",X39)))</formula>
    </cfRule>
    <cfRule type="containsText" dxfId="3254" priority="1475" operator="containsText" text="Y">
      <formula>NOT(ISERROR(SEARCH("Y",X39)))</formula>
    </cfRule>
    <cfRule type="containsText" dxfId="3253" priority="1476" operator="containsText" text="N">
      <formula>NOT(ISERROR(SEARCH("N",X39)))</formula>
    </cfRule>
  </conditionalFormatting>
  <conditionalFormatting sqref="X83">
    <cfRule type="containsText" dxfId="3252" priority="1465" operator="containsText" text="X">
      <formula>NOT(ISERROR(SEARCH("X",X83)))</formula>
    </cfRule>
    <cfRule type="containsText" dxfId="3251" priority="1466" operator="containsText" text="Y">
      <formula>NOT(ISERROR(SEARCH("Y",X83)))</formula>
    </cfRule>
    <cfRule type="containsText" dxfId="3250" priority="1467" operator="containsText" text="N">
      <formula>NOT(ISERROR(SEARCH("N",X83)))</formula>
    </cfRule>
  </conditionalFormatting>
  <conditionalFormatting sqref="X60">
    <cfRule type="containsText" dxfId="3249" priority="1468" operator="containsText" text="X">
      <formula>NOT(ISERROR(SEARCH("X",X60)))</formula>
    </cfRule>
    <cfRule type="containsText" dxfId="3248" priority="1469" operator="containsText" text="Y">
      <formula>NOT(ISERROR(SEARCH("Y",X60)))</formula>
    </cfRule>
    <cfRule type="containsText" dxfId="3247" priority="1470" operator="containsText" text="N">
      <formula>NOT(ISERROR(SEARCH("N",X60)))</formula>
    </cfRule>
  </conditionalFormatting>
  <conditionalFormatting sqref="W93">
    <cfRule type="containsText" dxfId="3246" priority="1462" operator="containsText" text="X">
      <formula>NOT(ISERROR(SEARCH("X",W93)))</formula>
    </cfRule>
    <cfRule type="containsText" dxfId="3245" priority="1463" operator="containsText" text="Y">
      <formula>NOT(ISERROR(SEARCH("Y",W93)))</formula>
    </cfRule>
    <cfRule type="containsText" dxfId="3244" priority="1464" operator="containsText" text="N">
      <formula>NOT(ISERROR(SEARCH("N",W93)))</formula>
    </cfRule>
  </conditionalFormatting>
  <conditionalFormatting sqref="X93">
    <cfRule type="containsText" dxfId="3243" priority="1459" operator="containsText" text="X">
      <formula>NOT(ISERROR(SEARCH("X",X93)))</formula>
    </cfRule>
    <cfRule type="containsText" dxfId="3242" priority="1460" operator="containsText" text="Y">
      <formula>NOT(ISERROR(SEARCH("Y",X93)))</formula>
    </cfRule>
    <cfRule type="containsText" dxfId="3241" priority="1461" operator="containsText" text="N">
      <formula>NOT(ISERROR(SEARCH("N",X93)))</formula>
    </cfRule>
  </conditionalFormatting>
  <conditionalFormatting sqref="W61">
    <cfRule type="containsText" dxfId="3240" priority="1456" operator="containsText" text="X">
      <formula>NOT(ISERROR(SEARCH("X",W61)))</formula>
    </cfRule>
    <cfRule type="containsText" dxfId="3239" priority="1457" operator="containsText" text="Y">
      <formula>NOT(ISERROR(SEARCH("Y",W61)))</formula>
    </cfRule>
    <cfRule type="containsText" dxfId="3238" priority="1458" operator="containsText" text="N">
      <formula>NOT(ISERROR(SEARCH("N",W61)))</formula>
    </cfRule>
  </conditionalFormatting>
  <conditionalFormatting sqref="X61">
    <cfRule type="containsText" dxfId="3237" priority="1453" operator="containsText" text="X">
      <formula>NOT(ISERROR(SEARCH("X",X61)))</formula>
    </cfRule>
    <cfRule type="containsText" dxfId="3236" priority="1454" operator="containsText" text="Y">
      <formula>NOT(ISERROR(SEARCH("Y",X61)))</formula>
    </cfRule>
    <cfRule type="containsText" dxfId="3235" priority="1455" operator="containsText" text="N">
      <formula>NOT(ISERROR(SEARCH("N",X61)))</formula>
    </cfRule>
  </conditionalFormatting>
  <conditionalFormatting sqref="W104">
    <cfRule type="containsText" dxfId="3234" priority="1450" operator="containsText" text="X">
      <formula>NOT(ISERROR(SEARCH("X",W104)))</formula>
    </cfRule>
    <cfRule type="containsText" dxfId="3233" priority="1451" operator="containsText" text="Y">
      <formula>NOT(ISERROR(SEARCH("Y",W104)))</formula>
    </cfRule>
    <cfRule type="containsText" dxfId="3232" priority="1452" operator="containsText" text="N">
      <formula>NOT(ISERROR(SEARCH("N",W104)))</formula>
    </cfRule>
  </conditionalFormatting>
  <conditionalFormatting sqref="X104">
    <cfRule type="containsText" dxfId="3231" priority="1447" operator="containsText" text="X">
      <formula>NOT(ISERROR(SEARCH("X",X104)))</formula>
    </cfRule>
    <cfRule type="containsText" dxfId="3230" priority="1448" operator="containsText" text="Y">
      <formula>NOT(ISERROR(SEARCH("Y",X104)))</formula>
    </cfRule>
    <cfRule type="containsText" dxfId="3229" priority="1449" operator="containsText" text="N">
      <formula>NOT(ISERROR(SEARCH("N",X104)))</formula>
    </cfRule>
  </conditionalFormatting>
  <conditionalFormatting sqref="X69:X70">
    <cfRule type="containsText" dxfId="3228" priority="1411" operator="containsText" text="X">
      <formula>NOT(ISERROR(SEARCH("X",X69)))</formula>
    </cfRule>
    <cfRule type="containsText" dxfId="3227" priority="1412" operator="containsText" text="Y">
      <formula>NOT(ISERROR(SEARCH("Y",X69)))</formula>
    </cfRule>
    <cfRule type="containsText" dxfId="3226" priority="1413" operator="containsText" text="N">
      <formula>NOT(ISERROR(SEARCH("N",X69)))</formula>
    </cfRule>
  </conditionalFormatting>
  <conditionalFormatting sqref="X72:X73">
    <cfRule type="containsText" dxfId="3225" priority="1405" operator="containsText" text="X">
      <formula>NOT(ISERROR(SEARCH("X",X72)))</formula>
    </cfRule>
    <cfRule type="containsText" dxfId="3224" priority="1406" operator="containsText" text="Y">
      <formula>NOT(ISERROR(SEARCH("Y",X72)))</formula>
    </cfRule>
    <cfRule type="containsText" dxfId="3223" priority="1407" operator="containsText" text="N">
      <formula>NOT(ISERROR(SEARCH("N",X72)))</formula>
    </cfRule>
  </conditionalFormatting>
  <conditionalFormatting sqref="X74">
    <cfRule type="containsText" dxfId="3222" priority="1402" operator="containsText" text="X">
      <formula>NOT(ISERROR(SEARCH("X",X74)))</formula>
    </cfRule>
    <cfRule type="containsText" dxfId="3221" priority="1403" operator="containsText" text="Y">
      <formula>NOT(ISERROR(SEARCH("Y",X74)))</formula>
    </cfRule>
    <cfRule type="containsText" dxfId="3220" priority="1404" operator="containsText" text="N">
      <formula>NOT(ISERROR(SEARCH("N",X74)))</formula>
    </cfRule>
  </conditionalFormatting>
  <conditionalFormatting sqref="W113">
    <cfRule type="containsText" dxfId="3219" priority="1312" operator="containsText" text="X">
      <formula>NOT(ISERROR(SEARCH("X",W113)))</formula>
    </cfRule>
    <cfRule type="containsText" dxfId="3218" priority="1313" operator="containsText" text="Y">
      <formula>NOT(ISERROR(SEARCH("Y",W113)))</formula>
    </cfRule>
    <cfRule type="containsText" dxfId="3217" priority="1314" operator="containsText" text="N">
      <formula>NOT(ISERROR(SEARCH("N",W113)))</formula>
    </cfRule>
  </conditionalFormatting>
  <conditionalFormatting sqref="X113">
    <cfRule type="containsText" dxfId="3216" priority="1309" operator="containsText" text="X">
      <formula>NOT(ISERROR(SEARCH("X",X113)))</formula>
    </cfRule>
    <cfRule type="containsText" dxfId="3215" priority="1310" operator="containsText" text="Y">
      <formula>NOT(ISERROR(SEARCH("Y",X113)))</formula>
    </cfRule>
    <cfRule type="containsText" dxfId="3214" priority="1311" operator="containsText" text="N">
      <formula>NOT(ISERROR(SEARCH("N",X113)))</formula>
    </cfRule>
  </conditionalFormatting>
  <conditionalFormatting sqref="W65">
    <cfRule type="containsText" dxfId="3213" priority="1393" operator="containsText" text="X">
      <formula>NOT(ISERROR(SEARCH("X",W65)))</formula>
    </cfRule>
    <cfRule type="containsText" dxfId="3212" priority="1394" operator="containsText" text="Y">
      <formula>NOT(ISERROR(SEARCH("Y",W65)))</formula>
    </cfRule>
    <cfRule type="containsText" dxfId="3211" priority="1395" operator="containsText" text="N">
      <formula>NOT(ISERROR(SEARCH("N",W65)))</formula>
    </cfRule>
  </conditionalFormatting>
  <conditionalFormatting sqref="X65">
    <cfRule type="containsText" dxfId="3210" priority="1390" operator="containsText" text="X">
      <formula>NOT(ISERROR(SEARCH("X",X65)))</formula>
    </cfRule>
    <cfRule type="containsText" dxfId="3209" priority="1391" operator="containsText" text="Y">
      <formula>NOT(ISERROR(SEARCH("Y",X65)))</formula>
    </cfRule>
    <cfRule type="containsText" dxfId="3208" priority="1392" operator="containsText" text="N">
      <formula>NOT(ISERROR(SEARCH("N",X65)))</formula>
    </cfRule>
  </conditionalFormatting>
  <conditionalFormatting sqref="X59">
    <cfRule type="containsText" dxfId="3207" priority="1273" operator="containsText" text="X">
      <formula>NOT(ISERROR(SEARCH("X",X59)))</formula>
    </cfRule>
    <cfRule type="containsText" dxfId="3206" priority="1274" operator="containsText" text="Y">
      <formula>NOT(ISERROR(SEARCH("Y",X59)))</formula>
    </cfRule>
    <cfRule type="containsText" dxfId="3205" priority="1275" operator="containsText" text="N">
      <formula>NOT(ISERROR(SEARCH("N",X59)))</formula>
    </cfRule>
  </conditionalFormatting>
  <conditionalFormatting sqref="X43">
    <cfRule type="containsText" dxfId="3204" priority="1441" operator="containsText" text="X">
      <formula>NOT(ISERROR(SEARCH("X",X43)))</formula>
    </cfRule>
    <cfRule type="containsText" dxfId="3203" priority="1442" operator="containsText" text="Y">
      <formula>NOT(ISERROR(SEARCH("Y",X43)))</formula>
    </cfRule>
    <cfRule type="containsText" dxfId="3202" priority="1443" operator="containsText" text="N">
      <formula>NOT(ISERROR(SEARCH("N",X43)))</formula>
    </cfRule>
  </conditionalFormatting>
  <conditionalFormatting sqref="X45">
    <cfRule type="containsText" dxfId="3201" priority="1435" operator="containsText" text="X">
      <formula>NOT(ISERROR(SEARCH("X",X45)))</formula>
    </cfRule>
    <cfRule type="containsText" dxfId="3200" priority="1436" operator="containsText" text="Y">
      <formula>NOT(ISERROR(SEARCH("Y",X45)))</formula>
    </cfRule>
    <cfRule type="containsText" dxfId="3199" priority="1437" operator="containsText" text="N">
      <formula>NOT(ISERROR(SEARCH("N",X45)))</formula>
    </cfRule>
  </conditionalFormatting>
  <conditionalFormatting sqref="X68">
    <cfRule type="containsText" dxfId="3198" priority="1414" operator="containsText" text="X">
      <formula>NOT(ISERROR(SEARCH("X",X68)))</formula>
    </cfRule>
    <cfRule type="containsText" dxfId="3197" priority="1415" operator="containsText" text="Y">
      <formula>NOT(ISERROR(SEARCH("Y",X68)))</formula>
    </cfRule>
    <cfRule type="containsText" dxfId="3196" priority="1416" operator="containsText" text="N">
      <formula>NOT(ISERROR(SEARCH("N",X68)))</formula>
    </cfRule>
  </conditionalFormatting>
  <conditionalFormatting sqref="X71">
    <cfRule type="containsText" dxfId="3195" priority="1408" operator="containsText" text="X">
      <formula>NOT(ISERROR(SEARCH("X",X71)))</formula>
    </cfRule>
    <cfRule type="containsText" dxfId="3194" priority="1409" operator="containsText" text="Y">
      <formula>NOT(ISERROR(SEARCH("Y",X71)))</formula>
    </cfRule>
    <cfRule type="containsText" dxfId="3193" priority="1410" operator="containsText" text="N">
      <formula>NOT(ISERROR(SEARCH("N",X71)))</formula>
    </cfRule>
  </conditionalFormatting>
  <conditionalFormatting sqref="W63:W64">
    <cfRule type="containsText" dxfId="3192" priority="1399" operator="containsText" text="X">
      <formula>NOT(ISERROR(SEARCH("X",W63)))</formula>
    </cfRule>
    <cfRule type="containsText" dxfId="3191" priority="1400" operator="containsText" text="Y">
      <formula>NOT(ISERROR(SEARCH("Y",W63)))</formula>
    </cfRule>
    <cfRule type="containsText" dxfId="3190" priority="1401" operator="containsText" text="N">
      <formula>NOT(ISERROR(SEARCH("N",W63)))</formula>
    </cfRule>
  </conditionalFormatting>
  <conditionalFormatting sqref="X63:X64">
    <cfRule type="containsText" dxfId="3189" priority="1396" operator="containsText" text="X">
      <formula>NOT(ISERROR(SEARCH("X",X63)))</formula>
    </cfRule>
    <cfRule type="containsText" dxfId="3188" priority="1397" operator="containsText" text="Y">
      <formula>NOT(ISERROR(SEARCH("Y",X63)))</formula>
    </cfRule>
    <cfRule type="containsText" dxfId="3187" priority="1398" operator="containsText" text="N">
      <formula>NOT(ISERROR(SEARCH("N",X63)))</formula>
    </cfRule>
  </conditionalFormatting>
  <conditionalFormatting sqref="W66:W87">
    <cfRule type="containsText" dxfId="3186" priority="1387" operator="containsText" text="X">
      <formula>NOT(ISERROR(SEARCH("X",W66)))</formula>
    </cfRule>
    <cfRule type="containsText" dxfId="3185" priority="1388" operator="containsText" text="Y">
      <formula>NOT(ISERROR(SEARCH("Y",W66)))</formula>
    </cfRule>
    <cfRule type="containsText" dxfId="3184" priority="1389" operator="containsText" text="N">
      <formula>NOT(ISERROR(SEARCH("N",W66)))</formula>
    </cfRule>
  </conditionalFormatting>
  <conditionalFormatting sqref="X66:X67">
    <cfRule type="containsText" dxfId="3183" priority="1384" operator="containsText" text="X">
      <formula>NOT(ISERROR(SEARCH("X",X66)))</formula>
    </cfRule>
    <cfRule type="containsText" dxfId="3182" priority="1385" operator="containsText" text="Y">
      <formula>NOT(ISERROR(SEARCH("Y",X66)))</formula>
    </cfRule>
    <cfRule type="containsText" dxfId="3181" priority="1386" operator="containsText" text="N">
      <formula>NOT(ISERROR(SEARCH("N",X66)))</formula>
    </cfRule>
  </conditionalFormatting>
  <conditionalFormatting sqref="W115">
    <cfRule type="containsText" dxfId="3180" priority="1381" operator="containsText" text="X">
      <formula>NOT(ISERROR(SEARCH("X",W115)))</formula>
    </cfRule>
    <cfRule type="containsText" dxfId="3179" priority="1382" operator="containsText" text="Y">
      <formula>NOT(ISERROR(SEARCH("Y",W115)))</formula>
    </cfRule>
    <cfRule type="containsText" dxfId="3178" priority="1383" operator="containsText" text="N">
      <formula>NOT(ISERROR(SEARCH("N",W115)))</formula>
    </cfRule>
  </conditionalFormatting>
  <conditionalFormatting sqref="X115">
    <cfRule type="containsText" dxfId="3177" priority="1378" operator="containsText" text="X">
      <formula>NOT(ISERROR(SEARCH("X",X115)))</formula>
    </cfRule>
    <cfRule type="containsText" dxfId="3176" priority="1379" operator="containsText" text="Y">
      <formula>NOT(ISERROR(SEARCH("Y",X115)))</formula>
    </cfRule>
    <cfRule type="containsText" dxfId="3175" priority="1380" operator="containsText" text="N">
      <formula>NOT(ISERROR(SEARCH("N",X115)))</formula>
    </cfRule>
  </conditionalFormatting>
  <conditionalFormatting sqref="W116:W117">
    <cfRule type="containsText" dxfId="3174" priority="1375" operator="containsText" text="X">
      <formula>NOT(ISERROR(SEARCH("X",W116)))</formula>
    </cfRule>
    <cfRule type="containsText" dxfId="3173" priority="1376" operator="containsText" text="Y">
      <formula>NOT(ISERROR(SEARCH("Y",W116)))</formula>
    </cfRule>
    <cfRule type="containsText" dxfId="3172" priority="1377" operator="containsText" text="N">
      <formula>NOT(ISERROR(SEARCH("N",W116)))</formula>
    </cfRule>
  </conditionalFormatting>
  <conditionalFormatting sqref="X116:X117">
    <cfRule type="containsText" dxfId="3171" priority="1372" operator="containsText" text="X">
      <formula>NOT(ISERROR(SEARCH("X",X116)))</formula>
    </cfRule>
    <cfRule type="containsText" dxfId="3170" priority="1373" operator="containsText" text="Y">
      <formula>NOT(ISERROR(SEARCH("Y",X116)))</formula>
    </cfRule>
    <cfRule type="containsText" dxfId="3169" priority="1374" operator="containsText" text="N">
      <formula>NOT(ISERROR(SEARCH("N",X116)))</formula>
    </cfRule>
  </conditionalFormatting>
  <conditionalFormatting sqref="W118">
    <cfRule type="containsText" dxfId="3168" priority="1369" operator="containsText" text="X">
      <formula>NOT(ISERROR(SEARCH("X",W118)))</formula>
    </cfRule>
    <cfRule type="containsText" dxfId="3167" priority="1370" operator="containsText" text="Y">
      <formula>NOT(ISERROR(SEARCH("Y",W118)))</formula>
    </cfRule>
    <cfRule type="containsText" dxfId="3166" priority="1371" operator="containsText" text="N">
      <formula>NOT(ISERROR(SEARCH("N",W118)))</formula>
    </cfRule>
  </conditionalFormatting>
  <conditionalFormatting sqref="X118">
    <cfRule type="containsText" dxfId="3165" priority="1366" operator="containsText" text="X">
      <formula>NOT(ISERROR(SEARCH("X",X118)))</formula>
    </cfRule>
    <cfRule type="containsText" dxfId="3164" priority="1367" operator="containsText" text="Y">
      <formula>NOT(ISERROR(SEARCH("Y",X118)))</formula>
    </cfRule>
    <cfRule type="containsText" dxfId="3163" priority="1368" operator="containsText" text="N">
      <formula>NOT(ISERROR(SEARCH("N",X118)))</formula>
    </cfRule>
  </conditionalFormatting>
  <conditionalFormatting sqref="W120">
    <cfRule type="containsText" dxfId="3162" priority="1363" operator="containsText" text="X">
      <formula>NOT(ISERROR(SEARCH("X",W120)))</formula>
    </cfRule>
    <cfRule type="containsText" dxfId="3161" priority="1364" operator="containsText" text="Y">
      <formula>NOT(ISERROR(SEARCH("Y",W120)))</formula>
    </cfRule>
    <cfRule type="containsText" dxfId="3160" priority="1365" operator="containsText" text="N">
      <formula>NOT(ISERROR(SEARCH("N",W120)))</formula>
    </cfRule>
  </conditionalFormatting>
  <conditionalFormatting sqref="X120">
    <cfRule type="containsText" dxfId="3159" priority="1360" operator="containsText" text="X">
      <formula>NOT(ISERROR(SEARCH("X",X120)))</formula>
    </cfRule>
    <cfRule type="containsText" dxfId="3158" priority="1361" operator="containsText" text="Y">
      <formula>NOT(ISERROR(SEARCH("Y",X120)))</formula>
    </cfRule>
    <cfRule type="containsText" dxfId="3157" priority="1362" operator="containsText" text="N">
      <formula>NOT(ISERROR(SEARCH("N",X120)))</formula>
    </cfRule>
  </conditionalFormatting>
  <conditionalFormatting sqref="W121">
    <cfRule type="containsText" dxfId="3156" priority="1357" operator="containsText" text="X">
      <formula>NOT(ISERROR(SEARCH("X",W121)))</formula>
    </cfRule>
    <cfRule type="containsText" dxfId="3155" priority="1358" operator="containsText" text="Y">
      <formula>NOT(ISERROR(SEARCH("Y",W121)))</formula>
    </cfRule>
    <cfRule type="containsText" dxfId="3154" priority="1359" operator="containsText" text="N">
      <formula>NOT(ISERROR(SEARCH("N",W121)))</formula>
    </cfRule>
  </conditionalFormatting>
  <conditionalFormatting sqref="X121">
    <cfRule type="containsText" dxfId="3153" priority="1354" operator="containsText" text="X">
      <formula>NOT(ISERROR(SEARCH("X",X121)))</formula>
    </cfRule>
    <cfRule type="containsText" dxfId="3152" priority="1355" operator="containsText" text="Y">
      <formula>NOT(ISERROR(SEARCH("Y",X121)))</formula>
    </cfRule>
    <cfRule type="containsText" dxfId="3151" priority="1356" operator="containsText" text="N">
      <formula>NOT(ISERROR(SEARCH("N",X121)))</formula>
    </cfRule>
  </conditionalFormatting>
  <conditionalFormatting sqref="W122">
    <cfRule type="containsText" dxfId="3150" priority="1351" operator="containsText" text="X">
      <formula>NOT(ISERROR(SEARCH("X",W122)))</formula>
    </cfRule>
    <cfRule type="containsText" dxfId="3149" priority="1352" operator="containsText" text="Y">
      <formula>NOT(ISERROR(SEARCH("Y",W122)))</formula>
    </cfRule>
    <cfRule type="containsText" dxfId="3148" priority="1353" operator="containsText" text="N">
      <formula>NOT(ISERROR(SEARCH("N",W122)))</formula>
    </cfRule>
  </conditionalFormatting>
  <conditionalFormatting sqref="X122">
    <cfRule type="containsText" dxfId="3147" priority="1348" operator="containsText" text="X">
      <formula>NOT(ISERROR(SEARCH("X",X122)))</formula>
    </cfRule>
    <cfRule type="containsText" dxfId="3146" priority="1349" operator="containsText" text="Y">
      <formula>NOT(ISERROR(SEARCH("Y",X122)))</formula>
    </cfRule>
    <cfRule type="containsText" dxfId="3145" priority="1350" operator="containsText" text="N">
      <formula>NOT(ISERROR(SEARCH("N",X122)))</formula>
    </cfRule>
  </conditionalFormatting>
  <conditionalFormatting sqref="W135">
    <cfRule type="containsText" dxfId="3144" priority="1345" operator="containsText" text="X">
      <formula>NOT(ISERROR(SEARCH("X",W135)))</formula>
    </cfRule>
    <cfRule type="containsText" dxfId="3143" priority="1346" operator="containsText" text="Y">
      <formula>NOT(ISERROR(SEARCH("Y",W135)))</formula>
    </cfRule>
    <cfRule type="containsText" dxfId="3142" priority="1347" operator="containsText" text="N">
      <formula>NOT(ISERROR(SEARCH("N",W135)))</formula>
    </cfRule>
  </conditionalFormatting>
  <conditionalFormatting sqref="X135">
    <cfRule type="containsText" dxfId="3141" priority="1342" operator="containsText" text="X">
      <formula>NOT(ISERROR(SEARCH("X",X135)))</formula>
    </cfRule>
    <cfRule type="containsText" dxfId="3140" priority="1343" operator="containsText" text="Y">
      <formula>NOT(ISERROR(SEARCH("Y",X135)))</formula>
    </cfRule>
    <cfRule type="containsText" dxfId="3139" priority="1344" operator="containsText" text="N">
      <formula>NOT(ISERROR(SEARCH("N",X135)))</formula>
    </cfRule>
  </conditionalFormatting>
  <conditionalFormatting sqref="X75">
    <cfRule type="containsText" dxfId="3138" priority="1339" operator="containsText" text="X">
      <formula>NOT(ISERROR(SEARCH("X",X75)))</formula>
    </cfRule>
    <cfRule type="containsText" dxfId="3137" priority="1340" operator="containsText" text="Y">
      <formula>NOT(ISERROR(SEARCH("Y",X75)))</formula>
    </cfRule>
    <cfRule type="containsText" dxfId="3136" priority="1341" operator="containsText" text="N">
      <formula>NOT(ISERROR(SEARCH("N",X75)))</formula>
    </cfRule>
  </conditionalFormatting>
  <conditionalFormatting sqref="X77">
    <cfRule type="containsText" dxfId="3135" priority="1336" operator="containsText" text="X">
      <formula>NOT(ISERROR(SEARCH("X",X77)))</formula>
    </cfRule>
    <cfRule type="containsText" dxfId="3134" priority="1337" operator="containsText" text="Y">
      <formula>NOT(ISERROR(SEARCH("Y",X77)))</formula>
    </cfRule>
    <cfRule type="containsText" dxfId="3133" priority="1338" operator="containsText" text="N">
      <formula>NOT(ISERROR(SEARCH("N",X77)))</formula>
    </cfRule>
  </conditionalFormatting>
  <conditionalFormatting sqref="X76">
    <cfRule type="containsText" dxfId="3132" priority="1333" operator="containsText" text="X">
      <formula>NOT(ISERROR(SEARCH("X",X76)))</formula>
    </cfRule>
    <cfRule type="containsText" dxfId="3131" priority="1334" operator="containsText" text="Y">
      <formula>NOT(ISERROR(SEARCH("Y",X76)))</formula>
    </cfRule>
    <cfRule type="containsText" dxfId="3130" priority="1335" operator="containsText" text="N">
      <formula>NOT(ISERROR(SEARCH("N",X76)))</formula>
    </cfRule>
  </conditionalFormatting>
  <conditionalFormatting sqref="X79">
    <cfRule type="containsText" dxfId="3129" priority="1330" operator="containsText" text="X">
      <formula>NOT(ISERROR(SEARCH("X",X79)))</formula>
    </cfRule>
    <cfRule type="containsText" dxfId="3128" priority="1331" operator="containsText" text="Y">
      <formula>NOT(ISERROR(SEARCH("Y",X79)))</formula>
    </cfRule>
    <cfRule type="containsText" dxfId="3127" priority="1332" operator="containsText" text="N">
      <formula>NOT(ISERROR(SEARCH("N",X79)))</formula>
    </cfRule>
  </conditionalFormatting>
  <conditionalFormatting sqref="X78">
    <cfRule type="containsText" dxfId="3126" priority="1327" operator="containsText" text="X">
      <formula>NOT(ISERROR(SEARCH("X",X78)))</formula>
    </cfRule>
    <cfRule type="containsText" dxfId="3125" priority="1328" operator="containsText" text="Y">
      <formula>NOT(ISERROR(SEARCH("Y",X78)))</formula>
    </cfRule>
    <cfRule type="containsText" dxfId="3124" priority="1329" operator="containsText" text="N">
      <formula>NOT(ISERROR(SEARCH("N",X78)))</formula>
    </cfRule>
  </conditionalFormatting>
  <conditionalFormatting sqref="X81">
    <cfRule type="containsText" dxfId="3123" priority="1324" operator="containsText" text="X">
      <formula>NOT(ISERROR(SEARCH("X",X81)))</formula>
    </cfRule>
    <cfRule type="containsText" dxfId="3122" priority="1325" operator="containsText" text="Y">
      <formula>NOT(ISERROR(SEARCH("Y",X81)))</formula>
    </cfRule>
    <cfRule type="containsText" dxfId="3121" priority="1326" operator="containsText" text="N">
      <formula>NOT(ISERROR(SEARCH("N",X81)))</formula>
    </cfRule>
  </conditionalFormatting>
  <conditionalFormatting sqref="X80">
    <cfRule type="containsText" dxfId="3120" priority="1321" operator="containsText" text="X">
      <formula>NOT(ISERROR(SEARCH("X",X80)))</formula>
    </cfRule>
    <cfRule type="containsText" dxfId="3119" priority="1322" operator="containsText" text="Y">
      <formula>NOT(ISERROR(SEARCH("Y",X80)))</formula>
    </cfRule>
    <cfRule type="containsText" dxfId="3118" priority="1323" operator="containsText" text="N">
      <formula>NOT(ISERROR(SEARCH("N",X80)))</formula>
    </cfRule>
  </conditionalFormatting>
  <conditionalFormatting sqref="W114">
    <cfRule type="containsText" dxfId="3117" priority="1318" operator="containsText" text="X">
      <formula>NOT(ISERROR(SEARCH("X",W114)))</formula>
    </cfRule>
    <cfRule type="containsText" dxfId="3116" priority="1319" operator="containsText" text="Y">
      <formula>NOT(ISERROR(SEARCH("Y",W114)))</formula>
    </cfRule>
    <cfRule type="containsText" dxfId="3115" priority="1320" operator="containsText" text="N">
      <formula>NOT(ISERROR(SEARCH("N",W114)))</formula>
    </cfRule>
  </conditionalFormatting>
  <conditionalFormatting sqref="X114">
    <cfRule type="containsText" dxfId="3114" priority="1315" operator="containsText" text="X">
      <formula>NOT(ISERROR(SEARCH("X",X114)))</formula>
    </cfRule>
    <cfRule type="containsText" dxfId="3113" priority="1316" operator="containsText" text="Y">
      <formula>NOT(ISERROR(SEARCH("Y",X114)))</formula>
    </cfRule>
    <cfRule type="containsText" dxfId="3112" priority="1317" operator="containsText" text="N">
      <formula>NOT(ISERROR(SEARCH("N",X114)))</formula>
    </cfRule>
  </conditionalFormatting>
  <conditionalFormatting sqref="W53">
    <cfRule type="containsText" dxfId="3111" priority="1306" operator="containsText" text="X">
      <formula>NOT(ISERROR(SEARCH("X",W53)))</formula>
    </cfRule>
    <cfRule type="containsText" dxfId="3110" priority="1307" operator="containsText" text="Y">
      <formula>NOT(ISERROR(SEARCH("Y",W53)))</formula>
    </cfRule>
    <cfRule type="containsText" dxfId="3109" priority="1308" operator="containsText" text="N">
      <formula>NOT(ISERROR(SEARCH("N",W53)))</formula>
    </cfRule>
  </conditionalFormatting>
  <conditionalFormatting sqref="X53">
    <cfRule type="containsText" dxfId="3108" priority="1303" operator="containsText" text="X">
      <formula>NOT(ISERROR(SEARCH("X",X53)))</formula>
    </cfRule>
    <cfRule type="containsText" dxfId="3107" priority="1304" operator="containsText" text="Y">
      <formula>NOT(ISERROR(SEARCH("Y",X53)))</formula>
    </cfRule>
    <cfRule type="containsText" dxfId="3106" priority="1305" operator="containsText" text="N">
      <formula>NOT(ISERROR(SEARCH("N",X53)))</formula>
    </cfRule>
  </conditionalFormatting>
  <conditionalFormatting sqref="W52">
    <cfRule type="containsText" dxfId="3105" priority="1300" operator="containsText" text="X">
      <formula>NOT(ISERROR(SEARCH("X",W52)))</formula>
    </cfRule>
    <cfRule type="containsText" dxfId="3104" priority="1301" operator="containsText" text="Y">
      <formula>NOT(ISERROR(SEARCH("Y",W52)))</formula>
    </cfRule>
    <cfRule type="containsText" dxfId="3103" priority="1302" operator="containsText" text="N">
      <formula>NOT(ISERROR(SEARCH("N",W52)))</formula>
    </cfRule>
  </conditionalFormatting>
  <conditionalFormatting sqref="X52">
    <cfRule type="containsText" dxfId="3102" priority="1297" operator="containsText" text="X">
      <formula>NOT(ISERROR(SEARCH("X",X52)))</formula>
    </cfRule>
    <cfRule type="containsText" dxfId="3101" priority="1298" operator="containsText" text="Y">
      <formula>NOT(ISERROR(SEARCH("Y",X52)))</formula>
    </cfRule>
    <cfRule type="containsText" dxfId="3100" priority="1299" operator="containsText" text="N">
      <formula>NOT(ISERROR(SEARCH("N",X52)))</formula>
    </cfRule>
  </conditionalFormatting>
  <conditionalFormatting sqref="X140">
    <cfRule type="containsText" dxfId="3099" priority="1105" operator="containsText" text="X">
      <formula>NOT(ISERROR(SEARCH("X",X140)))</formula>
    </cfRule>
    <cfRule type="containsText" dxfId="3098" priority="1106" operator="containsText" text="Y">
      <formula>NOT(ISERROR(SEARCH("Y",X140)))</formula>
    </cfRule>
    <cfRule type="containsText" dxfId="3097" priority="1107" operator="containsText" text="N">
      <formula>NOT(ISERROR(SEARCH("N",X140)))</formula>
    </cfRule>
  </conditionalFormatting>
  <conditionalFormatting sqref="X57">
    <cfRule type="containsText" dxfId="3096" priority="1291" operator="containsText" text="X">
      <formula>NOT(ISERROR(SEARCH("X",X57)))</formula>
    </cfRule>
    <cfRule type="containsText" dxfId="3095" priority="1292" operator="containsText" text="Y">
      <formula>NOT(ISERROR(SEARCH("Y",X57)))</formula>
    </cfRule>
    <cfRule type="containsText" dxfId="3094" priority="1293" operator="containsText" text="N">
      <formula>NOT(ISERROR(SEARCH("N",X57)))</formula>
    </cfRule>
  </conditionalFormatting>
  <conditionalFormatting sqref="W141">
    <cfRule type="containsText" dxfId="3093" priority="1099" operator="containsText" text="X">
      <formula>NOT(ISERROR(SEARCH("X",W141)))</formula>
    </cfRule>
    <cfRule type="containsText" dxfId="3092" priority="1100" operator="containsText" text="Y">
      <formula>NOT(ISERROR(SEARCH("Y",W141)))</formula>
    </cfRule>
    <cfRule type="containsText" dxfId="3091" priority="1101" operator="containsText" text="N">
      <formula>NOT(ISERROR(SEARCH("N",W141)))</formula>
    </cfRule>
  </conditionalFormatting>
  <conditionalFormatting sqref="X54">
    <cfRule type="containsText" dxfId="3090" priority="1285" operator="containsText" text="X">
      <formula>NOT(ISERROR(SEARCH("X",X54)))</formula>
    </cfRule>
    <cfRule type="containsText" dxfId="3089" priority="1286" operator="containsText" text="Y">
      <formula>NOT(ISERROR(SEARCH("Y",X54)))</formula>
    </cfRule>
    <cfRule type="containsText" dxfId="3088" priority="1287" operator="containsText" text="N">
      <formula>NOT(ISERROR(SEARCH("N",X54)))</formula>
    </cfRule>
  </conditionalFormatting>
  <conditionalFormatting sqref="S142">
    <cfRule type="containsText" dxfId="3087" priority="1093" operator="containsText" text="X">
      <formula>NOT(ISERROR(SEARCH("X",S142)))</formula>
    </cfRule>
    <cfRule type="containsText" dxfId="3086" priority="1094" operator="containsText" text="Y">
      <formula>NOT(ISERROR(SEARCH("Y",S142)))</formula>
    </cfRule>
    <cfRule type="containsText" dxfId="3085" priority="1095" operator="containsText" text="N">
      <formula>NOT(ISERROR(SEARCH("N",S142)))</formula>
    </cfRule>
  </conditionalFormatting>
  <conditionalFormatting sqref="X58">
    <cfRule type="containsText" dxfId="3084" priority="1279" operator="containsText" text="X">
      <formula>NOT(ISERROR(SEARCH("X",X58)))</formula>
    </cfRule>
    <cfRule type="containsText" dxfId="3083" priority="1280" operator="containsText" text="Y">
      <formula>NOT(ISERROR(SEARCH("Y",X58)))</formula>
    </cfRule>
    <cfRule type="containsText" dxfId="3082" priority="1281" operator="containsText" text="N">
      <formula>NOT(ISERROR(SEARCH("N",X58)))</formula>
    </cfRule>
  </conditionalFormatting>
  <conditionalFormatting sqref="X142">
    <cfRule type="containsText" dxfId="3081" priority="1087" operator="containsText" text="X">
      <formula>NOT(ISERROR(SEARCH("X",X142)))</formula>
    </cfRule>
    <cfRule type="containsText" dxfId="3080" priority="1088" operator="containsText" text="Y">
      <formula>NOT(ISERROR(SEARCH("Y",X142)))</formula>
    </cfRule>
    <cfRule type="containsText" dxfId="3079" priority="1089" operator="containsText" text="N">
      <formula>NOT(ISERROR(SEARCH("N",X142)))</formula>
    </cfRule>
  </conditionalFormatting>
  <conditionalFormatting sqref="X85">
    <cfRule type="containsText" dxfId="3078" priority="1267" operator="containsText" text="X">
      <formula>NOT(ISERROR(SEARCH("X",X85)))</formula>
    </cfRule>
    <cfRule type="containsText" dxfId="3077" priority="1268" operator="containsText" text="Y">
      <formula>NOT(ISERROR(SEARCH("Y",X85)))</formula>
    </cfRule>
    <cfRule type="containsText" dxfId="3076" priority="1269" operator="containsText" text="N">
      <formula>NOT(ISERROR(SEARCH("N",X85)))</formula>
    </cfRule>
  </conditionalFormatting>
  <conditionalFormatting sqref="X84">
    <cfRule type="containsText" dxfId="3075" priority="1270" operator="containsText" text="X">
      <formula>NOT(ISERROR(SEARCH("X",X84)))</formula>
    </cfRule>
    <cfRule type="containsText" dxfId="3074" priority="1271" operator="containsText" text="Y">
      <formula>NOT(ISERROR(SEARCH("Y",X84)))</formula>
    </cfRule>
    <cfRule type="containsText" dxfId="3073" priority="1272" operator="containsText" text="N">
      <formula>NOT(ISERROR(SEARCH("N",X84)))</formula>
    </cfRule>
  </conditionalFormatting>
  <conditionalFormatting sqref="W88:W91">
    <cfRule type="containsText" dxfId="3072" priority="1261" operator="containsText" text="X">
      <formula>NOT(ISERROR(SEARCH("X",W88)))</formula>
    </cfRule>
    <cfRule type="containsText" dxfId="3071" priority="1262" operator="containsText" text="Y">
      <formula>NOT(ISERROR(SEARCH("Y",W88)))</formula>
    </cfRule>
    <cfRule type="containsText" dxfId="3070" priority="1263" operator="containsText" text="N">
      <formula>NOT(ISERROR(SEARCH("N",W88)))</formula>
    </cfRule>
  </conditionalFormatting>
  <conditionalFormatting sqref="X87:X91">
    <cfRule type="containsText" dxfId="3069" priority="1258" operator="containsText" text="X">
      <formula>NOT(ISERROR(SEARCH("X",X87)))</formula>
    </cfRule>
    <cfRule type="containsText" dxfId="3068" priority="1259" operator="containsText" text="Y">
      <formula>NOT(ISERROR(SEARCH("Y",X87)))</formula>
    </cfRule>
    <cfRule type="containsText" dxfId="3067" priority="1260" operator="containsText" text="N">
      <formula>NOT(ISERROR(SEARCH("N",X87)))</formula>
    </cfRule>
  </conditionalFormatting>
  <conditionalFormatting sqref="X86">
    <cfRule type="containsText" dxfId="3066" priority="1264" operator="containsText" text="X">
      <formula>NOT(ISERROR(SEARCH("X",X86)))</formula>
    </cfRule>
    <cfRule type="containsText" dxfId="3065" priority="1265" operator="containsText" text="Y">
      <formula>NOT(ISERROR(SEARCH("Y",X86)))</formula>
    </cfRule>
    <cfRule type="containsText" dxfId="3064" priority="1266" operator="containsText" text="N">
      <formula>NOT(ISERROR(SEARCH("N",X86)))</formula>
    </cfRule>
  </conditionalFormatting>
  <conditionalFormatting sqref="W94:W95">
    <cfRule type="containsText" dxfId="3063" priority="1255" operator="containsText" text="X">
      <formula>NOT(ISERROR(SEARCH("X",W94)))</formula>
    </cfRule>
    <cfRule type="containsText" dxfId="3062" priority="1256" operator="containsText" text="Y">
      <formula>NOT(ISERROR(SEARCH("Y",W94)))</formula>
    </cfRule>
    <cfRule type="containsText" dxfId="3061" priority="1257" operator="containsText" text="N">
      <formula>NOT(ISERROR(SEARCH("N",W94)))</formula>
    </cfRule>
  </conditionalFormatting>
  <conditionalFormatting sqref="X94:X95">
    <cfRule type="containsText" dxfId="3060" priority="1252" operator="containsText" text="X">
      <formula>NOT(ISERROR(SEARCH("X",X94)))</formula>
    </cfRule>
    <cfRule type="containsText" dxfId="3059" priority="1253" operator="containsText" text="Y">
      <formula>NOT(ISERROR(SEARCH("Y",X94)))</formula>
    </cfRule>
    <cfRule type="containsText" dxfId="3058" priority="1254" operator="containsText" text="N">
      <formula>NOT(ISERROR(SEARCH("N",X94)))</formula>
    </cfRule>
  </conditionalFormatting>
  <conditionalFormatting sqref="W96">
    <cfRule type="containsText" dxfId="3057" priority="1249" operator="containsText" text="X">
      <formula>NOT(ISERROR(SEARCH("X",W96)))</formula>
    </cfRule>
    <cfRule type="containsText" dxfId="3056" priority="1250" operator="containsText" text="Y">
      <formula>NOT(ISERROR(SEARCH("Y",W96)))</formula>
    </cfRule>
    <cfRule type="containsText" dxfId="3055" priority="1251" operator="containsText" text="N">
      <formula>NOT(ISERROR(SEARCH("N",W96)))</formula>
    </cfRule>
  </conditionalFormatting>
  <conditionalFormatting sqref="X96">
    <cfRule type="containsText" dxfId="3054" priority="1246" operator="containsText" text="X">
      <formula>NOT(ISERROR(SEARCH("X",X96)))</formula>
    </cfRule>
    <cfRule type="containsText" dxfId="3053" priority="1247" operator="containsText" text="Y">
      <formula>NOT(ISERROR(SEARCH("Y",X96)))</formula>
    </cfRule>
    <cfRule type="containsText" dxfId="3052" priority="1248" operator="containsText" text="N">
      <formula>NOT(ISERROR(SEARCH("N",X96)))</formula>
    </cfRule>
  </conditionalFormatting>
  <conditionalFormatting sqref="W97:W100">
    <cfRule type="containsText" dxfId="3051" priority="1243" operator="containsText" text="X">
      <formula>NOT(ISERROR(SEARCH("X",W97)))</formula>
    </cfRule>
    <cfRule type="containsText" dxfId="3050" priority="1244" operator="containsText" text="Y">
      <formula>NOT(ISERROR(SEARCH("Y",W97)))</formula>
    </cfRule>
    <cfRule type="containsText" dxfId="3049" priority="1245" operator="containsText" text="N">
      <formula>NOT(ISERROR(SEARCH("N",W97)))</formula>
    </cfRule>
  </conditionalFormatting>
  <conditionalFormatting sqref="X97:X100">
    <cfRule type="containsText" dxfId="3048" priority="1240" operator="containsText" text="X">
      <formula>NOT(ISERROR(SEARCH("X",X97)))</formula>
    </cfRule>
    <cfRule type="containsText" dxfId="3047" priority="1241" operator="containsText" text="Y">
      <formula>NOT(ISERROR(SEARCH("Y",X97)))</formula>
    </cfRule>
    <cfRule type="containsText" dxfId="3046" priority="1242" operator="containsText" text="N">
      <formula>NOT(ISERROR(SEARCH("N",X97)))</formula>
    </cfRule>
  </conditionalFormatting>
  <conditionalFormatting sqref="W105">
    <cfRule type="containsText" dxfId="3045" priority="1237" operator="containsText" text="X">
      <formula>NOT(ISERROR(SEARCH("X",W105)))</formula>
    </cfRule>
    <cfRule type="containsText" dxfId="3044" priority="1238" operator="containsText" text="Y">
      <formula>NOT(ISERROR(SEARCH("Y",W105)))</formula>
    </cfRule>
    <cfRule type="containsText" dxfId="3043" priority="1239" operator="containsText" text="N">
      <formula>NOT(ISERROR(SEARCH("N",W105)))</formula>
    </cfRule>
  </conditionalFormatting>
  <conditionalFormatting sqref="X105">
    <cfRule type="containsText" dxfId="3042" priority="1234" operator="containsText" text="X">
      <formula>NOT(ISERROR(SEARCH("X",X105)))</formula>
    </cfRule>
    <cfRule type="containsText" dxfId="3041" priority="1235" operator="containsText" text="Y">
      <formula>NOT(ISERROR(SEARCH("Y",X105)))</formula>
    </cfRule>
    <cfRule type="containsText" dxfId="3040" priority="1236" operator="containsText" text="N">
      <formula>NOT(ISERROR(SEARCH("N",X105)))</formula>
    </cfRule>
  </conditionalFormatting>
  <conditionalFormatting sqref="W109">
    <cfRule type="containsText" dxfId="3039" priority="1231" operator="containsText" text="X">
      <formula>NOT(ISERROR(SEARCH("X",W109)))</formula>
    </cfRule>
    <cfRule type="containsText" dxfId="3038" priority="1232" operator="containsText" text="Y">
      <formula>NOT(ISERROR(SEARCH("Y",W109)))</formula>
    </cfRule>
    <cfRule type="containsText" dxfId="3037" priority="1233" operator="containsText" text="N">
      <formula>NOT(ISERROR(SEARCH("N",W109)))</formula>
    </cfRule>
  </conditionalFormatting>
  <conditionalFormatting sqref="W110">
    <cfRule type="containsText" dxfId="3036" priority="1228" operator="containsText" text="X">
      <formula>NOT(ISERROR(SEARCH("X",W110)))</formula>
    </cfRule>
    <cfRule type="containsText" dxfId="3035" priority="1229" operator="containsText" text="Y">
      <formula>NOT(ISERROR(SEARCH("Y",W110)))</formula>
    </cfRule>
    <cfRule type="containsText" dxfId="3034" priority="1230" operator="containsText" text="N">
      <formula>NOT(ISERROR(SEARCH("N",W110)))</formula>
    </cfRule>
  </conditionalFormatting>
  <conditionalFormatting sqref="W111">
    <cfRule type="containsText" dxfId="3033" priority="1225" operator="containsText" text="X">
      <formula>NOT(ISERROR(SEARCH("X",W111)))</formula>
    </cfRule>
    <cfRule type="containsText" dxfId="3032" priority="1226" operator="containsText" text="Y">
      <formula>NOT(ISERROR(SEARCH("Y",W111)))</formula>
    </cfRule>
    <cfRule type="containsText" dxfId="3031" priority="1227" operator="containsText" text="N">
      <formula>NOT(ISERROR(SEARCH("N",W111)))</formula>
    </cfRule>
  </conditionalFormatting>
  <conditionalFormatting sqref="W112">
    <cfRule type="containsText" dxfId="3030" priority="1222" operator="containsText" text="X">
      <formula>NOT(ISERROR(SEARCH("X",W112)))</formula>
    </cfRule>
    <cfRule type="containsText" dxfId="3029" priority="1223" operator="containsText" text="Y">
      <formula>NOT(ISERROR(SEARCH("Y",W112)))</formula>
    </cfRule>
    <cfRule type="containsText" dxfId="3028" priority="1224" operator="containsText" text="N">
      <formula>NOT(ISERROR(SEARCH("N",W112)))</formula>
    </cfRule>
  </conditionalFormatting>
  <conditionalFormatting sqref="S844:S854">
    <cfRule type="containsText" dxfId="3027" priority="1219" operator="containsText" text="X">
      <formula>NOT(ISERROR(SEARCH("X",S844)))</formula>
    </cfRule>
    <cfRule type="containsText" dxfId="3026" priority="1220" operator="containsText" text="Y">
      <formula>NOT(ISERROR(SEARCH("Y",S844)))</formula>
    </cfRule>
    <cfRule type="containsText" dxfId="3025" priority="1221" operator="containsText" text="N">
      <formula>NOT(ISERROR(SEARCH("N",S844)))</formula>
    </cfRule>
  </conditionalFormatting>
  <conditionalFormatting sqref="S588:S843">
    <cfRule type="containsText" dxfId="3024" priority="1216" operator="containsText" text="X">
      <formula>NOT(ISERROR(SEARCH("X",S588)))</formula>
    </cfRule>
    <cfRule type="containsText" dxfId="3023" priority="1217" operator="containsText" text="Y">
      <formula>NOT(ISERROR(SEARCH("Y",S588)))</formula>
    </cfRule>
    <cfRule type="containsText" dxfId="3022" priority="1218" operator="containsText" text="N">
      <formula>NOT(ISERROR(SEARCH("N",S588)))</formula>
    </cfRule>
  </conditionalFormatting>
  <conditionalFormatting sqref="S2">
    <cfRule type="containsText" dxfId="3021" priority="1210" operator="containsText" text="X">
      <formula>NOT(ISERROR(SEARCH("X",S2)))</formula>
    </cfRule>
    <cfRule type="containsText" dxfId="3020" priority="1211" operator="containsText" text="Y">
      <formula>NOT(ISERROR(SEARCH("Y",S2)))</formula>
    </cfRule>
    <cfRule type="containsText" dxfId="3019" priority="1212" operator="containsText" text="N">
      <formula>NOT(ISERROR(SEARCH("N",S2)))</formula>
    </cfRule>
  </conditionalFormatting>
  <conditionalFormatting sqref="X2:X6 X9:X12">
    <cfRule type="containsText" dxfId="3018" priority="1207" operator="containsText" text="X">
      <formula>NOT(ISERROR(SEARCH("X",X2)))</formula>
    </cfRule>
    <cfRule type="containsText" dxfId="3017" priority="1208" operator="containsText" text="Y">
      <formula>NOT(ISERROR(SEARCH("Y",X2)))</formula>
    </cfRule>
    <cfRule type="containsText" dxfId="3016" priority="1209" operator="containsText" text="N">
      <formula>NOT(ISERROR(SEARCH("N",X2)))</formula>
    </cfRule>
  </conditionalFormatting>
  <conditionalFormatting sqref="S3">
    <cfRule type="containsText" dxfId="3015" priority="1204" operator="containsText" text="X">
      <formula>NOT(ISERROR(SEARCH("X",S3)))</formula>
    </cfRule>
    <cfRule type="containsText" dxfId="3014" priority="1205" operator="containsText" text="Y">
      <formula>NOT(ISERROR(SEARCH("Y",S3)))</formula>
    </cfRule>
    <cfRule type="containsText" dxfId="3013" priority="1206" operator="containsText" text="N">
      <formula>NOT(ISERROR(SEARCH("N",S3)))</formula>
    </cfRule>
  </conditionalFormatting>
  <conditionalFormatting sqref="S4">
    <cfRule type="containsText" dxfId="3012" priority="1198" operator="containsText" text="X">
      <formula>NOT(ISERROR(SEARCH("X",S4)))</formula>
    </cfRule>
    <cfRule type="containsText" dxfId="3011" priority="1199" operator="containsText" text="Y">
      <formula>NOT(ISERROR(SEARCH("Y",S4)))</formula>
    </cfRule>
    <cfRule type="containsText" dxfId="3010" priority="1200" operator="containsText" text="N">
      <formula>NOT(ISERROR(SEARCH("N",S4)))</formula>
    </cfRule>
  </conditionalFormatting>
  <conditionalFormatting sqref="S5">
    <cfRule type="containsText" dxfId="3009" priority="1192" operator="containsText" text="X">
      <formula>NOT(ISERROR(SEARCH("X",S5)))</formula>
    </cfRule>
    <cfRule type="containsText" dxfId="3008" priority="1193" operator="containsText" text="Y">
      <formula>NOT(ISERROR(SEARCH("Y",S5)))</formula>
    </cfRule>
    <cfRule type="containsText" dxfId="3007" priority="1194" operator="containsText" text="N">
      <formula>NOT(ISERROR(SEARCH("N",S5)))</formula>
    </cfRule>
  </conditionalFormatting>
  <conditionalFormatting sqref="S6">
    <cfRule type="containsText" dxfId="3006" priority="1186" operator="containsText" text="X">
      <formula>NOT(ISERROR(SEARCH("X",S6)))</formula>
    </cfRule>
    <cfRule type="containsText" dxfId="3005" priority="1187" operator="containsText" text="Y">
      <formula>NOT(ISERROR(SEARCH("Y",S6)))</formula>
    </cfRule>
    <cfRule type="containsText" dxfId="3004" priority="1188" operator="containsText" text="N">
      <formula>NOT(ISERROR(SEARCH("N",S6)))</formula>
    </cfRule>
  </conditionalFormatting>
  <conditionalFormatting sqref="S7">
    <cfRule type="containsText" dxfId="3003" priority="1180" operator="containsText" text="X">
      <formula>NOT(ISERROR(SEARCH("X",S7)))</formula>
    </cfRule>
    <cfRule type="containsText" dxfId="3002" priority="1181" operator="containsText" text="Y">
      <formula>NOT(ISERROR(SEARCH("Y",S7)))</formula>
    </cfRule>
    <cfRule type="containsText" dxfId="3001" priority="1182" operator="containsText" text="N">
      <formula>NOT(ISERROR(SEARCH("N",S7)))</formula>
    </cfRule>
  </conditionalFormatting>
  <conditionalFormatting sqref="S163:S169">
    <cfRule type="containsText" dxfId="3000" priority="1171" operator="containsText" text="X">
      <formula>NOT(ISERROR(SEARCH("X",S163)))</formula>
    </cfRule>
    <cfRule type="containsText" dxfId="2999" priority="1172" operator="containsText" text="Y">
      <formula>NOT(ISERROR(SEARCH("Y",S163)))</formula>
    </cfRule>
    <cfRule type="containsText" dxfId="2998" priority="1173" operator="containsText" text="N">
      <formula>NOT(ISERROR(SEARCH("N",S163)))</formula>
    </cfRule>
  </conditionalFormatting>
  <conditionalFormatting sqref="X13">
    <cfRule type="containsText" dxfId="2997" priority="1159" operator="containsText" text="X">
      <formula>NOT(ISERROR(SEARCH("X",X13)))</formula>
    </cfRule>
    <cfRule type="containsText" dxfId="2996" priority="1160" operator="containsText" text="Y">
      <formula>NOT(ISERROR(SEARCH("Y",X13)))</formula>
    </cfRule>
    <cfRule type="containsText" dxfId="2995" priority="1161" operator="containsText" text="N">
      <formula>NOT(ISERROR(SEARCH("N",X13)))</formula>
    </cfRule>
  </conditionalFormatting>
  <conditionalFormatting sqref="S13">
    <cfRule type="containsText" dxfId="2994" priority="1156" operator="containsText" text="X">
      <formula>NOT(ISERROR(SEARCH("X",S13)))</formula>
    </cfRule>
    <cfRule type="containsText" dxfId="2993" priority="1157" operator="containsText" text="Y">
      <formula>NOT(ISERROR(SEARCH("Y",S13)))</formula>
    </cfRule>
    <cfRule type="containsText" dxfId="2992" priority="1158" operator="containsText" text="N">
      <formula>NOT(ISERROR(SEARCH("N",S13)))</formula>
    </cfRule>
  </conditionalFormatting>
  <conditionalFormatting sqref="X14">
    <cfRule type="containsText" dxfId="2991" priority="1153" operator="containsText" text="X">
      <formula>NOT(ISERROR(SEARCH("X",X14)))</formula>
    </cfRule>
    <cfRule type="containsText" dxfId="2990" priority="1154" operator="containsText" text="Y">
      <formula>NOT(ISERROR(SEARCH("Y",X14)))</formula>
    </cfRule>
    <cfRule type="containsText" dxfId="2989" priority="1155" operator="containsText" text="N">
      <formula>NOT(ISERROR(SEARCH("N",X14)))</formula>
    </cfRule>
  </conditionalFormatting>
  <conditionalFormatting sqref="X16">
    <cfRule type="containsText" dxfId="2988" priority="1147" operator="containsText" text="X">
      <formula>NOT(ISERROR(SEARCH("X",X16)))</formula>
    </cfRule>
    <cfRule type="containsText" dxfId="2987" priority="1148" operator="containsText" text="Y">
      <formula>NOT(ISERROR(SEARCH("Y",X16)))</formula>
    </cfRule>
    <cfRule type="containsText" dxfId="2986" priority="1149" operator="containsText" text="N">
      <formula>NOT(ISERROR(SEARCH("N",X16)))</formula>
    </cfRule>
  </conditionalFormatting>
  <conditionalFormatting sqref="X17">
    <cfRule type="containsText" dxfId="2985" priority="1144" operator="containsText" text="X">
      <formula>NOT(ISERROR(SEARCH("X",X17)))</formula>
    </cfRule>
    <cfRule type="containsText" dxfId="2984" priority="1145" operator="containsText" text="Y">
      <formula>NOT(ISERROR(SEARCH("Y",X17)))</formula>
    </cfRule>
    <cfRule type="containsText" dxfId="2983" priority="1146" operator="containsText" text="N">
      <formula>NOT(ISERROR(SEARCH("N",X17)))</formula>
    </cfRule>
  </conditionalFormatting>
  <conditionalFormatting sqref="X28">
    <cfRule type="containsText" dxfId="2982" priority="1141" operator="containsText" text="X">
      <formula>NOT(ISERROR(SEARCH("X",X28)))</formula>
    </cfRule>
    <cfRule type="containsText" dxfId="2981" priority="1142" operator="containsText" text="Y">
      <formula>NOT(ISERROR(SEARCH("Y",X28)))</formula>
    </cfRule>
    <cfRule type="containsText" dxfId="2980" priority="1143" operator="containsText" text="N">
      <formula>NOT(ISERROR(SEARCH("N",X28)))</formula>
    </cfRule>
  </conditionalFormatting>
  <conditionalFormatting sqref="X29">
    <cfRule type="containsText" dxfId="2979" priority="1135" operator="containsText" text="X">
      <formula>NOT(ISERROR(SEARCH("X",X29)))</formula>
    </cfRule>
    <cfRule type="containsText" dxfId="2978" priority="1136" operator="containsText" text="Y">
      <formula>NOT(ISERROR(SEARCH("Y",X29)))</formula>
    </cfRule>
    <cfRule type="containsText" dxfId="2977" priority="1137" operator="containsText" text="N">
      <formula>NOT(ISERROR(SEARCH("N",X29)))</formula>
    </cfRule>
  </conditionalFormatting>
  <conditionalFormatting sqref="X30">
    <cfRule type="containsText" dxfId="2976" priority="1132" operator="containsText" text="X">
      <formula>NOT(ISERROR(SEARCH("X",X30)))</formula>
    </cfRule>
    <cfRule type="containsText" dxfId="2975" priority="1133" operator="containsText" text="Y">
      <formula>NOT(ISERROR(SEARCH("Y",X30)))</formula>
    </cfRule>
    <cfRule type="containsText" dxfId="2974" priority="1134" operator="containsText" text="N">
      <formula>NOT(ISERROR(SEARCH("N",X30)))</formula>
    </cfRule>
  </conditionalFormatting>
  <conditionalFormatting sqref="X31">
    <cfRule type="containsText" dxfId="2973" priority="1129" operator="containsText" text="X">
      <formula>NOT(ISERROR(SEARCH("X",X31)))</formula>
    </cfRule>
    <cfRule type="containsText" dxfId="2972" priority="1130" operator="containsText" text="Y">
      <formula>NOT(ISERROR(SEARCH("Y",X31)))</formula>
    </cfRule>
    <cfRule type="containsText" dxfId="2971" priority="1131" operator="containsText" text="N">
      <formula>NOT(ISERROR(SEARCH("N",X31)))</formula>
    </cfRule>
  </conditionalFormatting>
  <conditionalFormatting sqref="S157:S162">
    <cfRule type="containsText" dxfId="2970" priority="1123" operator="containsText" text="X">
      <formula>NOT(ISERROR(SEARCH("X",S157)))</formula>
    </cfRule>
    <cfRule type="containsText" dxfId="2969" priority="1124" operator="containsText" text="Y">
      <formula>NOT(ISERROR(SEARCH("Y",S157)))</formula>
    </cfRule>
    <cfRule type="containsText" dxfId="2968" priority="1125" operator="containsText" text="N">
      <formula>NOT(ISERROR(SEARCH("N",S157)))</formula>
    </cfRule>
  </conditionalFormatting>
  <conditionalFormatting sqref="S139">
    <cfRule type="containsText" dxfId="2967" priority="1120" operator="containsText" text="X">
      <formula>NOT(ISERROR(SEARCH("X",S139)))</formula>
    </cfRule>
    <cfRule type="containsText" dxfId="2966" priority="1121" operator="containsText" text="Y">
      <formula>NOT(ISERROR(SEARCH("Y",S139)))</formula>
    </cfRule>
    <cfRule type="containsText" dxfId="2965" priority="1122" operator="containsText" text="N">
      <formula>NOT(ISERROR(SEARCH("N",S139)))</formula>
    </cfRule>
  </conditionalFormatting>
  <conditionalFormatting sqref="W139">
    <cfRule type="containsText" dxfId="2964" priority="1117" operator="containsText" text="X">
      <formula>NOT(ISERROR(SEARCH("X",W139)))</formula>
    </cfRule>
    <cfRule type="containsText" dxfId="2963" priority="1118" operator="containsText" text="Y">
      <formula>NOT(ISERROR(SEARCH("Y",W139)))</formula>
    </cfRule>
    <cfRule type="containsText" dxfId="2962" priority="1119" operator="containsText" text="N">
      <formula>NOT(ISERROR(SEARCH("N",W139)))</formula>
    </cfRule>
  </conditionalFormatting>
  <conditionalFormatting sqref="X139">
    <cfRule type="containsText" dxfId="2961" priority="1114" operator="containsText" text="X">
      <formula>NOT(ISERROR(SEARCH("X",X139)))</formula>
    </cfRule>
    <cfRule type="containsText" dxfId="2960" priority="1115" operator="containsText" text="Y">
      <formula>NOT(ISERROR(SEARCH("Y",X139)))</formula>
    </cfRule>
    <cfRule type="containsText" dxfId="2959" priority="1116" operator="containsText" text="N">
      <formula>NOT(ISERROR(SEARCH("N",X139)))</formula>
    </cfRule>
  </conditionalFormatting>
  <conditionalFormatting sqref="S140">
    <cfRule type="containsText" dxfId="2958" priority="1111" operator="containsText" text="X">
      <formula>NOT(ISERROR(SEARCH("X",S140)))</formula>
    </cfRule>
    <cfRule type="containsText" dxfId="2957" priority="1112" operator="containsText" text="Y">
      <formula>NOT(ISERROR(SEARCH("Y",S140)))</formula>
    </cfRule>
    <cfRule type="containsText" dxfId="2956" priority="1113" operator="containsText" text="N">
      <formula>NOT(ISERROR(SEARCH("N",S140)))</formula>
    </cfRule>
  </conditionalFormatting>
  <conditionalFormatting sqref="W140">
    <cfRule type="containsText" dxfId="2955" priority="1108" operator="containsText" text="X">
      <formula>NOT(ISERROR(SEARCH("X",W140)))</formula>
    </cfRule>
    <cfRule type="containsText" dxfId="2954" priority="1109" operator="containsText" text="Y">
      <formula>NOT(ISERROR(SEARCH("Y",W140)))</formula>
    </cfRule>
    <cfRule type="containsText" dxfId="2953" priority="1110" operator="containsText" text="N">
      <formula>NOT(ISERROR(SEARCH("N",W140)))</formula>
    </cfRule>
  </conditionalFormatting>
  <conditionalFormatting sqref="S141">
    <cfRule type="containsText" dxfId="2952" priority="1102" operator="containsText" text="X">
      <formula>NOT(ISERROR(SEARCH("X",S141)))</formula>
    </cfRule>
    <cfRule type="containsText" dxfId="2951" priority="1103" operator="containsText" text="Y">
      <formula>NOT(ISERROR(SEARCH("Y",S141)))</formula>
    </cfRule>
    <cfRule type="containsText" dxfId="2950" priority="1104" operator="containsText" text="N">
      <formula>NOT(ISERROR(SEARCH("N",S141)))</formula>
    </cfRule>
  </conditionalFormatting>
  <conditionalFormatting sqref="X141">
    <cfRule type="containsText" dxfId="2949" priority="1096" operator="containsText" text="X">
      <formula>NOT(ISERROR(SEARCH("X",X141)))</formula>
    </cfRule>
    <cfRule type="containsText" dxfId="2948" priority="1097" operator="containsText" text="Y">
      <formula>NOT(ISERROR(SEARCH("Y",X141)))</formula>
    </cfRule>
    <cfRule type="containsText" dxfId="2947" priority="1098" operator="containsText" text="N">
      <formula>NOT(ISERROR(SEARCH("N",X141)))</formula>
    </cfRule>
  </conditionalFormatting>
  <conditionalFormatting sqref="W142">
    <cfRule type="containsText" dxfId="2946" priority="1090" operator="containsText" text="X">
      <formula>NOT(ISERROR(SEARCH("X",W142)))</formula>
    </cfRule>
    <cfRule type="containsText" dxfId="2945" priority="1091" operator="containsText" text="Y">
      <formula>NOT(ISERROR(SEARCH("Y",W142)))</formula>
    </cfRule>
    <cfRule type="containsText" dxfId="2944" priority="1092" operator="containsText" text="N">
      <formula>NOT(ISERROR(SEARCH("N",W142)))</formula>
    </cfRule>
  </conditionalFormatting>
  <conditionalFormatting sqref="S143">
    <cfRule type="containsText" dxfId="2943" priority="1084" operator="containsText" text="X">
      <formula>NOT(ISERROR(SEARCH("X",S143)))</formula>
    </cfRule>
    <cfRule type="containsText" dxfId="2942" priority="1085" operator="containsText" text="Y">
      <formula>NOT(ISERROR(SEARCH("Y",S143)))</formula>
    </cfRule>
    <cfRule type="containsText" dxfId="2941" priority="1086" operator="containsText" text="N">
      <formula>NOT(ISERROR(SEARCH("N",S143)))</formula>
    </cfRule>
  </conditionalFormatting>
  <conditionalFormatting sqref="W143">
    <cfRule type="containsText" dxfId="2940" priority="1081" operator="containsText" text="X">
      <formula>NOT(ISERROR(SEARCH("X",W143)))</formula>
    </cfRule>
    <cfRule type="containsText" dxfId="2939" priority="1082" operator="containsText" text="Y">
      <formula>NOT(ISERROR(SEARCH("Y",W143)))</formula>
    </cfRule>
    <cfRule type="containsText" dxfId="2938" priority="1083" operator="containsText" text="N">
      <formula>NOT(ISERROR(SEARCH("N",W143)))</formula>
    </cfRule>
  </conditionalFormatting>
  <conditionalFormatting sqref="X143">
    <cfRule type="containsText" dxfId="2937" priority="1078" operator="containsText" text="X">
      <formula>NOT(ISERROR(SEARCH("X",X143)))</formula>
    </cfRule>
    <cfRule type="containsText" dxfId="2936" priority="1079" operator="containsText" text="Y">
      <formula>NOT(ISERROR(SEARCH("Y",X143)))</formula>
    </cfRule>
    <cfRule type="containsText" dxfId="2935" priority="1080" operator="containsText" text="N">
      <formula>NOT(ISERROR(SEARCH("N",X143)))</formula>
    </cfRule>
  </conditionalFormatting>
  <conditionalFormatting sqref="S144">
    <cfRule type="containsText" dxfId="2934" priority="1075" operator="containsText" text="X">
      <formula>NOT(ISERROR(SEARCH("X",S144)))</formula>
    </cfRule>
    <cfRule type="containsText" dxfId="2933" priority="1076" operator="containsText" text="Y">
      <formula>NOT(ISERROR(SEARCH("Y",S144)))</formula>
    </cfRule>
    <cfRule type="containsText" dxfId="2932" priority="1077" operator="containsText" text="N">
      <formula>NOT(ISERROR(SEARCH("N",S144)))</formula>
    </cfRule>
  </conditionalFormatting>
  <conditionalFormatting sqref="W144">
    <cfRule type="containsText" dxfId="2931" priority="1072" operator="containsText" text="X">
      <formula>NOT(ISERROR(SEARCH("X",W144)))</formula>
    </cfRule>
    <cfRule type="containsText" dxfId="2930" priority="1073" operator="containsText" text="Y">
      <formula>NOT(ISERROR(SEARCH("Y",W144)))</formula>
    </cfRule>
    <cfRule type="containsText" dxfId="2929" priority="1074" operator="containsText" text="N">
      <formula>NOT(ISERROR(SEARCH("N",W144)))</formula>
    </cfRule>
  </conditionalFormatting>
  <conditionalFormatting sqref="X144">
    <cfRule type="containsText" dxfId="2928" priority="1069" operator="containsText" text="X">
      <formula>NOT(ISERROR(SEARCH("X",X144)))</formula>
    </cfRule>
    <cfRule type="containsText" dxfId="2927" priority="1070" operator="containsText" text="Y">
      <formula>NOT(ISERROR(SEARCH("Y",X144)))</formula>
    </cfRule>
    <cfRule type="containsText" dxfId="2926" priority="1071" operator="containsText" text="N">
      <formula>NOT(ISERROR(SEARCH("N",X144)))</formula>
    </cfRule>
  </conditionalFormatting>
  <conditionalFormatting sqref="U146:U156 U65:U66 U68:U138 U46:U53">
    <cfRule type="containsText" dxfId="2925" priority="1039" operator="containsText" text="X">
      <formula>NOT(ISERROR(SEARCH("X",U46)))</formula>
    </cfRule>
    <cfRule type="containsText" dxfId="2924" priority="1040" operator="containsText" text="Y">
      <formula>NOT(ISERROR(SEARCH("Y",U46)))</formula>
    </cfRule>
    <cfRule type="containsText" dxfId="2923" priority="1041" operator="containsText" text="N">
      <formula>NOT(ISERROR(SEARCH("N",U46)))</formula>
    </cfRule>
  </conditionalFormatting>
  <conditionalFormatting sqref="U157:U162">
    <cfRule type="containsText" dxfId="2922" priority="1033" operator="containsText" text="X">
      <formula>NOT(ISERROR(SEARCH("X",U157)))</formula>
    </cfRule>
    <cfRule type="containsText" dxfId="2921" priority="1034" operator="containsText" text="Y">
      <formula>NOT(ISERROR(SEARCH("Y",U157)))</formula>
    </cfRule>
    <cfRule type="containsText" dxfId="2920" priority="1035" operator="containsText" text="N">
      <formula>NOT(ISERROR(SEARCH("N",U157)))</formula>
    </cfRule>
  </conditionalFormatting>
  <conditionalFormatting sqref="U139">
    <cfRule type="containsText" dxfId="2919" priority="1027" operator="containsText" text="X">
      <formula>NOT(ISERROR(SEARCH("X",U139)))</formula>
    </cfRule>
    <cfRule type="containsText" dxfId="2918" priority="1028" operator="containsText" text="Y">
      <formula>NOT(ISERROR(SEARCH("Y",U139)))</formula>
    </cfRule>
    <cfRule type="containsText" dxfId="2917" priority="1029" operator="containsText" text="N">
      <formula>NOT(ISERROR(SEARCH("N",U139)))</formula>
    </cfRule>
  </conditionalFormatting>
  <conditionalFormatting sqref="U140">
    <cfRule type="containsText" dxfId="2916" priority="1021" operator="containsText" text="X">
      <formula>NOT(ISERROR(SEARCH("X",U140)))</formula>
    </cfRule>
    <cfRule type="containsText" dxfId="2915" priority="1022" operator="containsText" text="Y">
      <formula>NOT(ISERROR(SEARCH("Y",U140)))</formula>
    </cfRule>
    <cfRule type="containsText" dxfId="2914" priority="1023" operator="containsText" text="N">
      <formula>NOT(ISERROR(SEARCH("N",U140)))</formula>
    </cfRule>
  </conditionalFormatting>
  <conditionalFormatting sqref="U141">
    <cfRule type="containsText" dxfId="2913" priority="1015" operator="containsText" text="X">
      <formula>NOT(ISERROR(SEARCH("X",U141)))</formula>
    </cfRule>
    <cfRule type="containsText" dxfId="2912" priority="1016" operator="containsText" text="Y">
      <formula>NOT(ISERROR(SEARCH("Y",U141)))</formula>
    </cfRule>
    <cfRule type="containsText" dxfId="2911" priority="1017" operator="containsText" text="N">
      <formula>NOT(ISERROR(SEARCH("N",U141)))</formula>
    </cfRule>
  </conditionalFormatting>
  <conditionalFormatting sqref="U142">
    <cfRule type="containsText" dxfId="2910" priority="1009" operator="containsText" text="X">
      <formula>NOT(ISERROR(SEARCH("X",U142)))</formula>
    </cfRule>
    <cfRule type="containsText" dxfId="2909" priority="1010" operator="containsText" text="Y">
      <formula>NOT(ISERROR(SEARCH("Y",U142)))</formula>
    </cfRule>
    <cfRule type="containsText" dxfId="2908" priority="1011" operator="containsText" text="N">
      <formula>NOT(ISERROR(SEARCH("N",U142)))</formula>
    </cfRule>
  </conditionalFormatting>
  <conditionalFormatting sqref="U143">
    <cfRule type="containsText" dxfId="2907" priority="1003" operator="containsText" text="X">
      <formula>NOT(ISERROR(SEARCH("X",U143)))</formula>
    </cfRule>
    <cfRule type="containsText" dxfId="2906" priority="1004" operator="containsText" text="Y">
      <formula>NOT(ISERROR(SEARCH("Y",U143)))</formula>
    </cfRule>
    <cfRule type="containsText" dxfId="2905" priority="1005" operator="containsText" text="N">
      <formula>NOT(ISERROR(SEARCH("N",U143)))</formula>
    </cfRule>
  </conditionalFormatting>
  <conditionalFormatting sqref="U144">
    <cfRule type="containsText" dxfId="2904" priority="997" operator="containsText" text="X">
      <formula>NOT(ISERROR(SEARCH("X",U144)))</formula>
    </cfRule>
    <cfRule type="containsText" dxfId="2903" priority="998" operator="containsText" text="Y">
      <formula>NOT(ISERROR(SEARCH("Y",U144)))</formula>
    </cfRule>
    <cfRule type="containsText" dxfId="2902" priority="999" operator="containsText" text="N">
      <formula>NOT(ISERROR(SEARCH("N",U144)))</formula>
    </cfRule>
  </conditionalFormatting>
  <conditionalFormatting sqref="S177">
    <cfRule type="containsText" dxfId="2901" priority="994" operator="containsText" text="X">
      <formula>NOT(ISERROR(SEARCH("X",S177)))</formula>
    </cfRule>
    <cfRule type="containsText" dxfId="2900" priority="995" operator="containsText" text="Y">
      <formula>NOT(ISERROR(SEARCH("Y",S177)))</formula>
    </cfRule>
    <cfRule type="containsText" dxfId="2899" priority="996" operator="containsText" text="N">
      <formula>NOT(ISERROR(SEARCH("N",S177)))</formula>
    </cfRule>
  </conditionalFormatting>
  <conditionalFormatting sqref="U177">
    <cfRule type="containsText" dxfId="2898" priority="988" operator="containsText" text="X">
      <formula>NOT(ISERROR(SEARCH("X",U177)))</formula>
    </cfRule>
    <cfRule type="containsText" dxfId="2897" priority="989" operator="containsText" text="Y">
      <formula>NOT(ISERROR(SEARCH("Y",U177)))</formula>
    </cfRule>
    <cfRule type="containsText" dxfId="2896" priority="990" operator="containsText" text="N">
      <formula>NOT(ISERROR(SEARCH("N",U177)))</formula>
    </cfRule>
  </conditionalFormatting>
  <conditionalFormatting sqref="S178">
    <cfRule type="containsText" dxfId="2895" priority="985" operator="containsText" text="X">
      <formula>NOT(ISERROR(SEARCH("X",S178)))</formula>
    </cfRule>
    <cfRule type="containsText" dxfId="2894" priority="986" operator="containsText" text="Y">
      <formula>NOT(ISERROR(SEARCH("Y",S178)))</formula>
    </cfRule>
    <cfRule type="containsText" dxfId="2893" priority="987" operator="containsText" text="N">
      <formula>NOT(ISERROR(SEARCH("N",S178)))</formula>
    </cfRule>
  </conditionalFormatting>
  <conditionalFormatting sqref="U178">
    <cfRule type="containsText" dxfId="2892" priority="979" operator="containsText" text="X">
      <formula>NOT(ISERROR(SEARCH("X",U178)))</formula>
    </cfRule>
    <cfRule type="containsText" dxfId="2891" priority="980" operator="containsText" text="Y">
      <formula>NOT(ISERROR(SEARCH("Y",U178)))</formula>
    </cfRule>
    <cfRule type="containsText" dxfId="2890" priority="981" operator="containsText" text="N">
      <formula>NOT(ISERROR(SEARCH("N",U178)))</formula>
    </cfRule>
  </conditionalFormatting>
  <conditionalFormatting sqref="S179">
    <cfRule type="containsText" dxfId="2889" priority="976" operator="containsText" text="X">
      <formula>NOT(ISERROR(SEARCH("X",S179)))</formula>
    </cfRule>
    <cfRule type="containsText" dxfId="2888" priority="977" operator="containsText" text="Y">
      <formula>NOT(ISERROR(SEARCH("Y",S179)))</formula>
    </cfRule>
    <cfRule type="containsText" dxfId="2887" priority="978" operator="containsText" text="N">
      <formula>NOT(ISERROR(SEARCH("N",S179)))</formula>
    </cfRule>
  </conditionalFormatting>
  <conditionalFormatting sqref="U179">
    <cfRule type="containsText" dxfId="2886" priority="970" operator="containsText" text="X">
      <formula>NOT(ISERROR(SEARCH("X",U179)))</formula>
    </cfRule>
    <cfRule type="containsText" dxfId="2885" priority="971" operator="containsText" text="Y">
      <formula>NOT(ISERROR(SEARCH("Y",U179)))</formula>
    </cfRule>
    <cfRule type="containsText" dxfId="2884" priority="972" operator="containsText" text="N">
      <formula>NOT(ISERROR(SEARCH("N",U179)))</formula>
    </cfRule>
  </conditionalFormatting>
  <conditionalFormatting sqref="S180">
    <cfRule type="containsText" dxfId="2883" priority="967" operator="containsText" text="X">
      <formula>NOT(ISERROR(SEARCH("X",S180)))</formula>
    </cfRule>
    <cfRule type="containsText" dxfId="2882" priority="968" operator="containsText" text="Y">
      <formula>NOT(ISERROR(SEARCH("Y",S180)))</formula>
    </cfRule>
    <cfRule type="containsText" dxfId="2881" priority="969" operator="containsText" text="N">
      <formula>NOT(ISERROR(SEARCH("N",S180)))</formula>
    </cfRule>
  </conditionalFormatting>
  <conditionalFormatting sqref="U180">
    <cfRule type="containsText" dxfId="2880" priority="961" operator="containsText" text="X">
      <formula>NOT(ISERROR(SEARCH("X",U180)))</formula>
    </cfRule>
    <cfRule type="containsText" dxfId="2879" priority="962" operator="containsText" text="Y">
      <formula>NOT(ISERROR(SEARCH("Y",U180)))</formula>
    </cfRule>
    <cfRule type="containsText" dxfId="2878" priority="963" operator="containsText" text="N">
      <formula>NOT(ISERROR(SEARCH("N",U180)))</formula>
    </cfRule>
  </conditionalFormatting>
  <conditionalFormatting sqref="S181">
    <cfRule type="containsText" dxfId="2877" priority="958" operator="containsText" text="X">
      <formula>NOT(ISERROR(SEARCH("X",S181)))</formula>
    </cfRule>
    <cfRule type="containsText" dxfId="2876" priority="959" operator="containsText" text="Y">
      <formula>NOT(ISERROR(SEARCH("Y",S181)))</formula>
    </cfRule>
    <cfRule type="containsText" dxfId="2875" priority="960" operator="containsText" text="N">
      <formula>NOT(ISERROR(SEARCH("N",S181)))</formula>
    </cfRule>
  </conditionalFormatting>
  <conditionalFormatting sqref="U181">
    <cfRule type="containsText" dxfId="2874" priority="952" operator="containsText" text="X">
      <formula>NOT(ISERROR(SEARCH("X",U181)))</formula>
    </cfRule>
    <cfRule type="containsText" dxfId="2873" priority="953" operator="containsText" text="Y">
      <formula>NOT(ISERROR(SEARCH("Y",U181)))</formula>
    </cfRule>
    <cfRule type="containsText" dxfId="2872" priority="954" operator="containsText" text="N">
      <formula>NOT(ISERROR(SEARCH("N",U181)))</formula>
    </cfRule>
  </conditionalFormatting>
  <conditionalFormatting sqref="S182">
    <cfRule type="containsText" dxfId="2871" priority="949" operator="containsText" text="X">
      <formula>NOT(ISERROR(SEARCH("X",S182)))</formula>
    </cfRule>
    <cfRule type="containsText" dxfId="2870" priority="950" operator="containsText" text="Y">
      <formula>NOT(ISERROR(SEARCH("Y",S182)))</formula>
    </cfRule>
    <cfRule type="containsText" dxfId="2869" priority="951" operator="containsText" text="N">
      <formula>NOT(ISERROR(SEARCH("N",S182)))</formula>
    </cfRule>
  </conditionalFormatting>
  <conditionalFormatting sqref="U182">
    <cfRule type="containsText" dxfId="2868" priority="943" operator="containsText" text="X">
      <formula>NOT(ISERROR(SEARCH("X",U182)))</formula>
    </cfRule>
    <cfRule type="containsText" dxfId="2867" priority="944" operator="containsText" text="Y">
      <formula>NOT(ISERROR(SEARCH("Y",U182)))</formula>
    </cfRule>
    <cfRule type="containsText" dxfId="2866" priority="945" operator="containsText" text="N">
      <formula>NOT(ISERROR(SEARCH("N",U182)))</formula>
    </cfRule>
  </conditionalFormatting>
  <conditionalFormatting sqref="S183">
    <cfRule type="containsText" dxfId="2865" priority="940" operator="containsText" text="X">
      <formula>NOT(ISERROR(SEARCH("X",S183)))</formula>
    </cfRule>
    <cfRule type="containsText" dxfId="2864" priority="941" operator="containsText" text="Y">
      <formula>NOT(ISERROR(SEARCH("Y",S183)))</formula>
    </cfRule>
    <cfRule type="containsText" dxfId="2863" priority="942" operator="containsText" text="N">
      <formula>NOT(ISERROR(SEARCH("N",S183)))</formula>
    </cfRule>
  </conditionalFormatting>
  <conditionalFormatting sqref="U183">
    <cfRule type="containsText" dxfId="2862" priority="934" operator="containsText" text="X">
      <formula>NOT(ISERROR(SEARCH("X",U183)))</formula>
    </cfRule>
    <cfRule type="containsText" dxfId="2861" priority="935" operator="containsText" text="Y">
      <formula>NOT(ISERROR(SEARCH("Y",U183)))</formula>
    </cfRule>
    <cfRule type="containsText" dxfId="2860" priority="936" operator="containsText" text="N">
      <formula>NOT(ISERROR(SEARCH("N",U183)))</formula>
    </cfRule>
  </conditionalFormatting>
  <conditionalFormatting sqref="P40">
    <cfRule type="containsText" dxfId="2859" priority="922" operator="containsText" text="X">
      <formula>NOT(ISERROR(SEARCH("X",P40)))</formula>
    </cfRule>
    <cfRule type="containsText" dxfId="2858" priority="923" operator="containsText" text="Y">
      <formula>NOT(ISERROR(SEARCH("Y",P40)))</formula>
    </cfRule>
    <cfRule type="containsText" dxfId="2857" priority="924" operator="containsText" text="N">
      <formula>NOT(ISERROR(SEARCH("N",P40)))</formula>
    </cfRule>
  </conditionalFormatting>
  <conditionalFormatting sqref="P72">
    <cfRule type="containsText" dxfId="2856" priority="919" operator="containsText" text="X">
      <formula>NOT(ISERROR(SEARCH("X",P72)))</formula>
    </cfRule>
    <cfRule type="containsText" dxfId="2855" priority="920" operator="containsText" text="Y">
      <formula>NOT(ISERROR(SEARCH("Y",P72)))</formula>
    </cfRule>
    <cfRule type="containsText" dxfId="2854" priority="921" operator="containsText" text="N">
      <formula>NOT(ISERROR(SEARCH("N",P72)))</formula>
    </cfRule>
  </conditionalFormatting>
  <conditionalFormatting sqref="P45">
    <cfRule type="containsText" dxfId="2853" priority="931" operator="containsText" text="X">
      <formula>NOT(ISERROR(SEARCH("X",P45)))</formula>
    </cfRule>
    <cfRule type="containsText" dxfId="2852" priority="932" operator="containsText" text="Y">
      <formula>NOT(ISERROR(SEARCH("Y",P45)))</formula>
    </cfRule>
    <cfRule type="containsText" dxfId="2851" priority="933" operator="containsText" text="N">
      <formula>NOT(ISERROR(SEARCH("N",P45)))</formula>
    </cfRule>
  </conditionalFormatting>
  <conditionalFormatting sqref="P46">
    <cfRule type="containsText" dxfId="2850" priority="928" operator="containsText" text="X">
      <formula>NOT(ISERROR(SEARCH("X",P46)))</formula>
    </cfRule>
    <cfRule type="containsText" dxfId="2849" priority="929" operator="containsText" text="Y">
      <formula>NOT(ISERROR(SEARCH("Y",P46)))</formula>
    </cfRule>
    <cfRule type="containsText" dxfId="2848" priority="930" operator="containsText" text="N">
      <formula>NOT(ISERROR(SEARCH("N",P46)))</formula>
    </cfRule>
  </conditionalFormatting>
  <conditionalFormatting sqref="P44">
    <cfRule type="containsText" dxfId="2847" priority="925" operator="containsText" text="X">
      <formula>NOT(ISERROR(SEARCH("X",P44)))</formula>
    </cfRule>
    <cfRule type="containsText" dxfId="2846" priority="926" operator="containsText" text="Y">
      <formula>NOT(ISERROR(SEARCH("Y",P44)))</formula>
    </cfRule>
    <cfRule type="containsText" dxfId="2845" priority="927" operator="containsText" text="N">
      <formula>NOT(ISERROR(SEARCH("N",P44)))</formula>
    </cfRule>
  </conditionalFormatting>
  <conditionalFormatting sqref="P23">
    <cfRule type="containsText" dxfId="2844" priority="862" operator="containsText" text="X">
      <formula>NOT(ISERROR(SEARCH("X",P23)))</formula>
    </cfRule>
    <cfRule type="containsText" dxfId="2843" priority="863" operator="containsText" text="Y">
      <formula>NOT(ISERROR(SEARCH("Y",P23)))</formula>
    </cfRule>
    <cfRule type="containsText" dxfId="2842" priority="864" operator="containsText" text="N">
      <formula>NOT(ISERROR(SEARCH("N",P23)))</formula>
    </cfRule>
  </conditionalFormatting>
  <conditionalFormatting sqref="P43">
    <cfRule type="containsText" dxfId="2841" priority="916" operator="containsText" text="X">
      <formula>NOT(ISERROR(SEARCH("X",P43)))</formula>
    </cfRule>
    <cfRule type="containsText" dxfId="2840" priority="917" operator="containsText" text="Y">
      <formula>NOT(ISERROR(SEARCH("Y",P43)))</formula>
    </cfRule>
    <cfRule type="containsText" dxfId="2839" priority="918" operator="containsText" text="N">
      <formula>NOT(ISERROR(SEARCH("N",P43)))</formula>
    </cfRule>
  </conditionalFormatting>
  <conditionalFormatting sqref="P70">
    <cfRule type="containsText" dxfId="2838" priority="913" operator="containsText" text="X">
      <formula>NOT(ISERROR(SEARCH("X",P70)))</formula>
    </cfRule>
    <cfRule type="containsText" dxfId="2837" priority="914" operator="containsText" text="Y">
      <formula>NOT(ISERROR(SEARCH("Y",P70)))</formula>
    </cfRule>
    <cfRule type="containsText" dxfId="2836" priority="915" operator="containsText" text="N">
      <formula>NOT(ISERROR(SEARCH("N",P70)))</formula>
    </cfRule>
  </conditionalFormatting>
  <conditionalFormatting sqref="P41">
    <cfRule type="containsText" dxfId="2835" priority="910" operator="containsText" text="X">
      <formula>NOT(ISERROR(SEARCH("X",P41)))</formula>
    </cfRule>
    <cfRule type="containsText" dxfId="2834" priority="911" operator="containsText" text="Y">
      <formula>NOT(ISERROR(SEARCH("Y",P41)))</formula>
    </cfRule>
    <cfRule type="containsText" dxfId="2833" priority="912" operator="containsText" text="N">
      <formula>NOT(ISERROR(SEARCH("N",P41)))</formula>
    </cfRule>
  </conditionalFormatting>
  <conditionalFormatting sqref="P42">
    <cfRule type="containsText" dxfId="2832" priority="907" operator="containsText" text="X">
      <formula>NOT(ISERROR(SEARCH("X",P42)))</formula>
    </cfRule>
    <cfRule type="containsText" dxfId="2831" priority="908" operator="containsText" text="Y">
      <formula>NOT(ISERROR(SEARCH("Y",P42)))</formula>
    </cfRule>
    <cfRule type="containsText" dxfId="2830" priority="909" operator="containsText" text="N">
      <formula>NOT(ISERROR(SEARCH("N",P42)))</formula>
    </cfRule>
  </conditionalFormatting>
  <conditionalFormatting sqref="P73">
    <cfRule type="containsText" dxfId="2829" priority="904" operator="containsText" text="X">
      <formula>NOT(ISERROR(SEARCH("X",P73)))</formula>
    </cfRule>
    <cfRule type="containsText" dxfId="2828" priority="905" operator="containsText" text="Y">
      <formula>NOT(ISERROR(SEARCH("Y",P73)))</formula>
    </cfRule>
    <cfRule type="containsText" dxfId="2827" priority="906" operator="containsText" text="N">
      <formula>NOT(ISERROR(SEARCH("N",P73)))</formula>
    </cfRule>
  </conditionalFormatting>
  <conditionalFormatting sqref="P74">
    <cfRule type="containsText" dxfId="2826" priority="901" operator="containsText" text="X">
      <formula>NOT(ISERROR(SEARCH("X",P74)))</formula>
    </cfRule>
    <cfRule type="containsText" dxfId="2825" priority="902" operator="containsText" text="Y">
      <formula>NOT(ISERROR(SEARCH("Y",P74)))</formula>
    </cfRule>
    <cfRule type="containsText" dxfId="2824" priority="903" operator="containsText" text="N">
      <formula>NOT(ISERROR(SEARCH("N",P74)))</formula>
    </cfRule>
  </conditionalFormatting>
  <conditionalFormatting sqref="P78">
    <cfRule type="containsText" dxfId="2823" priority="898" operator="containsText" text="X">
      <formula>NOT(ISERROR(SEARCH("X",P78)))</formula>
    </cfRule>
    <cfRule type="containsText" dxfId="2822" priority="899" operator="containsText" text="Y">
      <formula>NOT(ISERROR(SEARCH("Y",P78)))</formula>
    </cfRule>
    <cfRule type="containsText" dxfId="2821" priority="900" operator="containsText" text="N">
      <formula>NOT(ISERROR(SEARCH("N",P78)))</formula>
    </cfRule>
  </conditionalFormatting>
  <conditionalFormatting sqref="M4:O4">
    <cfRule type="containsText" dxfId="2820" priority="895" operator="containsText" text="X">
      <formula>NOT(ISERROR(SEARCH("X",M4)))</formula>
    </cfRule>
    <cfRule type="containsText" dxfId="2819" priority="896" operator="containsText" text="Y">
      <formula>NOT(ISERROR(SEARCH("Y",M4)))</formula>
    </cfRule>
    <cfRule type="containsText" dxfId="2818" priority="897" operator="containsText" text="N">
      <formula>NOT(ISERROR(SEARCH("N",M4)))</formula>
    </cfRule>
  </conditionalFormatting>
  <conditionalFormatting sqref="P4">
    <cfRule type="containsText" dxfId="2817" priority="892" operator="containsText" text="X">
      <formula>NOT(ISERROR(SEARCH("X",P4)))</formula>
    </cfRule>
    <cfRule type="containsText" dxfId="2816" priority="893" operator="containsText" text="Y">
      <formula>NOT(ISERROR(SEARCH("Y",P4)))</formula>
    </cfRule>
    <cfRule type="containsText" dxfId="2815" priority="894" operator="containsText" text="N">
      <formula>NOT(ISERROR(SEARCH("N",P4)))</formula>
    </cfRule>
  </conditionalFormatting>
  <conditionalFormatting sqref="P5">
    <cfRule type="containsText" dxfId="2814" priority="889" operator="containsText" text="X">
      <formula>NOT(ISERROR(SEARCH("X",P5)))</formula>
    </cfRule>
    <cfRule type="containsText" dxfId="2813" priority="890" operator="containsText" text="Y">
      <formula>NOT(ISERROR(SEARCH("Y",P5)))</formula>
    </cfRule>
    <cfRule type="containsText" dxfId="2812" priority="891" operator="containsText" text="N">
      <formula>NOT(ISERROR(SEARCH("N",P5)))</formula>
    </cfRule>
  </conditionalFormatting>
  <conditionalFormatting sqref="P3">
    <cfRule type="containsText" dxfId="2811" priority="886" operator="containsText" text="X">
      <formula>NOT(ISERROR(SEARCH("X",P3)))</formula>
    </cfRule>
    <cfRule type="containsText" dxfId="2810" priority="887" operator="containsText" text="Y">
      <formula>NOT(ISERROR(SEARCH("Y",P3)))</formula>
    </cfRule>
    <cfRule type="containsText" dxfId="2809" priority="888" operator="containsText" text="N">
      <formula>NOT(ISERROR(SEARCH("N",P3)))</formula>
    </cfRule>
  </conditionalFormatting>
  <conditionalFormatting sqref="P2">
    <cfRule type="containsText" dxfId="2808" priority="883" operator="containsText" text="X">
      <formula>NOT(ISERROR(SEARCH("X",P2)))</formula>
    </cfRule>
    <cfRule type="containsText" dxfId="2807" priority="884" operator="containsText" text="Y">
      <formula>NOT(ISERROR(SEARCH("Y",P2)))</formula>
    </cfRule>
    <cfRule type="containsText" dxfId="2806" priority="885" operator="containsText" text="N">
      <formula>NOT(ISERROR(SEARCH("N",P2)))</formula>
    </cfRule>
  </conditionalFormatting>
  <conditionalFormatting sqref="M76:O76">
    <cfRule type="containsText" dxfId="2805" priority="880" operator="containsText" text="X">
      <formula>NOT(ISERROR(SEARCH("X",M76)))</formula>
    </cfRule>
    <cfRule type="containsText" dxfId="2804" priority="881" operator="containsText" text="Y">
      <formula>NOT(ISERROR(SEARCH("Y",M76)))</formula>
    </cfRule>
    <cfRule type="containsText" dxfId="2803" priority="882" operator="containsText" text="N">
      <formula>NOT(ISERROR(SEARCH("N",M76)))</formula>
    </cfRule>
  </conditionalFormatting>
  <conditionalFormatting sqref="P76">
    <cfRule type="containsText" dxfId="2802" priority="877" operator="containsText" text="X">
      <formula>NOT(ISERROR(SEARCH("X",P76)))</formula>
    </cfRule>
    <cfRule type="containsText" dxfId="2801" priority="878" operator="containsText" text="Y">
      <formula>NOT(ISERROR(SEARCH("Y",P76)))</formula>
    </cfRule>
    <cfRule type="containsText" dxfId="2800" priority="879" operator="containsText" text="N">
      <formula>NOT(ISERROR(SEARCH("N",P76)))</formula>
    </cfRule>
  </conditionalFormatting>
  <conditionalFormatting sqref="P77">
    <cfRule type="containsText" dxfId="2799" priority="874" operator="containsText" text="X">
      <formula>NOT(ISERROR(SEARCH("X",P77)))</formula>
    </cfRule>
    <cfRule type="containsText" dxfId="2798" priority="875" operator="containsText" text="Y">
      <formula>NOT(ISERROR(SEARCH("Y",P77)))</formula>
    </cfRule>
    <cfRule type="containsText" dxfId="2797" priority="876" operator="containsText" text="N">
      <formula>NOT(ISERROR(SEARCH("N",P77)))</formula>
    </cfRule>
  </conditionalFormatting>
  <conditionalFormatting sqref="P68">
    <cfRule type="containsText" dxfId="2796" priority="871" operator="containsText" text="X">
      <formula>NOT(ISERROR(SEARCH("X",P68)))</formula>
    </cfRule>
    <cfRule type="containsText" dxfId="2795" priority="872" operator="containsText" text="Y">
      <formula>NOT(ISERROR(SEARCH("Y",P68)))</formula>
    </cfRule>
    <cfRule type="containsText" dxfId="2794" priority="873" operator="containsText" text="N">
      <formula>NOT(ISERROR(SEARCH("N",P68)))</formula>
    </cfRule>
  </conditionalFormatting>
  <conditionalFormatting sqref="P69">
    <cfRule type="containsText" dxfId="2793" priority="868" operator="containsText" text="X">
      <formula>NOT(ISERROR(SEARCH("X",P69)))</formula>
    </cfRule>
    <cfRule type="containsText" dxfId="2792" priority="869" operator="containsText" text="Y">
      <formula>NOT(ISERROR(SEARCH("Y",P69)))</formula>
    </cfRule>
    <cfRule type="containsText" dxfId="2791" priority="870" operator="containsText" text="N">
      <formula>NOT(ISERROR(SEARCH("N",P69)))</formula>
    </cfRule>
  </conditionalFormatting>
  <conditionalFormatting sqref="P29">
    <cfRule type="containsText" dxfId="2790" priority="865" operator="containsText" text="X">
      <formula>NOT(ISERROR(SEARCH("X",P29)))</formula>
    </cfRule>
    <cfRule type="containsText" dxfId="2789" priority="866" operator="containsText" text="Y">
      <formula>NOT(ISERROR(SEARCH("Y",P29)))</formula>
    </cfRule>
    <cfRule type="containsText" dxfId="2788" priority="867" operator="containsText" text="N">
      <formula>NOT(ISERROR(SEARCH("N",P29)))</formula>
    </cfRule>
  </conditionalFormatting>
  <conditionalFormatting sqref="P30">
    <cfRule type="containsText" dxfId="2787" priority="859" operator="containsText" text="X">
      <formula>NOT(ISERROR(SEARCH("X",P30)))</formula>
    </cfRule>
    <cfRule type="containsText" dxfId="2786" priority="860" operator="containsText" text="Y">
      <formula>NOT(ISERROR(SEARCH("Y",P30)))</formula>
    </cfRule>
    <cfRule type="containsText" dxfId="2785" priority="861" operator="containsText" text="N">
      <formula>NOT(ISERROR(SEARCH("N",P30)))</formula>
    </cfRule>
  </conditionalFormatting>
  <conditionalFormatting sqref="P24">
    <cfRule type="containsText" dxfId="2784" priority="856" operator="containsText" text="X">
      <formula>NOT(ISERROR(SEARCH("X",P24)))</formula>
    </cfRule>
    <cfRule type="containsText" dxfId="2783" priority="857" operator="containsText" text="Y">
      <formula>NOT(ISERROR(SEARCH("Y",P24)))</formula>
    </cfRule>
    <cfRule type="containsText" dxfId="2782" priority="858" operator="containsText" text="N">
      <formula>NOT(ISERROR(SEARCH("N",P24)))</formula>
    </cfRule>
  </conditionalFormatting>
  <conditionalFormatting sqref="P21">
    <cfRule type="containsText" dxfId="2781" priority="853" operator="containsText" text="X">
      <formula>NOT(ISERROR(SEARCH("X",P21)))</formula>
    </cfRule>
    <cfRule type="containsText" dxfId="2780" priority="854" operator="containsText" text="Y">
      <formula>NOT(ISERROR(SEARCH("Y",P21)))</formula>
    </cfRule>
    <cfRule type="containsText" dxfId="2779" priority="855" operator="containsText" text="N">
      <formula>NOT(ISERROR(SEARCH("N",P21)))</formula>
    </cfRule>
  </conditionalFormatting>
  <conditionalFormatting sqref="P22">
    <cfRule type="containsText" dxfId="2778" priority="850" operator="containsText" text="X">
      <formula>NOT(ISERROR(SEARCH("X",P22)))</formula>
    </cfRule>
    <cfRule type="containsText" dxfId="2777" priority="851" operator="containsText" text="Y">
      <formula>NOT(ISERROR(SEARCH("Y",P22)))</formula>
    </cfRule>
    <cfRule type="containsText" dxfId="2776" priority="852" operator="containsText" text="N">
      <formula>NOT(ISERROR(SEARCH("N",P22)))</formula>
    </cfRule>
  </conditionalFormatting>
  <conditionalFormatting sqref="M6:O6">
    <cfRule type="containsText" dxfId="2775" priority="847" operator="containsText" text="X">
      <formula>NOT(ISERROR(SEARCH("X",M6)))</formula>
    </cfRule>
    <cfRule type="containsText" dxfId="2774" priority="848" operator="containsText" text="Y">
      <formula>NOT(ISERROR(SEARCH("Y",M6)))</formula>
    </cfRule>
    <cfRule type="containsText" dxfId="2773" priority="849" operator="containsText" text="N">
      <formula>NOT(ISERROR(SEARCH("N",M6)))</formula>
    </cfRule>
  </conditionalFormatting>
  <conditionalFormatting sqref="P6">
    <cfRule type="containsText" dxfId="2772" priority="844" operator="containsText" text="X">
      <formula>NOT(ISERROR(SEARCH("X",P6)))</formula>
    </cfRule>
    <cfRule type="containsText" dxfId="2771" priority="845" operator="containsText" text="Y">
      <formula>NOT(ISERROR(SEARCH("Y",P6)))</formula>
    </cfRule>
    <cfRule type="containsText" dxfId="2770" priority="846" operator="containsText" text="N">
      <formula>NOT(ISERROR(SEARCH("N",P6)))</formula>
    </cfRule>
  </conditionalFormatting>
  <conditionalFormatting sqref="P7">
    <cfRule type="containsText" dxfId="2769" priority="841" operator="containsText" text="X">
      <formula>NOT(ISERROR(SEARCH("X",P7)))</formula>
    </cfRule>
    <cfRule type="containsText" dxfId="2768" priority="842" operator="containsText" text="Y">
      <formula>NOT(ISERROR(SEARCH("Y",P7)))</formula>
    </cfRule>
    <cfRule type="containsText" dxfId="2767" priority="843" operator="containsText" text="N">
      <formula>NOT(ISERROR(SEARCH("N",P7)))</formula>
    </cfRule>
  </conditionalFormatting>
  <conditionalFormatting sqref="M79:O79">
    <cfRule type="containsText" dxfId="2766" priority="838" operator="containsText" text="X">
      <formula>NOT(ISERROR(SEARCH("X",M79)))</formula>
    </cfRule>
    <cfRule type="containsText" dxfId="2765" priority="839" operator="containsText" text="Y">
      <formula>NOT(ISERROR(SEARCH("Y",M79)))</formula>
    </cfRule>
    <cfRule type="containsText" dxfId="2764" priority="840" operator="containsText" text="N">
      <formula>NOT(ISERROR(SEARCH("N",M79)))</formula>
    </cfRule>
  </conditionalFormatting>
  <conditionalFormatting sqref="P79">
    <cfRule type="containsText" dxfId="2763" priority="835" operator="containsText" text="X">
      <formula>NOT(ISERROR(SEARCH("X",P79)))</formula>
    </cfRule>
    <cfRule type="containsText" dxfId="2762" priority="836" operator="containsText" text="Y">
      <formula>NOT(ISERROR(SEARCH("Y",P79)))</formula>
    </cfRule>
    <cfRule type="containsText" dxfId="2761" priority="837" operator="containsText" text="N">
      <formula>NOT(ISERROR(SEARCH("N",P79)))</formula>
    </cfRule>
  </conditionalFormatting>
  <conditionalFormatting sqref="P80">
    <cfRule type="containsText" dxfId="2760" priority="832" operator="containsText" text="X">
      <formula>NOT(ISERROR(SEARCH("X",P80)))</formula>
    </cfRule>
    <cfRule type="containsText" dxfId="2759" priority="833" operator="containsText" text="Y">
      <formula>NOT(ISERROR(SEARCH("Y",P80)))</formula>
    </cfRule>
    <cfRule type="containsText" dxfId="2758" priority="834" operator="containsText" text="N">
      <formula>NOT(ISERROR(SEARCH("N",P80)))</formula>
    </cfRule>
  </conditionalFormatting>
  <conditionalFormatting sqref="M48:O48">
    <cfRule type="containsText" dxfId="2757" priority="829" operator="containsText" text="X">
      <formula>NOT(ISERROR(SEARCH("X",M48)))</formula>
    </cfRule>
    <cfRule type="containsText" dxfId="2756" priority="830" operator="containsText" text="Y">
      <formula>NOT(ISERROR(SEARCH("Y",M48)))</formula>
    </cfRule>
    <cfRule type="containsText" dxfId="2755" priority="831" operator="containsText" text="N">
      <formula>NOT(ISERROR(SEARCH("N",M48)))</formula>
    </cfRule>
  </conditionalFormatting>
  <conditionalFormatting sqref="P48">
    <cfRule type="containsText" dxfId="2754" priority="826" operator="containsText" text="X">
      <formula>NOT(ISERROR(SEARCH("X",P48)))</formula>
    </cfRule>
    <cfRule type="containsText" dxfId="2753" priority="827" operator="containsText" text="Y">
      <formula>NOT(ISERROR(SEARCH("Y",P48)))</formula>
    </cfRule>
    <cfRule type="containsText" dxfId="2752" priority="828" operator="containsText" text="N">
      <formula>NOT(ISERROR(SEARCH("N",P48)))</formula>
    </cfRule>
  </conditionalFormatting>
  <conditionalFormatting sqref="P49">
    <cfRule type="containsText" dxfId="2751" priority="823" operator="containsText" text="X">
      <formula>NOT(ISERROR(SEARCH("X",P49)))</formula>
    </cfRule>
    <cfRule type="containsText" dxfId="2750" priority="824" operator="containsText" text="Y">
      <formula>NOT(ISERROR(SEARCH("Y",P49)))</formula>
    </cfRule>
    <cfRule type="containsText" dxfId="2749" priority="825" operator="containsText" text="N">
      <formula>NOT(ISERROR(SEARCH("N",P49)))</formula>
    </cfRule>
  </conditionalFormatting>
  <conditionalFormatting sqref="M13:O13">
    <cfRule type="containsText" dxfId="2748" priority="820" operator="containsText" text="X">
      <formula>NOT(ISERROR(SEARCH("X",M13)))</formula>
    </cfRule>
    <cfRule type="containsText" dxfId="2747" priority="821" operator="containsText" text="Y">
      <formula>NOT(ISERROR(SEARCH("Y",M13)))</formula>
    </cfRule>
    <cfRule type="containsText" dxfId="2746" priority="822" operator="containsText" text="N">
      <formula>NOT(ISERROR(SEARCH("N",M13)))</formula>
    </cfRule>
  </conditionalFormatting>
  <conditionalFormatting sqref="P13">
    <cfRule type="containsText" dxfId="2745" priority="817" operator="containsText" text="X">
      <formula>NOT(ISERROR(SEARCH("X",P13)))</formula>
    </cfRule>
    <cfRule type="containsText" dxfId="2744" priority="818" operator="containsText" text="Y">
      <formula>NOT(ISERROR(SEARCH("Y",P13)))</formula>
    </cfRule>
    <cfRule type="containsText" dxfId="2743" priority="819" operator="containsText" text="N">
      <formula>NOT(ISERROR(SEARCH("N",P13)))</formula>
    </cfRule>
  </conditionalFormatting>
  <conditionalFormatting sqref="P18">
    <cfRule type="containsText" dxfId="2742" priority="814" operator="containsText" text="X">
      <formula>NOT(ISERROR(SEARCH("X",P18)))</formula>
    </cfRule>
    <cfRule type="containsText" dxfId="2741" priority="815" operator="containsText" text="Y">
      <formula>NOT(ISERROR(SEARCH("Y",P18)))</formula>
    </cfRule>
    <cfRule type="containsText" dxfId="2740" priority="816" operator="containsText" text="N">
      <formula>NOT(ISERROR(SEARCH("N",P18)))</formula>
    </cfRule>
  </conditionalFormatting>
  <conditionalFormatting sqref="P58">
    <cfRule type="containsText" dxfId="2739" priority="811" operator="containsText" text="X">
      <formula>NOT(ISERROR(SEARCH("X",P58)))</formula>
    </cfRule>
    <cfRule type="containsText" dxfId="2738" priority="812" operator="containsText" text="Y">
      <formula>NOT(ISERROR(SEARCH("Y",P58)))</formula>
    </cfRule>
    <cfRule type="containsText" dxfId="2737" priority="813" operator="containsText" text="N">
      <formula>NOT(ISERROR(SEARCH("N",P58)))</formula>
    </cfRule>
  </conditionalFormatting>
  <conditionalFormatting sqref="P65">
    <cfRule type="containsText" dxfId="2736" priority="808" operator="containsText" text="X">
      <formula>NOT(ISERROR(SEARCH("X",P65)))</formula>
    </cfRule>
    <cfRule type="containsText" dxfId="2735" priority="809" operator="containsText" text="Y">
      <formula>NOT(ISERROR(SEARCH("Y",P65)))</formula>
    </cfRule>
    <cfRule type="containsText" dxfId="2734" priority="810" operator="containsText" text="N">
      <formula>NOT(ISERROR(SEARCH("N",P65)))</formula>
    </cfRule>
  </conditionalFormatting>
  <conditionalFormatting sqref="S54">
    <cfRule type="containsText" dxfId="2733" priority="805" operator="containsText" text="X">
      <formula>NOT(ISERROR(SEARCH("X",S54)))</formula>
    </cfRule>
    <cfRule type="containsText" dxfId="2732" priority="806" operator="containsText" text="Y">
      <formula>NOT(ISERROR(SEARCH("Y",S54)))</formula>
    </cfRule>
    <cfRule type="containsText" dxfId="2731" priority="807" operator="containsText" text="N">
      <formula>NOT(ISERROR(SEARCH("N",S54)))</formula>
    </cfRule>
  </conditionalFormatting>
  <conditionalFormatting sqref="P88">
    <cfRule type="containsText" dxfId="2730" priority="610" operator="containsText" text="X">
      <formula>NOT(ISERROR(SEARCH("X",P88)))</formula>
    </cfRule>
    <cfRule type="containsText" dxfId="2729" priority="611" operator="containsText" text="Y">
      <formula>NOT(ISERROR(SEARCH("Y",P88)))</formula>
    </cfRule>
    <cfRule type="containsText" dxfId="2728" priority="612" operator="containsText" text="N">
      <formula>NOT(ISERROR(SEARCH("N",P88)))</formula>
    </cfRule>
  </conditionalFormatting>
  <conditionalFormatting sqref="P54">
    <cfRule type="containsText" dxfId="2727" priority="796" operator="containsText" text="X">
      <formula>NOT(ISERROR(SEARCH("X",P54)))</formula>
    </cfRule>
    <cfRule type="containsText" dxfId="2726" priority="797" operator="containsText" text="Y">
      <formula>NOT(ISERROR(SEARCH("Y",P54)))</formula>
    </cfRule>
    <cfRule type="containsText" dxfId="2725" priority="798" operator="containsText" text="N">
      <formula>NOT(ISERROR(SEARCH("N",P54)))</formula>
    </cfRule>
  </conditionalFormatting>
  <conditionalFormatting sqref="S55">
    <cfRule type="containsText" dxfId="2724" priority="793" operator="containsText" text="X">
      <formula>NOT(ISERROR(SEARCH("X",S55)))</formula>
    </cfRule>
    <cfRule type="containsText" dxfId="2723" priority="794" operator="containsText" text="Y">
      <formula>NOT(ISERROR(SEARCH("Y",S55)))</formula>
    </cfRule>
    <cfRule type="containsText" dxfId="2722" priority="795" operator="containsText" text="N">
      <formula>NOT(ISERROR(SEARCH("N",S55)))</formula>
    </cfRule>
  </conditionalFormatting>
  <conditionalFormatting sqref="P91">
    <cfRule type="containsText" dxfId="2721" priority="598" operator="containsText" text="X">
      <formula>NOT(ISERROR(SEARCH("X",P91)))</formula>
    </cfRule>
    <cfRule type="containsText" dxfId="2720" priority="599" operator="containsText" text="Y">
      <formula>NOT(ISERROR(SEARCH("Y",P91)))</formula>
    </cfRule>
    <cfRule type="containsText" dxfId="2719" priority="600" operator="containsText" text="N">
      <formula>NOT(ISERROR(SEARCH("N",P91)))</formula>
    </cfRule>
  </conditionalFormatting>
  <conditionalFormatting sqref="P55">
    <cfRule type="containsText" dxfId="2718" priority="784" operator="containsText" text="X">
      <formula>NOT(ISERROR(SEARCH("X",P55)))</formula>
    </cfRule>
    <cfRule type="containsText" dxfId="2717" priority="785" operator="containsText" text="Y">
      <formula>NOT(ISERROR(SEARCH("Y",P55)))</formula>
    </cfRule>
    <cfRule type="containsText" dxfId="2716" priority="786" operator="containsText" text="N">
      <formula>NOT(ISERROR(SEARCH("N",P55)))</formula>
    </cfRule>
  </conditionalFormatting>
  <conditionalFormatting sqref="S11">
    <cfRule type="containsText" dxfId="2715" priority="781" operator="containsText" text="X">
      <formula>NOT(ISERROR(SEARCH("X",S11)))</formula>
    </cfRule>
    <cfRule type="containsText" dxfId="2714" priority="782" operator="containsText" text="Y">
      <formula>NOT(ISERROR(SEARCH("Y",S11)))</formula>
    </cfRule>
    <cfRule type="containsText" dxfId="2713" priority="783" operator="containsText" text="N">
      <formula>NOT(ISERROR(SEARCH("N",S11)))</formula>
    </cfRule>
  </conditionalFormatting>
  <conditionalFormatting sqref="P11">
    <cfRule type="containsText" dxfId="2712" priority="775" operator="containsText" text="X">
      <formula>NOT(ISERROR(SEARCH("X",P11)))</formula>
    </cfRule>
    <cfRule type="containsText" dxfId="2711" priority="776" operator="containsText" text="Y">
      <formula>NOT(ISERROR(SEARCH("Y",P11)))</formula>
    </cfRule>
    <cfRule type="containsText" dxfId="2710" priority="777" operator="containsText" text="N">
      <formula>NOT(ISERROR(SEARCH("N",P11)))</formula>
    </cfRule>
  </conditionalFormatting>
  <conditionalFormatting sqref="S12">
    <cfRule type="containsText" dxfId="2709" priority="772" operator="containsText" text="X">
      <formula>NOT(ISERROR(SEARCH("X",S12)))</formula>
    </cfRule>
    <cfRule type="containsText" dxfId="2708" priority="773" operator="containsText" text="Y">
      <formula>NOT(ISERROR(SEARCH("Y",S12)))</formula>
    </cfRule>
    <cfRule type="containsText" dxfId="2707" priority="774" operator="containsText" text="N">
      <formula>NOT(ISERROR(SEARCH("N",S12)))</formula>
    </cfRule>
  </conditionalFormatting>
  <conditionalFormatting sqref="P12">
    <cfRule type="containsText" dxfId="2706" priority="766" operator="containsText" text="X">
      <formula>NOT(ISERROR(SEARCH("X",P12)))</formula>
    </cfRule>
    <cfRule type="containsText" dxfId="2705" priority="767" operator="containsText" text="Y">
      <formula>NOT(ISERROR(SEARCH("Y",P12)))</formula>
    </cfRule>
    <cfRule type="containsText" dxfId="2704" priority="768" operator="containsText" text="N">
      <formula>NOT(ISERROR(SEARCH("N",P12)))</formula>
    </cfRule>
  </conditionalFormatting>
  <conditionalFormatting sqref="P75">
    <cfRule type="containsText" dxfId="2703" priority="763" operator="containsText" text="X">
      <formula>NOT(ISERROR(SEARCH("X",P75)))</formula>
    </cfRule>
    <cfRule type="containsText" dxfId="2702" priority="764" operator="containsText" text="Y">
      <formula>NOT(ISERROR(SEARCH("Y",P75)))</formula>
    </cfRule>
    <cfRule type="containsText" dxfId="2701" priority="765" operator="containsText" text="N">
      <formula>NOT(ISERROR(SEARCH("N",P75)))</formula>
    </cfRule>
  </conditionalFormatting>
  <conditionalFormatting sqref="P33">
    <cfRule type="containsText" dxfId="2700" priority="760" operator="containsText" text="X">
      <formula>NOT(ISERROR(SEARCH("X",P33)))</formula>
    </cfRule>
    <cfRule type="containsText" dxfId="2699" priority="761" operator="containsText" text="Y">
      <formula>NOT(ISERROR(SEARCH("Y",P33)))</formula>
    </cfRule>
    <cfRule type="containsText" dxfId="2698" priority="762" operator="containsText" text="N">
      <formula>NOT(ISERROR(SEARCH("N",P33)))</formula>
    </cfRule>
  </conditionalFormatting>
  <conditionalFormatting sqref="P34:P39">
    <cfRule type="containsText" dxfId="2697" priority="757" operator="containsText" text="X">
      <formula>NOT(ISERROR(SEARCH("X",P34)))</formula>
    </cfRule>
    <cfRule type="containsText" dxfId="2696" priority="758" operator="containsText" text="Y">
      <formula>NOT(ISERROR(SEARCH("Y",P34)))</formula>
    </cfRule>
    <cfRule type="containsText" dxfId="2695" priority="759" operator="containsText" text="N">
      <formula>NOT(ISERROR(SEARCH("N",P34)))</formula>
    </cfRule>
  </conditionalFormatting>
  <conditionalFormatting sqref="P31:P32">
    <cfRule type="containsText" dxfId="2694" priority="754" operator="containsText" text="X">
      <formula>NOT(ISERROR(SEARCH("X",P31)))</formula>
    </cfRule>
    <cfRule type="containsText" dxfId="2693" priority="755" operator="containsText" text="Y">
      <formula>NOT(ISERROR(SEARCH("Y",P31)))</formula>
    </cfRule>
    <cfRule type="containsText" dxfId="2692" priority="756" operator="containsText" text="N">
      <formula>NOT(ISERROR(SEARCH("N",P31)))</formula>
    </cfRule>
  </conditionalFormatting>
  <conditionalFormatting sqref="S8">
    <cfRule type="containsText" dxfId="2691" priority="751" operator="containsText" text="X">
      <formula>NOT(ISERROR(SEARCH("X",S8)))</formula>
    </cfRule>
    <cfRule type="containsText" dxfId="2690" priority="752" operator="containsText" text="Y">
      <formula>NOT(ISERROR(SEARCH("Y",S8)))</formula>
    </cfRule>
    <cfRule type="containsText" dxfId="2689" priority="753" operator="containsText" text="N">
      <formula>NOT(ISERROR(SEARCH("N",S8)))</formula>
    </cfRule>
  </conditionalFormatting>
  <conditionalFormatting sqref="P8">
    <cfRule type="containsText" dxfId="2688" priority="745" operator="containsText" text="X">
      <formula>NOT(ISERROR(SEARCH("X",P8)))</formula>
    </cfRule>
    <cfRule type="containsText" dxfId="2687" priority="746" operator="containsText" text="Y">
      <formula>NOT(ISERROR(SEARCH("Y",P8)))</formula>
    </cfRule>
    <cfRule type="containsText" dxfId="2686" priority="747" operator="containsText" text="N">
      <formula>NOT(ISERROR(SEARCH("N",P8)))</formula>
    </cfRule>
  </conditionalFormatting>
  <conditionalFormatting sqref="S9:S10">
    <cfRule type="containsText" dxfId="2685" priority="742" operator="containsText" text="X">
      <formula>NOT(ISERROR(SEARCH("X",S9)))</formula>
    </cfRule>
    <cfRule type="containsText" dxfId="2684" priority="743" operator="containsText" text="Y">
      <formula>NOT(ISERROR(SEARCH("Y",S9)))</formula>
    </cfRule>
    <cfRule type="containsText" dxfId="2683" priority="744" operator="containsText" text="N">
      <formula>NOT(ISERROR(SEARCH("N",S9)))</formula>
    </cfRule>
  </conditionalFormatting>
  <conditionalFormatting sqref="P9:P10">
    <cfRule type="containsText" dxfId="2682" priority="736" operator="containsText" text="X">
      <formula>NOT(ISERROR(SEARCH("X",P9)))</formula>
    </cfRule>
    <cfRule type="containsText" dxfId="2681" priority="737" operator="containsText" text="Y">
      <formula>NOT(ISERROR(SEARCH("Y",P9)))</formula>
    </cfRule>
    <cfRule type="containsText" dxfId="2680" priority="738" operator="containsText" text="N">
      <formula>NOT(ISERROR(SEARCH("N",P9)))</formula>
    </cfRule>
  </conditionalFormatting>
  <conditionalFormatting sqref="S14:S17">
    <cfRule type="containsText" dxfId="2679" priority="733" operator="containsText" text="X">
      <formula>NOT(ISERROR(SEARCH("X",S14)))</formula>
    </cfRule>
    <cfRule type="containsText" dxfId="2678" priority="734" operator="containsText" text="Y">
      <formula>NOT(ISERROR(SEARCH("Y",S14)))</formula>
    </cfRule>
    <cfRule type="containsText" dxfId="2677" priority="735" operator="containsText" text="N">
      <formula>NOT(ISERROR(SEARCH("N",S14)))</formula>
    </cfRule>
  </conditionalFormatting>
  <conditionalFormatting sqref="P14:P17">
    <cfRule type="containsText" dxfId="2676" priority="727" operator="containsText" text="X">
      <formula>NOT(ISERROR(SEARCH("X",P14)))</formula>
    </cfRule>
    <cfRule type="containsText" dxfId="2675" priority="728" operator="containsText" text="Y">
      <formula>NOT(ISERROR(SEARCH("Y",P14)))</formula>
    </cfRule>
    <cfRule type="containsText" dxfId="2674" priority="729" operator="containsText" text="N">
      <formula>NOT(ISERROR(SEARCH("N",P14)))</formula>
    </cfRule>
  </conditionalFormatting>
  <conditionalFormatting sqref="P19:P20">
    <cfRule type="containsText" dxfId="2673" priority="718" operator="containsText" text="X">
      <formula>NOT(ISERROR(SEARCH("X",P19)))</formula>
    </cfRule>
    <cfRule type="containsText" dxfId="2672" priority="719" operator="containsText" text="Y">
      <formula>NOT(ISERROR(SEARCH("Y",P19)))</formula>
    </cfRule>
    <cfRule type="containsText" dxfId="2671" priority="720" operator="containsText" text="N">
      <formula>NOT(ISERROR(SEARCH("N",P19)))</formula>
    </cfRule>
  </conditionalFormatting>
  <conditionalFormatting sqref="P57">
    <cfRule type="containsText" dxfId="2670" priority="715" operator="containsText" text="X">
      <formula>NOT(ISERROR(SEARCH("X",P57)))</formula>
    </cfRule>
    <cfRule type="containsText" dxfId="2669" priority="716" operator="containsText" text="Y">
      <formula>NOT(ISERROR(SEARCH("Y",P57)))</formula>
    </cfRule>
    <cfRule type="containsText" dxfId="2668" priority="717" operator="containsText" text="N">
      <formula>NOT(ISERROR(SEARCH("N",P57)))</formula>
    </cfRule>
  </conditionalFormatting>
  <conditionalFormatting sqref="S56">
    <cfRule type="containsText" dxfId="2667" priority="712" operator="containsText" text="X">
      <formula>NOT(ISERROR(SEARCH("X",S56)))</formula>
    </cfRule>
    <cfRule type="containsText" dxfId="2666" priority="713" operator="containsText" text="Y">
      <formula>NOT(ISERROR(SEARCH("Y",S56)))</formula>
    </cfRule>
    <cfRule type="containsText" dxfId="2665" priority="714" operator="containsText" text="N">
      <formula>NOT(ISERROR(SEARCH("N",S56)))</formula>
    </cfRule>
  </conditionalFormatting>
  <conditionalFormatting sqref="P56">
    <cfRule type="containsText" dxfId="2664" priority="703" operator="containsText" text="X">
      <formula>NOT(ISERROR(SEARCH("X",P56)))</formula>
    </cfRule>
    <cfRule type="containsText" dxfId="2663" priority="704" operator="containsText" text="Y">
      <formula>NOT(ISERROR(SEARCH("Y",P56)))</formula>
    </cfRule>
    <cfRule type="containsText" dxfId="2662" priority="705" operator="containsText" text="N">
      <formula>NOT(ISERROR(SEARCH("N",P56)))</formula>
    </cfRule>
  </conditionalFormatting>
  <conditionalFormatting sqref="S59">
    <cfRule type="containsText" dxfId="2661" priority="700" operator="containsText" text="X">
      <formula>NOT(ISERROR(SEARCH("X",S59)))</formula>
    </cfRule>
    <cfRule type="containsText" dxfId="2660" priority="701" operator="containsText" text="Y">
      <formula>NOT(ISERROR(SEARCH("Y",S59)))</formula>
    </cfRule>
    <cfRule type="containsText" dxfId="2659" priority="702" operator="containsText" text="N">
      <formula>NOT(ISERROR(SEARCH("N",S59)))</formula>
    </cfRule>
  </conditionalFormatting>
  <conditionalFormatting sqref="P66">
    <cfRule type="containsText" dxfId="2658" priority="505" operator="containsText" text="X">
      <formula>NOT(ISERROR(SEARCH("X",P66)))</formula>
    </cfRule>
    <cfRule type="containsText" dxfId="2657" priority="506" operator="containsText" text="Y">
      <formula>NOT(ISERROR(SEARCH("Y",P66)))</formula>
    </cfRule>
    <cfRule type="containsText" dxfId="2656" priority="507" operator="containsText" text="N">
      <formula>NOT(ISERROR(SEARCH("N",P66)))</formula>
    </cfRule>
  </conditionalFormatting>
  <conditionalFormatting sqref="P59">
    <cfRule type="containsText" dxfId="2655" priority="691" operator="containsText" text="X">
      <formula>NOT(ISERROR(SEARCH("X",P59)))</formula>
    </cfRule>
    <cfRule type="containsText" dxfId="2654" priority="692" operator="containsText" text="Y">
      <formula>NOT(ISERROR(SEARCH("Y",P59)))</formula>
    </cfRule>
    <cfRule type="containsText" dxfId="2653" priority="693" operator="containsText" text="N">
      <formula>NOT(ISERROR(SEARCH("N",P59)))</formula>
    </cfRule>
  </conditionalFormatting>
  <conditionalFormatting sqref="S60:S64">
    <cfRule type="containsText" dxfId="2652" priority="688" operator="containsText" text="X">
      <formula>NOT(ISERROR(SEARCH("X",S60)))</formula>
    </cfRule>
    <cfRule type="containsText" dxfId="2651" priority="689" operator="containsText" text="Y">
      <formula>NOT(ISERROR(SEARCH("Y",S60)))</formula>
    </cfRule>
    <cfRule type="containsText" dxfId="2650" priority="690" operator="containsText" text="N">
      <formula>NOT(ISERROR(SEARCH("N",S60)))</formula>
    </cfRule>
  </conditionalFormatting>
  <conditionalFormatting sqref="U61:U64">
    <cfRule type="containsText" dxfId="2649" priority="682" operator="containsText" text="X">
      <formula>NOT(ISERROR(SEARCH("X",U61)))</formula>
    </cfRule>
    <cfRule type="containsText" dxfId="2648" priority="683" operator="containsText" text="Y">
      <formula>NOT(ISERROR(SEARCH("Y",U61)))</formula>
    </cfRule>
    <cfRule type="containsText" dxfId="2647" priority="684" operator="containsText" text="N">
      <formula>NOT(ISERROR(SEARCH("N",U61)))</formula>
    </cfRule>
  </conditionalFormatting>
  <conditionalFormatting sqref="P60:P64">
    <cfRule type="containsText" dxfId="2646" priority="679" operator="containsText" text="X">
      <formula>NOT(ISERROR(SEARCH("X",P60)))</formula>
    </cfRule>
    <cfRule type="containsText" dxfId="2645" priority="680" operator="containsText" text="Y">
      <formula>NOT(ISERROR(SEARCH("Y",P60)))</formula>
    </cfRule>
    <cfRule type="containsText" dxfId="2644" priority="681" operator="containsText" text="N">
      <formula>NOT(ISERROR(SEARCH("N",P60)))</formula>
    </cfRule>
  </conditionalFormatting>
  <conditionalFormatting sqref="S67">
    <cfRule type="containsText" dxfId="2643" priority="676" operator="containsText" text="X">
      <formula>NOT(ISERROR(SEARCH("X",S67)))</formula>
    </cfRule>
    <cfRule type="containsText" dxfId="2642" priority="677" operator="containsText" text="Y">
      <formula>NOT(ISERROR(SEARCH("Y",S67)))</formula>
    </cfRule>
    <cfRule type="containsText" dxfId="2641" priority="678" operator="containsText" text="N">
      <formula>NOT(ISERROR(SEARCH("N",S67)))</formula>
    </cfRule>
  </conditionalFormatting>
  <conditionalFormatting sqref="U67">
    <cfRule type="containsText" dxfId="2640" priority="670" operator="containsText" text="X">
      <formula>NOT(ISERROR(SEARCH("X",U67)))</formula>
    </cfRule>
    <cfRule type="containsText" dxfId="2639" priority="671" operator="containsText" text="Y">
      <formula>NOT(ISERROR(SEARCH("Y",U67)))</formula>
    </cfRule>
    <cfRule type="containsText" dxfId="2638" priority="672" operator="containsText" text="N">
      <formula>NOT(ISERROR(SEARCH("N",U67)))</formula>
    </cfRule>
  </conditionalFormatting>
  <conditionalFormatting sqref="P67">
    <cfRule type="containsText" dxfId="2637" priority="667" operator="containsText" text="X">
      <formula>NOT(ISERROR(SEARCH("X",P67)))</formula>
    </cfRule>
    <cfRule type="containsText" dxfId="2636" priority="668" operator="containsText" text="Y">
      <formula>NOT(ISERROR(SEARCH("Y",P67)))</formula>
    </cfRule>
    <cfRule type="containsText" dxfId="2635" priority="669" operator="containsText" text="N">
      <formula>NOT(ISERROR(SEARCH("N",P67)))</formula>
    </cfRule>
  </conditionalFormatting>
  <conditionalFormatting sqref="M87:O87">
    <cfRule type="containsText" dxfId="2634" priority="616" operator="containsText" text="X">
      <formula>NOT(ISERROR(SEARCH("X",M87)))</formula>
    </cfRule>
    <cfRule type="containsText" dxfId="2633" priority="617" operator="containsText" text="Y">
      <formula>NOT(ISERROR(SEARCH("Y",M87)))</formula>
    </cfRule>
    <cfRule type="containsText" dxfId="2632" priority="618" operator="containsText" text="N">
      <formula>NOT(ISERROR(SEARCH("N",M87)))</formula>
    </cfRule>
  </conditionalFormatting>
  <conditionalFormatting sqref="P51">
    <cfRule type="containsText" dxfId="2631" priority="661" operator="containsText" text="X">
      <formula>NOT(ISERROR(SEARCH("X",P51)))</formula>
    </cfRule>
    <cfRule type="containsText" dxfId="2630" priority="662" operator="containsText" text="Y">
      <formula>NOT(ISERROR(SEARCH("Y",P51)))</formula>
    </cfRule>
    <cfRule type="containsText" dxfId="2629" priority="663" operator="containsText" text="N">
      <formula>NOT(ISERROR(SEARCH("N",P51)))</formula>
    </cfRule>
  </conditionalFormatting>
  <conditionalFormatting sqref="P53">
    <cfRule type="containsText" dxfId="2628" priority="658" operator="containsText" text="X">
      <formula>NOT(ISERROR(SEARCH("X",P53)))</formula>
    </cfRule>
    <cfRule type="containsText" dxfId="2627" priority="659" operator="containsText" text="Y">
      <formula>NOT(ISERROR(SEARCH("Y",P53)))</formula>
    </cfRule>
    <cfRule type="containsText" dxfId="2626" priority="660" operator="containsText" text="N">
      <formula>NOT(ISERROR(SEARCH("N",P53)))</formula>
    </cfRule>
  </conditionalFormatting>
  <conditionalFormatting sqref="P52">
    <cfRule type="containsText" dxfId="2625" priority="655" operator="containsText" text="X">
      <formula>NOT(ISERROR(SEARCH("X",P52)))</formula>
    </cfRule>
    <cfRule type="containsText" dxfId="2624" priority="656" operator="containsText" text="Y">
      <formula>NOT(ISERROR(SEARCH("Y",P52)))</formula>
    </cfRule>
    <cfRule type="containsText" dxfId="2623" priority="657" operator="containsText" text="N">
      <formula>NOT(ISERROR(SEARCH("N",P52)))</formula>
    </cfRule>
  </conditionalFormatting>
  <conditionalFormatting sqref="P25:P27">
    <cfRule type="containsText" dxfId="2622" priority="652" operator="containsText" text="X">
      <formula>NOT(ISERROR(SEARCH("X",P25)))</formula>
    </cfRule>
    <cfRule type="containsText" dxfId="2621" priority="653" operator="containsText" text="Y">
      <formula>NOT(ISERROR(SEARCH("Y",P25)))</formula>
    </cfRule>
    <cfRule type="containsText" dxfId="2620" priority="654" operator="containsText" text="N">
      <formula>NOT(ISERROR(SEARCH("N",P25)))</formula>
    </cfRule>
  </conditionalFormatting>
  <conditionalFormatting sqref="P47">
    <cfRule type="containsText" dxfId="2619" priority="649" operator="containsText" text="X">
      <formula>NOT(ISERROR(SEARCH("X",P47)))</formula>
    </cfRule>
    <cfRule type="containsText" dxfId="2618" priority="650" operator="containsText" text="Y">
      <formula>NOT(ISERROR(SEARCH("Y",P47)))</formula>
    </cfRule>
    <cfRule type="containsText" dxfId="2617" priority="651" operator="containsText" text="N">
      <formula>NOT(ISERROR(SEARCH("N",P47)))</formula>
    </cfRule>
  </conditionalFormatting>
  <conditionalFormatting sqref="P81">
    <cfRule type="containsText" dxfId="2616" priority="646" operator="containsText" text="X">
      <formula>NOT(ISERROR(SEARCH("X",P81)))</formula>
    </cfRule>
    <cfRule type="containsText" dxfId="2615" priority="647" operator="containsText" text="Y">
      <formula>NOT(ISERROR(SEARCH("Y",P81)))</formula>
    </cfRule>
    <cfRule type="containsText" dxfId="2614" priority="648" operator="containsText" text="N">
      <formula>NOT(ISERROR(SEARCH("N",P81)))</formula>
    </cfRule>
  </conditionalFormatting>
  <conditionalFormatting sqref="P71">
    <cfRule type="containsText" dxfId="2613" priority="643" operator="containsText" text="X">
      <formula>NOT(ISERROR(SEARCH("X",P71)))</formula>
    </cfRule>
    <cfRule type="containsText" dxfId="2612" priority="644" operator="containsText" text="Y">
      <formula>NOT(ISERROR(SEARCH("Y",P71)))</formula>
    </cfRule>
    <cfRule type="containsText" dxfId="2611" priority="645" operator="containsText" text="N">
      <formula>NOT(ISERROR(SEARCH("N",P71)))</formula>
    </cfRule>
  </conditionalFormatting>
  <conditionalFormatting sqref="P28">
    <cfRule type="containsText" dxfId="2610" priority="640" operator="containsText" text="X">
      <formula>NOT(ISERROR(SEARCH("X",P28)))</formula>
    </cfRule>
    <cfRule type="containsText" dxfId="2609" priority="641" operator="containsText" text="Y">
      <formula>NOT(ISERROR(SEARCH("Y",P28)))</formula>
    </cfRule>
    <cfRule type="containsText" dxfId="2608" priority="642" operator="containsText" text="N">
      <formula>NOT(ISERROR(SEARCH("N",P28)))</formula>
    </cfRule>
  </conditionalFormatting>
  <conditionalFormatting sqref="P50">
    <cfRule type="containsText" dxfId="2607" priority="637" operator="containsText" text="X">
      <formula>NOT(ISERROR(SEARCH("X",P50)))</formula>
    </cfRule>
    <cfRule type="containsText" dxfId="2606" priority="638" operator="containsText" text="Y">
      <formula>NOT(ISERROR(SEARCH("Y",P50)))</formula>
    </cfRule>
    <cfRule type="containsText" dxfId="2605" priority="639" operator="containsText" text="N">
      <formula>NOT(ISERROR(SEARCH("N",P50)))</formula>
    </cfRule>
  </conditionalFormatting>
  <conditionalFormatting sqref="P82">
    <cfRule type="containsText" dxfId="2604" priority="634" operator="containsText" text="X">
      <formula>NOT(ISERROR(SEARCH("X",P82)))</formula>
    </cfRule>
    <cfRule type="containsText" dxfId="2603" priority="635" operator="containsText" text="Y">
      <formula>NOT(ISERROR(SEARCH("Y",P82)))</formula>
    </cfRule>
    <cfRule type="containsText" dxfId="2602" priority="636" operator="containsText" text="N">
      <formula>NOT(ISERROR(SEARCH("N",P82)))</formula>
    </cfRule>
  </conditionalFormatting>
  <conditionalFormatting sqref="P83">
    <cfRule type="containsText" dxfId="2601" priority="631" operator="containsText" text="X">
      <formula>NOT(ISERROR(SEARCH("X",P83)))</formula>
    </cfRule>
    <cfRule type="containsText" dxfId="2600" priority="632" operator="containsText" text="Y">
      <formula>NOT(ISERROR(SEARCH("Y",P83)))</formula>
    </cfRule>
    <cfRule type="containsText" dxfId="2599" priority="633" operator="containsText" text="N">
      <formula>NOT(ISERROR(SEARCH("N",P83)))</formula>
    </cfRule>
  </conditionalFormatting>
  <conditionalFormatting sqref="P84">
    <cfRule type="containsText" dxfId="2598" priority="628" operator="containsText" text="X">
      <formula>NOT(ISERROR(SEARCH("X",P84)))</formula>
    </cfRule>
    <cfRule type="containsText" dxfId="2597" priority="629" operator="containsText" text="Y">
      <formula>NOT(ISERROR(SEARCH("Y",P84)))</formula>
    </cfRule>
    <cfRule type="containsText" dxfId="2596" priority="630" operator="containsText" text="N">
      <formula>NOT(ISERROR(SEARCH("N",P84)))</formula>
    </cfRule>
  </conditionalFormatting>
  <conditionalFormatting sqref="M86:O86">
    <cfRule type="containsText" dxfId="2595" priority="625" operator="containsText" text="X">
      <formula>NOT(ISERROR(SEARCH("X",M86)))</formula>
    </cfRule>
    <cfRule type="containsText" dxfId="2594" priority="626" operator="containsText" text="Y">
      <formula>NOT(ISERROR(SEARCH("Y",M86)))</formula>
    </cfRule>
    <cfRule type="containsText" dxfId="2593" priority="627" operator="containsText" text="N">
      <formula>NOT(ISERROR(SEARCH("N",M86)))</formula>
    </cfRule>
  </conditionalFormatting>
  <conditionalFormatting sqref="P92">
    <cfRule type="containsText" dxfId="2592" priority="592" operator="containsText" text="X">
      <formula>NOT(ISERROR(SEARCH("X",P92)))</formula>
    </cfRule>
    <cfRule type="containsText" dxfId="2591" priority="593" operator="containsText" text="Y">
      <formula>NOT(ISERROR(SEARCH("Y",P92)))</formula>
    </cfRule>
    <cfRule type="containsText" dxfId="2590" priority="594" operator="containsText" text="N">
      <formula>NOT(ISERROR(SEARCH("N",P92)))</formula>
    </cfRule>
  </conditionalFormatting>
  <conditionalFormatting sqref="P85">
    <cfRule type="containsText" dxfId="2589" priority="619" operator="containsText" text="X">
      <formula>NOT(ISERROR(SEARCH("X",P85)))</formula>
    </cfRule>
    <cfRule type="containsText" dxfId="2588" priority="620" operator="containsText" text="Y">
      <formula>NOT(ISERROR(SEARCH("Y",P85)))</formula>
    </cfRule>
    <cfRule type="containsText" dxfId="2587" priority="621" operator="containsText" text="N">
      <formula>NOT(ISERROR(SEARCH("N",P85)))</formula>
    </cfRule>
  </conditionalFormatting>
  <conditionalFormatting sqref="P94">
    <cfRule type="containsText" dxfId="2586" priority="580" operator="containsText" text="X">
      <formula>NOT(ISERROR(SEARCH("X",P94)))</formula>
    </cfRule>
    <cfRule type="containsText" dxfId="2585" priority="581" operator="containsText" text="Y">
      <formula>NOT(ISERROR(SEARCH("Y",P94)))</formula>
    </cfRule>
    <cfRule type="containsText" dxfId="2584" priority="582" operator="containsText" text="N">
      <formula>NOT(ISERROR(SEARCH("N",P94)))</formula>
    </cfRule>
  </conditionalFormatting>
  <conditionalFormatting sqref="P87">
    <cfRule type="containsText" dxfId="2583" priority="613" operator="containsText" text="X">
      <formula>NOT(ISERROR(SEARCH("X",P87)))</formula>
    </cfRule>
    <cfRule type="containsText" dxfId="2582" priority="614" operator="containsText" text="Y">
      <formula>NOT(ISERROR(SEARCH("Y",P87)))</formula>
    </cfRule>
    <cfRule type="containsText" dxfId="2581" priority="615" operator="containsText" text="N">
      <formula>NOT(ISERROR(SEARCH("N",P87)))</formula>
    </cfRule>
  </conditionalFormatting>
  <conditionalFormatting sqref="P89">
    <cfRule type="containsText" dxfId="2580" priority="607" operator="containsText" text="X">
      <formula>NOT(ISERROR(SEARCH("X",P89)))</formula>
    </cfRule>
    <cfRule type="containsText" dxfId="2579" priority="608" operator="containsText" text="Y">
      <formula>NOT(ISERROR(SEARCH("Y",P89)))</formula>
    </cfRule>
    <cfRule type="containsText" dxfId="2578" priority="609" operator="containsText" text="N">
      <formula>NOT(ISERROR(SEARCH("N",P89)))</formula>
    </cfRule>
  </conditionalFormatting>
  <conditionalFormatting sqref="P90">
    <cfRule type="containsText" dxfId="2577" priority="604" operator="containsText" text="X">
      <formula>NOT(ISERROR(SEARCH("X",P90)))</formula>
    </cfRule>
    <cfRule type="containsText" dxfId="2576" priority="605" operator="containsText" text="Y">
      <formula>NOT(ISERROR(SEARCH("Y",P90)))</formula>
    </cfRule>
    <cfRule type="containsText" dxfId="2575" priority="606" operator="containsText" text="N">
      <formula>NOT(ISERROR(SEARCH("N",P90)))</formula>
    </cfRule>
  </conditionalFormatting>
  <conditionalFormatting sqref="M91:O91">
    <cfRule type="containsText" dxfId="2574" priority="601" operator="containsText" text="X">
      <formula>NOT(ISERROR(SEARCH("X",M91)))</formula>
    </cfRule>
    <cfRule type="containsText" dxfId="2573" priority="602" operator="containsText" text="Y">
      <formula>NOT(ISERROR(SEARCH("Y",M91)))</formula>
    </cfRule>
    <cfRule type="containsText" dxfId="2572" priority="603" operator="containsText" text="N">
      <formula>NOT(ISERROR(SEARCH("N",M91)))</formula>
    </cfRule>
  </conditionalFormatting>
  <conditionalFormatting sqref="M92:O92">
    <cfRule type="containsText" dxfId="2571" priority="595" operator="containsText" text="X">
      <formula>NOT(ISERROR(SEARCH("X",M92)))</formula>
    </cfRule>
    <cfRule type="containsText" dxfId="2570" priority="596" operator="containsText" text="Y">
      <formula>NOT(ISERROR(SEARCH("Y",M92)))</formula>
    </cfRule>
    <cfRule type="containsText" dxfId="2569" priority="597" operator="containsText" text="N">
      <formula>NOT(ISERROR(SEARCH("N",M92)))</formula>
    </cfRule>
  </conditionalFormatting>
  <conditionalFormatting sqref="M93:O93">
    <cfRule type="containsText" dxfId="2568" priority="589" operator="containsText" text="X">
      <formula>NOT(ISERROR(SEARCH("X",M93)))</formula>
    </cfRule>
    <cfRule type="containsText" dxfId="2567" priority="590" operator="containsText" text="Y">
      <formula>NOT(ISERROR(SEARCH("Y",M93)))</formula>
    </cfRule>
    <cfRule type="containsText" dxfId="2566" priority="591" operator="containsText" text="N">
      <formula>NOT(ISERROR(SEARCH("N",M93)))</formula>
    </cfRule>
  </conditionalFormatting>
  <conditionalFormatting sqref="P93">
    <cfRule type="containsText" dxfId="2565" priority="586" operator="containsText" text="X">
      <formula>NOT(ISERROR(SEARCH("X",P93)))</formula>
    </cfRule>
    <cfRule type="containsText" dxfId="2564" priority="587" operator="containsText" text="Y">
      <formula>NOT(ISERROR(SEARCH("Y",P93)))</formula>
    </cfRule>
    <cfRule type="containsText" dxfId="2563" priority="588" operator="containsText" text="N">
      <formula>NOT(ISERROR(SEARCH("N",P93)))</formula>
    </cfRule>
  </conditionalFormatting>
  <conditionalFormatting sqref="M94:O94">
    <cfRule type="containsText" dxfId="2562" priority="583" operator="containsText" text="X">
      <formula>NOT(ISERROR(SEARCH("X",M94)))</formula>
    </cfRule>
    <cfRule type="containsText" dxfId="2561" priority="584" operator="containsText" text="Y">
      <formula>NOT(ISERROR(SEARCH("Y",M94)))</formula>
    </cfRule>
    <cfRule type="containsText" dxfId="2560" priority="585" operator="containsText" text="N">
      <formula>NOT(ISERROR(SEARCH("N",M94)))</formula>
    </cfRule>
  </conditionalFormatting>
  <conditionalFormatting sqref="P95">
    <cfRule type="containsText" dxfId="2559" priority="577" operator="containsText" text="X">
      <formula>NOT(ISERROR(SEARCH("X",P95)))</formula>
    </cfRule>
    <cfRule type="containsText" dxfId="2558" priority="578" operator="containsText" text="Y">
      <formula>NOT(ISERROR(SEARCH("Y",P95)))</formula>
    </cfRule>
    <cfRule type="containsText" dxfId="2557" priority="579" operator="containsText" text="N">
      <formula>NOT(ISERROR(SEARCH("N",P95)))</formula>
    </cfRule>
  </conditionalFormatting>
  <conditionalFormatting sqref="P96">
    <cfRule type="containsText" dxfId="2556" priority="574" operator="containsText" text="X">
      <formula>NOT(ISERROR(SEARCH("X",P96)))</formula>
    </cfRule>
    <cfRule type="containsText" dxfId="2555" priority="575" operator="containsText" text="Y">
      <formula>NOT(ISERROR(SEARCH("Y",P96)))</formula>
    </cfRule>
    <cfRule type="containsText" dxfId="2554" priority="576" operator="containsText" text="N">
      <formula>NOT(ISERROR(SEARCH("N",P96)))</formula>
    </cfRule>
  </conditionalFormatting>
  <conditionalFormatting sqref="P97">
    <cfRule type="containsText" dxfId="2553" priority="571" operator="containsText" text="X">
      <formula>NOT(ISERROR(SEARCH("X",P97)))</formula>
    </cfRule>
    <cfRule type="containsText" dxfId="2552" priority="572" operator="containsText" text="Y">
      <formula>NOT(ISERROR(SEARCH("Y",P97)))</formula>
    </cfRule>
    <cfRule type="containsText" dxfId="2551" priority="573" operator="containsText" text="N">
      <formula>NOT(ISERROR(SEARCH("N",P97)))</formula>
    </cfRule>
  </conditionalFormatting>
  <conditionalFormatting sqref="P99">
    <cfRule type="containsText" dxfId="2550" priority="568" operator="containsText" text="X">
      <formula>NOT(ISERROR(SEARCH("X",P99)))</formula>
    </cfRule>
    <cfRule type="containsText" dxfId="2549" priority="569" operator="containsText" text="Y">
      <formula>NOT(ISERROR(SEARCH("Y",P99)))</formula>
    </cfRule>
    <cfRule type="containsText" dxfId="2548" priority="570" operator="containsText" text="N">
      <formula>NOT(ISERROR(SEARCH("N",P99)))</formula>
    </cfRule>
  </conditionalFormatting>
  <conditionalFormatting sqref="P100">
    <cfRule type="containsText" dxfId="2547" priority="565" operator="containsText" text="X">
      <formula>NOT(ISERROR(SEARCH("X",P100)))</formula>
    </cfRule>
    <cfRule type="containsText" dxfId="2546" priority="566" operator="containsText" text="Y">
      <formula>NOT(ISERROR(SEARCH("Y",P100)))</formula>
    </cfRule>
    <cfRule type="containsText" dxfId="2545" priority="567" operator="containsText" text="N">
      <formula>NOT(ISERROR(SEARCH("N",P100)))</formula>
    </cfRule>
  </conditionalFormatting>
  <conditionalFormatting sqref="P98">
    <cfRule type="containsText" dxfId="2544" priority="562" operator="containsText" text="X">
      <formula>NOT(ISERROR(SEARCH("X",P98)))</formula>
    </cfRule>
    <cfRule type="containsText" dxfId="2543" priority="563" operator="containsText" text="Y">
      <formula>NOT(ISERROR(SEARCH("Y",P98)))</formula>
    </cfRule>
    <cfRule type="containsText" dxfId="2542" priority="564" operator="containsText" text="N">
      <formula>NOT(ISERROR(SEARCH("N",P98)))</formula>
    </cfRule>
  </conditionalFormatting>
  <conditionalFormatting sqref="P101">
    <cfRule type="containsText" dxfId="2541" priority="559" operator="containsText" text="X">
      <formula>NOT(ISERROR(SEARCH("X",P101)))</formula>
    </cfRule>
    <cfRule type="containsText" dxfId="2540" priority="560" operator="containsText" text="Y">
      <formula>NOT(ISERROR(SEARCH("Y",P101)))</formula>
    </cfRule>
    <cfRule type="containsText" dxfId="2539" priority="561" operator="containsText" text="N">
      <formula>NOT(ISERROR(SEARCH("N",P101)))</formula>
    </cfRule>
  </conditionalFormatting>
  <conditionalFormatting sqref="P102">
    <cfRule type="containsText" dxfId="2538" priority="556" operator="containsText" text="X">
      <formula>NOT(ISERROR(SEARCH("X",P102)))</formula>
    </cfRule>
    <cfRule type="containsText" dxfId="2537" priority="557" operator="containsText" text="Y">
      <formula>NOT(ISERROR(SEARCH("Y",P102)))</formula>
    </cfRule>
    <cfRule type="containsText" dxfId="2536" priority="558" operator="containsText" text="N">
      <formula>NOT(ISERROR(SEARCH("N",P102)))</formula>
    </cfRule>
  </conditionalFormatting>
  <conditionalFormatting sqref="P103">
    <cfRule type="containsText" dxfId="2535" priority="553" operator="containsText" text="X">
      <formula>NOT(ISERROR(SEARCH("X",P103)))</formula>
    </cfRule>
    <cfRule type="containsText" dxfId="2534" priority="554" operator="containsText" text="Y">
      <formula>NOT(ISERROR(SEARCH("Y",P103)))</formula>
    </cfRule>
    <cfRule type="containsText" dxfId="2533" priority="555" operator="containsText" text="N">
      <formula>NOT(ISERROR(SEARCH("N",P103)))</formula>
    </cfRule>
  </conditionalFormatting>
  <conditionalFormatting sqref="P104">
    <cfRule type="containsText" dxfId="2532" priority="550" operator="containsText" text="X">
      <formula>NOT(ISERROR(SEARCH("X",P104)))</formula>
    </cfRule>
    <cfRule type="containsText" dxfId="2531" priority="551" operator="containsText" text="Y">
      <formula>NOT(ISERROR(SEARCH("Y",P104)))</formula>
    </cfRule>
    <cfRule type="containsText" dxfId="2530" priority="552" operator="containsText" text="N">
      <formula>NOT(ISERROR(SEARCH("N",P104)))</formula>
    </cfRule>
  </conditionalFormatting>
  <conditionalFormatting sqref="P105">
    <cfRule type="containsText" dxfId="2529" priority="547" operator="containsText" text="X">
      <formula>NOT(ISERROR(SEARCH("X",P105)))</formula>
    </cfRule>
    <cfRule type="containsText" dxfId="2528" priority="548" operator="containsText" text="Y">
      <formula>NOT(ISERROR(SEARCH("Y",P105)))</formula>
    </cfRule>
    <cfRule type="containsText" dxfId="2527" priority="549" operator="containsText" text="N">
      <formula>NOT(ISERROR(SEARCH("N",P105)))</formula>
    </cfRule>
  </conditionalFormatting>
  <conditionalFormatting sqref="P106">
    <cfRule type="containsText" dxfId="2526" priority="544" operator="containsText" text="X">
      <formula>NOT(ISERROR(SEARCH("X",P106)))</formula>
    </cfRule>
    <cfRule type="containsText" dxfId="2525" priority="545" operator="containsText" text="Y">
      <formula>NOT(ISERROR(SEARCH("Y",P106)))</formula>
    </cfRule>
    <cfRule type="containsText" dxfId="2524" priority="546" operator="containsText" text="N">
      <formula>NOT(ISERROR(SEARCH("N",P106)))</formula>
    </cfRule>
  </conditionalFormatting>
  <conditionalFormatting sqref="P107">
    <cfRule type="containsText" dxfId="2523" priority="541" operator="containsText" text="X">
      <formula>NOT(ISERROR(SEARCH("X",P107)))</formula>
    </cfRule>
    <cfRule type="containsText" dxfId="2522" priority="542" operator="containsText" text="Y">
      <formula>NOT(ISERROR(SEARCH("Y",P107)))</formula>
    </cfRule>
    <cfRule type="containsText" dxfId="2521" priority="543" operator="containsText" text="N">
      <formula>NOT(ISERROR(SEARCH("N",P107)))</formula>
    </cfRule>
  </conditionalFormatting>
  <conditionalFormatting sqref="P111">
    <cfRule type="containsText" dxfId="2520" priority="496" operator="containsText" text="X">
      <formula>NOT(ISERROR(SEARCH("X",P111)))</formula>
    </cfRule>
    <cfRule type="containsText" dxfId="2519" priority="497" operator="containsText" text="Y">
      <formula>NOT(ISERROR(SEARCH("Y",P111)))</formula>
    </cfRule>
    <cfRule type="containsText" dxfId="2518" priority="498" operator="containsText" text="N">
      <formula>NOT(ISERROR(SEARCH("N",P111)))</formula>
    </cfRule>
  </conditionalFormatting>
  <conditionalFormatting sqref="P109">
    <cfRule type="containsText" dxfId="2517" priority="502" operator="containsText" text="X">
      <formula>NOT(ISERROR(SEARCH("X",P109)))</formula>
    </cfRule>
    <cfRule type="containsText" dxfId="2516" priority="503" operator="containsText" text="Y">
      <formula>NOT(ISERROR(SEARCH("Y",P109)))</formula>
    </cfRule>
    <cfRule type="containsText" dxfId="2515" priority="504" operator="containsText" text="N">
      <formula>NOT(ISERROR(SEARCH("N",P109)))</formula>
    </cfRule>
  </conditionalFormatting>
  <conditionalFormatting sqref="P110">
    <cfRule type="containsText" dxfId="2514" priority="499" operator="containsText" text="X">
      <formula>NOT(ISERROR(SEARCH("X",P110)))</formula>
    </cfRule>
    <cfRule type="containsText" dxfId="2513" priority="500" operator="containsText" text="Y">
      <formula>NOT(ISERROR(SEARCH("Y",P110)))</formula>
    </cfRule>
    <cfRule type="containsText" dxfId="2512" priority="501" operator="containsText" text="N">
      <formula>NOT(ISERROR(SEARCH("N",P110)))</formula>
    </cfRule>
  </conditionalFormatting>
  <conditionalFormatting sqref="P112">
    <cfRule type="containsText" dxfId="2511" priority="493" operator="containsText" text="X">
      <formula>NOT(ISERROR(SEARCH("X",P112)))</formula>
    </cfRule>
    <cfRule type="containsText" dxfId="2510" priority="494" operator="containsText" text="Y">
      <formula>NOT(ISERROR(SEARCH("Y",P112)))</formula>
    </cfRule>
    <cfRule type="containsText" dxfId="2509" priority="495" operator="containsText" text="N">
      <formula>NOT(ISERROR(SEARCH("N",P112)))</formula>
    </cfRule>
  </conditionalFormatting>
  <conditionalFormatting sqref="P114">
    <cfRule type="containsText" dxfId="2508" priority="490" operator="containsText" text="X">
      <formula>NOT(ISERROR(SEARCH("X",P114)))</formula>
    </cfRule>
    <cfRule type="containsText" dxfId="2507" priority="491" operator="containsText" text="Y">
      <formula>NOT(ISERROR(SEARCH("Y",P114)))</formula>
    </cfRule>
    <cfRule type="containsText" dxfId="2506" priority="492" operator="containsText" text="N">
      <formula>NOT(ISERROR(SEARCH("N",P114)))</formula>
    </cfRule>
  </conditionalFormatting>
  <conditionalFormatting sqref="P113">
    <cfRule type="containsText" dxfId="2505" priority="487" operator="containsText" text="X">
      <formula>NOT(ISERROR(SEARCH("X",P113)))</formula>
    </cfRule>
    <cfRule type="containsText" dxfId="2504" priority="488" operator="containsText" text="Y">
      <formula>NOT(ISERROR(SEARCH("Y",P113)))</formula>
    </cfRule>
    <cfRule type="containsText" dxfId="2503" priority="489" operator="containsText" text="N">
      <formula>NOT(ISERROR(SEARCH("N",P113)))</formula>
    </cfRule>
  </conditionalFormatting>
  <conditionalFormatting sqref="P130:P133 P115:P124">
    <cfRule type="containsText" dxfId="2502" priority="484" operator="containsText" text="X">
      <formula>NOT(ISERROR(SEARCH("X",P115)))</formula>
    </cfRule>
    <cfRule type="containsText" dxfId="2501" priority="485" operator="containsText" text="Y">
      <formula>NOT(ISERROR(SEARCH("Y",P115)))</formula>
    </cfRule>
    <cfRule type="containsText" dxfId="2500" priority="486" operator="containsText" text="N">
      <formula>NOT(ISERROR(SEARCH("N",P115)))</formula>
    </cfRule>
  </conditionalFormatting>
  <conditionalFormatting sqref="P126">
    <cfRule type="containsText" dxfId="2499" priority="478" operator="containsText" text="X">
      <formula>NOT(ISERROR(SEARCH("X",P126)))</formula>
    </cfRule>
    <cfRule type="containsText" dxfId="2498" priority="479" operator="containsText" text="Y">
      <formula>NOT(ISERROR(SEARCH("Y",P126)))</formula>
    </cfRule>
    <cfRule type="containsText" dxfId="2497" priority="480" operator="containsText" text="N">
      <formula>NOT(ISERROR(SEARCH("N",P126)))</formula>
    </cfRule>
  </conditionalFormatting>
  <conditionalFormatting sqref="P127">
    <cfRule type="containsText" dxfId="2496" priority="475" operator="containsText" text="X">
      <formula>NOT(ISERROR(SEARCH("X",P127)))</formula>
    </cfRule>
    <cfRule type="containsText" dxfId="2495" priority="476" operator="containsText" text="Y">
      <formula>NOT(ISERROR(SEARCH("Y",P127)))</formula>
    </cfRule>
    <cfRule type="containsText" dxfId="2494" priority="477" operator="containsText" text="N">
      <formula>NOT(ISERROR(SEARCH("N",P127)))</formula>
    </cfRule>
  </conditionalFormatting>
  <conditionalFormatting sqref="P129">
    <cfRule type="containsText" dxfId="2493" priority="469" operator="containsText" text="X">
      <formula>NOT(ISERROR(SEARCH("X",P129)))</formula>
    </cfRule>
    <cfRule type="containsText" dxfId="2492" priority="470" operator="containsText" text="Y">
      <formula>NOT(ISERROR(SEARCH("Y",P129)))</formula>
    </cfRule>
    <cfRule type="containsText" dxfId="2491" priority="471" operator="containsText" text="N">
      <formula>NOT(ISERROR(SEARCH("N",P129)))</formula>
    </cfRule>
  </conditionalFormatting>
  <conditionalFormatting sqref="P125">
    <cfRule type="containsText" dxfId="2490" priority="481" operator="containsText" text="X">
      <formula>NOT(ISERROR(SEARCH("X",P125)))</formula>
    </cfRule>
    <cfRule type="containsText" dxfId="2489" priority="482" operator="containsText" text="Y">
      <formula>NOT(ISERROR(SEARCH("Y",P125)))</formula>
    </cfRule>
    <cfRule type="containsText" dxfId="2488" priority="483" operator="containsText" text="N">
      <formula>NOT(ISERROR(SEARCH("N",P125)))</formula>
    </cfRule>
  </conditionalFormatting>
  <conditionalFormatting sqref="P128">
    <cfRule type="containsText" dxfId="2487" priority="472" operator="containsText" text="X">
      <formula>NOT(ISERROR(SEARCH("X",P128)))</formula>
    </cfRule>
    <cfRule type="containsText" dxfId="2486" priority="473" operator="containsText" text="Y">
      <formula>NOT(ISERROR(SEARCH("Y",P128)))</formula>
    </cfRule>
    <cfRule type="containsText" dxfId="2485" priority="474" operator="containsText" text="N">
      <formula>NOT(ISERROR(SEARCH("N",P128)))</formula>
    </cfRule>
  </conditionalFormatting>
  <conditionalFormatting sqref="P134:P155">
    <cfRule type="containsText" dxfId="2484" priority="466" operator="containsText" text="X">
      <formula>NOT(ISERROR(SEARCH("X",P134)))</formula>
    </cfRule>
    <cfRule type="containsText" dxfId="2483" priority="467" operator="containsText" text="Y">
      <formula>NOT(ISERROR(SEARCH("Y",P134)))</formula>
    </cfRule>
    <cfRule type="containsText" dxfId="2482" priority="468" operator="containsText" text="N">
      <formula>NOT(ISERROR(SEARCH("N",P134)))</formula>
    </cfRule>
  </conditionalFormatting>
  <conditionalFormatting sqref="P156">
    <cfRule type="containsText" dxfId="2481" priority="463" operator="containsText" text="X">
      <formula>NOT(ISERROR(SEARCH("X",P156)))</formula>
    </cfRule>
    <cfRule type="containsText" dxfId="2480" priority="464" operator="containsText" text="Y">
      <formula>NOT(ISERROR(SEARCH("Y",P156)))</formula>
    </cfRule>
    <cfRule type="containsText" dxfId="2479" priority="465" operator="containsText" text="N">
      <formula>NOT(ISERROR(SEARCH("N",P156)))</formula>
    </cfRule>
  </conditionalFormatting>
  <conditionalFormatting sqref="P157">
    <cfRule type="containsText" dxfId="2478" priority="460" operator="containsText" text="X">
      <formula>NOT(ISERROR(SEARCH("X",P157)))</formula>
    </cfRule>
    <cfRule type="containsText" dxfId="2477" priority="461" operator="containsText" text="Y">
      <formula>NOT(ISERROR(SEARCH("Y",P157)))</formula>
    </cfRule>
    <cfRule type="containsText" dxfId="2476" priority="462" operator="containsText" text="N">
      <formula>NOT(ISERROR(SEARCH("N",P157)))</formula>
    </cfRule>
  </conditionalFormatting>
  <conditionalFormatting sqref="P158:P167">
    <cfRule type="containsText" dxfId="2475" priority="457" operator="containsText" text="X">
      <formula>NOT(ISERROR(SEARCH("X",P158)))</formula>
    </cfRule>
    <cfRule type="containsText" dxfId="2474" priority="458" operator="containsText" text="Y">
      <formula>NOT(ISERROR(SEARCH("Y",P158)))</formula>
    </cfRule>
    <cfRule type="containsText" dxfId="2473" priority="459" operator="containsText" text="N">
      <formula>NOT(ISERROR(SEARCH("N",P158)))</formula>
    </cfRule>
  </conditionalFormatting>
  <conditionalFormatting sqref="P168">
    <cfRule type="containsText" dxfId="2472" priority="451" operator="containsText" text="X">
      <formula>NOT(ISERROR(SEARCH("X",P168)))</formula>
    </cfRule>
    <cfRule type="containsText" dxfId="2471" priority="452" operator="containsText" text="Y">
      <formula>NOT(ISERROR(SEARCH("Y",P168)))</formula>
    </cfRule>
    <cfRule type="containsText" dxfId="2470" priority="453" operator="containsText" text="N">
      <formula>NOT(ISERROR(SEARCH("N",P168)))</formula>
    </cfRule>
  </conditionalFormatting>
  <conditionalFormatting sqref="P171">
    <cfRule type="containsText" dxfId="2469" priority="448" operator="containsText" text="X">
      <formula>NOT(ISERROR(SEARCH("X",P171)))</formula>
    </cfRule>
    <cfRule type="containsText" dxfId="2468" priority="449" operator="containsText" text="Y">
      <formula>NOT(ISERROR(SEARCH("Y",P171)))</formula>
    </cfRule>
    <cfRule type="containsText" dxfId="2467" priority="450" operator="containsText" text="N">
      <formula>NOT(ISERROR(SEARCH("N",P171)))</formula>
    </cfRule>
  </conditionalFormatting>
  <conditionalFormatting sqref="P169">
    <cfRule type="containsText" dxfId="2466" priority="445" operator="containsText" text="X">
      <formula>NOT(ISERROR(SEARCH("X",P169)))</formula>
    </cfRule>
    <cfRule type="containsText" dxfId="2465" priority="446" operator="containsText" text="Y">
      <formula>NOT(ISERROR(SEARCH("Y",P169)))</formula>
    </cfRule>
    <cfRule type="containsText" dxfId="2464" priority="447" operator="containsText" text="N">
      <formula>NOT(ISERROR(SEARCH("N",P169)))</formula>
    </cfRule>
  </conditionalFormatting>
  <conditionalFormatting sqref="P170">
    <cfRule type="containsText" dxfId="2463" priority="442" operator="containsText" text="X">
      <formula>NOT(ISERROR(SEARCH("X",P170)))</formula>
    </cfRule>
    <cfRule type="containsText" dxfId="2462" priority="443" operator="containsText" text="Y">
      <formula>NOT(ISERROR(SEARCH("Y",P170)))</formula>
    </cfRule>
    <cfRule type="containsText" dxfId="2461" priority="444" operator="containsText" text="N">
      <formula>NOT(ISERROR(SEARCH("N",P170)))</formula>
    </cfRule>
  </conditionalFormatting>
  <conditionalFormatting sqref="P172">
    <cfRule type="containsText" dxfId="2460" priority="439" operator="containsText" text="X">
      <formula>NOT(ISERROR(SEARCH("X",P172)))</formula>
    </cfRule>
    <cfRule type="containsText" dxfId="2459" priority="440" operator="containsText" text="Y">
      <formula>NOT(ISERROR(SEARCH("Y",P172)))</formula>
    </cfRule>
    <cfRule type="containsText" dxfId="2458" priority="441" operator="containsText" text="N">
      <formula>NOT(ISERROR(SEARCH("N",P172)))</formula>
    </cfRule>
  </conditionalFormatting>
  <conditionalFormatting sqref="P173">
    <cfRule type="containsText" dxfId="2457" priority="436" operator="containsText" text="X">
      <formula>NOT(ISERROR(SEARCH("X",P173)))</formula>
    </cfRule>
    <cfRule type="containsText" dxfId="2456" priority="437" operator="containsText" text="Y">
      <formula>NOT(ISERROR(SEARCH("Y",P173)))</formula>
    </cfRule>
    <cfRule type="containsText" dxfId="2455" priority="438" operator="containsText" text="N">
      <formula>NOT(ISERROR(SEARCH("N",P173)))</formula>
    </cfRule>
  </conditionalFormatting>
  <conditionalFormatting sqref="P174">
    <cfRule type="containsText" dxfId="2454" priority="433" operator="containsText" text="X">
      <formula>NOT(ISERROR(SEARCH("X",P174)))</formula>
    </cfRule>
    <cfRule type="containsText" dxfId="2453" priority="434" operator="containsText" text="Y">
      <formula>NOT(ISERROR(SEARCH("Y",P174)))</formula>
    </cfRule>
    <cfRule type="containsText" dxfId="2452" priority="435" operator="containsText" text="N">
      <formula>NOT(ISERROR(SEARCH("N",P174)))</formula>
    </cfRule>
  </conditionalFormatting>
  <conditionalFormatting sqref="M175:O175">
    <cfRule type="containsText" dxfId="2451" priority="430" operator="containsText" text="X">
      <formula>NOT(ISERROR(SEARCH("X",M175)))</formula>
    </cfRule>
    <cfRule type="containsText" dxfId="2450" priority="431" operator="containsText" text="Y">
      <formula>NOT(ISERROR(SEARCH("Y",M175)))</formula>
    </cfRule>
    <cfRule type="containsText" dxfId="2449" priority="432" operator="containsText" text="N">
      <formula>NOT(ISERROR(SEARCH("N",M175)))</formula>
    </cfRule>
  </conditionalFormatting>
  <conditionalFormatting sqref="P175">
    <cfRule type="containsText" dxfId="2448" priority="427" operator="containsText" text="X">
      <formula>NOT(ISERROR(SEARCH("X",P175)))</formula>
    </cfRule>
    <cfRule type="containsText" dxfId="2447" priority="428" operator="containsText" text="Y">
      <formula>NOT(ISERROR(SEARCH("Y",P175)))</formula>
    </cfRule>
    <cfRule type="containsText" dxfId="2446" priority="429" operator="containsText" text="N">
      <formula>NOT(ISERROR(SEARCH("N",P175)))</formula>
    </cfRule>
  </conditionalFormatting>
  <conditionalFormatting sqref="P176">
    <cfRule type="containsText" dxfId="2445" priority="424" operator="containsText" text="X">
      <formula>NOT(ISERROR(SEARCH("X",P176)))</formula>
    </cfRule>
    <cfRule type="containsText" dxfId="2444" priority="425" operator="containsText" text="Y">
      <formula>NOT(ISERROR(SEARCH("Y",P176)))</formula>
    </cfRule>
    <cfRule type="containsText" dxfId="2443" priority="426" operator="containsText" text="N">
      <formula>NOT(ISERROR(SEARCH("N",P176)))</formula>
    </cfRule>
  </conditionalFormatting>
  <conditionalFormatting sqref="M177:O177">
    <cfRule type="containsText" dxfId="2442" priority="421" operator="containsText" text="X">
      <formula>NOT(ISERROR(SEARCH("X",M177)))</formula>
    </cfRule>
    <cfRule type="containsText" dxfId="2441" priority="422" operator="containsText" text="Y">
      <formula>NOT(ISERROR(SEARCH("Y",M177)))</formula>
    </cfRule>
    <cfRule type="containsText" dxfId="2440" priority="423" operator="containsText" text="N">
      <formula>NOT(ISERROR(SEARCH("N",M177)))</formula>
    </cfRule>
  </conditionalFormatting>
  <conditionalFormatting sqref="P177">
    <cfRule type="containsText" dxfId="2439" priority="418" operator="containsText" text="X">
      <formula>NOT(ISERROR(SEARCH("X",P177)))</formula>
    </cfRule>
    <cfRule type="containsText" dxfId="2438" priority="419" operator="containsText" text="Y">
      <formula>NOT(ISERROR(SEARCH("Y",P177)))</formula>
    </cfRule>
    <cfRule type="containsText" dxfId="2437" priority="420" operator="containsText" text="N">
      <formula>NOT(ISERROR(SEARCH("N",P177)))</formula>
    </cfRule>
  </conditionalFormatting>
  <conditionalFormatting sqref="P178">
    <cfRule type="containsText" dxfId="2436" priority="415" operator="containsText" text="X">
      <formula>NOT(ISERROR(SEARCH("X",P178)))</formula>
    </cfRule>
    <cfRule type="containsText" dxfId="2435" priority="416" operator="containsText" text="Y">
      <formula>NOT(ISERROR(SEARCH("Y",P178)))</formula>
    </cfRule>
    <cfRule type="containsText" dxfId="2434" priority="417" operator="containsText" text="N">
      <formula>NOT(ISERROR(SEARCH("N",P178)))</formula>
    </cfRule>
  </conditionalFormatting>
  <conditionalFormatting sqref="P179">
    <cfRule type="containsText" dxfId="2433" priority="412" operator="containsText" text="X">
      <formula>NOT(ISERROR(SEARCH("X",P179)))</formula>
    </cfRule>
    <cfRule type="containsText" dxfId="2432" priority="413" operator="containsText" text="Y">
      <formula>NOT(ISERROR(SEARCH("Y",P179)))</formula>
    </cfRule>
    <cfRule type="containsText" dxfId="2431" priority="414" operator="containsText" text="N">
      <formula>NOT(ISERROR(SEARCH("N",P179)))</formula>
    </cfRule>
  </conditionalFormatting>
  <conditionalFormatting sqref="P180">
    <cfRule type="containsText" dxfId="2430" priority="409" operator="containsText" text="X">
      <formula>NOT(ISERROR(SEARCH("X",P180)))</formula>
    </cfRule>
    <cfRule type="containsText" dxfId="2429" priority="410" operator="containsText" text="Y">
      <formula>NOT(ISERROR(SEARCH("Y",P180)))</formula>
    </cfRule>
    <cfRule type="containsText" dxfId="2428" priority="411" operator="containsText" text="N">
      <formula>NOT(ISERROR(SEARCH("N",P180)))</formula>
    </cfRule>
  </conditionalFormatting>
  <conditionalFormatting sqref="M181:O181">
    <cfRule type="containsText" dxfId="2427" priority="406" operator="containsText" text="X">
      <formula>NOT(ISERROR(SEARCH("X",M181)))</formula>
    </cfRule>
    <cfRule type="containsText" dxfId="2426" priority="407" operator="containsText" text="Y">
      <formula>NOT(ISERROR(SEARCH("Y",M181)))</formula>
    </cfRule>
    <cfRule type="containsText" dxfId="2425" priority="408" operator="containsText" text="N">
      <formula>NOT(ISERROR(SEARCH("N",M181)))</formula>
    </cfRule>
  </conditionalFormatting>
  <conditionalFormatting sqref="P181">
    <cfRule type="containsText" dxfId="2424" priority="403" operator="containsText" text="X">
      <formula>NOT(ISERROR(SEARCH("X",P181)))</formula>
    </cfRule>
    <cfRule type="containsText" dxfId="2423" priority="404" operator="containsText" text="Y">
      <formula>NOT(ISERROR(SEARCH("Y",P181)))</formula>
    </cfRule>
    <cfRule type="containsText" dxfId="2422" priority="405" operator="containsText" text="N">
      <formula>NOT(ISERROR(SEARCH("N",P181)))</formula>
    </cfRule>
  </conditionalFormatting>
  <conditionalFormatting sqref="P182">
    <cfRule type="containsText" dxfId="2421" priority="400" operator="containsText" text="X">
      <formula>NOT(ISERROR(SEARCH("X",P182)))</formula>
    </cfRule>
    <cfRule type="containsText" dxfId="2420" priority="401" operator="containsText" text="Y">
      <formula>NOT(ISERROR(SEARCH("Y",P182)))</formula>
    </cfRule>
    <cfRule type="containsText" dxfId="2419" priority="402" operator="containsText" text="N">
      <formula>NOT(ISERROR(SEARCH("N",P182)))</formula>
    </cfRule>
  </conditionalFormatting>
  <conditionalFormatting sqref="P183">
    <cfRule type="containsText" dxfId="2418" priority="397" operator="containsText" text="X">
      <formula>NOT(ISERROR(SEARCH("X",P183)))</formula>
    </cfRule>
    <cfRule type="containsText" dxfId="2417" priority="398" operator="containsText" text="Y">
      <formula>NOT(ISERROR(SEARCH("Y",P183)))</formula>
    </cfRule>
    <cfRule type="containsText" dxfId="2416" priority="399" operator="containsText" text="N">
      <formula>NOT(ISERROR(SEARCH("N",P183)))</formula>
    </cfRule>
  </conditionalFormatting>
  <conditionalFormatting sqref="P184:P185">
    <cfRule type="containsText" dxfId="2415" priority="394" operator="containsText" text="X">
      <formula>NOT(ISERROR(SEARCH("X",P184)))</formula>
    </cfRule>
    <cfRule type="containsText" dxfId="2414" priority="395" operator="containsText" text="Y">
      <formula>NOT(ISERROR(SEARCH("Y",P184)))</formula>
    </cfRule>
    <cfRule type="containsText" dxfId="2413" priority="396" operator="containsText" text="N">
      <formula>NOT(ISERROR(SEARCH("N",P184)))</formula>
    </cfRule>
  </conditionalFormatting>
  <conditionalFormatting sqref="P200">
    <cfRule type="containsText" dxfId="2412" priority="352" operator="containsText" text="X">
      <formula>NOT(ISERROR(SEARCH("X",P200)))</formula>
    </cfRule>
    <cfRule type="containsText" dxfId="2411" priority="353" operator="containsText" text="Y">
      <formula>NOT(ISERROR(SEARCH("Y",P200)))</formula>
    </cfRule>
    <cfRule type="containsText" dxfId="2410" priority="354" operator="containsText" text="N">
      <formula>NOT(ISERROR(SEARCH("N",P200)))</formula>
    </cfRule>
  </conditionalFormatting>
  <conditionalFormatting sqref="P201">
    <cfRule type="containsText" dxfId="2409" priority="349" operator="containsText" text="X">
      <formula>NOT(ISERROR(SEARCH("X",P201)))</formula>
    </cfRule>
    <cfRule type="containsText" dxfId="2408" priority="350" operator="containsText" text="Y">
      <formula>NOT(ISERROR(SEARCH("Y",P201)))</formula>
    </cfRule>
    <cfRule type="containsText" dxfId="2407" priority="351" operator="containsText" text="N">
      <formula>NOT(ISERROR(SEARCH("N",P201)))</formula>
    </cfRule>
  </conditionalFormatting>
  <conditionalFormatting sqref="P202">
    <cfRule type="containsText" dxfId="2406" priority="346" operator="containsText" text="X">
      <formula>NOT(ISERROR(SEARCH("X",P202)))</formula>
    </cfRule>
    <cfRule type="containsText" dxfId="2405" priority="347" operator="containsText" text="Y">
      <formula>NOT(ISERROR(SEARCH("Y",P202)))</formula>
    </cfRule>
    <cfRule type="containsText" dxfId="2404" priority="348" operator="containsText" text="N">
      <formula>NOT(ISERROR(SEARCH("N",P202)))</formula>
    </cfRule>
  </conditionalFormatting>
  <conditionalFormatting sqref="S210 S203:S208">
    <cfRule type="containsText" dxfId="2403" priority="343" operator="containsText" text="X">
      <formula>NOT(ISERROR(SEARCH("X",S203)))</formula>
    </cfRule>
    <cfRule type="containsText" dxfId="2402" priority="344" operator="containsText" text="Y">
      <formula>NOT(ISERROR(SEARCH("Y",S203)))</formula>
    </cfRule>
    <cfRule type="containsText" dxfId="2401" priority="345" operator="containsText" text="N">
      <formula>NOT(ISERROR(SEARCH("N",S203)))</formula>
    </cfRule>
  </conditionalFormatting>
  <conditionalFormatting sqref="M191:O191">
    <cfRule type="containsText" dxfId="2400" priority="376" operator="containsText" text="X">
      <formula>NOT(ISERROR(SEARCH("X",M191)))</formula>
    </cfRule>
    <cfRule type="containsText" dxfId="2399" priority="377" operator="containsText" text="Y">
      <formula>NOT(ISERROR(SEARCH("Y",M191)))</formula>
    </cfRule>
    <cfRule type="containsText" dxfId="2398" priority="378" operator="containsText" text="N">
      <formula>NOT(ISERROR(SEARCH("N",M191)))</formula>
    </cfRule>
  </conditionalFormatting>
  <conditionalFormatting sqref="P204">
    <cfRule type="containsText" dxfId="2397" priority="334" operator="containsText" text="X">
      <formula>NOT(ISERROR(SEARCH("X",P204)))</formula>
    </cfRule>
    <cfRule type="containsText" dxfId="2396" priority="335" operator="containsText" text="Y">
      <formula>NOT(ISERROR(SEARCH("Y",P204)))</formula>
    </cfRule>
    <cfRule type="containsText" dxfId="2395" priority="336" operator="containsText" text="N">
      <formula>NOT(ISERROR(SEARCH("N",P204)))</formula>
    </cfRule>
  </conditionalFormatting>
  <conditionalFormatting sqref="P205">
    <cfRule type="containsText" dxfId="2394" priority="331" operator="containsText" text="X">
      <formula>NOT(ISERROR(SEARCH("X",P205)))</formula>
    </cfRule>
    <cfRule type="containsText" dxfId="2393" priority="332" operator="containsText" text="Y">
      <formula>NOT(ISERROR(SEARCH("Y",P205)))</formula>
    </cfRule>
    <cfRule type="containsText" dxfId="2392" priority="333" operator="containsText" text="N">
      <formula>NOT(ISERROR(SEARCH("N",P205)))</formula>
    </cfRule>
  </conditionalFormatting>
  <conditionalFormatting sqref="P206">
    <cfRule type="containsText" dxfId="2391" priority="328" operator="containsText" text="X">
      <formula>NOT(ISERROR(SEARCH("X",P206)))</formula>
    </cfRule>
    <cfRule type="containsText" dxfId="2390" priority="329" operator="containsText" text="Y">
      <formula>NOT(ISERROR(SEARCH("Y",P206)))</formula>
    </cfRule>
    <cfRule type="containsText" dxfId="2389" priority="330" operator="containsText" text="N">
      <formula>NOT(ISERROR(SEARCH("N",P206)))</formula>
    </cfRule>
  </conditionalFormatting>
  <conditionalFormatting sqref="P194">
    <cfRule type="containsText" dxfId="2388" priority="364" operator="containsText" text="X">
      <formula>NOT(ISERROR(SEARCH("X",P194)))</formula>
    </cfRule>
    <cfRule type="containsText" dxfId="2387" priority="365" operator="containsText" text="Y">
      <formula>NOT(ISERROR(SEARCH("Y",P194)))</formula>
    </cfRule>
    <cfRule type="containsText" dxfId="2386" priority="366" operator="containsText" text="N">
      <formula>NOT(ISERROR(SEARCH("N",P194)))</formula>
    </cfRule>
  </conditionalFormatting>
  <conditionalFormatting sqref="P195">
    <cfRule type="containsText" dxfId="2385" priority="361" operator="containsText" text="X">
      <formula>NOT(ISERROR(SEARCH("X",P195)))</formula>
    </cfRule>
    <cfRule type="containsText" dxfId="2384" priority="362" operator="containsText" text="Y">
      <formula>NOT(ISERROR(SEARCH("Y",P195)))</formula>
    </cfRule>
    <cfRule type="containsText" dxfId="2383" priority="363" operator="containsText" text="N">
      <formula>NOT(ISERROR(SEARCH("N",P195)))</formula>
    </cfRule>
  </conditionalFormatting>
  <conditionalFormatting sqref="P196:P198">
    <cfRule type="containsText" dxfId="2382" priority="358" operator="containsText" text="X">
      <formula>NOT(ISERROR(SEARCH("X",P196)))</formula>
    </cfRule>
    <cfRule type="containsText" dxfId="2381" priority="359" operator="containsText" text="Y">
      <formula>NOT(ISERROR(SEARCH("Y",P196)))</formula>
    </cfRule>
    <cfRule type="containsText" dxfId="2380" priority="360" operator="containsText" text="N">
      <formula>NOT(ISERROR(SEARCH("N",P196)))</formula>
    </cfRule>
  </conditionalFormatting>
  <conditionalFormatting sqref="P199">
    <cfRule type="containsText" dxfId="2379" priority="355" operator="containsText" text="X">
      <formula>NOT(ISERROR(SEARCH("X",P199)))</formula>
    </cfRule>
    <cfRule type="containsText" dxfId="2378" priority="356" operator="containsText" text="Y">
      <formula>NOT(ISERROR(SEARCH("Y",P199)))</formula>
    </cfRule>
    <cfRule type="containsText" dxfId="2377" priority="357" operator="containsText" text="N">
      <formula>NOT(ISERROR(SEARCH("N",P199)))</formula>
    </cfRule>
  </conditionalFormatting>
  <conditionalFormatting sqref="P203">
    <cfRule type="containsText" dxfId="2376" priority="337" operator="containsText" text="X">
      <formula>NOT(ISERROR(SEARCH("X",P203)))</formula>
    </cfRule>
    <cfRule type="containsText" dxfId="2375" priority="338" operator="containsText" text="Y">
      <formula>NOT(ISERROR(SEARCH("Y",P203)))</formula>
    </cfRule>
    <cfRule type="containsText" dxfId="2374" priority="339" operator="containsText" text="N">
      <formula>NOT(ISERROR(SEARCH("N",P203)))</formula>
    </cfRule>
  </conditionalFormatting>
  <conditionalFormatting sqref="P207">
    <cfRule type="containsText" dxfId="2373" priority="325" operator="containsText" text="X">
      <formula>NOT(ISERROR(SEARCH("X",P207)))</formula>
    </cfRule>
    <cfRule type="containsText" dxfId="2372" priority="326" operator="containsText" text="Y">
      <formula>NOT(ISERROR(SEARCH("Y",P207)))</formula>
    </cfRule>
    <cfRule type="containsText" dxfId="2371" priority="327" operator="containsText" text="N">
      <formula>NOT(ISERROR(SEARCH("N",P207)))</formula>
    </cfRule>
  </conditionalFormatting>
  <conditionalFormatting sqref="P208">
    <cfRule type="containsText" dxfId="2370" priority="322" operator="containsText" text="X">
      <formula>NOT(ISERROR(SEARCH("X",P208)))</formula>
    </cfRule>
    <cfRule type="containsText" dxfId="2369" priority="323" operator="containsText" text="Y">
      <formula>NOT(ISERROR(SEARCH("Y",P208)))</formula>
    </cfRule>
    <cfRule type="containsText" dxfId="2368" priority="324" operator="containsText" text="N">
      <formula>NOT(ISERROR(SEARCH("N",P208)))</formula>
    </cfRule>
  </conditionalFormatting>
  <conditionalFormatting sqref="S209">
    <cfRule type="containsText" dxfId="2367" priority="319" operator="containsText" text="X">
      <formula>NOT(ISERROR(SEARCH("X",S209)))</formula>
    </cfRule>
    <cfRule type="containsText" dxfId="2366" priority="320" operator="containsText" text="Y">
      <formula>NOT(ISERROR(SEARCH("Y",S209)))</formula>
    </cfRule>
    <cfRule type="containsText" dxfId="2365" priority="321" operator="containsText" text="N">
      <formula>NOT(ISERROR(SEARCH("N",S209)))</formula>
    </cfRule>
  </conditionalFormatting>
  <conditionalFormatting sqref="P209">
    <cfRule type="containsText" dxfId="2364" priority="313" operator="containsText" text="X">
      <formula>NOT(ISERROR(SEARCH("X",P209)))</formula>
    </cfRule>
    <cfRule type="containsText" dxfId="2363" priority="314" operator="containsText" text="Y">
      <formula>NOT(ISERROR(SEARCH("Y",P209)))</formula>
    </cfRule>
    <cfRule type="containsText" dxfId="2362" priority="315" operator="containsText" text="N">
      <formula>NOT(ISERROR(SEARCH("N",P209)))</formula>
    </cfRule>
  </conditionalFormatting>
  <conditionalFormatting sqref="P210">
    <cfRule type="containsText" dxfId="2361" priority="310" operator="containsText" text="X">
      <formula>NOT(ISERROR(SEARCH("X",P210)))</formula>
    </cfRule>
    <cfRule type="containsText" dxfId="2360" priority="311" operator="containsText" text="Y">
      <formula>NOT(ISERROR(SEARCH("Y",P210)))</formula>
    </cfRule>
    <cfRule type="containsText" dxfId="2359" priority="312" operator="containsText" text="N">
      <formula>NOT(ISERROR(SEARCH("N",P210)))</formula>
    </cfRule>
  </conditionalFormatting>
  <conditionalFormatting sqref="P211">
    <cfRule type="containsText" dxfId="2358" priority="307" operator="containsText" text="X">
      <formula>NOT(ISERROR(SEARCH("X",P211)))</formula>
    </cfRule>
    <cfRule type="containsText" dxfId="2357" priority="308" operator="containsText" text="Y">
      <formula>NOT(ISERROR(SEARCH("Y",P211)))</formula>
    </cfRule>
    <cfRule type="containsText" dxfId="2356" priority="309" operator="containsText" text="N">
      <formula>NOT(ISERROR(SEARCH("N",P211)))</formula>
    </cfRule>
  </conditionalFormatting>
  <conditionalFormatting sqref="P212">
    <cfRule type="containsText" dxfId="2355" priority="304" operator="containsText" text="X">
      <formula>NOT(ISERROR(SEARCH("X",P212)))</formula>
    </cfRule>
    <cfRule type="containsText" dxfId="2354" priority="305" operator="containsText" text="Y">
      <formula>NOT(ISERROR(SEARCH("Y",P212)))</formula>
    </cfRule>
    <cfRule type="containsText" dxfId="2353" priority="306" operator="containsText" text="N">
      <formula>NOT(ISERROR(SEARCH("N",P212)))</formula>
    </cfRule>
  </conditionalFormatting>
  <conditionalFormatting sqref="P213">
    <cfRule type="containsText" dxfId="2352" priority="301" operator="containsText" text="X">
      <formula>NOT(ISERROR(SEARCH("X",P213)))</formula>
    </cfRule>
    <cfRule type="containsText" dxfId="2351" priority="302" operator="containsText" text="Y">
      <formula>NOT(ISERROR(SEARCH("Y",P213)))</formula>
    </cfRule>
    <cfRule type="containsText" dxfId="2350" priority="303" operator="containsText" text="N">
      <formula>NOT(ISERROR(SEARCH("N",P213)))</formula>
    </cfRule>
  </conditionalFormatting>
  <conditionalFormatting sqref="P186:P193">
    <cfRule type="containsText" dxfId="2349" priority="298" operator="containsText" text="X">
      <formula>NOT(ISERROR(SEARCH("X",P186)))</formula>
    </cfRule>
    <cfRule type="containsText" dxfId="2348" priority="299" operator="containsText" text="Y">
      <formula>NOT(ISERROR(SEARCH("Y",P186)))</formula>
    </cfRule>
    <cfRule type="containsText" dxfId="2347" priority="300" operator="containsText" text="N">
      <formula>NOT(ISERROR(SEARCH("N",P186)))</formula>
    </cfRule>
  </conditionalFormatting>
  <conditionalFormatting sqref="P214">
    <cfRule type="containsText" dxfId="2346" priority="295" operator="containsText" text="X">
      <formula>NOT(ISERROR(SEARCH("X",P214)))</formula>
    </cfRule>
    <cfRule type="containsText" dxfId="2345" priority="296" operator="containsText" text="Y">
      <formula>NOT(ISERROR(SEARCH("Y",P214)))</formula>
    </cfRule>
    <cfRule type="containsText" dxfId="2344" priority="297" operator="containsText" text="N">
      <formula>NOT(ISERROR(SEARCH("N",P214)))</formula>
    </cfRule>
  </conditionalFormatting>
  <conditionalFormatting sqref="P215">
    <cfRule type="containsText" dxfId="2343" priority="292" operator="containsText" text="X">
      <formula>NOT(ISERROR(SEARCH("X",P215)))</formula>
    </cfRule>
    <cfRule type="containsText" dxfId="2342" priority="293" operator="containsText" text="Y">
      <formula>NOT(ISERROR(SEARCH("Y",P215)))</formula>
    </cfRule>
    <cfRule type="containsText" dxfId="2341" priority="294" operator="containsText" text="N">
      <formula>NOT(ISERROR(SEARCH("N",P215)))</formula>
    </cfRule>
  </conditionalFormatting>
  <conditionalFormatting sqref="P216">
    <cfRule type="containsText" dxfId="2340" priority="289" operator="containsText" text="X">
      <formula>NOT(ISERROR(SEARCH("X",P216)))</formula>
    </cfRule>
    <cfRule type="containsText" dxfId="2339" priority="290" operator="containsText" text="Y">
      <formula>NOT(ISERROR(SEARCH("Y",P216)))</formula>
    </cfRule>
    <cfRule type="containsText" dxfId="2338" priority="291" operator="containsText" text="N">
      <formula>NOT(ISERROR(SEARCH("N",P216)))</formula>
    </cfRule>
  </conditionalFormatting>
  <conditionalFormatting sqref="P217">
    <cfRule type="containsText" dxfId="2337" priority="286" operator="containsText" text="X">
      <formula>NOT(ISERROR(SEARCH("X",P217)))</formula>
    </cfRule>
    <cfRule type="containsText" dxfId="2336" priority="287" operator="containsText" text="Y">
      <formula>NOT(ISERROR(SEARCH("Y",P217)))</formula>
    </cfRule>
    <cfRule type="containsText" dxfId="2335" priority="288" operator="containsText" text="N">
      <formula>NOT(ISERROR(SEARCH("N",P217)))</formula>
    </cfRule>
  </conditionalFormatting>
  <conditionalFormatting sqref="S218">
    <cfRule type="containsText" dxfId="2334" priority="283" operator="containsText" text="X">
      <formula>NOT(ISERROR(SEARCH("X",S218)))</formula>
    </cfRule>
    <cfRule type="containsText" dxfId="2333" priority="284" operator="containsText" text="Y">
      <formula>NOT(ISERROR(SEARCH("Y",S218)))</formula>
    </cfRule>
    <cfRule type="containsText" dxfId="2332" priority="285" operator="containsText" text="N">
      <formula>NOT(ISERROR(SEARCH("N",S218)))</formula>
    </cfRule>
  </conditionalFormatting>
  <conditionalFormatting sqref="P218">
    <cfRule type="containsText" dxfId="2331" priority="280" operator="containsText" text="X">
      <formula>NOT(ISERROR(SEARCH("X",P218)))</formula>
    </cfRule>
    <cfRule type="containsText" dxfId="2330" priority="281" operator="containsText" text="Y">
      <formula>NOT(ISERROR(SEARCH("Y",P218)))</formula>
    </cfRule>
    <cfRule type="containsText" dxfId="2329" priority="282" operator="containsText" text="N">
      <formula>NOT(ISERROR(SEARCH("N",P218)))</formula>
    </cfRule>
  </conditionalFormatting>
  <conditionalFormatting sqref="S219">
    <cfRule type="containsText" dxfId="2328" priority="277" operator="containsText" text="X">
      <formula>NOT(ISERROR(SEARCH("X",S219)))</formula>
    </cfRule>
    <cfRule type="containsText" dxfId="2327" priority="278" operator="containsText" text="Y">
      <formula>NOT(ISERROR(SEARCH("Y",S219)))</formula>
    </cfRule>
    <cfRule type="containsText" dxfId="2326" priority="279" operator="containsText" text="N">
      <formula>NOT(ISERROR(SEARCH("N",S219)))</formula>
    </cfRule>
  </conditionalFormatting>
  <conditionalFormatting sqref="P108">
    <cfRule type="containsText" dxfId="2325" priority="262" operator="containsText" text="X">
      <formula>NOT(ISERROR(SEARCH("X",P108)))</formula>
    </cfRule>
    <cfRule type="containsText" dxfId="2324" priority="263" operator="containsText" text="Y">
      <formula>NOT(ISERROR(SEARCH("Y",P108)))</formula>
    </cfRule>
    <cfRule type="containsText" dxfId="2323" priority="264" operator="containsText" text="N">
      <formula>NOT(ISERROR(SEARCH("N",P108)))</formula>
    </cfRule>
  </conditionalFormatting>
  <conditionalFormatting sqref="P219">
    <cfRule type="containsText" dxfId="2322" priority="268" operator="containsText" text="X">
      <formula>NOT(ISERROR(SEARCH("X",P219)))</formula>
    </cfRule>
    <cfRule type="containsText" dxfId="2321" priority="269" operator="containsText" text="Y">
      <formula>NOT(ISERROR(SEARCH("Y",P219)))</formula>
    </cfRule>
    <cfRule type="containsText" dxfId="2320" priority="270" operator="containsText" text="N">
      <formula>NOT(ISERROR(SEARCH("N",P219)))</formula>
    </cfRule>
  </conditionalFormatting>
  <conditionalFormatting sqref="P86">
    <cfRule type="containsText" dxfId="2319" priority="265" operator="containsText" text="X">
      <formula>NOT(ISERROR(SEARCH("X",P86)))</formula>
    </cfRule>
    <cfRule type="containsText" dxfId="2318" priority="266" operator="containsText" text="Y">
      <formula>NOT(ISERROR(SEARCH("Y",P86)))</formula>
    </cfRule>
    <cfRule type="containsText" dxfId="2317" priority="267" operator="containsText" text="N">
      <formula>NOT(ISERROR(SEARCH("N",P86)))</formula>
    </cfRule>
  </conditionalFormatting>
  <conditionalFormatting sqref="S220">
    <cfRule type="containsText" dxfId="2316" priority="259" operator="containsText" text="X">
      <formula>NOT(ISERROR(SEARCH("X",S220)))</formula>
    </cfRule>
    <cfRule type="containsText" dxfId="2315" priority="260" operator="containsText" text="Y">
      <formula>NOT(ISERROR(SEARCH("Y",S220)))</formula>
    </cfRule>
    <cfRule type="containsText" dxfId="2314" priority="261" operator="containsText" text="N">
      <formula>NOT(ISERROR(SEARCH("N",S220)))</formula>
    </cfRule>
  </conditionalFormatting>
  <conditionalFormatting sqref="W220">
    <cfRule type="containsText" dxfId="2313" priority="256" operator="containsText" text="X">
      <formula>NOT(ISERROR(SEARCH("X",W220)))</formula>
    </cfRule>
    <cfRule type="containsText" dxfId="2312" priority="257" operator="containsText" text="Y">
      <formula>NOT(ISERROR(SEARCH("Y",W220)))</formula>
    </cfRule>
    <cfRule type="containsText" dxfId="2311" priority="258" operator="containsText" text="N">
      <formula>NOT(ISERROR(SEARCH("N",W220)))</formula>
    </cfRule>
  </conditionalFormatting>
  <conditionalFormatting sqref="X220">
    <cfRule type="containsText" dxfId="2310" priority="253" operator="containsText" text="X">
      <formula>NOT(ISERROR(SEARCH("X",X220)))</formula>
    </cfRule>
    <cfRule type="containsText" dxfId="2309" priority="254" operator="containsText" text="Y">
      <formula>NOT(ISERROR(SEARCH("Y",X220)))</formula>
    </cfRule>
    <cfRule type="containsText" dxfId="2308" priority="255" operator="containsText" text="N">
      <formula>NOT(ISERROR(SEARCH("N",X220)))</formula>
    </cfRule>
  </conditionalFormatting>
  <conditionalFormatting sqref="U220">
    <cfRule type="containsText" dxfId="2307" priority="247" operator="containsText" text="X">
      <formula>NOT(ISERROR(SEARCH("X",U220)))</formula>
    </cfRule>
    <cfRule type="containsText" dxfId="2306" priority="248" operator="containsText" text="Y">
      <formula>NOT(ISERROR(SEARCH("Y",U220)))</formula>
    </cfRule>
    <cfRule type="containsText" dxfId="2305" priority="249" operator="containsText" text="N">
      <formula>NOT(ISERROR(SEARCH("N",U220)))</formula>
    </cfRule>
  </conditionalFormatting>
  <conditionalFormatting sqref="P220">
    <cfRule type="containsText" dxfId="2304" priority="244" operator="containsText" text="X">
      <formula>NOT(ISERROR(SEARCH("X",P220)))</formula>
    </cfRule>
    <cfRule type="containsText" dxfId="2303" priority="245" operator="containsText" text="Y">
      <formula>NOT(ISERROR(SEARCH("Y",P220)))</formula>
    </cfRule>
    <cfRule type="containsText" dxfId="2302" priority="246" operator="containsText" text="N">
      <formula>NOT(ISERROR(SEARCH("N",P220)))</formula>
    </cfRule>
  </conditionalFormatting>
  <conditionalFormatting sqref="X221 S221">
    <cfRule type="containsText" dxfId="2301" priority="241" operator="containsText" text="X">
      <formula>NOT(ISERROR(SEARCH("X",S221)))</formula>
    </cfRule>
    <cfRule type="containsText" dxfId="2300" priority="242" operator="containsText" text="Y">
      <formula>NOT(ISERROR(SEARCH("Y",S221)))</formula>
    </cfRule>
    <cfRule type="containsText" dxfId="2299" priority="243" operator="containsText" text="N">
      <formula>NOT(ISERROR(SEARCH("N",S221)))</formula>
    </cfRule>
  </conditionalFormatting>
  <conditionalFormatting sqref="W221">
    <cfRule type="containsText" dxfId="2298" priority="238" operator="containsText" text="X">
      <formula>NOT(ISERROR(SEARCH("X",W221)))</formula>
    </cfRule>
    <cfRule type="containsText" dxfId="2297" priority="239" operator="containsText" text="Y">
      <formula>NOT(ISERROR(SEARCH("Y",W221)))</formula>
    </cfRule>
    <cfRule type="containsText" dxfId="2296" priority="240" operator="containsText" text="N">
      <formula>NOT(ISERROR(SEARCH("N",W221)))</formula>
    </cfRule>
  </conditionalFormatting>
  <conditionalFormatting sqref="U221">
    <cfRule type="containsText" dxfId="2295" priority="232" operator="containsText" text="X">
      <formula>NOT(ISERROR(SEARCH("X",U221)))</formula>
    </cfRule>
    <cfRule type="containsText" dxfId="2294" priority="233" operator="containsText" text="Y">
      <formula>NOT(ISERROR(SEARCH("Y",U221)))</formula>
    </cfRule>
    <cfRule type="containsText" dxfId="2293" priority="234" operator="containsText" text="N">
      <formula>NOT(ISERROR(SEARCH("N",U221)))</formula>
    </cfRule>
  </conditionalFormatting>
  <conditionalFormatting sqref="P221">
    <cfRule type="containsText" dxfId="2292" priority="229" operator="containsText" text="X">
      <formula>NOT(ISERROR(SEARCH("X",P221)))</formula>
    </cfRule>
    <cfRule type="containsText" dxfId="2291" priority="230" operator="containsText" text="Y">
      <formula>NOT(ISERROR(SEARCH("Y",P221)))</formula>
    </cfRule>
    <cfRule type="containsText" dxfId="2290" priority="231" operator="containsText" text="N">
      <formula>NOT(ISERROR(SEARCH("N",P221)))</formula>
    </cfRule>
  </conditionalFormatting>
  <conditionalFormatting sqref="S222">
    <cfRule type="containsText" dxfId="2289" priority="226" operator="containsText" text="X">
      <formula>NOT(ISERROR(SEARCH("X",S222)))</formula>
    </cfRule>
    <cfRule type="containsText" dxfId="2288" priority="227" operator="containsText" text="Y">
      <formula>NOT(ISERROR(SEARCH("Y",S222)))</formula>
    </cfRule>
    <cfRule type="containsText" dxfId="2287" priority="228" operator="containsText" text="N">
      <formula>NOT(ISERROR(SEARCH("N",S222)))</formula>
    </cfRule>
  </conditionalFormatting>
  <conditionalFormatting sqref="W222">
    <cfRule type="containsText" dxfId="2286" priority="223" operator="containsText" text="X">
      <formula>NOT(ISERROR(SEARCH("X",W222)))</formula>
    </cfRule>
    <cfRule type="containsText" dxfId="2285" priority="224" operator="containsText" text="Y">
      <formula>NOT(ISERROR(SEARCH("Y",W222)))</formula>
    </cfRule>
    <cfRule type="containsText" dxfId="2284" priority="225" operator="containsText" text="N">
      <formula>NOT(ISERROR(SEARCH("N",W222)))</formula>
    </cfRule>
  </conditionalFormatting>
  <conditionalFormatting sqref="X222">
    <cfRule type="containsText" dxfId="2283" priority="220" operator="containsText" text="X">
      <formula>NOT(ISERROR(SEARCH("X",X222)))</formula>
    </cfRule>
    <cfRule type="containsText" dxfId="2282" priority="221" operator="containsText" text="Y">
      <formula>NOT(ISERROR(SEARCH("Y",X222)))</formula>
    </cfRule>
    <cfRule type="containsText" dxfId="2281" priority="222" operator="containsText" text="N">
      <formula>NOT(ISERROR(SEARCH("N",X222)))</formula>
    </cfRule>
  </conditionalFormatting>
  <conditionalFormatting sqref="U222">
    <cfRule type="containsText" dxfId="2280" priority="214" operator="containsText" text="X">
      <formula>NOT(ISERROR(SEARCH("X",U222)))</formula>
    </cfRule>
    <cfRule type="containsText" dxfId="2279" priority="215" operator="containsText" text="Y">
      <formula>NOT(ISERROR(SEARCH("Y",U222)))</formula>
    </cfRule>
    <cfRule type="containsText" dxfId="2278" priority="216" operator="containsText" text="N">
      <formula>NOT(ISERROR(SEARCH("N",U222)))</formula>
    </cfRule>
  </conditionalFormatting>
  <conditionalFormatting sqref="P222">
    <cfRule type="containsText" dxfId="2277" priority="211" operator="containsText" text="X">
      <formula>NOT(ISERROR(SEARCH("X",P222)))</formula>
    </cfRule>
    <cfRule type="containsText" dxfId="2276" priority="212" operator="containsText" text="Y">
      <formula>NOT(ISERROR(SEARCH("Y",P222)))</formula>
    </cfRule>
    <cfRule type="containsText" dxfId="2275" priority="213" operator="containsText" text="N">
      <formula>NOT(ISERROR(SEARCH("N",P222)))</formula>
    </cfRule>
  </conditionalFormatting>
  <conditionalFormatting sqref="X223 S223">
    <cfRule type="containsText" dxfId="2274" priority="208" operator="containsText" text="X">
      <formula>NOT(ISERROR(SEARCH("X",S223)))</formula>
    </cfRule>
    <cfRule type="containsText" dxfId="2273" priority="209" operator="containsText" text="Y">
      <formula>NOT(ISERROR(SEARCH("Y",S223)))</formula>
    </cfRule>
    <cfRule type="containsText" dxfId="2272" priority="210" operator="containsText" text="N">
      <formula>NOT(ISERROR(SEARCH("N",S223)))</formula>
    </cfRule>
  </conditionalFormatting>
  <conditionalFormatting sqref="W223">
    <cfRule type="containsText" dxfId="2271" priority="205" operator="containsText" text="X">
      <formula>NOT(ISERROR(SEARCH("X",W223)))</formula>
    </cfRule>
    <cfRule type="containsText" dxfId="2270" priority="206" operator="containsText" text="Y">
      <formula>NOT(ISERROR(SEARCH("Y",W223)))</formula>
    </cfRule>
    <cfRule type="containsText" dxfId="2269" priority="207" operator="containsText" text="N">
      <formula>NOT(ISERROR(SEARCH("N",W223)))</formula>
    </cfRule>
  </conditionalFormatting>
  <conditionalFormatting sqref="U223">
    <cfRule type="containsText" dxfId="2268" priority="199" operator="containsText" text="X">
      <formula>NOT(ISERROR(SEARCH("X",U223)))</formula>
    </cfRule>
    <cfRule type="containsText" dxfId="2267" priority="200" operator="containsText" text="Y">
      <formula>NOT(ISERROR(SEARCH("Y",U223)))</formula>
    </cfRule>
    <cfRule type="containsText" dxfId="2266" priority="201" operator="containsText" text="N">
      <formula>NOT(ISERROR(SEARCH("N",U223)))</formula>
    </cfRule>
  </conditionalFormatting>
  <conditionalFormatting sqref="P223">
    <cfRule type="containsText" dxfId="2265" priority="196" operator="containsText" text="X">
      <formula>NOT(ISERROR(SEARCH("X",P223)))</formula>
    </cfRule>
    <cfRule type="containsText" dxfId="2264" priority="197" operator="containsText" text="Y">
      <formula>NOT(ISERROR(SEARCH("Y",P223)))</formula>
    </cfRule>
    <cfRule type="containsText" dxfId="2263" priority="198" operator="containsText" text="N">
      <formula>NOT(ISERROR(SEARCH("N",P223)))</formula>
    </cfRule>
  </conditionalFormatting>
  <conditionalFormatting sqref="U229">
    <cfRule type="containsText" dxfId="2262" priority="139" operator="containsText" text="X">
      <formula>NOT(ISERROR(SEARCH("X",U229)))</formula>
    </cfRule>
    <cfRule type="containsText" dxfId="2261" priority="140" operator="containsText" text="Y">
      <formula>NOT(ISERROR(SEARCH("Y",U229)))</formula>
    </cfRule>
    <cfRule type="containsText" dxfId="2260" priority="141" operator="containsText" text="N">
      <formula>NOT(ISERROR(SEARCH("N",U229)))</formula>
    </cfRule>
  </conditionalFormatting>
  <conditionalFormatting sqref="M228:O228">
    <cfRule type="containsText" dxfId="2259" priority="136" operator="containsText" text="X">
      <formula>NOT(ISERROR(SEARCH("X",M228)))</formula>
    </cfRule>
    <cfRule type="containsText" dxfId="2258" priority="137" operator="containsText" text="Y">
      <formula>NOT(ISERROR(SEARCH("Y",M228)))</formula>
    </cfRule>
    <cfRule type="containsText" dxfId="2257" priority="138" operator="containsText" text="N">
      <formula>NOT(ISERROR(SEARCH("N",M228)))</formula>
    </cfRule>
  </conditionalFormatting>
  <conditionalFormatting sqref="P228">
    <cfRule type="containsText" dxfId="2256" priority="133" operator="containsText" text="X">
      <formula>NOT(ISERROR(SEARCH("X",P228)))</formula>
    </cfRule>
    <cfRule type="containsText" dxfId="2255" priority="134" operator="containsText" text="Y">
      <formula>NOT(ISERROR(SEARCH("Y",P228)))</formula>
    </cfRule>
    <cfRule type="containsText" dxfId="2254" priority="135" operator="containsText" text="N">
      <formula>NOT(ISERROR(SEARCH("N",P228)))</formula>
    </cfRule>
  </conditionalFormatting>
  <conditionalFormatting sqref="P229">
    <cfRule type="containsText" dxfId="2253" priority="130" operator="containsText" text="X">
      <formula>NOT(ISERROR(SEARCH("X",P229)))</formula>
    </cfRule>
    <cfRule type="containsText" dxfId="2252" priority="131" operator="containsText" text="Y">
      <formula>NOT(ISERROR(SEARCH("Y",P229)))</formula>
    </cfRule>
    <cfRule type="containsText" dxfId="2251" priority="132" operator="containsText" text="N">
      <formula>NOT(ISERROR(SEARCH("N",P229)))</formula>
    </cfRule>
  </conditionalFormatting>
  <conditionalFormatting sqref="S224">
    <cfRule type="containsText" dxfId="2250" priority="127" operator="containsText" text="X">
      <formula>NOT(ISERROR(SEARCH("X",S224)))</formula>
    </cfRule>
    <cfRule type="containsText" dxfId="2249" priority="128" operator="containsText" text="Y">
      <formula>NOT(ISERROR(SEARCH("Y",S224)))</formula>
    </cfRule>
    <cfRule type="containsText" dxfId="2248" priority="129" operator="containsText" text="N">
      <formula>NOT(ISERROR(SEARCH("N",S224)))</formula>
    </cfRule>
  </conditionalFormatting>
  <conditionalFormatting sqref="S226:S227">
    <cfRule type="containsText" dxfId="2247" priority="160" operator="containsText" text="X">
      <formula>NOT(ISERROR(SEARCH("X",S226)))</formula>
    </cfRule>
    <cfRule type="containsText" dxfId="2246" priority="161" operator="containsText" text="Y">
      <formula>NOT(ISERROR(SEARCH("Y",S226)))</formula>
    </cfRule>
    <cfRule type="containsText" dxfId="2245" priority="162" operator="containsText" text="N">
      <formula>NOT(ISERROR(SEARCH("N",S226)))</formula>
    </cfRule>
  </conditionalFormatting>
  <conditionalFormatting sqref="P226:P227">
    <cfRule type="containsText" dxfId="2244" priority="157" operator="containsText" text="X">
      <formula>NOT(ISERROR(SEARCH("X",P226)))</formula>
    </cfRule>
    <cfRule type="containsText" dxfId="2243" priority="158" operator="containsText" text="Y">
      <formula>NOT(ISERROR(SEARCH("Y",P226)))</formula>
    </cfRule>
    <cfRule type="containsText" dxfId="2242" priority="159" operator="containsText" text="N">
      <formula>NOT(ISERROR(SEARCH("N",P226)))</formula>
    </cfRule>
  </conditionalFormatting>
  <conditionalFormatting sqref="S228">
    <cfRule type="containsText" dxfId="2241" priority="154" operator="containsText" text="X">
      <formula>NOT(ISERROR(SEARCH("X",S228)))</formula>
    </cfRule>
    <cfRule type="containsText" dxfId="2240" priority="155" operator="containsText" text="Y">
      <formula>NOT(ISERROR(SEARCH("Y",S228)))</formula>
    </cfRule>
    <cfRule type="containsText" dxfId="2239" priority="156" operator="containsText" text="N">
      <formula>NOT(ISERROR(SEARCH("N",S228)))</formula>
    </cfRule>
  </conditionalFormatting>
  <conditionalFormatting sqref="U228">
    <cfRule type="containsText" dxfId="2238" priority="148" operator="containsText" text="X">
      <formula>NOT(ISERROR(SEARCH("X",U228)))</formula>
    </cfRule>
    <cfRule type="containsText" dxfId="2237" priority="149" operator="containsText" text="Y">
      <formula>NOT(ISERROR(SEARCH("Y",U228)))</formula>
    </cfRule>
    <cfRule type="containsText" dxfId="2236" priority="150" operator="containsText" text="N">
      <formula>NOT(ISERROR(SEARCH("N",U228)))</formula>
    </cfRule>
  </conditionalFormatting>
  <conditionalFormatting sqref="S229">
    <cfRule type="containsText" dxfId="2235" priority="145" operator="containsText" text="X">
      <formula>NOT(ISERROR(SEARCH("X",S229)))</formula>
    </cfRule>
    <cfRule type="containsText" dxfId="2234" priority="146" operator="containsText" text="Y">
      <formula>NOT(ISERROR(SEARCH("Y",S229)))</formula>
    </cfRule>
    <cfRule type="containsText" dxfId="2233" priority="147" operator="containsText" text="N">
      <formula>NOT(ISERROR(SEARCH("N",S229)))</formula>
    </cfRule>
  </conditionalFormatting>
  <conditionalFormatting sqref="W224">
    <cfRule type="containsText" dxfId="2232" priority="124" operator="containsText" text="X">
      <formula>NOT(ISERROR(SEARCH("X",W224)))</formula>
    </cfRule>
    <cfRule type="containsText" dxfId="2231" priority="125" operator="containsText" text="Y">
      <formula>NOT(ISERROR(SEARCH("Y",W224)))</formula>
    </cfRule>
    <cfRule type="containsText" dxfId="2230" priority="126" operator="containsText" text="N">
      <formula>NOT(ISERROR(SEARCH("N",W224)))</formula>
    </cfRule>
  </conditionalFormatting>
  <conditionalFormatting sqref="X224">
    <cfRule type="containsText" dxfId="2229" priority="121" operator="containsText" text="X">
      <formula>NOT(ISERROR(SEARCH("X",X224)))</formula>
    </cfRule>
    <cfRule type="containsText" dxfId="2228" priority="122" operator="containsText" text="Y">
      <formula>NOT(ISERROR(SEARCH("Y",X224)))</formula>
    </cfRule>
    <cfRule type="containsText" dxfId="2227" priority="123" operator="containsText" text="N">
      <formula>NOT(ISERROR(SEARCH("N",X224)))</formula>
    </cfRule>
  </conditionalFormatting>
  <conditionalFormatting sqref="U224">
    <cfRule type="containsText" dxfId="2226" priority="115" operator="containsText" text="X">
      <formula>NOT(ISERROR(SEARCH("X",U224)))</formula>
    </cfRule>
    <cfRule type="containsText" dxfId="2225" priority="116" operator="containsText" text="Y">
      <formula>NOT(ISERROR(SEARCH("Y",U224)))</formula>
    </cfRule>
    <cfRule type="containsText" dxfId="2224" priority="117" operator="containsText" text="N">
      <formula>NOT(ISERROR(SEARCH("N",U224)))</formula>
    </cfRule>
  </conditionalFormatting>
  <conditionalFormatting sqref="P224:P225">
    <cfRule type="containsText" dxfId="2223" priority="112" operator="containsText" text="X">
      <formula>NOT(ISERROR(SEARCH("X",P224)))</formula>
    </cfRule>
    <cfRule type="containsText" dxfId="2222" priority="113" operator="containsText" text="Y">
      <formula>NOT(ISERROR(SEARCH("Y",P224)))</formula>
    </cfRule>
    <cfRule type="containsText" dxfId="2221" priority="114" operator="containsText" text="N">
      <formula>NOT(ISERROR(SEARCH("N",P224)))</formula>
    </cfRule>
  </conditionalFormatting>
  <conditionalFormatting sqref="S225">
    <cfRule type="containsText" dxfId="2220" priority="109" operator="containsText" text="X">
      <formula>NOT(ISERROR(SEARCH("X",S225)))</formula>
    </cfRule>
    <cfRule type="containsText" dxfId="2219" priority="110" operator="containsText" text="Y">
      <formula>NOT(ISERROR(SEARCH("Y",S225)))</formula>
    </cfRule>
    <cfRule type="containsText" dxfId="2218" priority="111" operator="containsText" text="N">
      <formula>NOT(ISERROR(SEARCH("N",S225)))</formula>
    </cfRule>
  </conditionalFormatting>
  <conditionalFormatting sqref="U225">
    <cfRule type="containsText" dxfId="2217" priority="103" operator="containsText" text="X">
      <formula>NOT(ISERROR(SEARCH("X",U225)))</formula>
    </cfRule>
    <cfRule type="containsText" dxfId="2216" priority="104" operator="containsText" text="Y">
      <formula>NOT(ISERROR(SEARCH("Y",U225)))</formula>
    </cfRule>
    <cfRule type="containsText" dxfId="2215" priority="105" operator="containsText" text="N">
      <formula>NOT(ISERROR(SEARCH("N",U225)))</formula>
    </cfRule>
  </conditionalFormatting>
  <conditionalFormatting sqref="S230">
    <cfRule type="containsText" dxfId="2214" priority="100" operator="containsText" text="X">
      <formula>NOT(ISERROR(SEARCH("X",S230)))</formula>
    </cfRule>
    <cfRule type="containsText" dxfId="2213" priority="101" operator="containsText" text="Y">
      <formula>NOT(ISERROR(SEARCH("Y",S230)))</formula>
    </cfRule>
    <cfRule type="containsText" dxfId="2212" priority="102" operator="containsText" text="N">
      <formula>NOT(ISERROR(SEARCH("N",S230)))</formula>
    </cfRule>
  </conditionalFormatting>
  <conditionalFormatting sqref="U230">
    <cfRule type="containsText" dxfId="2211" priority="94" operator="containsText" text="X">
      <formula>NOT(ISERROR(SEARCH("X",U230)))</formula>
    </cfRule>
    <cfRule type="containsText" dxfId="2210" priority="95" operator="containsText" text="Y">
      <formula>NOT(ISERROR(SEARCH("Y",U230)))</formula>
    </cfRule>
    <cfRule type="containsText" dxfId="2209" priority="96" operator="containsText" text="N">
      <formula>NOT(ISERROR(SEARCH("N",U230)))</formula>
    </cfRule>
  </conditionalFormatting>
  <conditionalFormatting sqref="P230">
    <cfRule type="containsText" dxfId="2208" priority="91" operator="containsText" text="X">
      <formula>NOT(ISERROR(SEARCH("X",P230)))</formula>
    </cfRule>
    <cfRule type="containsText" dxfId="2207" priority="92" operator="containsText" text="Y">
      <formula>NOT(ISERROR(SEARCH("Y",P230)))</formula>
    </cfRule>
    <cfRule type="containsText" dxfId="2206" priority="93" operator="containsText" text="N">
      <formula>NOT(ISERROR(SEARCH("N",P230)))</formula>
    </cfRule>
  </conditionalFormatting>
  <conditionalFormatting sqref="W233 S231:S232">
    <cfRule type="containsText" dxfId="2205" priority="46" operator="containsText" text="X">
      <formula>NOT(ISERROR(SEARCH("X",S231)))</formula>
    </cfRule>
    <cfRule type="containsText" dxfId="2204" priority="47" operator="containsText" text="Y">
      <formula>NOT(ISERROR(SEARCH("Y",S231)))</formula>
    </cfRule>
    <cfRule type="containsText" dxfId="2203" priority="48" operator="containsText" text="N">
      <formula>NOT(ISERROR(SEARCH("N",S231)))</formula>
    </cfRule>
  </conditionalFormatting>
  <conditionalFormatting sqref="W231">
    <cfRule type="containsText" dxfId="2202" priority="43" operator="containsText" text="X">
      <formula>NOT(ISERROR(SEARCH("X",W231)))</formula>
    </cfRule>
    <cfRule type="containsText" dxfId="2201" priority="44" operator="containsText" text="Y">
      <formula>NOT(ISERROR(SEARCH("Y",W231)))</formula>
    </cfRule>
    <cfRule type="containsText" dxfId="2200" priority="45" operator="containsText" text="N">
      <formula>NOT(ISERROR(SEARCH("N",W231)))</formula>
    </cfRule>
  </conditionalFormatting>
  <conditionalFormatting sqref="X231">
    <cfRule type="containsText" dxfId="2199" priority="40" operator="containsText" text="X">
      <formula>NOT(ISERROR(SEARCH("X",X231)))</formula>
    </cfRule>
    <cfRule type="containsText" dxfId="2198" priority="41" operator="containsText" text="Y">
      <formula>NOT(ISERROR(SEARCH("Y",X231)))</formula>
    </cfRule>
    <cfRule type="containsText" dxfId="2197" priority="42" operator="containsText" text="N">
      <formula>NOT(ISERROR(SEARCH("N",X231)))</formula>
    </cfRule>
  </conditionalFormatting>
  <conditionalFormatting sqref="U231">
    <cfRule type="containsText" dxfId="2196" priority="37" operator="containsText" text="X">
      <formula>NOT(ISERROR(SEARCH("X",U231)))</formula>
    </cfRule>
    <cfRule type="containsText" dxfId="2195" priority="38" operator="containsText" text="Y">
      <formula>NOT(ISERROR(SEARCH("Y",U231)))</formula>
    </cfRule>
    <cfRule type="containsText" dxfId="2194" priority="39" operator="containsText" text="N">
      <formula>NOT(ISERROR(SEARCH("N",U231)))</formula>
    </cfRule>
  </conditionalFormatting>
  <conditionalFormatting sqref="P231">
    <cfRule type="containsText" dxfId="2193" priority="34" operator="containsText" text="X">
      <formula>NOT(ISERROR(SEARCH("X",P231)))</formula>
    </cfRule>
    <cfRule type="containsText" dxfId="2192" priority="35" operator="containsText" text="Y">
      <formula>NOT(ISERROR(SEARCH("Y",P231)))</formula>
    </cfRule>
    <cfRule type="containsText" dxfId="2191" priority="36" operator="containsText" text="N">
      <formula>NOT(ISERROR(SEARCH("N",P231)))</formula>
    </cfRule>
  </conditionalFormatting>
  <conditionalFormatting sqref="P232">
    <cfRule type="containsText" dxfId="2190" priority="31" operator="containsText" text="X">
      <formula>NOT(ISERROR(SEARCH("X",P232)))</formula>
    </cfRule>
    <cfRule type="containsText" dxfId="2189" priority="32" operator="containsText" text="Y">
      <formula>NOT(ISERROR(SEARCH("Y",P232)))</formula>
    </cfRule>
    <cfRule type="containsText" dxfId="2188" priority="33" operator="containsText" text="N">
      <formula>NOT(ISERROR(SEARCH("N",P232)))</formula>
    </cfRule>
  </conditionalFormatting>
  <conditionalFormatting sqref="X233">
    <cfRule type="containsText" dxfId="2187" priority="28" operator="containsText" text="X">
      <formula>NOT(ISERROR(SEARCH("X",X233)))</formula>
    </cfRule>
    <cfRule type="containsText" dxfId="2186" priority="29" operator="containsText" text="Y">
      <formula>NOT(ISERROR(SEARCH("Y",X233)))</formula>
    </cfRule>
    <cfRule type="containsText" dxfId="2185" priority="30" operator="containsText" text="N">
      <formula>NOT(ISERROR(SEARCH("N",X233)))</formula>
    </cfRule>
  </conditionalFormatting>
  <conditionalFormatting sqref="S233">
    <cfRule type="containsText" dxfId="2184" priority="25" operator="containsText" text="X">
      <formula>NOT(ISERROR(SEARCH("X",S233)))</formula>
    </cfRule>
    <cfRule type="containsText" dxfId="2183" priority="26" operator="containsText" text="Y">
      <formula>NOT(ISERROR(SEARCH("Y",S233)))</formula>
    </cfRule>
    <cfRule type="containsText" dxfId="2182" priority="27" operator="containsText" text="N">
      <formula>NOT(ISERROR(SEARCH("N",S233)))</formula>
    </cfRule>
  </conditionalFormatting>
  <conditionalFormatting sqref="P233">
    <cfRule type="containsText" dxfId="2181" priority="22" operator="containsText" text="X">
      <formula>NOT(ISERROR(SEARCH("X",P233)))</formula>
    </cfRule>
    <cfRule type="containsText" dxfId="2180" priority="23" operator="containsText" text="Y">
      <formula>NOT(ISERROR(SEARCH("Y",P233)))</formula>
    </cfRule>
    <cfRule type="containsText" dxfId="2179" priority="24" operator="containsText" text="N">
      <formula>NOT(ISERROR(SEARCH("N",P233)))</formula>
    </cfRule>
  </conditionalFormatting>
  <conditionalFormatting sqref="W236 W234:X234 S234:S235">
    <cfRule type="containsText" dxfId="2178" priority="19" operator="containsText" text="X">
      <formula>NOT(ISERROR(SEARCH("X",S234)))</formula>
    </cfRule>
    <cfRule type="containsText" dxfId="2177" priority="20" operator="containsText" text="Y">
      <formula>NOT(ISERROR(SEARCH("Y",S234)))</formula>
    </cfRule>
    <cfRule type="containsText" dxfId="2176" priority="21" operator="containsText" text="N">
      <formula>NOT(ISERROR(SEARCH("N",S234)))</formula>
    </cfRule>
  </conditionalFormatting>
  <conditionalFormatting sqref="U234">
    <cfRule type="containsText" dxfId="2175" priority="16" operator="containsText" text="X">
      <formula>NOT(ISERROR(SEARCH("X",U234)))</formula>
    </cfRule>
    <cfRule type="containsText" dxfId="2174" priority="17" operator="containsText" text="Y">
      <formula>NOT(ISERROR(SEARCH("Y",U234)))</formula>
    </cfRule>
    <cfRule type="containsText" dxfId="2173" priority="18" operator="containsText" text="N">
      <formula>NOT(ISERROR(SEARCH("N",U234)))</formula>
    </cfRule>
  </conditionalFormatting>
  <conditionalFormatting sqref="P234">
    <cfRule type="containsText" dxfId="2172" priority="13" operator="containsText" text="X">
      <formula>NOT(ISERROR(SEARCH("X",P234)))</formula>
    </cfRule>
    <cfRule type="containsText" dxfId="2171" priority="14" operator="containsText" text="Y">
      <formula>NOT(ISERROR(SEARCH("Y",P234)))</formula>
    </cfRule>
    <cfRule type="containsText" dxfId="2170" priority="15" operator="containsText" text="N">
      <formula>NOT(ISERROR(SEARCH("N",P234)))</formula>
    </cfRule>
  </conditionalFormatting>
  <conditionalFormatting sqref="P235">
    <cfRule type="containsText" dxfId="2169" priority="10" operator="containsText" text="X">
      <formula>NOT(ISERROR(SEARCH("X",P235)))</formula>
    </cfRule>
    <cfRule type="containsText" dxfId="2168" priority="11" operator="containsText" text="Y">
      <formula>NOT(ISERROR(SEARCH("Y",P235)))</formula>
    </cfRule>
    <cfRule type="containsText" dxfId="2167" priority="12" operator="containsText" text="N">
      <formula>NOT(ISERROR(SEARCH("N",P235)))</formula>
    </cfRule>
  </conditionalFormatting>
  <conditionalFormatting sqref="X236">
    <cfRule type="containsText" dxfId="2166" priority="7" operator="containsText" text="X">
      <formula>NOT(ISERROR(SEARCH("X",X236)))</formula>
    </cfRule>
    <cfRule type="containsText" dxfId="2165" priority="8" operator="containsText" text="Y">
      <formula>NOT(ISERROR(SEARCH("Y",X236)))</formula>
    </cfRule>
    <cfRule type="containsText" dxfId="2164" priority="9" operator="containsText" text="N">
      <formula>NOT(ISERROR(SEARCH("N",X236)))</formula>
    </cfRule>
  </conditionalFormatting>
  <conditionalFormatting sqref="S236">
    <cfRule type="containsText" dxfId="2163" priority="4" operator="containsText" text="X">
      <formula>NOT(ISERROR(SEARCH("X",S236)))</formula>
    </cfRule>
    <cfRule type="containsText" dxfId="2162" priority="5" operator="containsText" text="Y">
      <formula>NOT(ISERROR(SEARCH("Y",S236)))</formula>
    </cfRule>
    <cfRule type="containsText" dxfId="2161" priority="6" operator="containsText" text="N">
      <formula>NOT(ISERROR(SEARCH("N",S236)))</formula>
    </cfRule>
  </conditionalFormatting>
  <conditionalFormatting sqref="P236">
    <cfRule type="containsText" dxfId="2160" priority="1" operator="containsText" text="X">
      <formula>NOT(ISERROR(SEARCH("X",P236)))</formula>
    </cfRule>
    <cfRule type="containsText" dxfId="2159" priority="2" operator="containsText" text="Y">
      <formula>NOT(ISERROR(SEARCH("Y",P236)))</formula>
    </cfRule>
    <cfRule type="containsText" dxfId="2158" priority="3" operator="containsText" text="N">
      <formula>NOT(ISERROR(SEARCH("N",P236)))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65"/>
  <sheetViews>
    <sheetView tabSelected="1" topLeftCell="K1" workbookViewId="0">
      <pane ySplit="1" topLeftCell="A10" activePane="bottomLeft" state="frozen"/>
      <selection pane="bottomLeft" activeCell="Z2" sqref="Z1:Z106"/>
    </sheetView>
  </sheetViews>
  <sheetFormatPr defaultRowHeight="15" x14ac:dyDescent="0.25"/>
  <cols>
    <col min="1" max="1" width="8.85546875" style="6"/>
    <col min="2" max="2" width="9.140625" style="1"/>
    <col min="3" max="3" width="9.140625" style="7"/>
    <col min="4" max="4" width="8.85546875" style="5"/>
    <col min="5" max="6" width="9.140625" style="1"/>
    <col min="7" max="7" width="21.5703125" style="1" bestFit="1" customWidth="1"/>
    <col min="8" max="8" width="14.28515625" style="1" bestFit="1" customWidth="1"/>
    <col min="9" max="9" width="14.140625" style="5" bestFit="1" customWidth="1"/>
    <col min="10" max="10" width="21.5703125" style="1" bestFit="1" customWidth="1"/>
    <col min="11" max="11" width="14.28515625" style="1" bestFit="1" customWidth="1"/>
    <col min="12" max="12" width="12.7109375" style="5" bestFit="1" customWidth="1"/>
    <col min="13" max="13" width="20.85546875" style="1" customWidth="1"/>
    <col min="14" max="14" width="14.28515625" style="1" bestFit="1" customWidth="1"/>
    <col min="15" max="15" width="12.7109375" style="1" bestFit="1" customWidth="1"/>
    <col min="16" max="18" width="9.140625" style="1"/>
    <col min="21" max="21" width="12.7109375" bestFit="1" customWidth="1"/>
    <col min="23" max="23" width="9.7109375" bestFit="1" customWidth="1"/>
    <col min="24" max="24" width="14.28515625" bestFit="1" customWidth="1"/>
    <col min="25" max="25" width="14.28515625" customWidth="1"/>
  </cols>
  <sheetData>
    <row r="1" spans="1:26" x14ac:dyDescent="0.25">
      <c r="A1" s="6" t="s">
        <v>459</v>
      </c>
      <c r="B1" s="1" t="s">
        <v>3</v>
      </c>
      <c r="C1" s="7" t="s">
        <v>277</v>
      </c>
      <c r="D1" s="5" t="s">
        <v>460</v>
      </c>
      <c r="E1" s="1" t="s">
        <v>114</v>
      </c>
      <c r="F1" s="1" t="s">
        <v>362</v>
      </c>
      <c r="G1" s="1" t="s">
        <v>433</v>
      </c>
      <c r="H1" s="1" t="s">
        <v>434</v>
      </c>
      <c r="I1" s="5" t="s">
        <v>441</v>
      </c>
      <c r="J1" s="1" t="s">
        <v>435</v>
      </c>
      <c r="K1" s="1" t="s">
        <v>436</v>
      </c>
      <c r="L1" s="5" t="s">
        <v>437</v>
      </c>
      <c r="M1" s="1" t="s">
        <v>474</v>
      </c>
      <c r="N1" s="1" t="s">
        <v>439</v>
      </c>
      <c r="O1" s="1" t="s">
        <v>440</v>
      </c>
      <c r="P1" s="1" t="s">
        <v>290</v>
      </c>
      <c r="Q1" s="1" t="s">
        <v>370</v>
      </c>
      <c r="R1" s="1" t="s">
        <v>413</v>
      </c>
      <c r="S1" s="1" t="s">
        <v>279</v>
      </c>
      <c r="T1" s="1" t="s">
        <v>476</v>
      </c>
      <c r="Y1" t="str">
        <f t="shared" ref="Y1:Y32" si="0">CONCATENATE(B1, ",",C1,",",F1,",",G1, ",", J1,",", M1,",", P1,",", Q1,",", R1,",", S1)</f>
        <v>Prefix,Base,Name,Op1 Type,Op2 Type,Op3Type,Offical,Function,Cycles,Flags</v>
      </c>
      <c r="Z1" t="str">
        <f>"&lt;opcode" &amp;
 IF(NOT(ISBLANK($D1)), " prefered='" &amp; $D1 &amp; "'", "") &amp;
 IF(NOT(ISBLANK($A1)), " index='" &amp; $A1 &amp; "'", "") &amp;
 IF(NOT(ISBLANK($B1)), " prefix='" &amp; IF(LEN($B1) &lt; 2, "0", "") &amp; $B1 &amp; "'", "") &amp;
 " value='" &amp; IF(LEN($C1) &lt; 2, "0", "") &amp; $C1 &amp; "'&gt;" &amp;
 "&lt;mnemonic&gt;" &amp; $F1 &amp; "&lt;/mnemonic&gt;" &amp;
 IF(NOT(ISBLANK($G1)), "&lt;args&gt;" &amp;
  IF(NOT(ISBLANK($G1)), "&lt;arg encoding='" &amp; $H1 &amp; "'" &amp; IF(NOT(ISBLANK($I1)), " hidden='" &amp; $I1 &amp; "'", "") &amp; "&gt;" &amp; $G1 &amp;"&lt;/arg&gt;","") &amp;
  IF(NOT(ISBLANK($J1)), "&lt;arg encoding='" &amp; $K1 &amp; "'" &amp; IF(NOT(ISBLANK($L1)), " hidden='" &amp; $L1 &amp; "'", "") &amp; "&gt;" &amp; $J1 &amp;"&lt;/arg&gt;","") &amp;
  IF(NOT(ISBLANK($M1)), "&lt;arg encoding='" &amp; $N1 &amp; "'" &amp; IF(NOT(ISBLANK($O1)), " hidden='" &amp; $O1 &amp; "'", "") &amp; "&gt;" &amp; $M1 &amp;"&lt;/arg&gt;","") &amp;
 "&lt;/args&gt;", "") &amp;
 "&lt;official&gt;" &amp; $P1 &amp; "&lt;/official&gt;" &amp;
 "&lt;function&gt;" &amp; $Q1 &amp; "&lt;/function&gt;" &amp;
 IF(NOT(ISBLANK($R1)), "&lt;cycles&gt;" &amp; $R1 &amp; "&lt;/cycles&gt;", "") &amp;
 IF(NOT(ISBLANK($S1)), "&lt;flags&gt;" &amp; $S1 &amp; "&lt;/flags&gt;", "") &amp;
 IF(NOT(ISBLANK($T1)), "&lt;description&gt;" &amp; $T1 &amp; "&lt;/description&gt;", "") &amp;
 "&lt;/opcode&gt;"</f>
        <v>&lt;opcode prefered='Prefered' index='Index' prefix='Prefix' value='Base'&gt;&lt;mnemonic&gt;Name&lt;/mnemonic&gt;&lt;args&gt;&lt;arg encoding='Op1 Encoding' hidden='Op1 Hidden'&gt;Op1 Type&lt;/arg&gt;&lt;arg encoding='Op2 Encoding' hidden='Op2 Hidden'&gt;Op2 Type&lt;/arg&gt;&lt;arg encoding='Op3 Encoding' hidden='Op3 Hidden'&gt;Op3Type&lt;/arg&gt;&lt;/args&gt;&lt;official&gt;Offical&lt;/official&gt;&lt;function&gt;Function&lt;/function&gt;&lt;cycles&gt;Cycles&lt;/cycles&gt;&lt;flags&gt;Flags&lt;/flags&gt;&lt;description&gt;Description&lt;/description&gt;&lt;/opcode&gt;</v>
      </c>
    </row>
    <row r="2" spans="1:26" ht="15" customHeight="1" x14ac:dyDescent="0.25">
      <c r="C2" s="7">
        <v>0</v>
      </c>
      <c r="E2" s="1">
        <f t="shared" ref="E2:E33" si="1">HEX2DEC(C2) + HEX2DEC(B2) * 1000</f>
        <v>0</v>
      </c>
      <c r="F2" s="1" t="s">
        <v>6</v>
      </c>
      <c r="I2" s="1"/>
      <c r="L2" s="1"/>
      <c r="P2" t="s">
        <v>269</v>
      </c>
      <c r="Q2" s="1" t="s">
        <v>6</v>
      </c>
      <c r="R2" s="1">
        <v>4</v>
      </c>
      <c r="T2" s="1"/>
      <c r="U2" t="s">
        <v>363</v>
      </c>
      <c r="X2" s="1"/>
      <c r="Y2" t="str">
        <f t="shared" si="0"/>
        <v>,0,NOP,,,,Y,NOP,4,</v>
      </c>
      <c r="Z2" t="str">
        <f>"&lt;opcode" &amp;
 IF(NOT(ISBLANK($D2)), " prefered='" &amp; $D2 &amp; "'", "") &amp;
 IF(NOT(ISBLANK($A2)), " index='" &amp; $A2 &amp; "'", "") &amp;
 IF(NOT(ISBLANK($B2)), " prefix='" &amp; IF(LEN($B2) &lt; 2, "0", "") &amp; $B2 &amp; "'", "") &amp;
 " value='" &amp; IF(LEN($C2) &lt; 2, "0", "") &amp; $C2 &amp; "'&gt;" &amp;
 "&lt;mnemonic&gt;" &amp; $F2 &amp; "&lt;/mnemonic&gt;" &amp;
 IF(NOT(ISBLANK($G2)), "&lt;args&gt;" &amp;
  IF(NOT(ISBLANK($G2)), "&lt;arg encoding='" &amp; $H2 &amp; "'" &amp; IF(NOT(ISBLANK($I2)), " hidden='" &amp; $I2 &amp; "'", "") &amp; "&gt;" &amp; $G2 &amp;"&lt;/arg&gt;","") &amp;
  IF(NOT(ISBLANK($J2)), "&lt;arg encoding='" &amp; $K2 &amp; "'" &amp; IF(NOT(ISBLANK($L2)), " hidden='" &amp; $L2 &amp; "'", "") &amp; "&gt;" &amp; $J2 &amp;"&lt;/arg&gt;","") &amp;
  IF(NOT(ISBLANK($M2)), "&lt;arg encoding='" &amp; $N2 &amp; "'" &amp; IF(NOT(ISBLANK($O2)), " hidden='" &amp; $O2 &amp; "'", "") &amp; "&gt;" &amp; $M2 &amp;"&lt;/arg&gt;","") &amp;
 "&lt;/args&gt;", "") &amp;
 "&lt;official&gt;" &amp; $P2 &amp; "&lt;/official&gt;" &amp;
 "&lt;function&gt;" &amp; $Q2 &amp; "&lt;/function&gt;" &amp;
 IF(NOT(ISBLANK($R2)), "&lt;cycles&gt;" &amp; $R2 &amp; "&lt;/cycles&gt;", "") &amp;
 IF(NOT(ISBLANK($S2)), "&lt;flags&gt;" &amp; $S2 &amp; "&lt;/flags&gt;", "") &amp;
 IF(NOT(ISBLANK($T2)), "&lt;description&gt;" &amp; $T2 &amp; "&lt;/description&gt;", "") &amp;
 "&lt;/opcode&gt;"</f>
        <v>&lt;opcode value='00'&gt;&lt;mnemonic&gt;NOP&lt;/mnemonic&gt;&lt;official&gt;Y&lt;/official&gt;&lt;function&gt;NOP&lt;/function&gt;&lt;cycles&gt;4&lt;/cycles&gt;&lt;/opcode&gt;</v>
      </c>
    </row>
    <row r="3" spans="1:26" ht="15" customHeight="1" x14ac:dyDescent="0.25">
      <c r="C3" s="7">
        <v>1</v>
      </c>
      <c r="E3" s="1">
        <f t="shared" si="1"/>
        <v>1</v>
      </c>
      <c r="F3" s="1" t="s">
        <v>310</v>
      </c>
      <c r="G3" s="1" t="s">
        <v>278</v>
      </c>
      <c r="H3" s="1" t="s">
        <v>278</v>
      </c>
      <c r="I3" s="1"/>
      <c r="J3" s="1" t="s">
        <v>286</v>
      </c>
      <c r="K3" s="1" t="s">
        <v>448</v>
      </c>
      <c r="L3" s="1"/>
      <c r="P3" t="s">
        <v>269</v>
      </c>
      <c r="Q3" s="1" t="s">
        <v>7</v>
      </c>
      <c r="R3" s="1">
        <v>10</v>
      </c>
      <c r="T3" s="1"/>
      <c r="U3">
        <v>0</v>
      </c>
      <c r="V3" s="1" t="s">
        <v>205</v>
      </c>
      <c r="X3" s="1"/>
      <c r="Y3" t="str">
        <f t="shared" si="0"/>
        <v>,1,LXI,WordReg,Word,,Y,LD,10,</v>
      </c>
      <c r="Z3" t="str">
        <f t="shared" ref="Z3:Z66" si="2">"&lt;opcode" &amp;
 IF(NOT(ISBLANK($D3)), " prefered='" &amp; $D3 &amp; "'", "") &amp;
 IF(NOT(ISBLANK($A3)), " index='" &amp; $A3 &amp; "'", "") &amp;
 IF(NOT(ISBLANK($B3)), " prefix='" &amp; IF(LEN($B3) &lt; 2, "0", "") &amp; $B3 &amp; "'", "") &amp;
 " value='" &amp; IF(LEN($C3) &lt; 2, "0", "") &amp; $C3 &amp; "'&gt;" &amp;
 "&lt;mnemonic&gt;" &amp; $F3 &amp; "&lt;/mnemonic&gt;" &amp;
 IF(NOT(ISBLANK($G3)), "&lt;args&gt;" &amp;
  IF(NOT(ISBLANK($G3)), "&lt;arg encoding='" &amp; $H3 &amp; "'" &amp; IF(NOT(ISBLANK($I3)), " hidden='" &amp; $I3 &amp; "'", "") &amp; "&gt;" &amp; $G3 &amp;"&lt;/arg&gt;","") &amp;
  IF(NOT(ISBLANK($J3)), "&lt;arg encoding='" &amp; $K3 &amp; "'" &amp; IF(NOT(ISBLANK($L3)), " hidden='" &amp; $L3 &amp; "'", "") &amp; "&gt;" &amp; $J3 &amp;"&lt;/arg&gt;","") &amp;
  IF(NOT(ISBLANK($M3)), "&lt;arg encoding='" &amp; $N3 &amp; "'" &amp; IF(NOT(ISBLANK($O3)), " hidden='" &amp; $O3 &amp; "'", "") &amp; "&gt;" &amp; $M3 &amp;"&lt;/arg&gt;","") &amp;
 "&lt;/args&gt;", "") &amp;
 "&lt;official&gt;" &amp; $P3 &amp; "&lt;/official&gt;" &amp;
 "&lt;function&gt;" &amp; $Q3 &amp; "&lt;/function&gt;" &amp;
 IF(NOT(ISBLANK($R3)), "&lt;cycles&gt;" &amp; $R3 &amp; "&lt;/cycles&gt;", "") &amp;
 IF(NOT(ISBLANK($S3)), "&lt;flags&gt;" &amp; $S3 &amp; "&lt;/flags&gt;", "") &amp;
 IF(NOT(ISBLANK($T3)), "&lt;description&gt;" &amp; $T3 &amp; "&lt;/description&gt;", "") &amp;
 "&lt;/opcode&gt;"</f>
        <v>&lt;opcode value='01'&gt;&lt;mnemonic&gt;LXI&lt;/mnemonic&gt;&lt;args&gt;&lt;arg encoding='WordReg'&gt;WordReg&lt;/arg&gt;&lt;arg encoding='WordImmidate'&gt;Word&lt;/arg&gt;&lt;/args&gt;&lt;official&gt;Y&lt;/official&gt;&lt;function&gt;LD&lt;/function&gt;&lt;cycles&gt;10&lt;/cycles&gt;&lt;/opcode&gt;</v>
      </c>
    </row>
    <row r="4" spans="1:26" ht="15" customHeight="1" x14ac:dyDescent="0.25">
      <c r="C4" s="7">
        <v>2</v>
      </c>
      <c r="E4" s="1">
        <f t="shared" si="1"/>
        <v>2</v>
      </c>
      <c r="F4" s="1" t="s">
        <v>308</v>
      </c>
      <c r="G4" s="1" t="s">
        <v>417</v>
      </c>
      <c r="H4" s="1" t="s">
        <v>447</v>
      </c>
      <c r="I4" s="1"/>
      <c r="J4" s="1" t="s">
        <v>421</v>
      </c>
      <c r="K4" s="1" t="s">
        <v>447</v>
      </c>
      <c r="L4" s="5" t="s">
        <v>458</v>
      </c>
      <c r="P4" t="s">
        <v>269</v>
      </c>
      <c r="Q4" s="1" t="s">
        <v>7</v>
      </c>
      <c r="R4" s="1">
        <v>7</v>
      </c>
      <c r="T4" s="1"/>
      <c r="U4">
        <v>1</v>
      </c>
      <c r="V4" s="1" t="s">
        <v>206</v>
      </c>
      <c r="X4" s="1"/>
      <c r="Y4" t="str">
        <f t="shared" si="0"/>
        <v>,2,STAX,WordRegPtr-BC,ByteReg-A,,Y,LD,7,</v>
      </c>
      <c r="Z4" t="str">
        <f t="shared" si="2"/>
        <v>&lt;opcode value='02'&gt;&lt;mnemonic&gt;STAX&lt;/mnemonic&gt;&lt;args&gt;&lt;arg encoding='Direct'&gt;WordRegPtr-BC&lt;/arg&gt;&lt;arg encoding='Direct' hidden='true'&gt;ByteReg-A&lt;/arg&gt;&lt;/args&gt;&lt;official&gt;Y&lt;/official&gt;&lt;function&gt;LD&lt;/function&gt;&lt;cycles&gt;7&lt;/cycles&gt;&lt;/opcode&gt;</v>
      </c>
    </row>
    <row r="5" spans="1:26" ht="15" customHeight="1" x14ac:dyDescent="0.25">
      <c r="C5" s="7">
        <v>3</v>
      </c>
      <c r="E5" s="1">
        <f t="shared" si="1"/>
        <v>3</v>
      </c>
      <c r="F5" s="1" t="s">
        <v>324</v>
      </c>
      <c r="G5" s="1" t="s">
        <v>278</v>
      </c>
      <c r="H5" s="1" t="s">
        <v>278</v>
      </c>
      <c r="I5" s="1"/>
      <c r="L5" s="1"/>
      <c r="P5" t="s">
        <v>269</v>
      </c>
      <c r="Q5" s="1" t="s">
        <v>10</v>
      </c>
      <c r="R5" s="1">
        <v>5</v>
      </c>
      <c r="T5" s="1"/>
      <c r="U5">
        <v>2</v>
      </c>
      <c r="V5" s="1" t="s">
        <v>207</v>
      </c>
      <c r="X5" s="1"/>
      <c r="Y5" t="str">
        <f t="shared" si="0"/>
        <v>,3,INX,WordReg,,,Y,INC,5,</v>
      </c>
      <c r="Z5" t="str">
        <f t="shared" si="2"/>
        <v>&lt;opcode value='03'&gt;&lt;mnemonic&gt;INX&lt;/mnemonic&gt;&lt;args&gt;&lt;arg encoding='WordReg'&gt;WordReg&lt;/arg&gt;&lt;/args&gt;&lt;official&gt;Y&lt;/official&gt;&lt;function&gt;INC&lt;/function&gt;&lt;cycles&gt;5&lt;/cycles&gt;&lt;/opcode&gt;</v>
      </c>
    </row>
    <row r="6" spans="1:26" ht="15" customHeight="1" x14ac:dyDescent="0.25">
      <c r="C6" s="7">
        <v>4</v>
      </c>
      <c r="E6" s="1">
        <f t="shared" si="1"/>
        <v>4</v>
      </c>
      <c r="F6" s="1" t="s">
        <v>323</v>
      </c>
      <c r="G6" s="1" t="s">
        <v>363</v>
      </c>
      <c r="H6" s="1" t="s">
        <v>443</v>
      </c>
      <c r="I6" s="1"/>
      <c r="L6" s="1"/>
      <c r="P6" t="s">
        <v>269</v>
      </c>
      <c r="Q6" s="1" t="s">
        <v>10</v>
      </c>
      <c r="R6" s="1">
        <v>5</v>
      </c>
      <c r="T6" s="1"/>
      <c r="U6">
        <v>3</v>
      </c>
      <c r="V6" s="1" t="s">
        <v>208</v>
      </c>
      <c r="Y6" t="str">
        <f t="shared" si="0"/>
        <v>,4,INR,ByteReg,,,Y,INC,5,</v>
      </c>
      <c r="Z6" t="str">
        <f t="shared" si="2"/>
        <v>&lt;opcode value='04'&gt;&lt;mnemonic&gt;INR&lt;/mnemonic&gt;&lt;args&gt;&lt;arg encoding='Reg1'&gt;ByteReg&lt;/arg&gt;&lt;/args&gt;&lt;official&gt;Y&lt;/official&gt;&lt;function&gt;INC&lt;/function&gt;&lt;cycles&gt;5&lt;/cycles&gt;&lt;/opcode&gt;</v>
      </c>
    </row>
    <row r="7" spans="1:26" ht="15" customHeight="1" x14ac:dyDescent="0.25">
      <c r="C7" s="7">
        <v>5</v>
      </c>
      <c r="E7" s="1">
        <f t="shared" si="1"/>
        <v>5</v>
      </c>
      <c r="F7" s="1" t="s">
        <v>325</v>
      </c>
      <c r="G7" s="1" t="s">
        <v>363</v>
      </c>
      <c r="H7" s="1" t="s">
        <v>443</v>
      </c>
      <c r="I7" s="1"/>
      <c r="L7" s="1"/>
      <c r="P7" t="s">
        <v>269</v>
      </c>
      <c r="Q7" s="1" t="s">
        <v>114</v>
      </c>
      <c r="R7" s="1">
        <v>5</v>
      </c>
      <c r="T7" s="1"/>
      <c r="U7">
        <v>4</v>
      </c>
      <c r="V7" s="1" t="s">
        <v>209</v>
      </c>
      <c r="Y7" t="str">
        <f t="shared" si="0"/>
        <v>,5,DCR,ByteReg,,,Y,DEC,5,</v>
      </c>
      <c r="Z7" t="str">
        <f t="shared" si="2"/>
        <v>&lt;opcode value='05'&gt;&lt;mnemonic&gt;DCR&lt;/mnemonic&gt;&lt;args&gt;&lt;arg encoding='Reg1'&gt;ByteReg&lt;/arg&gt;&lt;/args&gt;&lt;official&gt;Y&lt;/official&gt;&lt;function&gt;DEC&lt;/function&gt;&lt;cycles&gt;5&lt;/cycles&gt;&lt;/opcode&gt;</v>
      </c>
    </row>
    <row r="8" spans="1:26" x14ac:dyDescent="0.25">
      <c r="C8" s="7">
        <v>6</v>
      </c>
      <c r="E8" s="1">
        <f t="shared" si="1"/>
        <v>6</v>
      </c>
      <c r="F8" s="1" t="s">
        <v>307</v>
      </c>
      <c r="G8" s="1" t="s">
        <v>363</v>
      </c>
      <c r="H8" s="1" t="s">
        <v>443</v>
      </c>
      <c r="I8" s="1"/>
      <c r="J8" s="1" t="s">
        <v>287</v>
      </c>
      <c r="K8" s="1" t="s">
        <v>450</v>
      </c>
      <c r="L8" s="1"/>
      <c r="P8" t="s">
        <v>269</v>
      </c>
      <c r="Q8" s="1" t="s">
        <v>7</v>
      </c>
      <c r="R8" s="1">
        <v>7</v>
      </c>
      <c r="T8" s="1"/>
      <c r="U8">
        <v>5</v>
      </c>
      <c r="V8" s="1" t="s">
        <v>210</v>
      </c>
      <c r="Y8" t="str">
        <f t="shared" si="0"/>
        <v>,6,MVI,ByteReg,Byte,,Y,LD,7,</v>
      </c>
      <c r="Z8" t="str">
        <f t="shared" si="2"/>
        <v>&lt;opcode value='06'&gt;&lt;mnemonic&gt;MVI&lt;/mnemonic&gt;&lt;args&gt;&lt;arg encoding='Reg1'&gt;ByteReg&lt;/arg&gt;&lt;arg encoding='ByteImmidate'&gt;Byte&lt;/arg&gt;&lt;/args&gt;&lt;official&gt;Y&lt;/official&gt;&lt;function&gt;LD&lt;/function&gt;&lt;cycles&gt;7&lt;/cycles&gt;&lt;/opcode&gt;</v>
      </c>
    </row>
    <row r="9" spans="1:26" ht="15" customHeight="1" x14ac:dyDescent="0.25">
      <c r="C9" s="7">
        <v>7</v>
      </c>
      <c r="E9" s="1">
        <f t="shared" si="1"/>
        <v>7</v>
      </c>
      <c r="F9" s="1" t="s">
        <v>142</v>
      </c>
      <c r="I9" s="1"/>
      <c r="L9" s="1"/>
      <c r="P9" t="s">
        <v>269</v>
      </c>
      <c r="Q9" s="1" t="s">
        <v>398</v>
      </c>
      <c r="R9" s="1">
        <v>4</v>
      </c>
      <c r="T9" s="1"/>
      <c r="U9">
        <v>6</v>
      </c>
      <c r="V9" s="2" t="s">
        <v>367</v>
      </c>
      <c r="Y9" t="str">
        <f t="shared" si="0"/>
        <v>,7,RLC,,,,Y,RL_A_CY,4,</v>
      </c>
      <c r="Z9" t="str">
        <f t="shared" si="2"/>
        <v>&lt;opcode value='07'&gt;&lt;mnemonic&gt;RLC&lt;/mnemonic&gt;&lt;official&gt;Y&lt;/official&gt;&lt;function&gt;RL_A_CY&lt;/function&gt;&lt;cycles&gt;4&lt;/cycles&gt;&lt;/opcode&gt;</v>
      </c>
    </row>
    <row r="10" spans="1:26" ht="15" customHeight="1" x14ac:dyDescent="0.25">
      <c r="C10" s="7">
        <v>8</v>
      </c>
      <c r="E10" s="1">
        <f t="shared" si="1"/>
        <v>8</v>
      </c>
      <c r="F10" s="1" t="s">
        <v>6</v>
      </c>
      <c r="I10" s="1"/>
      <c r="L10" s="1"/>
      <c r="P10" t="s">
        <v>267</v>
      </c>
      <c r="Q10" s="1" t="s">
        <v>6</v>
      </c>
      <c r="R10" s="1">
        <v>4</v>
      </c>
      <c r="T10" s="1"/>
      <c r="U10">
        <v>7</v>
      </c>
      <c r="V10" s="1" t="s">
        <v>9</v>
      </c>
      <c r="Y10" t="str">
        <f t="shared" si="0"/>
        <v>,8,NOP,,,,N,NOP,4,</v>
      </c>
      <c r="Z10" t="str">
        <f t="shared" si="2"/>
        <v>&lt;opcode value='08'&gt;&lt;mnemonic&gt;NOP&lt;/mnemonic&gt;&lt;official&gt;N&lt;/official&gt;&lt;function&gt;NOP&lt;/function&gt;&lt;cycles&gt;4&lt;/cycles&gt;&lt;/opcode&gt;</v>
      </c>
    </row>
    <row r="11" spans="1:26" ht="15" customHeight="1" x14ac:dyDescent="0.25">
      <c r="C11" s="7">
        <v>9</v>
      </c>
      <c r="E11" s="1">
        <f t="shared" si="1"/>
        <v>9</v>
      </c>
      <c r="F11" s="1" t="s">
        <v>318</v>
      </c>
      <c r="G11" s="1" t="s">
        <v>425</v>
      </c>
      <c r="H11" s="1" t="s">
        <v>447</v>
      </c>
      <c r="I11" s="5" t="s">
        <v>458</v>
      </c>
      <c r="J11" s="1" t="s">
        <v>278</v>
      </c>
      <c r="K11" s="1" t="s">
        <v>278</v>
      </c>
      <c r="L11" s="1"/>
      <c r="P11" t="s">
        <v>269</v>
      </c>
      <c r="Q11" s="1" t="s">
        <v>117</v>
      </c>
      <c r="R11" s="1">
        <v>10</v>
      </c>
      <c r="T11" s="1"/>
      <c r="Y11" t="str">
        <f t="shared" si="0"/>
        <v>,9,DAD,WordReg-HL,WordReg,,Y,ADD,10,</v>
      </c>
      <c r="Z11" t="str">
        <f t="shared" si="2"/>
        <v>&lt;opcode value='09'&gt;&lt;mnemonic&gt;DAD&lt;/mnemonic&gt;&lt;args&gt;&lt;arg encoding='Direct' hidden='true'&gt;WordReg-HL&lt;/arg&gt;&lt;arg encoding='WordReg'&gt;WordReg&lt;/arg&gt;&lt;/args&gt;&lt;official&gt;Y&lt;/official&gt;&lt;function&gt;ADD&lt;/function&gt;&lt;cycles&gt;10&lt;/cycles&gt;&lt;/opcode&gt;</v>
      </c>
    </row>
    <row r="12" spans="1:26" ht="15" customHeight="1" x14ac:dyDescent="0.25">
      <c r="C12" s="7" t="s">
        <v>12</v>
      </c>
      <c r="E12" s="1">
        <f t="shared" si="1"/>
        <v>10</v>
      </c>
      <c r="F12" s="1" t="s">
        <v>306</v>
      </c>
      <c r="G12" s="1" t="s">
        <v>421</v>
      </c>
      <c r="H12" s="1" t="s">
        <v>447</v>
      </c>
      <c r="I12" s="5" t="s">
        <v>458</v>
      </c>
      <c r="J12" s="1" t="s">
        <v>417</v>
      </c>
      <c r="K12" s="1" t="s">
        <v>447</v>
      </c>
      <c r="L12" s="1"/>
      <c r="P12" t="s">
        <v>269</v>
      </c>
      <c r="Q12" s="1" t="s">
        <v>7</v>
      </c>
      <c r="R12" s="1">
        <v>7</v>
      </c>
      <c r="T12" s="1"/>
      <c r="U12" t="s">
        <v>278</v>
      </c>
      <c r="Y12" t="str">
        <f t="shared" si="0"/>
        <v>,0A,LDAX,ByteReg-A,WordRegPtr-BC,,Y,LD,7,</v>
      </c>
      <c r="Z12" t="str">
        <f t="shared" si="2"/>
        <v>&lt;opcode value='0A'&gt;&lt;mnemonic&gt;LDAX&lt;/mnemonic&gt;&lt;args&gt;&lt;arg encoding='Direct' hidden='true'&gt;ByteReg-A&lt;/arg&gt;&lt;arg encoding='Direct'&gt;WordRegPtr-BC&lt;/arg&gt;&lt;/args&gt;&lt;official&gt;Y&lt;/official&gt;&lt;function&gt;LD&lt;/function&gt;&lt;cycles&gt;7&lt;/cycles&gt;&lt;/opcode&gt;</v>
      </c>
    </row>
    <row r="13" spans="1:26" ht="15" customHeight="1" x14ac:dyDescent="0.25">
      <c r="C13" s="7" t="s">
        <v>13</v>
      </c>
      <c r="E13" s="1">
        <f t="shared" si="1"/>
        <v>11</v>
      </c>
      <c r="F13" s="1" t="s">
        <v>326</v>
      </c>
      <c r="G13" s="1" t="s">
        <v>278</v>
      </c>
      <c r="H13" s="1" t="s">
        <v>278</v>
      </c>
      <c r="I13" s="1"/>
      <c r="L13" s="1"/>
      <c r="P13" t="s">
        <v>269</v>
      </c>
      <c r="Q13" s="1" t="s">
        <v>114</v>
      </c>
      <c r="R13" s="1">
        <v>5</v>
      </c>
      <c r="T13" s="1"/>
      <c r="U13">
        <v>0</v>
      </c>
      <c r="V13" s="1" t="s">
        <v>11</v>
      </c>
      <c r="X13" s="1"/>
      <c r="Y13" t="str">
        <f t="shared" si="0"/>
        <v>,0B,DCX,WordReg,,,Y,DEC,5,</v>
      </c>
      <c r="Z13" t="str">
        <f t="shared" si="2"/>
        <v>&lt;opcode value='0B'&gt;&lt;mnemonic&gt;DCX&lt;/mnemonic&gt;&lt;args&gt;&lt;arg encoding='WordReg'&gt;WordReg&lt;/arg&gt;&lt;/args&gt;&lt;official&gt;Y&lt;/official&gt;&lt;function&gt;DEC&lt;/function&gt;&lt;cycles&gt;5&lt;/cycles&gt;&lt;/opcode&gt;</v>
      </c>
    </row>
    <row r="14" spans="1:26" ht="15" customHeight="1" x14ac:dyDescent="0.25">
      <c r="C14" s="7" t="s">
        <v>17</v>
      </c>
      <c r="E14" s="1">
        <f t="shared" si="1"/>
        <v>15</v>
      </c>
      <c r="F14" s="1" t="s">
        <v>143</v>
      </c>
      <c r="I14" s="1"/>
      <c r="L14" s="1"/>
      <c r="P14" t="s">
        <v>269</v>
      </c>
      <c r="Q14" s="1" t="s">
        <v>395</v>
      </c>
      <c r="R14" s="1">
        <v>4</v>
      </c>
      <c r="T14" s="1"/>
      <c r="U14">
        <v>1</v>
      </c>
      <c r="V14" s="1" t="s">
        <v>171</v>
      </c>
      <c r="Y14" t="str">
        <f t="shared" si="0"/>
        <v>,0F,RRC,,,,Y,RR_A_CY,4,</v>
      </c>
      <c r="Z14" t="str">
        <f t="shared" si="2"/>
        <v>&lt;opcode value='0F'&gt;&lt;mnemonic&gt;RRC&lt;/mnemonic&gt;&lt;official&gt;Y&lt;/official&gt;&lt;function&gt;RR_A_CY&lt;/function&gt;&lt;cycles&gt;4&lt;/cycles&gt;&lt;/opcode&gt;</v>
      </c>
    </row>
    <row r="15" spans="1:26" ht="15" customHeight="1" x14ac:dyDescent="0.25">
      <c r="C15" s="7">
        <v>10</v>
      </c>
      <c r="E15" s="1">
        <f t="shared" si="1"/>
        <v>16</v>
      </c>
      <c r="F15" s="1" t="s">
        <v>6</v>
      </c>
      <c r="I15" s="1"/>
      <c r="L15" s="1"/>
      <c r="P15" t="s">
        <v>267</v>
      </c>
      <c r="Q15" s="1" t="s">
        <v>6</v>
      </c>
      <c r="R15" s="1">
        <v>4</v>
      </c>
      <c r="T15" s="1"/>
      <c r="U15">
        <v>2</v>
      </c>
      <c r="V15" s="1" t="s">
        <v>214</v>
      </c>
      <c r="Y15" t="str">
        <f t="shared" si="0"/>
        <v>,10,NOP,,,,N,NOP,4,</v>
      </c>
      <c r="Z15" t="str">
        <f t="shared" si="2"/>
        <v>&lt;opcode value='10'&gt;&lt;mnemonic&gt;NOP&lt;/mnemonic&gt;&lt;official&gt;N&lt;/official&gt;&lt;function&gt;NOP&lt;/function&gt;&lt;cycles&gt;4&lt;/cycles&gt;&lt;/opcode&gt;</v>
      </c>
    </row>
    <row r="16" spans="1:26" ht="15" customHeight="1" x14ac:dyDescent="0.25">
      <c r="C16" s="7">
        <v>12</v>
      </c>
      <c r="E16" s="1">
        <f t="shared" si="1"/>
        <v>18</v>
      </c>
      <c r="F16" s="1" t="s">
        <v>308</v>
      </c>
      <c r="G16" s="1" t="s">
        <v>418</v>
      </c>
      <c r="H16" s="1" t="s">
        <v>447</v>
      </c>
      <c r="I16" s="1"/>
      <c r="J16" s="1" t="s">
        <v>421</v>
      </c>
      <c r="K16" s="1" t="s">
        <v>447</v>
      </c>
      <c r="L16" s="5" t="s">
        <v>458</v>
      </c>
      <c r="P16" t="s">
        <v>269</v>
      </c>
      <c r="Q16" s="1" t="s">
        <v>7</v>
      </c>
      <c r="R16" s="1">
        <v>7</v>
      </c>
      <c r="T16" s="1"/>
      <c r="U16">
        <v>3</v>
      </c>
      <c r="V16" s="1" t="s">
        <v>365</v>
      </c>
      <c r="X16" s="1"/>
      <c r="Y16" t="str">
        <f t="shared" si="0"/>
        <v>,12,STAX,WordRegPtr-DE,ByteReg-A,,Y,LD,7,</v>
      </c>
      <c r="Z16" t="str">
        <f t="shared" si="2"/>
        <v>&lt;opcode value='12'&gt;&lt;mnemonic&gt;STAX&lt;/mnemonic&gt;&lt;args&gt;&lt;arg encoding='Direct'&gt;WordRegPtr-DE&lt;/arg&gt;&lt;arg encoding='Direct' hidden='true'&gt;ByteReg-A&lt;/arg&gt;&lt;/args&gt;&lt;official&gt;Y&lt;/official&gt;&lt;function&gt;LD&lt;/function&gt;&lt;cycles&gt;7&lt;/cycles&gt;&lt;/opcode&gt;</v>
      </c>
    </row>
    <row r="17" spans="2:26" ht="15" customHeight="1" x14ac:dyDescent="0.25">
      <c r="C17" s="7">
        <v>17</v>
      </c>
      <c r="E17" s="1">
        <f t="shared" si="1"/>
        <v>23</v>
      </c>
      <c r="F17" s="1" t="s">
        <v>330</v>
      </c>
      <c r="I17" s="1"/>
      <c r="L17" s="1"/>
      <c r="P17" t="s">
        <v>269</v>
      </c>
      <c r="Q17" s="1" t="s">
        <v>384</v>
      </c>
      <c r="R17" s="1">
        <v>4</v>
      </c>
      <c r="T17" s="1"/>
      <c r="Y17" t="str">
        <f t="shared" si="0"/>
        <v>,17,RAL,,,,Y,RL_A,4,</v>
      </c>
      <c r="Z17" t="str">
        <f t="shared" si="2"/>
        <v>&lt;opcode value='17'&gt;&lt;mnemonic&gt;RAL&lt;/mnemonic&gt;&lt;official&gt;Y&lt;/official&gt;&lt;function&gt;RL_A&lt;/function&gt;&lt;cycles&gt;4&lt;/cycles&gt;&lt;/opcode&gt;</v>
      </c>
    </row>
    <row r="18" spans="2:26" ht="15" customHeight="1" x14ac:dyDescent="0.25">
      <c r="C18" s="7">
        <v>18</v>
      </c>
      <c r="E18" s="1">
        <f t="shared" si="1"/>
        <v>24</v>
      </c>
      <c r="F18" s="1" t="s">
        <v>6</v>
      </c>
      <c r="I18" s="1"/>
      <c r="L18" s="1"/>
      <c r="P18" t="s">
        <v>267</v>
      </c>
      <c r="Q18" s="1" t="s">
        <v>6</v>
      </c>
      <c r="R18" s="1">
        <v>4</v>
      </c>
      <c r="T18" s="1"/>
      <c r="U18" t="s">
        <v>287</v>
      </c>
      <c r="V18" t="s">
        <v>213</v>
      </c>
      <c r="Y18" t="str">
        <f t="shared" si="0"/>
        <v>,18,NOP,,,,N,NOP,4,</v>
      </c>
      <c r="Z18" t="str">
        <f t="shared" si="2"/>
        <v>&lt;opcode value='18'&gt;&lt;mnemonic&gt;NOP&lt;/mnemonic&gt;&lt;official&gt;N&lt;/official&gt;&lt;function&gt;NOP&lt;/function&gt;&lt;cycles&gt;4&lt;/cycles&gt;&lt;/opcode&gt;</v>
      </c>
    </row>
    <row r="19" spans="2:26" ht="15" customHeight="1" x14ac:dyDescent="0.25">
      <c r="C19" s="7" t="s">
        <v>18</v>
      </c>
      <c r="E19" s="1">
        <f t="shared" si="1"/>
        <v>26</v>
      </c>
      <c r="F19" s="1" t="s">
        <v>306</v>
      </c>
      <c r="G19" s="1" t="s">
        <v>421</v>
      </c>
      <c r="H19" s="1" t="s">
        <v>447</v>
      </c>
      <c r="I19" s="5" t="s">
        <v>458</v>
      </c>
      <c r="J19" s="1" t="s">
        <v>418</v>
      </c>
      <c r="K19" s="1" t="s">
        <v>447</v>
      </c>
      <c r="L19" s="1"/>
      <c r="P19" t="s">
        <v>269</v>
      </c>
      <c r="Q19" s="1" t="s">
        <v>7</v>
      </c>
      <c r="R19" s="1">
        <v>7</v>
      </c>
      <c r="T19" s="1"/>
      <c r="U19" t="s">
        <v>286</v>
      </c>
      <c r="V19" t="s">
        <v>212</v>
      </c>
      <c r="Y19" t="str">
        <f t="shared" si="0"/>
        <v>,1A,LDAX,ByteReg-A,WordRegPtr-DE,,Y,LD,7,</v>
      </c>
      <c r="Z19" t="str">
        <f t="shared" si="2"/>
        <v>&lt;opcode value='1A'&gt;&lt;mnemonic&gt;LDAX&lt;/mnemonic&gt;&lt;args&gt;&lt;arg encoding='Direct' hidden='true'&gt;ByteReg-A&lt;/arg&gt;&lt;arg encoding='Direct'&gt;WordRegPtr-DE&lt;/arg&gt;&lt;/args&gt;&lt;official&gt;Y&lt;/official&gt;&lt;function&gt;LD&lt;/function&gt;&lt;cycles&gt;7&lt;/cycles&gt;&lt;/opcode&gt;</v>
      </c>
    </row>
    <row r="20" spans="2:26" ht="15" customHeight="1" x14ac:dyDescent="0.25">
      <c r="C20" s="7" t="s">
        <v>23</v>
      </c>
      <c r="E20" s="1">
        <f t="shared" si="1"/>
        <v>31</v>
      </c>
      <c r="F20" s="1" t="s">
        <v>331</v>
      </c>
      <c r="I20" s="1"/>
      <c r="L20" s="1"/>
      <c r="P20" t="s">
        <v>269</v>
      </c>
      <c r="Q20" s="1" t="s">
        <v>385</v>
      </c>
      <c r="R20" s="1">
        <v>4</v>
      </c>
      <c r="T20" s="1"/>
      <c r="U20" t="s">
        <v>288</v>
      </c>
      <c r="V20" t="s">
        <v>212</v>
      </c>
      <c r="Y20" t="str">
        <f t="shared" si="0"/>
        <v>,1F,RAR,,,,Y,RR_A,4,</v>
      </c>
      <c r="Z20" t="str">
        <f t="shared" si="2"/>
        <v>&lt;opcode value='1F'&gt;&lt;mnemonic&gt;RAR&lt;/mnemonic&gt;&lt;official&gt;Y&lt;/official&gt;&lt;function&gt;RR_A&lt;/function&gt;&lt;cycles&gt;4&lt;/cycles&gt;&lt;/opcode&gt;</v>
      </c>
    </row>
    <row r="21" spans="2:26" ht="15" customHeight="1" x14ac:dyDescent="0.25">
      <c r="C21" s="7">
        <v>20</v>
      </c>
      <c r="E21" s="1">
        <f t="shared" si="1"/>
        <v>32</v>
      </c>
      <c r="F21" s="1" t="s">
        <v>6</v>
      </c>
      <c r="I21" s="1"/>
      <c r="L21" s="1"/>
      <c r="P21" t="s">
        <v>267</v>
      </c>
      <c r="Q21" s="1" t="s">
        <v>6</v>
      </c>
      <c r="R21" s="1">
        <v>4</v>
      </c>
      <c r="T21" s="1"/>
      <c r="U21" t="s">
        <v>289</v>
      </c>
      <c r="V21" t="s">
        <v>217</v>
      </c>
      <c r="Y21" t="str">
        <f t="shared" si="0"/>
        <v>,20,NOP,,,,N,NOP,4,</v>
      </c>
      <c r="Z21" t="str">
        <f t="shared" si="2"/>
        <v>&lt;opcode value='20'&gt;&lt;mnemonic&gt;NOP&lt;/mnemonic&gt;&lt;official&gt;N&lt;/official&gt;&lt;function&gt;NOP&lt;/function&gt;&lt;cycles&gt;4&lt;/cycles&gt;&lt;/opcode&gt;</v>
      </c>
    </row>
    <row r="22" spans="2:26" ht="15" customHeight="1" x14ac:dyDescent="0.25">
      <c r="C22" s="7">
        <v>22</v>
      </c>
      <c r="E22" s="1">
        <f t="shared" si="1"/>
        <v>34</v>
      </c>
      <c r="F22" s="1" t="s">
        <v>313</v>
      </c>
      <c r="G22" s="1" t="s">
        <v>289</v>
      </c>
      <c r="H22" s="1" t="s">
        <v>448</v>
      </c>
      <c r="I22" s="1"/>
      <c r="J22" s="1" t="s">
        <v>425</v>
      </c>
      <c r="K22" s="1" t="s">
        <v>447</v>
      </c>
      <c r="L22" s="5" t="s">
        <v>458</v>
      </c>
      <c r="P22" t="s">
        <v>269</v>
      </c>
      <c r="Q22" s="1" t="s">
        <v>7</v>
      </c>
      <c r="R22" s="1">
        <v>10</v>
      </c>
      <c r="T22" s="1"/>
      <c r="X22" s="1"/>
      <c r="Y22" t="str">
        <f t="shared" si="0"/>
        <v>,22,SHLD,AddressPtr,WordReg-HL,,Y,LD,10,</v>
      </c>
      <c r="Z22" t="str">
        <f t="shared" si="2"/>
        <v>&lt;opcode value='22'&gt;&lt;mnemonic&gt;SHLD&lt;/mnemonic&gt;&lt;args&gt;&lt;arg encoding='WordImmidate'&gt;AddressPtr&lt;/arg&gt;&lt;arg encoding='Direct' hidden='true'&gt;WordReg-HL&lt;/arg&gt;&lt;/args&gt;&lt;official&gt;Y&lt;/official&gt;&lt;function&gt;LD&lt;/function&gt;&lt;cycles&gt;10&lt;/cycles&gt;&lt;/opcode&gt;</v>
      </c>
    </row>
    <row r="23" spans="2:26" ht="15" customHeight="1" x14ac:dyDescent="0.25">
      <c r="B23"/>
      <c r="C23" s="7">
        <v>27</v>
      </c>
      <c r="E23" s="1">
        <f t="shared" si="1"/>
        <v>39</v>
      </c>
      <c r="F23" s="1" t="s">
        <v>123</v>
      </c>
      <c r="I23" s="1"/>
      <c r="L23" s="1"/>
      <c r="P23" t="s">
        <v>269</v>
      </c>
      <c r="Q23" s="4" t="s">
        <v>389</v>
      </c>
      <c r="R23" s="1">
        <v>4</v>
      </c>
      <c r="T23" s="1"/>
      <c r="X23" s="1"/>
      <c r="Y23" t="str">
        <f t="shared" si="0"/>
        <v>,27,DAA,,,,Y,BCD_Adjust,4,</v>
      </c>
      <c r="Z23" t="str">
        <f t="shared" si="2"/>
        <v>&lt;opcode value='27'&gt;&lt;mnemonic&gt;DAA&lt;/mnemonic&gt;&lt;official&gt;Y&lt;/official&gt;&lt;function&gt;BCD_Adjust&lt;/function&gt;&lt;cycles&gt;4&lt;/cycles&gt;&lt;/opcode&gt;</v>
      </c>
    </row>
    <row r="24" spans="2:26" ht="15" customHeight="1" x14ac:dyDescent="0.25">
      <c r="C24" s="7">
        <v>28</v>
      </c>
      <c r="E24" s="1">
        <f t="shared" si="1"/>
        <v>40</v>
      </c>
      <c r="F24" s="1" t="s">
        <v>6</v>
      </c>
      <c r="I24" s="1"/>
      <c r="L24" s="1"/>
      <c r="P24" t="s">
        <v>267</v>
      </c>
      <c r="Q24" s="1" t="s">
        <v>6</v>
      </c>
      <c r="R24" s="1">
        <v>4</v>
      </c>
      <c r="T24" s="1"/>
      <c r="U24" t="s">
        <v>299</v>
      </c>
      <c r="X24" s="1"/>
      <c r="Y24" t="str">
        <f t="shared" si="0"/>
        <v>,28,NOP,,,,N,NOP,4,</v>
      </c>
      <c r="Z24" t="str">
        <f t="shared" si="2"/>
        <v>&lt;opcode value='28'&gt;&lt;mnemonic&gt;NOP&lt;/mnemonic&gt;&lt;official&gt;N&lt;/official&gt;&lt;function&gt;NOP&lt;/function&gt;&lt;cycles&gt;4&lt;/cycles&gt;&lt;/opcode&gt;</v>
      </c>
    </row>
    <row r="25" spans="2:26" ht="15" customHeight="1" x14ac:dyDescent="0.25">
      <c r="C25" s="7" t="s">
        <v>24</v>
      </c>
      <c r="E25" s="1">
        <f t="shared" si="1"/>
        <v>42</v>
      </c>
      <c r="F25" s="1" t="s">
        <v>311</v>
      </c>
      <c r="G25" s="1" t="s">
        <v>425</v>
      </c>
      <c r="H25" s="1" t="s">
        <v>447</v>
      </c>
      <c r="I25" s="5" t="s">
        <v>458</v>
      </c>
      <c r="J25" s="1" t="s">
        <v>289</v>
      </c>
      <c r="K25" s="1" t="s">
        <v>448</v>
      </c>
      <c r="L25" s="1"/>
      <c r="P25" t="s">
        <v>269</v>
      </c>
      <c r="Q25" s="1" t="s">
        <v>7</v>
      </c>
      <c r="R25" s="1">
        <v>16</v>
      </c>
      <c r="T25" s="1"/>
      <c r="U25">
        <v>0</v>
      </c>
      <c r="V25" s="3" t="s">
        <v>300</v>
      </c>
      <c r="W25" t="s">
        <v>301</v>
      </c>
      <c r="X25" s="1"/>
      <c r="Y25" t="str">
        <f t="shared" si="0"/>
        <v>,2A,LHLD,WordReg-HL,AddressPtr,,Y,LD,16,</v>
      </c>
      <c r="Z25" t="str">
        <f t="shared" si="2"/>
        <v>&lt;opcode value='2A'&gt;&lt;mnemonic&gt;LHLD&lt;/mnemonic&gt;&lt;args&gt;&lt;arg encoding='Direct' hidden='true'&gt;WordReg-HL&lt;/arg&gt;&lt;arg encoding='WordImmidate'&gt;AddressPtr&lt;/arg&gt;&lt;/args&gt;&lt;official&gt;Y&lt;/official&gt;&lt;function&gt;LD&lt;/function&gt;&lt;cycles&gt;16&lt;/cycles&gt;&lt;/opcode&gt;</v>
      </c>
    </row>
    <row r="26" spans="2:26" ht="15" customHeight="1" x14ac:dyDescent="0.25">
      <c r="C26" s="7" t="s">
        <v>29</v>
      </c>
      <c r="E26" s="1">
        <f t="shared" si="1"/>
        <v>47</v>
      </c>
      <c r="F26" s="1" t="s">
        <v>327</v>
      </c>
      <c r="G26" s="1" t="s">
        <v>421</v>
      </c>
      <c r="H26" s="1" t="s">
        <v>447</v>
      </c>
      <c r="I26" s="5" t="s">
        <v>458</v>
      </c>
      <c r="L26" s="1"/>
      <c r="P26" t="s">
        <v>269</v>
      </c>
      <c r="Q26" s="4" t="s">
        <v>371</v>
      </c>
      <c r="R26" s="1">
        <v>4</v>
      </c>
      <c r="T26" s="1"/>
      <c r="U26">
        <v>1</v>
      </c>
      <c r="V26" s="3" t="s">
        <v>291</v>
      </c>
      <c r="W26" s="3" t="s">
        <v>295</v>
      </c>
      <c r="X26" s="1"/>
      <c r="Y26" t="str">
        <f t="shared" si="0"/>
        <v>,2F,CMA,ByteReg-A,,,Y,NOT,4,</v>
      </c>
      <c r="Z26" t="str">
        <f t="shared" si="2"/>
        <v>&lt;opcode value='2F'&gt;&lt;mnemonic&gt;CMA&lt;/mnemonic&gt;&lt;args&gt;&lt;arg encoding='Direct' hidden='true'&gt;ByteReg-A&lt;/arg&gt;&lt;/args&gt;&lt;official&gt;Y&lt;/official&gt;&lt;function&gt;NOT&lt;/function&gt;&lt;cycles&gt;4&lt;/cycles&gt;&lt;/opcode&gt;</v>
      </c>
    </row>
    <row r="27" spans="2:26" ht="15" customHeight="1" x14ac:dyDescent="0.25">
      <c r="C27" s="7">
        <v>30</v>
      </c>
      <c r="E27" s="1">
        <f t="shared" si="1"/>
        <v>48</v>
      </c>
      <c r="F27" s="1" t="s">
        <v>6</v>
      </c>
      <c r="I27" s="1"/>
      <c r="L27" s="1"/>
      <c r="P27" t="s">
        <v>267</v>
      </c>
      <c r="Q27" s="1" t="s">
        <v>6</v>
      </c>
      <c r="R27" s="1">
        <v>4</v>
      </c>
      <c r="T27" s="1"/>
      <c r="U27">
        <v>2</v>
      </c>
      <c r="V27" s="3" t="s">
        <v>292</v>
      </c>
      <c r="W27" t="s">
        <v>296</v>
      </c>
      <c r="X27" s="1"/>
      <c r="Y27" t="str">
        <f t="shared" si="0"/>
        <v>,30,NOP,,,,N,NOP,4,</v>
      </c>
      <c r="Z27" t="str">
        <f t="shared" si="2"/>
        <v>&lt;opcode value='30'&gt;&lt;mnemonic&gt;NOP&lt;/mnemonic&gt;&lt;official&gt;N&lt;/official&gt;&lt;function&gt;NOP&lt;/function&gt;&lt;cycles&gt;4&lt;/cycles&gt;&lt;/opcode&gt;</v>
      </c>
    </row>
    <row r="28" spans="2:26" ht="15" customHeight="1" x14ac:dyDescent="0.25">
      <c r="C28" s="7">
        <v>32</v>
      </c>
      <c r="E28" s="1">
        <f t="shared" si="1"/>
        <v>50</v>
      </c>
      <c r="F28" s="1" t="s">
        <v>309</v>
      </c>
      <c r="G28" s="1" t="s">
        <v>289</v>
      </c>
      <c r="H28" s="1" t="s">
        <v>448</v>
      </c>
      <c r="I28" s="1"/>
      <c r="J28" s="1" t="s">
        <v>421</v>
      </c>
      <c r="K28" s="1" t="s">
        <v>447</v>
      </c>
      <c r="L28" s="5" t="s">
        <v>458</v>
      </c>
      <c r="P28" t="s">
        <v>269</v>
      </c>
      <c r="Q28" s="1" t="s">
        <v>7</v>
      </c>
      <c r="R28" s="1">
        <v>10</v>
      </c>
      <c r="T28" s="1"/>
      <c r="U28">
        <v>3</v>
      </c>
      <c r="V28" s="3" t="s">
        <v>293</v>
      </c>
      <c r="W28" t="s">
        <v>297</v>
      </c>
      <c r="Y28" t="str">
        <f t="shared" si="0"/>
        <v>,32,STA,AddressPtr,ByteReg-A,,Y,LD,10,</v>
      </c>
      <c r="Z28" t="str">
        <f t="shared" si="2"/>
        <v>&lt;opcode value='32'&gt;&lt;mnemonic&gt;STA&lt;/mnemonic&gt;&lt;args&gt;&lt;arg encoding='WordImmidate'&gt;AddressPtr&lt;/arg&gt;&lt;arg encoding='Direct' hidden='true'&gt;ByteReg-A&lt;/arg&gt;&lt;/args&gt;&lt;official&gt;Y&lt;/official&gt;&lt;function&gt;LD&lt;/function&gt;&lt;cycles&gt;10&lt;/cycles&gt;&lt;/opcode&gt;</v>
      </c>
    </row>
    <row r="29" spans="2:26" ht="15" customHeight="1" x14ac:dyDescent="0.25">
      <c r="C29" s="7">
        <v>34</v>
      </c>
      <c r="E29" s="1">
        <f t="shared" si="1"/>
        <v>52</v>
      </c>
      <c r="F29" s="1" t="s">
        <v>323</v>
      </c>
      <c r="G29" s="1" t="s">
        <v>419</v>
      </c>
      <c r="H29" s="1" t="s">
        <v>447</v>
      </c>
      <c r="I29" s="1"/>
      <c r="L29" s="1"/>
      <c r="P29" t="s">
        <v>269</v>
      </c>
      <c r="Q29" s="1" t="s">
        <v>10</v>
      </c>
      <c r="R29" s="1">
        <v>10</v>
      </c>
      <c r="T29" s="1"/>
      <c r="U29">
        <v>4</v>
      </c>
      <c r="V29" s="3" t="s">
        <v>294</v>
      </c>
      <c r="W29" t="s">
        <v>298</v>
      </c>
      <c r="X29" s="1"/>
      <c r="Y29" t="str">
        <f t="shared" si="0"/>
        <v>,34,INR,WordRegPtr-HL,,,Y,INC,10,</v>
      </c>
      <c r="Z29" t="str">
        <f t="shared" si="2"/>
        <v>&lt;opcode value='34'&gt;&lt;mnemonic&gt;INR&lt;/mnemonic&gt;&lt;args&gt;&lt;arg encoding='Direct'&gt;WordRegPtr-HL&lt;/arg&gt;&lt;/args&gt;&lt;official&gt;Y&lt;/official&gt;&lt;function&gt;INC&lt;/function&gt;&lt;cycles&gt;10&lt;/cycles&gt;&lt;/opcode&gt;</v>
      </c>
    </row>
    <row r="30" spans="2:26" ht="15" customHeight="1" x14ac:dyDescent="0.25">
      <c r="C30" s="7">
        <v>35</v>
      </c>
      <c r="E30" s="1">
        <f t="shared" si="1"/>
        <v>53</v>
      </c>
      <c r="F30" s="1" t="s">
        <v>325</v>
      </c>
      <c r="G30" s="1" t="s">
        <v>419</v>
      </c>
      <c r="H30" s="1" t="s">
        <v>447</v>
      </c>
      <c r="I30" s="1"/>
      <c r="L30" s="1"/>
      <c r="P30" t="s">
        <v>269</v>
      </c>
      <c r="Q30" s="1" t="s">
        <v>114</v>
      </c>
      <c r="R30" s="1">
        <v>10</v>
      </c>
      <c r="T30" s="1"/>
      <c r="U30" t="s">
        <v>303</v>
      </c>
      <c r="V30" s="2" t="s">
        <v>302</v>
      </c>
      <c r="W30" t="s">
        <v>303</v>
      </c>
      <c r="X30" s="1"/>
      <c r="Y30" t="str">
        <f t="shared" si="0"/>
        <v>,35,DCR,WordRegPtr-HL,,,Y,DEC,10,</v>
      </c>
      <c r="Z30" t="str">
        <f t="shared" si="2"/>
        <v>&lt;opcode value='35'&gt;&lt;mnemonic&gt;DCR&lt;/mnemonic&gt;&lt;args&gt;&lt;arg encoding='Direct'&gt;WordRegPtr-HL&lt;/arg&gt;&lt;/args&gt;&lt;official&gt;Y&lt;/official&gt;&lt;function&gt;DEC&lt;/function&gt;&lt;cycles&gt;10&lt;/cycles&gt;&lt;/opcode&gt;</v>
      </c>
    </row>
    <row r="31" spans="2:26" ht="15" customHeight="1" x14ac:dyDescent="0.25">
      <c r="C31" s="7">
        <v>36</v>
      </c>
      <c r="E31" s="1">
        <f t="shared" si="1"/>
        <v>54</v>
      </c>
      <c r="F31" s="1" t="s">
        <v>307</v>
      </c>
      <c r="G31" s="1" t="s">
        <v>419</v>
      </c>
      <c r="H31" s="1" t="s">
        <v>447</v>
      </c>
      <c r="I31" s="1"/>
      <c r="J31" s="1" t="s">
        <v>287</v>
      </c>
      <c r="K31" s="1" t="s">
        <v>450</v>
      </c>
      <c r="L31" s="1"/>
      <c r="P31" t="s">
        <v>269</v>
      </c>
      <c r="Q31" s="1" t="s">
        <v>7</v>
      </c>
      <c r="R31" s="1">
        <v>10</v>
      </c>
      <c r="T31" s="1"/>
      <c r="U31" s="1"/>
      <c r="W31" s="1"/>
      <c r="X31" s="1"/>
      <c r="Y31" t="str">
        <f t="shared" si="0"/>
        <v>,36,MVI,WordRegPtr-HL,Byte,,Y,LD,10,</v>
      </c>
      <c r="Z31" t="str">
        <f t="shared" si="2"/>
        <v>&lt;opcode value='36'&gt;&lt;mnemonic&gt;MVI&lt;/mnemonic&gt;&lt;args&gt;&lt;arg encoding='Direct'&gt;WordRegPtr-HL&lt;/arg&gt;&lt;arg encoding='ByteImmidate'&gt;Byte&lt;/arg&gt;&lt;/args&gt;&lt;official&gt;Y&lt;/official&gt;&lt;function&gt;LD&lt;/function&gt;&lt;cycles&gt;10&lt;/cycles&gt;&lt;/opcode&gt;</v>
      </c>
    </row>
    <row r="32" spans="2:26" ht="15" customHeight="1" x14ac:dyDescent="0.25">
      <c r="C32" s="7">
        <v>37</v>
      </c>
      <c r="E32" s="1">
        <f t="shared" si="1"/>
        <v>55</v>
      </c>
      <c r="F32" s="1" t="s">
        <v>328</v>
      </c>
      <c r="I32" s="1"/>
      <c r="L32" s="1"/>
      <c r="P32" t="s">
        <v>269</v>
      </c>
      <c r="Q32" s="1" t="s">
        <v>386</v>
      </c>
      <c r="R32" s="1">
        <v>4</v>
      </c>
      <c r="T32" s="1"/>
      <c r="U32" s="1"/>
      <c r="Y32" t="str">
        <f t="shared" si="0"/>
        <v>,37,STC,,,,Y,CY_SET,4,</v>
      </c>
      <c r="Z32" t="str">
        <f t="shared" si="2"/>
        <v>&lt;opcode value='37'&gt;&lt;mnemonic&gt;STC&lt;/mnemonic&gt;&lt;official&gt;Y&lt;/official&gt;&lt;function&gt;CY_SET&lt;/function&gt;&lt;cycles&gt;4&lt;/cycles&gt;&lt;/opcode&gt;</v>
      </c>
    </row>
    <row r="33" spans="3:26" ht="15" customHeight="1" x14ac:dyDescent="0.25">
      <c r="C33" s="7">
        <v>38</v>
      </c>
      <c r="E33" s="1">
        <f t="shared" si="1"/>
        <v>56</v>
      </c>
      <c r="F33" s="1" t="s">
        <v>6</v>
      </c>
      <c r="I33" s="1"/>
      <c r="L33" s="1"/>
      <c r="P33" t="s">
        <v>267</v>
      </c>
      <c r="Q33" s="1" t="s">
        <v>6</v>
      </c>
      <c r="R33" s="1">
        <v>4</v>
      </c>
      <c r="T33" s="1"/>
      <c r="U33" s="1"/>
      <c r="Y33" t="str">
        <f t="shared" ref="Y33:Y64" si="3">CONCATENATE(B33, ",",C33,",",F33,",",G33, ",", J33,",", M33,",", P33,",", Q33,",", R33,",", S33)</f>
        <v>,38,NOP,,,,N,NOP,4,</v>
      </c>
      <c r="Z33" t="str">
        <f t="shared" si="2"/>
        <v>&lt;opcode value='38'&gt;&lt;mnemonic&gt;NOP&lt;/mnemonic&gt;&lt;official&gt;N&lt;/official&gt;&lt;function&gt;NOP&lt;/function&gt;&lt;cycles&gt;4&lt;/cycles&gt;&lt;/opcode&gt;</v>
      </c>
    </row>
    <row r="34" spans="3:26" ht="15" customHeight="1" x14ac:dyDescent="0.25">
      <c r="C34" s="7" t="s">
        <v>30</v>
      </c>
      <c r="E34" s="1">
        <f t="shared" ref="E34:E65" si="4">HEX2DEC(C34) + HEX2DEC(B34) * 1000</f>
        <v>58</v>
      </c>
      <c r="F34" s="1" t="s">
        <v>312</v>
      </c>
      <c r="G34" s="1" t="s">
        <v>421</v>
      </c>
      <c r="H34" s="1" t="s">
        <v>447</v>
      </c>
      <c r="I34" s="5" t="s">
        <v>458</v>
      </c>
      <c r="J34" s="1" t="s">
        <v>289</v>
      </c>
      <c r="K34" s="1" t="s">
        <v>448</v>
      </c>
      <c r="L34" s="1"/>
      <c r="P34" t="s">
        <v>269</v>
      </c>
      <c r="Q34" s="1" t="s">
        <v>7</v>
      </c>
      <c r="R34" s="1">
        <v>13</v>
      </c>
      <c r="T34" s="1"/>
      <c r="U34" s="1"/>
      <c r="Y34" t="str">
        <f t="shared" si="3"/>
        <v>,3A,LDA,ByteReg-A,AddressPtr,,Y,LD,13,</v>
      </c>
      <c r="Z34" t="str">
        <f t="shared" si="2"/>
        <v>&lt;opcode value='3A'&gt;&lt;mnemonic&gt;LDA&lt;/mnemonic&gt;&lt;args&gt;&lt;arg encoding='Direct' hidden='true'&gt;ByteReg-A&lt;/arg&gt;&lt;arg encoding='WordImmidate'&gt;AddressPtr&lt;/arg&gt;&lt;/args&gt;&lt;official&gt;Y&lt;/official&gt;&lt;function&gt;LD&lt;/function&gt;&lt;cycles&gt;13&lt;/cycles&gt;&lt;/opcode&gt;</v>
      </c>
    </row>
    <row r="35" spans="3:26" ht="15" customHeight="1" x14ac:dyDescent="0.25">
      <c r="C35" s="7" t="s">
        <v>35</v>
      </c>
      <c r="E35" s="1">
        <f t="shared" si="4"/>
        <v>63</v>
      </c>
      <c r="F35" s="1" t="s">
        <v>329</v>
      </c>
      <c r="I35" s="1"/>
      <c r="L35" s="1"/>
      <c r="P35" t="s">
        <v>269</v>
      </c>
      <c r="Q35" s="4" t="s">
        <v>403</v>
      </c>
      <c r="R35" s="1">
        <v>4</v>
      </c>
      <c r="T35" s="1"/>
      <c r="U35" s="1"/>
      <c r="Y35" t="str">
        <f t="shared" si="3"/>
        <v>,3F,CMC,,,,Y,CY_INVERT,4,</v>
      </c>
      <c r="Z35" t="str">
        <f t="shared" si="2"/>
        <v>&lt;opcode value='3F'&gt;&lt;mnemonic&gt;CMC&lt;/mnemonic&gt;&lt;official&gt;Y&lt;/official&gt;&lt;function&gt;CY_INVERT&lt;/function&gt;&lt;cycles&gt;4&lt;/cycles&gt;&lt;/opcode&gt;</v>
      </c>
    </row>
    <row r="36" spans="3:26" ht="15" customHeight="1" x14ac:dyDescent="0.25">
      <c r="C36" s="7">
        <v>40</v>
      </c>
      <c r="E36" s="1">
        <f t="shared" si="4"/>
        <v>64</v>
      </c>
      <c r="F36" s="1" t="s">
        <v>305</v>
      </c>
      <c r="G36" s="1" t="s">
        <v>363</v>
      </c>
      <c r="H36" s="1" t="s">
        <v>443</v>
      </c>
      <c r="I36" s="1"/>
      <c r="J36" s="1" t="s">
        <v>363</v>
      </c>
      <c r="K36" s="1" t="s">
        <v>444</v>
      </c>
      <c r="L36" s="1"/>
      <c r="P36" t="s">
        <v>269</v>
      </c>
      <c r="Q36" s="1" t="s">
        <v>7</v>
      </c>
      <c r="R36" s="1">
        <v>5</v>
      </c>
      <c r="T36" s="1"/>
      <c r="U36" s="1"/>
      <c r="Y36" t="str">
        <f t="shared" si="3"/>
        <v>,40,MOV,ByteReg,ByteReg,,Y,LD,5,</v>
      </c>
      <c r="Z36" t="str">
        <f t="shared" si="2"/>
        <v>&lt;opcode value='40'&gt;&lt;mnemonic&gt;MOV&lt;/mnemonic&gt;&lt;args&gt;&lt;arg encoding='Reg1'&gt;ByteReg&lt;/arg&gt;&lt;arg encoding='Reg2'&gt;ByteReg&lt;/arg&gt;&lt;/args&gt;&lt;official&gt;Y&lt;/official&gt;&lt;function&gt;LD&lt;/function&gt;&lt;cycles&gt;5&lt;/cycles&gt;&lt;/opcode&gt;</v>
      </c>
    </row>
    <row r="37" spans="3:26" ht="15" customHeight="1" x14ac:dyDescent="0.25">
      <c r="C37" s="7">
        <v>46</v>
      </c>
      <c r="E37" s="1">
        <f t="shared" si="4"/>
        <v>70</v>
      </c>
      <c r="F37" s="1" t="s">
        <v>305</v>
      </c>
      <c r="G37" s="1" t="s">
        <v>363</v>
      </c>
      <c r="H37" s="1" t="s">
        <v>443</v>
      </c>
      <c r="I37" s="1"/>
      <c r="J37" s="1" t="s">
        <v>419</v>
      </c>
      <c r="K37" s="1" t="s">
        <v>447</v>
      </c>
      <c r="L37" s="1"/>
      <c r="P37" t="s">
        <v>269</v>
      </c>
      <c r="Q37" s="1" t="s">
        <v>7</v>
      </c>
      <c r="R37" s="1">
        <v>7</v>
      </c>
      <c r="T37" s="1"/>
      <c r="U37" s="1"/>
      <c r="Y37" t="str">
        <f t="shared" si="3"/>
        <v>,46,MOV,ByteReg,WordRegPtr-HL,,Y,LD,7,</v>
      </c>
      <c r="Z37" t="str">
        <f t="shared" si="2"/>
        <v>&lt;opcode value='46'&gt;&lt;mnemonic&gt;MOV&lt;/mnemonic&gt;&lt;args&gt;&lt;arg encoding='Reg1'&gt;ByteReg&lt;/arg&gt;&lt;arg encoding='Direct'&gt;WordRegPtr-HL&lt;/arg&gt;&lt;/args&gt;&lt;official&gt;Y&lt;/official&gt;&lt;function&gt;LD&lt;/function&gt;&lt;cycles&gt;7&lt;/cycles&gt;&lt;/opcode&gt;</v>
      </c>
    </row>
    <row r="38" spans="3:26" ht="15" customHeight="1" x14ac:dyDescent="0.25">
      <c r="C38" s="7">
        <v>70</v>
      </c>
      <c r="E38" s="1">
        <f t="shared" si="4"/>
        <v>112</v>
      </c>
      <c r="F38" s="1" t="s">
        <v>305</v>
      </c>
      <c r="G38" s="1" t="s">
        <v>419</v>
      </c>
      <c r="H38" s="1" t="s">
        <v>447</v>
      </c>
      <c r="I38" s="1"/>
      <c r="J38" s="1" t="s">
        <v>363</v>
      </c>
      <c r="K38" s="1" t="s">
        <v>444</v>
      </c>
      <c r="L38" s="1"/>
      <c r="P38" t="s">
        <v>269</v>
      </c>
      <c r="Q38" s="1" t="s">
        <v>7</v>
      </c>
      <c r="R38" s="1">
        <v>7</v>
      </c>
      <c r="T38" s="1"/>
      <c r="U38" s="1"/>
      <c r="Y38" t="str">
        <f t="shared" si="3"/>
        <v>,70,MOV,WordRegPtr-HL,ByteReg,,Y,LD,7,</v>
      </c>
      <c r="Z38" t="str">
        <f t="shared" si="2"/>
        <v>&lt;opcode value='70'&gt;&lt;mnemonic&gt;MOV&lt;/mnemonic&gt;&lt;args&gt;&lt;arg encoding='Direct'&gt;WordRegPtr-HL&lt;/arg&gt;&lt;arg encoding='Reg2'&gt;ByteReg&lt;/arg&gt;&lt;/args&gt;&lt;official&gt;Y&lt;/official&gt;&lt;function&gt;LD&lt;/function&gt;&lt;cycles&gt;7&lt;/cycles&gt;&lt;/opcode&gt;</v>
      </c>
    </row>
    <row r="39" spans="3:26" ht="15" customHeight="1" x14ac:dyDescent="0.25">
      <c r="C39" s="7">
        <v>76</v>
      </c>
      <c r="E39" s="1">
        <f t="shared" si="4"/>
        <v>118</v>
      </c>
      <c r="F39" s="1" t="s">
        <v>364</v>
      </c>
      <c r="I39" s="1"/>
      <c r="L39" s="1"/>
      <c r="P39" t="s">
        <v>269</v>
      </c>
      <c r="Q39" s="1" t="s">
        <v>127</v>
      </c>
      <c r="R39" s="1">
        <v>4</v>
      </c>
      <c r="T39" s="1"/>
      <c r="U39" s="1"/>
      <c r="Y39" t="str">
        <f t="shared" si="3"/>
        <v>,76,HLT,,,,Y,HALT,4,</v>
      </c>
      <c r="Z39" t="str">
        <f t="shared" si="2"/>
        <v>&lt;opcode value='76'&gt;&lt;mnemonic&gt;HLT&lt;/mnemonic&gt;&lt;official&gt;Y&lt;/official&gt;&lt;function&gt;HALT&lt;/function&gt;&lt;cycles&gt;4&lt;/cycles&gt;&lt;/opcode&gt;</v>
      </c>
    </row>
    <row r="40" spans="3:26" ht="15" customHeight="1" x14ac:dyDescent="0.25">
      <c r="C40" s="7">
        <v>80</v>
      </c>
      <c r="E40" s="1">
        <f t="shared" si="4"/>
        <v>128</v>
      </c>
      <c r="F40" s="1" t="s">
        <v>117</v>
      </c>
      <c r="G40" s="1" t="s">
        <v>421</v>
      </c>
      <c r="H40" s="1" t="s">
        <v>447</v>
      </c>
      <c r="I40" s="5" t="s">
        <v>458</v>
      </c>
      <c r="J40" s="1" t="s">
        <v>363</v>
      </c>
      <c r="K40" s="1" t="s">
        <v>444</v>
      </c>
      <c r="L40" s="1"/>
      <c r="M40"/>
      <c r="P40" t="s">
        <v>269</v>
      </c>
      <c r="Q40" s="1" t="s">
        <v>117</v>
      </c>
      <c r="R40" s="1">
        <v>4</v>
      </c>
      <c r="T40" s="1"/>
      <c r="U40" s="1"/>
      <c r="Y40" t="str">
        <f t="shared" si="3"/>
        <v>,80,ADD,ByteReg-A,ByteReg,,Y,ADD,4,</v>
      </c>
      <c r="Z40" t="str">
        <f t="shared" si="2"/>
        <v>&lt;opcode value='80'&gt;&lt;mnemonic&gt;ADD&lt;/mnemonic&gt;&lt;args&gt;&lt;arg encoding='Direct' hidden='true'&gt;ByteReg-A&lt;/arg&gt;&lt;arg encoding='Reg2'&gt;ByteReg&lt;/arg&gt;&lt;/args&gt;&lt;official&gt;Y&lt;/official&gt;&lt;function&gt;ADD&lt;/function&gt;&lt;cycles&gt;4&lt;/cycles&gt;&lt;/opcode&gt;</v>
      </c>
    </row>
    <row r="41" spans="3:26" ht="15" customHeight="1" x14ac:dyDescent="0.25">
      <c r="C41" s="7">
        <v>86</v>
      </c>
      <c r="E41" s="1">
        <f t="shared" si="4"/>
        <v>134</v>
      </c>
      <c r="F41" s="1" t="s">
        <v>117</v>
      </c>
      <c r="G41" s="1" t="s">
        <v>421</v>
      </c>
      <c r="H41" s="1" t="s">
        <v>447</v>
      </c>
      <c r="I41" s="5" t="s">
        <v>458</v>
      </c>
      <c r="J41" s="1" t="s">
        <v>419</v>
      </c>
      <c r="K41" s="1" t="s">
        <v>447</v>
      </c>
      <c r="L41" s="1"/>
      <c r="P41" t="s">
        <v>269</v>
      </c>
      <c r="Q41" s="1" t="s">
        <v>117</v>
      </c>
      <c r="R41" s="1">
        <v>6</v>
      </c>
      <c r="T41" s="1"/>
      <c r="U41" s="1"/>
      <c r="W41" s="1"/>
      <c r="X41" s="1"/>
      <c r="Y41" t="str">
        <f t="shared" si="3"/>
        <v>,86,ADD,ByteReg-A,WordRegPtr-HL,,Y,ADD,6,</v>
      </c>
      <c r="Z41" t="str">
        <f t="shared" si="2"/>
        <v>&lt;opcode value='86'&gt;&lt;mnemonic&gt;ADD&lt;/mnemonic&gt;&lt;args&gt;&lt;arg encoding='Direct' hidden='true'&gt;ByteReg-A&lt;/arg&gt;&lt;arg encoding='Direct'&gt;WordRegPtr-HL&lt;/arg&gt;&lt;/args&gt;&lt;official&gt;Y&lt;/official&gt;&lt;function&gt;ADD&lt;/function&gt;&lt;cycles&gt;6&lt;/cycles&gt;&lt;/opcode&gt;</v>
      </c>
    </row>
    <row r="42" spans="3:26" ht="15" customHeight="1" x14ac:dyDescent="0.25">
      <c r="C42" s="7">
        <v>88</v>
      </c>
      <c r="E42" s="1">
        <f t="shared" si="4"/>
        <v>136</v>
      </c>
      <c r="F42" s="1" t="s">
        <v>128</v>
      </c>
      <c r="G42" s="1" t="s">
        <v>421</v>
      </c>
      <c r="H42" s="1" t="s">
        <v>447</v>
      </c>
      <c r="I42" s="5" t="s">
        <v>458</v>
      </c>
      <c r="J42" s="1" t="s">
        <v>363</v>
      </c>
      <c r="K42" s="1" t="s">
        <v>444</v>
      </c>
      <c r="L42" s="1"/>
      <c r="P42" t="s">
        <v>269</v>
      </c>
      <c r="Q42" s="1" t="s">
        <v>402</v>
      </c>
      <c r="R42" s="1">
        <v>4</v>
      </c>
      <c r="T42" s="1"/>
      <c r="U42" s="1"/>
      <c r="Y42" t="str">
        <f t="shared" si="3"/>
        <v>,88,ADC,ByteReg-A,ByteReg,,Y,ADD-C,4,</v>
      </c>
      <c r="Z42" t="str">
        <f t="shared" si="2"/>
        <v>&lt;opcode value='88'&gt;&lt;mnemonic&gt;ADC&lt;/mnemonic&gt;&lt;args&gt;&lt;arg encoding='Direct' hidden='true'&gt;ByteReg-A&lt;/arg&gt;&lt;arg encoding='Reg2'&gt;ByteReg&lt;/arg&gt;&lt;/args&gt;&lt;official&gt;Y&lt;/official&gt;&lt;function&gt;ADD-C&lt;/function&gt;&lt;cycles&gt;4&lt;/cycles&gt;&lt;/opcode&gt;</v>
      </c>
    </row>
    <row r="43" spans="3:26" ht="15" customHeight="1" x14ac:dyDescent="0.25">
      <c r="C43" s="7" t="s">
        <v>64</v>
      </c>
      <c r="E43" s="1">
        <f t="shared" si="4"/>
        <v>142</v>
      </c>
      <c r="F43" s="1" t="s">
        <v>128</v>
      </c>
      <c r="G43" s="1" t="s">
        <v>421</v>
      </c>
      <c r="H43" s="1" t="s">
        <v>447</v>
      </c>
      <c r="I43" s="5" t="s">
        <v>458</v>
      </c>
      <c r="J43" s="1" t="s">
        <v>419</v>
      </c>
      <c r="K43" s="1" t="s">
        <v>447</v>
      </c>
      <c r="L43" s="1"/>
      <c r="M43"/>
      <c r="P43" t="s">
        <v>269</v>
      </c>
      <c r="Q43" s="1" t="s">
        <v>402</v>
      </c>
      <c r="R43" s="1">
        <v>6</v>
      </c>
      <c r="T43" s="1"/>
      <c r="U43" s="1"/>
      <c r="Y43" t="str">
        <f t="shared" si="3"/>
        <v>,8E,ADC,ByteReg-A,WordRegPtr-HL,,Y,ADD-C,6,</v>
      </c>
      <c r="Z43" t="str">
        <f t="shared" si="2"/>
        <v>&lt;opcode value='8E'&gt;&lt;mnemonic&gt;ADC&lt;/mnemonic&gt;&lt;args&gt;&lt;arg encoding='Direct' hidden='true'&gt;ByteReg-A&lt;/arg&gt;&lt;arg encoding='Direct'&gt;WordRegPtr-HL&lt;/arg&gt;&lt;/args&gt;&lt;official&gt;Y&lt;/official&gt;&lt;function&gt;ADD-C&lt;/function&gt;&lt;cycles&gt;6&lt;/cycles&gt;&lt;/opcode&gt;</v>
      </c>
    </row>
    <row r="44" spans="3:26" ht="15" customHeight="1" x14ac:dyDescent="0.25">
      <c r="C44" s="7">
        <v>90</v>
      </c>
      <c r="E44" s="1">
        <f t="shared" si="4"/>
        <v>144</v>
      </c>
      <c r="F44" s="1" t="s">
        <v>129</v>
      </c>
      <c r="G44" s="1" t="s">
        <v>421</v>
      </c>
      <c r="H44" s="1" t="s">
        <v>447</v>
      </c>
      <c r="I44" s="5" t="s">
        <v>458</v>
      </c>
      <c r="J44" s="1" t="s">
        <v>363</v>
      </c>
      <c r="K44" s="1" t="s">
        <v>444</v>
      </c>
      <c r="L44" s="1"/>
      <c r="M44"/>
      <c r="P44" t="s">
        <v>269</v>
      </c>
      <c r="Q44" s="1" t="s">
        <v>129</v>
      </c>
      <c r="R44" s="1">
        <v>4</v>
      </c>
      <c r="T44" s="1"/>
      <c r="U44" s="1"/>
      <c r="Y44" t="str">
        <f t="shared" si="3"/>
        <v>,90,SUB,ByteReg-A,ByteReg,,Y,SUB,4,</v>
      </c>
      <c r="Z44" t="str">
        <f t="shared" si="2"/>
        <v>&lt;opcode value='90'&gt;&lt;mnemonic&gt;SUB&lt;/mnemonic&gt;&lt;args&gt;&lt;arg encoding='Direct' hidden='true'&gt;ByteReg-A&lt;/arg&gt;&lt;arg encoding='Reg2'&gt;ByteReg&lt;/arg&gt;&lt;/args&gt;&lt;official&gt;Y&lt;/official&gt;&lt;function&gt;SUB&lt;/function&gt;&lt;cycles&gt;4&lt;/cycles&gt;&lt;/opcode&gt;</v>
      </c>
    </row>
    <row r="45" spans="3:26" x14ac:dyDescent="0.25">
      <c r="C45" s="7">
        <v>96</v>
      </c>
      <c r="E45" s="1">
        <f t="shared" si="4"/>
        <v>150</v>
      </c>
      <c r="F45" s="1" t="s">
        <v>129</v>
      </c>
      <c r="G45" s="1" t="s">
        <v>421</v>
      </c>
      <c r="H45" s="1" t="s">
        <v>447</v>
      </c>
      <c r="I45" s="5" t="s">
        <v>458</v>
      </c>
      <c r="J45" s="1" t="s">
        <v>419</v>
      </c>
      <c r="K45" s="1" t="s">
        <v>447</v>
      </c>
      <c r="L45" s="1"/>
      <c r="M45"/>
      <c r="P45" t="s">
        <v>269</v>
      </c>
      <c r="Q45" s="1" t="s">
        <v>129</v>
      </c>
      <c r="R45" s="1">
        <v>6</v>
      </c>
      <c r="T45" s="1"/>
      <c r="U45" s="1"/>
      <c r="W45" s="1"/>
      <c r="X45" s="1"/>
      <c r="Y45" t="str">
        <f t="shared" si="3"/>
        <v>,96,SUB,ByteReg-A,WordRegPtr-HL,,Y,SUB,6,</v>
      </c>
      <c r="Z45" t="str">
        <f t="shared" si="2"/>
        <v>&lt;opcode value='96'&gt;&lt;mnemonic&gt;SUB&lt;/mnemonic&gt;&lt;args&gt;&lt;arg encoding='Direct' hidden='true'&gt;ByteReg-A&lt;/arg&gt;&lt;arg encoding='Direct'&gt;WordRegPtr-HL&lt;/arg&gt;&lt;/args&gt;&lt;official&gt;Y&lt;/official&gt;&lt;function&gt;SUB&lt;/function&gt;&lt;cycles&gt;6&lt;/cycles&gt;&lt;/opcode&gt;</v>
      </c>
    </row>
    <row r="46" spans="3:26" ht="15" customHeight="1" x14ac:dyDescent="0.25">
      <c r="C46" s="7">
        <v>98</v>
      </c>
      <c r="E46" s="1">
        <f t="shared" si="4"/>
        <v>152</v>
      </c>
      <c r="F46" s="1" t="s">
        <v>321</v>
      </c>
      <c r="G46" s="1" t="s">
        <v>421</v>
      </c>
      <c r="H46" s="1" t="s">
        <v>447</v>
      </c>
      <c r="I46" s="5" t="s">
        <v>458</v>
      </c>
      <c r="J46" s="1" t="s">
        <v>363</v>
      </c>
      <c r="K46" s="1" t="s">
        <v>444</v>
      </c>
      <c r="L46" s="1"/>
      <c r="P46" t="s">
        <v>269</v>
      </c>
      <c r="Q46" s="1" t="s">
        <v>404</v>
      </c>
      <c r="R46" s="1">
        <v>4</v>
      </c>
      <c r="T46" s="1"/>
      <c r="U46" s="1"/>
      <c r="Y46" t="str">
        <f t="shared" si="3"/>
        <v>,98,SBB,ByteReg-A,ByteReg,,Y,SUB-C,4,</v>
      </c>
      <c r="Z46" t="str">
        <f t="shared" si="2"/>
        <v>&lt;opcode value='98'&gt;&lt;mnemonic&gt;SBB&lt;/mnemonic&gt;&lt;args&gt;&lt;arg encoding='Direct' hidden='true'&gt;ByteReg-A&lt;/arg&gt;&lt;arg encoding='Reg2'&gt;ByteReg&lt;/arg&gt;&lt;/args&gt;&lt;official&gt;Y&lt;/official&gt;&lt;function&gt;SUB-C&lt;/function&gt;&lt;cycles&gt;4&lt;/cycles&gt;&lt;/opcode&gt;</v>
      </c>
    </row>
    <row r="47" spans="3:26" ht="15" customHeight="1" x14ac:dyDescent="0.25">
      <c r="C47" s="7" t="s">
        <v>70</v>
      </c>
      <c r="E47" s="1">
        <f t="shared" si="4"/>
        <v>158</v>
      </c>
      <c r="F47" s="1" t="s">
        <v>321</v>
      </c>
      <c r="G47" s="1" t="s">
        <v>421</v>
      </c>
      <c r="H47" s="1" t="s">
        <v>447</v>
      </c>
      <c r="I47" s="5" t="s">
        <v>458</v>
      </c>
      <c r="J47" s="1" t="s">
        <v>419</v>
      </c>
      <c r="K47" s="1" t="s">
        <v>447</v>
      </c>
      <c r="L47" s="1"/>
      <c r="P47" t="s">
        <v>269</v>
      </c>
      <c r="Q47" s="1" t="s">
        <v>404</v>
      </c>
      <c r="R47" s="1">
        <v>6</v>
      </c>
      <c r="T47" s="1"/>
      <c r="U47" s="1"/>
      <c r="Y47" t="str">
        <f t="shared" si="3"/>
        <v>,9E,SBB,ByteReg-A,WordRegPtr-HL,,Y,SUB-C,6,</v>
      </c>
      <c r="Z47" t="str">
        <f t="shared" si="2"/>
        <v>&lt;opcode value='9E'&gt;&lt;mnemonic&gt;SBB&lt;/mnemonic&gt;&lt;args&gt;&lt;arg encoding='Direct' hidden='true'&gt;ByteReg-A&lt;/arg&gt;&lt;arg encoding='Direct'&gt;WordRegPtr-HL&lt;/arg&gt;&lt;/args&gt;&lt;official&gt;Y&lt;/official&gt;&lt;function&gt;SUB-C&lt;/function&gt;&lt;cycles&gt;6&lt;/cycles&gt;&lt;/opcode&gt;</v>
      </c>
    </row>
    <row r="48" spans="3:26" ht="15" customHeight="1" x14ac:dyDescent="0.25">
      <c r="C48" s="7" t="s">
        <v>72</v>
      </c>
      <c r="E48" s="1">
        <f t="shared" si="4"/>
        <v>160</v>
      </c>
      <c r="F48" s="1" t="s">
        <v>332</v>
      </c>
      <c r="G48" s="1" t="s">
        <v>421</v>
      </c>
      <c r="H48" s="1" t="s">
        <v>447</v>
      </c>
      <c r="I48" s="5" t="s">
        <v>458</v>
      </c>
      <c r="J48" s="1" t="s">
        <v>363</v>
      </c>
      <c r="K48" s="1" t="s">
        <v>444</v>
      </c>
      <c r="L48" s="1"/>
      <c r="M48"/>
      <c r="P48" t="s">
        <v>269</v>
      </c>
      <c r="Q48" s="1" t="s">
        <v>131</v>
      </c>
      <c r="R48" s="1">
        <v>4</v>
      </c>
      <c r="T48" s="1"/>
      <c r="U48" s="1"/>
      <c r="Y48" t="str">
        <f t="shared" si="3"/>
        <v>,A0,ANA,ByteReg-A,ByteReg,,Y,AND,4,</v>
      </c>
      <c r="Z48" t="str">
        <f t="shared" si="2"/>
        <v>&lt;opcode value='A0'&gt;&lt;mnemonic&gt;ANA&lt;/mnemonic&gt;&lt;args&gt;&lt;arg encoding='Direct' hidden='true'&gt;ByteReg-A&lt;/arg&gt;&lt;arg encoding='Reg2'&gt;ByteReg&lt;/arg&gt;&lt;/args&gt;&lt;official&gt;Y&lt;/official&gt;&lt;function&gt;AND&lt;/function&gt;&lt;cycles&gt;4&lt;/cycles&gt;&lt;/opcode&gt;</v>
      </c>
    </row>
    <row r="49" spans="3:26" ht="15" customHeight="1" x14ac:dyDescent="0.25">
      <c r="C49" s="7" t="s">
        <v>78</v>
      </c>
      <c r="E49" s="1">
        <f t="shared" si="4"/>
        <v>166</v>
      </c>
      <c r="F49" s="1" t="s">
        <v>332</v>
      </c>
      <c r="G49" s="1" t="s">
        <v>421</v>
      </c>
      <c r="H49" s="1" t="s">
        <v>447</v>
      </c>
      <c r="I49" s="5" t="s">
        <v>458</v>
      </c>
      <c r="J49" s="1" t="s">
        <v>419</v>
      </c>
      <c r="K49" s="1" t="s">
        <v>447</v>
      </c>
      <c r="L49" s="1"/>
      <c r="M49"/>
      <c r="P49" t="s">
        <v>269</v>
      </c>
      <c r="Q49" s="1" t="s">
        <v>131</v>
      </c>
      <c r="R49" s="1">
        <v>6</v>
      </c>
      <c r="T49" s="1"/>
      <c r="U49" s="1"/>
      <c r="Y49" t="str">
        <f t="shared" si="3"/>
        <v>,A6,ANA,ByteReg-A,WordRegPtr-HL,,Y,AND,6,</v>
      </c>
      <c r="Z49" t="str">
        <f t="shared" si="2"/>
        <v>&lt;opcode value='A6'&gt;&lt;mnemonic&gt;ANA&lt;/mnemonic&gt;&lt;args&gt;&lt;arg encoding='Direct' hidden='true'&gt;ByteReg-A&lt;/arg&gt;&lt;arg encoding='Direct'&gt;WordRegPtr-HL&lt;/arg&gt;&lt;/args&gt;&lt;official&gt;Y&lt;/official&gt;&lt;function&gt;AND&lt;/function&gt;&lt;cycles&gt;6&lt;/cycles&gt;&lt;/opcode&gt;</v>
      </c>
    </row>
    <row r="50" spans="3:26" x14ac:dyDescent="0.25">
      <c r="C50" s="7" t="s">
        <v>80</v>
      </c>
      <c r="E50" s="1">
        <f t="shared" si="4"/>
        <v>168</v>
      </c>
      <c r="F50" s="1" t="s">
        <v>334</v>
      </c>
      <c r="G50" s="1" t="s">
        <v>421</v>
      </c>
      <c r="H50" s="1" t="s">
        <v>447</v>
      </c>
      <c r="I50" s="5" t="s">
        <v>458</v>
      </c>
      <c r="J50" s="1" t="s">
        <v>363</v>
      </c>
      <c r="K50" s="1" t="s">
        <v>444</v>
      </c>
      <c r="L50" s="1"/>
      <c r="M50"/>
      <c r="P50" t="s">
        <v>269</v>
      </c>
      <c r="Q50" s="1" t="s">
        <v>132</v>
      </c>
      <c r="R50" s="1">
        <v>4</v>
      </c>
      <c r="T50" s="1"/>
      <c r="U50" s="1"/>
      <c r="Y50" t="str">
        <f t="shared" si="3"/>
        <v>,A8,XRA,ByteReg-A,ByteReg,,Y,XOR,4,</v>
      </c>
      <c r="Z50" t="str">
        <f t="shared" si="2"/>
        <v>&lt;opcode value='A8'&gt;&lt;mnemonic&gt;XRA&lt;/mnemonic&gt;&lt;args&gt;&lt;arg encoding='Direct' hidden='true'&gt;ByteReg-A&lt;/arg&gt;&lt;arg encoding='Reg2'&gt;ByteReg&lt;/arg&gt;&lt;/args&gt;&lt;official&gt;Y&lt;/official&gt;&lt;function&gt;XOR&lt;/function&gt;&lt;cycles&gt;4&lt;/cycles&gt;&lt;/opcode&gt;</v>
      </c>
    </row>
    <row r="51" spans="3:26" ht="15" customHeight="1" x14ac:dyDescent="0.25">
      <c r="C51" s="7" t="s">
        <v>86</v>
      </c>
      <c r="E51" s="1">
        <f t="shared" si="4"/>
        <v>174</v>
      </c>
      <c r="F51" s="1" t="s">
        <v>334</v>
      </c>
      <c r="G51" s="1" t="s">
        <v>421</v>
      </c>
      <c r="H51" s="1" t="s">
        <v>447</v>
      </c>
      <c r="I51" s="5" t="s">
        <v>458</v>
      </c>
      <c r="J51" s="1" t="s">
        <v>419</v>
      </c>
      <c r="K51" s="1" t="s">
        <v>447</v>
      </c>
      <c r="L51" s="1"/>
      <c r="M51"/>
      <c r="P51" t="s">
        <v>269</v>
      </c>
      <c r="Q51" s="1" t="s">
        <v>132</v>
      </c>
      <c r="R51" s="1">
        <v>6</v>
      </c>
      <c r="T51" s="1"/>
      <c r="U51" s="1"/>
      <c r="W51" s="1"/>
      <c r="X51" s="1"/>
      <c r="Y51" t="str">
        <f t="shared" si="3"/>
        <v>,AE,XRA,ByteReg-A,WordRegPtr-HL,,Y,XOR,6,</v>
      </c>
      <c r="Z51" t="str">
        <f t="shared" si="2"/>
        <v>&lt;opcode value='AE'&gt;&lt;mnemonic&gt;XRA&lt;/mnemonic&gt;&lt;args&gt;&lt;arg encoding='Direct' hidden='true'&gt;ByteReg-A&lt;/arg&gt;&lt;arg encoding='Direct'&gt;WordRegPtr-HL&lt;/arg&gt;&lt;/args&gt;&lt;official&gt;Y&lt;/official&gt;&lt;function&gt;XOR&lt;/function&gt;&lt;cycles&gt;6&lt;/cycles&gt;&lt;/opcode&gt;</v>
      </c>
    </row>
    <row r="52" spans="3:26" x14ac:dyDescent="0.25">
      <c r="C52" s="7" t="s">
        <v>88</v>
      </c>
      <c r="E52" s="1">
        <f t="shared" si="4"/>
        <v>176</v>
      </c>
      <c r="F52" s="1" t="s">
        <v>336</v>
      </c>
      <c r="G52" s="1" t="s">
        <v>421</v>
      </c>
      <c r="H52" s="1" t="s">
        <v>447</v>
      </c>
      <c r="I52" s="5" t="s">
        <v>458</v>
      </c>
      <c r="J52" s="1" t="s">
        <v>363</v>
      </c>
      <c r="K52" s="1" t="s">
        <v>444</v>
      </c>
      <c r="L52" s="1"/>
      <c r="M52"/>
      <c r="P52" t="s">
        <v>269</v>
      </c>
      <c r="Q52" s="1" t="s">
        <v>133</v>
      </c>
      <c r="R52" s="1">
        <v>4</v>
      </c>
      <c r="T52" s="1"/>
      <c r="U52" s="1"/>
      <c r="Y52" t="str">
        <f t="shared" si="3"/>
        <v>,B0,ORA,ByteReg-A,ByteReg,,Y,OR,4,</v>
      </c>
      <c r="Z52" t="str">
        <f t="shared" si="2"/>
        <v>&lt;opcode value='B0'&gt;&lt;mnemonic&gt;ORA&lt;/mnemonic&gt;&lt;args&gt;&lt;arg encoding='Direct' hidden='true'&gt;ByteReg-A&lt;/arg&gt;&lt;arg encoding='Reg2'&gt;ByteReg&lt;/arg&gt;&lt;/args&gt;&lt;official&gt;Y&lt;/official&gt;&lt;function&gt;OR&lt;/function&gt;&lt;cycles&gt;4&lt;/cycles&gt;&lt;/opcode&gt;</v>
      </c>
    </row>
    <row r="53" spans="3:26" ht="15" customHeight="1" x14ac:dyDescent="0.25">
      <c r="C53" s="7" t="s">
        <v>94</v>
      </c>
      <c r="E53" s="1">
        <f t="shared" si="4"/>
        <v>182</v>
      </c>
      <c r="F53" s="1" t="s">
        <v>336</v>
      </c>
      <c r="G53" s="1" t="s">
        <v>421</v>
      </c>
      <c r="H53" s="1" t="s">
        <v>447</v>
      </c>
      <c r="I53" s="5" t="s">
        <v>458</v>
      </c>
      <c r="J53" s="1" t="s">
        <v>419</v>
      </c>
      <c r="K53" s="1" t="s">
        <v>447</v>
      </c>
      <c r="L53" s="1"/>
      <c r="M53"/>
      <c r="P53" t="s">
        <v>269</v>
      </c>
      <c r="Q53" s="1" t="s">
        <v>133</v>
      </c>
      <c r="R53" s="1">
        <v>6</v>
      </c>
      <c r="T53" s="1"/>
      <c r="U53" s="1"/>
      <c r="Y53" t="str">
        <f t="shared" si="3"/>
        <v>,B6,ORA,ByteReg-A,WordRegPtr-HL,,Y,OR,6,</v>
      </c>
      <c r="Z53" t="str">
        <f t="shared" si="2"/>
        <v>&lt;opcode value='B6'&gt;&lt;mnemonic&gt;ORA&lt;/mnemonic&gt;&lt;args&gt;&lt;arg encoding='Direct' hidden='true'&gt;ByteReg-A&lt;/arg&gt;&lt;arg encoding='Direct'&gt;WordRegPtr-HL&lt;/arg&gt;&lt;/args&gt;&lt;official&gt;Y&lt;/official&gt;&lt;function&gt;OR&lt;/function&gt;&lt;cycles&gt;6&lt;/cycles&gt;&lt;/opcode&gt;</v>
      </c>
    </row>
    <row r="54" spans="3:26" ht="15" customHeight="1" x14ac:dyDescent="0.25">
      <c r="C54" s="7" t="s">
        <v>96</v>
      </c>
      <c r="E54" s="1">
        <f t="shared" si="4"/>
        <v>184</v>
      </c>
      <c r="F54" s="1" t="s">
        <v>338</v>
      </c>
      <c r="G54" s="1" t="s">
        <v>421</v>
      </c>
      <c r="H54" s="1" t="s">
        <v>447</v>
      </c>
      <c r="I54" s="5" t="s">
        <v>458</v>
      </c>
      <c r="J54" s="1" t="s">
        <v>363</v>
      </c>
      <c r="K54" s="1" t="s">
        <v>444</v>
      </c>
      <c r="L54" s="1"/>
      <c r="M54"/>
      <c r="P54" t="s">
        <v>269</v>
      </c>
      <c r="Q54" s="1" t="s">
        <v>338</v>
      </c>
      <c r="R54" s="1">
        <v>4</v>
      </c>
      <c r="T54" s="1"/>
      <c r="U54" s="1"/>
      <c r="W54" s="1"/>
      <c r="X54" s="1"/>
      <c r="Y54" t="str">
        <f t="shared" si="3"/>
        <v>,B8,CMP,ByteReg-A,ByteReg,,Y,CMP,4,</v>
      </c>
      <c r="Z54" t="str">
        <f t="shared" si="2"/>
        <v>&lt;opcode value='B8'&gt;&lt;mnemonic&gt;CMP&lt;/mnemonic&gt;&lt;args&gt;&lt;arg encoding='Direct' hidden='true'&gt;ByteReg-A&lt;/arg&gt;&lt;arg encoding='Reg2'&gt;ByteReg&lt;/arg&gt;&lt;/args&gt;&lt;official&gt;Y&lt;/official&gt;&lt;function&gt;CMP&lt;/function&gt;&lt;cycles&gt;4&lt;/cycles&gt;&lt;/opcode&gt;</v>
      </c>
    </row>
    <row r="55" spans="3:26" x14ac:dyDescent="0.25">
      <c r="C55" s="7" t="s">
        <v>101</v>
      </c>
      <c r="E55" s="1">
        <f t="shared" si="4"/>
        <v>190</v>
      </c>
      <c r="F55" s="1" t="s">
        <v>338</v>
      </c>
      <c r="G55" s="1" t="s">
        <v>421</v>
      </c>
      <c r="H55" s="1" t="s">
        <v>447</v>
      </c>
      <c r="I55" s="5" t="s">
        <v>458</v>
      </c>
      <c r="J55" s="1" t="s">
        <v>419</v>
      </c>
      <c r="K55" s="1" t="s">
        <v>447</v>
      </c>
      <c r="L55" s="1"/>
      <c r="M55"/>
      <c r="P55" t="s">
        <v>269</v>
      </c>
      <c r="Q55" s="1" t="s">
        <v>338</v>
      </c>
      <c r="R55" s="1">
        <v>6</v>
      </c>
      <c r="T55" s="1"/>
      <c r="U55" s="1"/>
      <c r="Y55" t="str">
        <f t="shared" si="3"/>
        <v>,BE,CMP,ByteReg-A,WordRegPtr-HL,,Y,CMP,6,</v>
      </c>
      <c r="Z55" t="str">
        <f t="shared" si="2"/>
        <v>&lt;opcode value='BE'&gt;&lt;mnemonic&gt;CMP&lt;/mnemonic&gt;&lt;args&gt;&lt;arg encoding='Direct' hidden='true'&gt;ByteReg-A&lt;/arg&gt;&lt;arg encoding='Direct'&gt;WordRegPtr-HL&lt;/arg&gt;&lt;/args&gt;&lt;official&gt;Y&lt;/official&gt;&lt;function&gt;CMP&lt;/function&gt;&lt;cycles&gt;6&lt;/cycles&gt;&lt;/opcode&gt;</v>
      </c>
    </row>
    <row r="56" spans="3:26" ht="15" customHeight="1" x14ac:dyDescent="0.25">
      <c r="C56" s="7" t="s">
        <v>103</v>
      </c>
      <c r="E56" s="1">
        <f t="shared" si="4"/>
        <v>192</v>
      </c>
      <c r="F56" s="1" t="s">
        <v>354</v>
      </c>
      <c r="G56" s="1" t="s">
        <v>469</v>
      </c>
      <c r="H56" s="1" t="s">
        <v>447</v>
      </c>
      <c r="I56" s="5" t="s">
        <v>458</v>
      </c>
      <c r="L56" s="1"/>
      <c r="P56" t="s">
        <v>269</v>
      </c>
      <c r="Q56" s="1" t="s">
        <v>135</v>
      </c>
      <c r="R56" s="1">
        <v>11</v>
      </c>
      <c r="T56" s="1"/>
      <c r="U56" s="1"/>
      <c r="W56" s="1"/>
      <c r="X56" s="1"/>
      <c r="Y56" t="str">
        <f t="shared" si="3"/>
        <v>,C0,RNZ,FLAG-NZ,,,Y,RET,11,</v>
      </c>
      <c r="Z56" t="str">
        <f t="shared" si="2"/>
        <v>&lt;opcode value='C0'&gt;&lt;mnemonic&gt;RNZ&lt;/mnemonic&gt;&lt;args&gt;&lt;arg encoding='Direct' hidden='true'&gt;FLAG-NZ&lt;/arg&gt;&lt;/args&gt;&lt;official&gt;Y&lt;/official&gt;&lt;function&gt;RET&lt;/function&gt;&lt;cycles&gt;11&lt;/cycles&gt;&lt;/opcode&gt;</v>
      </c>
    </row>
    <row r="57" spans="3:26" x14ac:dyDescent="0.25">
      <c r="C57" s="7" t="s">
        <v>104</v>
      </c>
      <c r="E57" s="1">
        <f t="shared" si="4"/>
        <v>193</v>
      </c>
      <c r="F57" s="1" t="s">
        <v>136</v>
      </c>
      <c r="G57" s="1" t="s">
        <v>455</v>
      </c>
      <c r="H57" s="1" t="s">
        <v>278</v>
      </c>
      <c r="I57" s="1"/>
      <c r="L57" s="1"/>
      <c r="N57"/>
      <c r="O57"/>
      <c r="P57" t="s">
        <v>269</v>
      </c>
      <c r="Q57" s="1" t="s">
        <v>136</v>
      </c>
      <c r="R57" s="1">
        <v>10</v>
      </c>
      <c r="T57" s="1"/>
      <c r="U57" s="1"/>
      <c r="Y57" t="str">
        <f t="shared" si="3"/>
        <v>,C1,POP,WordRegF,,,Y,POP,10,</v>
      </c>
      <c r="Z57" t="str">
        <f t="shared" si="2"/>
        <v>&lt;opcode value='C1'&gt;&lt;mnemonic&gt;POP&lt;/mnemonic&gt;&lt;args&gt;&lt;arg encoding='WordReg'&gt;WordRegF&lt;/arg&gt;&lt;/args&gt;&lt;official&gt;Y&lt;/official&gt;&lt;function&gt;POP&lt;/function&gt;&lt;cycles&gt;10&lt;/cycles&gt;&lt;/opcode&gt;</v>
      </c>
    </row>
    <row r="58" spans="3:26" ht="15" customHeight="1" x14ac:dyDescent="0.25">
      <c r="C58" s="7" t="s">
        <v>105</v>
      </c>
      <c r="E58" s="1">
        <f t="shared" si="4"/>
        <v>194</v>
      </c>
      <c r="F58" s="1" t="s">
        <v>347</v>
      </c>
      <c r="G58" s="1" t="s">
        <v>469</v>
      </c>
      <c r="H58" s="1" t="s">
        <v>447</v>
      </c>
      <c r="I58" s="5" t="s">
        <v>458</v>
      </c>
      <c r="J58" s="1" t="s">
        <v>288</v>
      </c>
      <c r="K58" s="1" t="s">
        <v>448</v>
      </c>
      <c r="L58" s="1"/>
      <c r="N58"/>
      <c r="O58"/>
      <c r="P58" t="s">
        <v>269</v>
      </c>
      <c r="Q58" s="1" t="s">
        <v>339</v>
      </c>
      <c r="R58" s="1">
        <v>10</v>
      </c>
      <c r="T58" s="1"/>
      <c r="U58" s="1"/>
      <c r="Y58" t="str">
        <f t="shared" si="3"/>
        <v>,C2,JNZ,FLAG-NZ,Address,,Y,JMP,10,</v>
      </c>
      <c r="Z58" t="str">
        <f t="shared" si="2"/>
        <v>&lt;opcode value='C2'&gt;&lt;mnemonic&gt;JNZ&lt;/mnemonic&gt;&lt;args&gt;&lt;arg encoding='Direct' hidden='true'&gt;FLAG-NZ&lt;/arg&gt;&lt;arg encoding='WordImmidate'&gt;Address&lt;/arg&gt;&lt;/args&gt;&lt;official&gt;Y&lt;/official&gt;&lt;function&gt;JMP&lt;/function&gt;&lt;cycles&gt;10&lt;/cycles&gt;&lt;/opcode&gt;</v>
      </c>
    </row>
    <row r="59" spans="3:26" ht="15" customHeight="1" x14ac:dyDescent="0.25">
      <c r="C59" s="7" t="s">
        <v>106</v>
      </c>
      <c r="E59" s="1">
        <f t="shared" si="4"/>
        <v>195</v>
      </c>
      <c r="F59" s="1" t="s">
        <v>339</v>
      </c>
      <c r="G59" s="1" t="s">
        <v>288</v>
      </c>
      <c r="H59" s="1" t="s">
        <v>448</v>
      </c>
      <c r="I59" s="1"/>
      <c r="L59" s="1"/>
      <c r="P59" t="s">
        <v>269</v>
      </c>
      <c r="Q59" s="1" t="s">
        <v>339</v>
      </c>
      <c r="R59" s="1">
        <v>10</v>
      </c>
      <c r="T59" s="1"/>
      <c r="U59" s="1"/>
      <c r="Y59" t="str">
        <f t="shared" si="3"/>
        <v>,C3,JMP,Address,,,Y,JMP,10,</v>
      </c>
      <c r="Z59" t="str">
        <f t="shared" si="2"/>
        <v>&lt;opcode value='C3'&gt;&lt;mnemonic&gt;JMP&lt;/mnemonic&gt;&lt;args&gt;&lt;arg encoding='WordImmidate'&gt;Address&lt;/arg&gt;&lt;/args&gt;&lt;official&gt;Y&lt;/official&gt;&lt;function&gt;JMP&lt;/function&gt;&lt;cycles&gt;10&lt;/cycles&gt;&lt;/opcode&gt;</v>
      </c>
    </row>
    <row r="60" spans="3:26" x14ac:dyDescent="0.25">
      <c r="C60" s="7" t="s">
        <v>107</v>
      </c>
      <c r="E60" s="1">
        <f t="shared" si="4"/>
        <v>196</v>
      </c>
      <c r="F60" s="1" t="s">
        <v>341</v>
      </c>
      <c r="G60" s="1" t="s">
        <v>469</v>
      </c>
      <c r="H60" s="1" t="s">
        <v>447</v>
      </c>
      <c r="I60" s="5" t="s">
        <v>458</v>
      </c>
      <c r="J60" s="1" t="s">
        <v>288</v>
      </c>
      <c r="K60" s="1" t="s">
        <v>448</v>
      </c>
      <c r="L60" s="1"/>
      <c r="P60" t="s">
        <v>269</v>
      </c>
      <c r="Q60" s="1" t="s">
        <v>138</v>
      </c>
      <c r="R60" s="1">
        <v>11</v>
      </c>
      <c r="T60" s="1"/>
      <c r="U60" s="1"/>
      <c r="Y60" t="str">
        <f t="shared" si="3"/>
        <v>,C4,CNZ,FLAG-NZ,Address,,Y,CALL,11,</v>
      </c>
      <c r="Z60" t="str">
        <f t="shared" si="2"/>
        <v>&lt;opcode value='C4'&gt;&lt;mnemonic&gt;CNZ&lt;/mnemonic&gt;&lt;args&gt;&lt;arg encoding='Direct' hidden='true'&gt;FLAG-NZ&lt;/arg&gt;&lt;arg encoding='WordImmidate'&gt;Address&lt;/arg&gt;&lt;/args&gt;&lt;official&gt;Y&lt;/official&gt;&lt;function&gt;CALL&lt;/function&gt;&lt;cycles&gt;11&lt;/cycles&gt;&lt;/opcode&gt;</v>
      </c>
    </row>
    <row r="61" spans="3:26" ht="15" customHeight="1" x14ac:dyDescent="0.25">
      <c r="C61" s="7" t="s">
        <v>108</v>
      </c>
      <c r="E61" s="1">
        <f t="shared" si="4"/>
        <v>197</v>
      </c>
      <c r="F61" s="1" t="s">
        <v>139</v>
      </c>
      <c r="G61" s="1" t="s">
        <v>455</v>
      </c>
      <c r="H61" s="1" t="s">
        <v>278</v>
      </c>
      <c r="I61" s="1"/>
      <c r="L61" s="1"/>
      <c r="P61" t="s">
        <v>269</v>
      </c>
      <c r="Q61" s="1" t="s">
        <v>139</v>
      </c>
      <c r="R61" s="1">
        <v>11</v>
      </c>
      <c r="T61" s="1"/>
      <c r="U61" s="1"/>
      <c r="W61" s="1"/>
      <c r="X61" s="1"/>
      <c r="Y61" t="str">
        <f t="shared" si="3"/>
        <v>,C5,PUSH,WordRegF,,,Y,PUSH,11,</v>
      </c>
      <c r="Z61" t="str">
        <f t="shared" si="2"/>
        <v>&lt;opcode value='C5'&gt;&lt;mnemonic&gt;PUSH&lt;/mnemonic&gt;&lt;args&gt;&lt;arg encoding='WordReg'&gt;WordRegF&lt;/arg&gt;&lt;/args&gt;&lt;official&gt;Y&lt;/official&gt;&lt;function&gt;PUSH&lt;/function&gt;&lt;cycles&gt;11&lt;/cycles&gt;&lt;/opcode&gt;</v>
      </c>
    </row>
    <row r="62" spans="3:26" x14ac:dyDescent="0.25">
      <c r="C62" s="7" t="s">
        <v>109</v>
      </c>
      <c r="E62" s="1">
        <f t="shared" si="4"/>
        <v>198</v>
      </c>
      <c r="F62" s="1" t="s">
        <v>317</v>
      </c>
      <c r="G62" s="1" t="s">
        <v>421</v>
      </c>
      <c r="H62" s="1" t="s">
        <v>447</v>
      </c>
      <c r="I62" s="5" t="s">
        <v>458</v>
      </c>
      <c r="J62" s="1" t="s">
        <v>287</v>
      </c>
      <c r="K62" s="1" t="s">
        <v>450</v>
      </c>
      <c r="L62" s="1"/>
      <c r="P62" t="s">
        <v>269</v>
      </c>
      <c r="Q62" s="1" t="s">
        <v>117</v>
      </c>
      <c r="R62" s="1">
        <v>7</v>
      </c>
      <c r="T62" s="1"/>
      <c r="U62" s="1"/>
      <c r="Y62" t="str">
        <f t="shared" si="3"/>
        <v>,C6,ADI,ByteReg-A,Byte,,Y,ADD,7,</v>
      </c>
      <c r="Z62" t="str">
        <f t="shared" si="2"/>
        <v>&lt;opcode value='C6'&gt;&lt;mnemonic&gt;ADI&lt;/mnemonic&gt;&lt;args&gt;&lt;arg encoding='Direct' hidden='true'&gt;ByteReg-A&lt;/arg&gt;&lt;arg encoding='ByteImmidate'&gt;Byte&lt;/arg&gt;&lt;/args&gt;&lt;official&gt;Y&lt;/official&gt;&lt;function&gt;ADD&lt;/function&gt;&lt;cycles&gt;7&lt;/cycles&gt;&lt;/opcode&gt;</v>
      </c>
    </row>
    <row r="63" spans="3:26" ht="15" customHeight="1" x14ac:dyDescent="0.25">
      <c r="C63" s="7" t="s">
        <v>110</v>
      </c>
      <c r="E63" s="1">
        <f t="shared" si="4"/>
        <v>199</v>
      </c>
      <c r="F63" s="1" t="s">
        <v>140</v>
      </c>
      <c r="G63" s="1" t="s">
        <v>445</v>
      </c>
      <c r="H63" s="1" t="s">
        <v>443</v>
      </c>
      <c r="I63" s="1"/>
      <c r="L63" s="1"/>
      <c r="N63"/>
      <c r="O63"/>
      <c r="P63" t="s">
        <v>269</v>
      </c>
      <c r="Q63" s="1" t="s">
        <v>140</v>
      </c>
      <c r="R63" s="1">
        <v>11</v>
      </c>
      <c r="T63" s="1"/>
      <c r="U63" s="1"/>
      <c r="W63" s="1"/>
      <c r="X63" s="1"/>
      <c r="Y63" t="str">
        <f t="shared" si="3"/>
        <v>,C7,RST,Encoded,,,Y,RST,11,</v>
      </c>
      <c r="Z63" t="str">
        <f t="shared" si="2"/>
        <v>&lt;opcode value='C7'&gt;&lt;mnemonic&gt;RST&lt;/mnemonic&gt;&lt;args&gt;&lt;arg encoding='Reg1'&gt;Encoded&lt;/arg&gt;&lt;/args&gt;&lt;official&gt;Y&lt;/official&gt;&lt;function&gt;RST&lt;/function&gt;&lt;cycles&gt;11&lt;/cycles&gt;&lt;/opcode&gt;</v>
      </c>
    </row>
    <row r="64" spans="3:26" ht="15" customHeight="1" x14ac:dyDescent="0.25">
      <c r="C64" s="7" t="s">
        <v>111</v>
      </c>
      <c r="E64" s="1">
        <f t="shared" si="4"/>
        <v>200</v>
      </c>
      <c r="F64" s="1" t="s">
        <v>355</v>
      </c>
      <c r="G64" s="1" t="s">
        <v>473</v>
      </c>
      <c r="H64" s="1" t="s">
        <v>447</v>
      </c>
      <c r="I64" s="5" t="s">
        <v>458</v>
      </c>
      <c r="L64" s="1"/>
      <c r="N64"/>
      <c r="O64"/>
      <c r="P64" t="s">
        <v>269</v>
      </c>
      <c r="Q64" s="1" t="s">
        <v>135</v>
      </c>
      <c r="R64" s="1">
        <v>11</v>
      </c>
      <c r="T64" s="1"/>
      <c r="U64" s="1"/>
      <c r="W64" s="1"/>
      <c r="X64" s="1"/>
      <c r="Y64" t="str">
        <f t="shared" si="3"/>
        <v>,C8,RZ,FLAG-Z,,,Y,RET,11,</v>
      </c>
      <c r="Z64" t="str">
        <f t="shared" si="2"/>
        <v>&lt;opcode value='C8'&gt;&lt;mnemonic&gt;RZ&lt;/mnemonic&gt;&lt;args&gt;&lt;arg encoding='Direct' hidden='true'&gt;FLAG-Z&lt;/arg&gt;&lt;/args&gt;&lt;official&gt;Y&lt;/official&gt;&lt;function&gt;RET&lt;/function&gt;&lt;cycles&gt;11&lt;/cycles&gt;&lt;/opcode&gt;</v>
      </c>
    </row>
    <row r="65" spans="3:26" ht="15" customHeight="1" x14ac:dyDescent="0.25">
      <c r="C65" s="7" t="s">
        <v>112</v>
      </c>
      <c r="E65" s="1">
        <f t="shared" si="4"/>
        <v>201</v>
      </c>
      <c r="F65" s="1" t="s">
        <v>135</v>
      </c>
      <c r="I65" s="1"/>
      <c r="L65" s="1"/>
      <c r="N65"/>
      <c r="O65"/>
      <c r="P65" t="s">
        <v>269</v>
      </c>
      <c r="Q65" s="1" t="s">
        <v>135</v>
      </c>
      <c r="R65" s="1">
        <v>10</v>
      </c>
      <c r="T65" s="1"/>
      <c r="U65" s="1"/>
      <c r="Y65" t="str">
        <f t="shared" ref="Y65:Y88" si="5">CONCATENATE(B65, ",",C65,",",F65,",",G65, ",", J65,",", M65,",", P65,",", Q65,",", R65,",", S65)</f>
        <v>,C9,RET,,,,Y,RET,10,</v>
      </c>
      <c r="Z65" t="str">
        <f t="shared" si="2"/>
        <v>&lt;opcode value='C9'&gt;&lt;mnemonic&gt;RET&lt;/mnemonic&gt;&lt;official&gt;Y&lt;/official&gt;&lt;function&gt;RET&lt;/function&gt;&lt;cycles&gt;10&lt;/cycles&gt;&lt;/opcode&gt;</v>
      </c>
    </row>
    <row r="66" spans="3:26" ht="15" customHeight="1" x14ac:dyDescent="0.25">
      <c r="C66" s="7" t="s">
        <v>113</v>
      </c>
      <c r="E66" s="1">
        <f t="shared" ref="E66:E97" si="6">HEX2DEC(C66) + HEX2DEC(B66) * 1000</f>
        <v>202</v>
      </c>
      <c r="F66" s="1" t="s">
        <v>348</v>
      </c>
      <c r="G66" s="1" t="s">
        <v>473</v>
      </c>
      <c r="H66" s="1" t="s">
        <v>447</v>
      </c>
      <c r="I66" s="5" t="s">
        <v>458</v>
      </c>
      <c r="J66" s="1" t="s">
        <v>288</v>
      </c>
      <c r="K66" s="1" t="s">
        <v>448</v>
      </c>
      <c r="L66" s="1"/>
      <c r="N66"/>
      <c r="O66"/>
      <c r="P66" t="s">
        <v>269</v>
      </c>
      <c r="Q66" s="1" t="s">
        <v>339</v>
      </c>
      <c r="R66" s="1">
        <v>10</v>
      </c>
      <c r="T66" s="1"/>
      <c r="U66" s="1"/>
      <c r="Y66" t="str">
        <f t="shared" si="5"/>
        <v>,CA,JZ,FLAG-Z,Address,,Y,JMP,10,</v>
      </c>
      <c r="Z66" t="str">
        <f t="shared" si="2"/>
        <v>&lt;opcode value='CA'&gt;&lt;mnemonic&gt;JZ&lt;/mnemonic&gt;&lt;args&gt;&lt;arg encoding='Direct' hidden='true'&gt;FLAG-Z&lt;/arg&gt;&lt;arg encoding='WordImmidate'&gt;Address&lt;/arg&gt;&lt;/args&gt;&lt;official&gt;Y&lt;/official&gt;&lt;function&gt;JMP&lt;/function&gt;&lt;cycles&gt;10&lt;/cycles&gt;&lt;/opcode&gt;</v>
      </c>
    </row>
    <row r="67" spans="3:26" ht="15" customHeight="1" x14ac:dyDescent="0.25">
      <c r="C67" s="7" t="s">
        <v>141</v>
      </c>
      <c r="E67" s="1">
        <f t="shared" si="6"/>
        <v>203</v>
      </c>
      <c r="F67" s="1" t="s">
        <v>339</v>
      </c>
      <c r="G67" s="1" t="s">
        <v>288</v>
      </c>
      <c r="H67" s="1" t="s">
        <v>448</v>
      </c>
      <c r="I67" s="1"/>
      <c r="L67" s="1"/>
      <c r="N67"/>
      <c r="O67"/>
      <c r="P67" t="s">
        <v>267</v>
      </c>
      <c r="Q67" s="1" t="s">
        <v>339</v>
      </c>
      <c r="R67" s="1">
        <v>10</v>
      </c>
      <c r="T67" s="1"/>
      <c r="U67" s="1"/>
      <c r="Y67" t="str">
        <f t="shared" si="5"/>
        <v>,CB,JMP,Address,,,N,JMP,10,</v>
      </c>
      <c r="Z67" t="str">
        <f t="shared" ref="Z67:Z106" si="7">"&lt;opcode" &amp;
 IF(NOT(ISBLANK($D67)), " prefered='" &amp; $D67 &amp; "'", "") &amp;
 IF(NOT(ISBLANK($A67)), " index='" &amp; $A67 &amp; "'", "") &amp;
 IF(NOT(ISBLANK($B67)), " prefix='" &amp; IF(LEN($B67) &lt; 2, "0", "") &amp; $B67 &amp; "'", "") &amp;
 " value='" &amp; IF(LEN($C67) &lt; 2, "0", "") &amp; $C67 &amp; "'&gt;" &amp;
 "&lt;mnemonic&gt;" &amp; $F67 &amp; "&lt;/mnemonic&gt;" &amp;
 IF(NOT(ISBLANK($G67)), "&lt;args&gt;" &amp;
  IF(NOT(ISBLANK($G67)), "&lt;arg encoding='" &amp; $H67 &amp; "'" &amp; IF(NOT(ISBLANK($I67)), " hidden='" &amp; $I67 &amp; "'", "") &amp; "&gt;" &amp; $G67 &amp;"&lt;/arg&gt;","") &amp;
  IF(NOT(ISBLANK($J67)), "&lt;arg encoding='" &amp; $K67 &amp; "'" &amp; IF(NOT(ISBLANK($L67)), " hidden='" &amp; $L67 &amp; "'", "") &amp; "&gt;" &amp; $J67 &amp;"&lt;/arg&gt;","") &amp;
  IF(NOT(ISBLANK($M67)), "&lt;arg encoding='" &amp; $N67 &amp; "'" &amp; IF(NOT(ISBLANK($O67)), " hidden='" &amp; $O67 &amp; "'", "") &amp; "&gt;" &amp; $M67 &amp;"&lt;/arg&gt;","") &amp;
 "&lt;/args&gt;", "") &amp;
 "&lt;official&gt;" &amp; $P67 &amp; "&lt;/official&gt;" &amp;
 "&lt;function&gt;" &amp; $Q67 &amp; "&lt;/function&gt;" &amp;
 IF(NOT(ISBLANK($R67)), "&lt;cycles&gt;" &amp; $R67 &amp; "&lt;/cycles&gt;", "") &amp;
 IF(NOT(ISBLANK($S67)), "&lt;flags&gt;" &amp; $S67 &amp; "&lt;/flags&gt;", "") &amp;
 IF(NOT(ISBLANK($T67)), "&lt;description&gt;" &amp; $T67 &amp; "&lt;/description&gt;", "") &amp;
 "&lt;/opcode&gt;"</f>
        <v>&lt;opcode value='CB'&gt;&lt;mnemonic&gt;JMP&lt;/mnemonic&gt;&lt;args&gt;&lt;arg encoding='WordImmidate'&gt;Address&lt;/arg&gt;&lt;/args&gt;&lt;official&gt;N&lt;/official&gt;&lt;function&gt;JMP&lt;/function&gt;&lt;cycles&gt;10&lt;/cycles&gt;&lt;/opcode&gt;</v>
      </c>
    </row>
    <row r="68" spans="3:26" ht="15" customHeight="1" x14ac:dyDescent="0.25">
      <c r="C68" s="7" t="s">
        <v>153</v>
      </c>
      <c r="E68" s="1">
        <f t="shared" si="6"/>
        <v>204</v>
      </c>
      <c r="F68" s="1" t="s">
        <v>342</v>
      </c>
      <c r="G68" s="1" t="s">
        <v>473</v>
      </c>
      <c r="H68" s="1" t="s">
        <v>447</v>
      </c>
      <c r="I68" s="5" t="s">
        <v>458</v>
      </c>
      <c r="J68" s="1" t="s">
        <v>288</v>
      </c>
      <c r="K68" s="1" t="s">
        <v>448</v>
      </c>
      <c r="L68" s="1"/>
      <c r="N68"/>
      <c r="O68"/>
      <c r="P68" t="s">
        <v>269</v>
      </c>
      <c r="Q68" s="1" t="s">
        <v>138</v>
      </c>
      <c r="R68" s="1">
        <v>11</v>
      </c>
      <c r="T68" s="1"/>
      <c r="U68" s="1"/>
      <c r="Y68" t="str">
        <f t="shared" si="5"/>
        <v>,CC,CZ,FLAG-Z,Address,,Y,CALL,11,</v>
      </c>
      <c r="Z68" t="str">
        <f t="shared" si="7"/>
        <v>&lt;opcode value='CC'&gt;&lt;mnemonic&gt;CZ&lt;/mnemonic&gt;&lt;args&gt;&lt;arg encoding='Direct' hidden='true'&gt;FLAG-Z&lt;/arg&gt;&lt;arg encoding='WordImmidate'&gt;Address&lt;/arg&gt;&lt;/args&gt;&lt;official&gt;Y&lt;/official&gt;&lt;function&gt;CALL&lt;/function&gt;&lt;cycles&gt;11&lt;/cycles&gt;&lt;/opcode&gt;</v>
      </c>
    </row>
    <row r="69" spans="3:26" ht="15" customHeight="1" x14ac:dyDescent="0.25">
      <c r="C69" s="7" t="s">
        <v>154</v>
      </c>
      <c r="E69" s="1">
        <f t="shared" si="6"/>
        <v>205</v>
      </c>
      <c r="F69" s="1" t="s">
        <v>138</v>
      </c>
      <c r="G69" s="1" t="s">
        <v>288</v>
      </c>
      <c r="H69" s="1" t="s">
        <v>448</v>
      </c>
      <c r="I69" s="1"/>
      <c r="L69" s="1"/>
      <c r="P69" t="s">
        <v>269</v>
      </c>
      <c r="Q69" s="1" t="s">
        <v>138</v>
      </c>
      <c r="R69" s="1">
        <v>17</v>
      </c>
      <c r="T69" s="1"/>
      <c r="U69" s="1"/>
      <c r="Y69" t="str">
        <f t="shared" si="5"/>
        <v>,CD,CALL,Address,,,Y,CALL,17,</v>
      </c>
      <c r="Z69" t="str">
        <f t="shared" si="7"/>
        <v>&lt;opcode value='CD'&gt;&lt;mnemonic&gt;CALL&lt;/mnemonic&gt;&lt;args&gt;&lt;arg encoding='WordImmidate'&gt;Address&lt;/arg&gt;&lt;/args&gt;&lt;official&gt;Y&lt;/official&gt;&lt;function&gt;CALL&lt;/function&gt;&lt;cycles&gt;17&lt;/cycles&gt;&lt;/opcode&gt;</v>
      </c>
    </row>
    <row r="70" spans="3:26" ht="15" customHeight="1" x14ac:dyDescent="0.25">
      <c r="C70" s="7" t="s">
        <v>155</v>
      </c>
      <c r="E70" s="1">
        <f t="shared" si="6"/>
        <v>206</v>
      </c>
      <c r="F70" s="1" t="s">
        <v>319</v>
      </c>
      <c r="G70" s="1" t="s">
        <v>421</v>
      </c>
      <c r="H70" s="1" t="s">
        <v>447</v>
      </c>
      <c r="I70" s="5" t="s">
        <v>458</v>
      </c>
      <c r="J70" s="1" t="s">
        <v>287</v>
      </c>
      <c r="K70" s="1" t="s">
        <v>450</v>
      </c>
      <c r="L70" s="1"/>
      <c r="P70" t="s">
        <v>269</v>
      </c>
      <c r="Q70" s="1" t="s">
        <v>402</v>
      </c>
      <c r="R70" s="1">
        <v>7</v>
      </c>
      <c r="T70" s="1"/>
      <c r="U70" s="1"/>
      <c r="Y70" t="str">
        <f t="shared" si="5"/>
        <v>,CE,ACI,ByteReg-A,Byte,,Y,ADD-C,7,</v>
      </c>
      <c r="Z70" t="str">
        <f t="shared" si="7"/>
        <v>&lt;opcode value='CE'&gt;&lt;mnemonic&gt;ACI&lt;/mnemonic&gt;&lt;args&gt;&lt;arg encoding='Direct' hidden='true'&gt;ByteReg-A&lt;/arg&gt;&lt;arg encoding='ByteImmidate'&gt;Byte&lt;/arg&gt;&lt;/args&gt;&lt;official&gt;Y&lt;/official&gt;&lt;function&gt;ADD-C&lt;/function&gt;&lt;cycles&gt;7&lt;/cycles&gt;&lt;/opcode&gt;</v>
      </c>
    </row>
    <row r="71" spans="3:26" ht="15" customHeight="1" x14ac:dyDescent="0.25">
      <c r="C71" s="7" t="s">
        <v>157</v>
      </c>
      <c r="E71" s="1">
        <f t="shared" si="6"/>
        <v>208</v>
      </c>
      <c r="F71" s="1" t="s">
        <v>356</v>
      </c>
      <c r="G71" s="1" t="s">
        <v>468</v>
      </c>
      <c r="H71" s="1" t="s">
        <v>447</v>
      </c>
      <c r="I71" s="5" t="s">
        <v>458</v>
      </c>
      <c r="L71" s="1"/>
      <c r="P71" t="s">
        <v>269</v>
      </c>
      <c r="Q71" s="1" t="s">
        <v>135</v>
      </c>
      <c r="R71" s="1">
        <v>11</v>
      </c>
      <c r="T71" s="1"/>
      <c r="U71" s="1"/>
      <c r="Y71" t="str">
        <f t="shared" si="5"/>
        <v>,D0,RNC,FLAG-NC,,,Y,RET,11,</v>
      </c>
      <c r="Z71" t="str">
        <f t="shared" si="7"/>
        <v>&lt;opcode value='D0'&gt;&lt;mnemonic&gt;RNC&lt;/mnemonic&gt;&lt;args&gt;&lt;arg encoding='Direct' hidden='true'&gt;FLAG-NC&lt;/arg&gt;&lt;/args&gt;&lt;official&gt;Y&lt;/official&gt;&lt;function&gt;RET&lt;/function&gt;&lt;cycles&gt;11&lt;/cycles&gt;&lt;/opcode&gt;</v>
      </c>
    </row>
    <row r="72" spans="3:26" ht="15" customHeight="1" x14ac:dyDescent="0.25">
      <c r="C72" s="7" t="s">
        <v>159</v>
      </c>
      <c r="E72" s="1">
        <f t="shared" si="6"/>
        <v>210</v>
      </c>
      <c r="F72" s="1" t="s">
        <v>349</v>
      </c>
      <c r="G72" s="1" t="s">
        <v>468</v>
      </c>
      <c r="H72" s="1" t="s">
        <v>447</v>
      </c>
      <c r="I72" s="5" t="s">
        <v>458</v>
      </c>
      <c r="J72" s="1" t="s">
        <v>288</v>
      </c>
      <c r="K72" s="1" t="s">
        <v>448</v>
      </c>
      <c r="L72" s="1"/>
      <c r="P72" t="s">
        <v>269</v>
      </c>
      <c r="Q72" s="1" t="s">
        <v>339</v>
      </c>
      <c r="R72" s="1">
        <v>10</v>
      </c>
      <c r="T72" s="1"/>
      <c r="U72" s="1"/>
      <c r="Y72" t="str">
        <f t="shared" si="5"/>
        <v>,D2,JNC,FLAG-NC,Address,,Y,JMP,10,</v>
      </c>
      <c r="Z72" t="str">
        <f t="shared" si="7"/>
        <v>&lt;opcode value='D2'&gt;&lt;mnemonic&gt;JNC&lt;/mnemonic&gt;&lt;args&gt;&lt;arg encoding='Direct' hidden='true'&gt;FLAG-NC&lt;/arg&gt;&lt;arg encoding='WordImmidate'&gt;Address&lt;/arg&gt;&lt;/args&gt;&lt;official&gt;Y&lt;/official&gt;&lt;function&gt;JMP&lt;/function&gt;&lt;cycles&gt;10&lt;/cycles&gt;&lt;/opcode&gt;</v>
      </c>
    </row>
    <row r="73" spans="3:26" ht="15" customHeight="1" x14ac:dyDescent="0.25">
      <c r="C73" s="7" t="s">
        <v>160</v>
      </c>
      <c r="E73" s="1">
        <f t="shared" si="6"/>
        <v>211</v>
      </c>
      <c r="F73" s="1" t="s">
        <v>223</v>
      </c>
      <c r="G73" s="1" t="s">
        <v>287</v>
      </c>
      <c r="H73" s="1" t="s">
        <v>450</v>
      </c>
      <c r="I73" s="1"/>
      <c r="J73" s="1" t="s">
        <v>421</v>
      </c>
      <c r="K73" s="1" t="s">
        <v>447</v>
      </c>
      <c r="L73" s="5" t="s">
        <v>458</v>
      </c>
      <c r="N73"/>
      <c r="O73"/>
      <c r="P73" t="s">
        <v>269</v>
      </c>
      <c r="Q73" s="1" t="s">
        <v>223</v>
      </c>
      <c r="R73" s="1">
        <v>10</v>
      </c>
      <c r="T73" s="1"/>
      <c r="U73" s="1"/>
      <c r="Y73" t="str">
        <f t="shared" si="5"/>
        <v>,D3,OUT,Byte,ByteReg-A,,Y,OUT,10,</v>
      </c>
      <c r="Z73" t="str">
        <f t="shared" si="7"/>
        <v>&lt;opcode value='D3'&gt;&lt;mnemonic&gt;OUT&lt;/mnemonic&gt;&lt;args&gt;&lt;arg encoding='ByteImmidate'&gt;Byte&lt;/arg&gt;&lt;arg encoding='Direct' hidden='true'&gt;ByteReg-A&lt;/arg&gt;&lt;/args&gt;&lt;official&gt;Y&lt;/official&gt;&lt;function&gt;OUT&lt;/function&gt;&lt;cycles&gt;10&lt;/cycles&gt;&lt;/opcode&gt;</v>
      </c>
    </row>
    <row r="74" spans="3:26" ht="15" customHeight="1" x14ac:dyDescent="0.25">
      <c r="C74" s="7" t="s">
        <v>161</v>
      </c>
      <c r="E74" s="1">
        <f t="shared" si="6"/>
        <v>212</v>
      </c>
      <c r="F74" s="1" t="s">
        <v>343</v>
      </c>
      <c r="G74" s="1" t="s">
        <v>468</v>
      </c>
      <c r="H74" s="1" t="s">
        <v>447</v>
      </c>
      <c r="I74" s="5" t="s">
        <v>458</v>
      </c>
      <c r="J74" s="1" t="s">
        <v>288</v>
      </c>
      <c r="K74" s="1" t="s">
        <v>448</v>
      </c>
      <c r="L74" s="1"/>
      <c r="N74"/>
      <c r="O74"/>
      <c r="P74" t="s">
        <v>269</v>
      </c>
      <c r="Q74" s="1" t="s">
        <v>138</v>
      </c>
      <c r="R74" s="1">
        <v>11</v>
      </c>
      <c r="T74" s="1"/>
      <c r="U74" s="1"/>
      <c r="Y74" t="str">
        <f t="shared" si="5"/>
        <v>,D4,CNC,FLAG-NC,Address,,Y,CALL,11,</v>
      </c>
      <c r="Z74" t="str">
        <f t="shared" si="7"/>
        <v>&lt;opcode value='D4'&gt;&lt;mnemonic&gt;CNC&lt;/mnemonic&gt;&lt;args&gt;&lt;arg encoding='Direct' hidden='true'&gt;FLAG-NC&lt;/arg&gt;&lt;arg encoding='WordImmidate'&gt;Address&lt;/arg&gt;&lt;/args&gt;&lt;official&gt;Y&lt;/official&gt;&lt;function&gt;CALL&lt;/function&gt;&lt;cycles&gt;11&lt;/cycles&gt;&lt;/opcode&gt;</v>
      </c>
    </row>
    <row r="75" spans="3:26" ht="15" customHeight="1" x14ac:dyDescent="0.25">
      <c r="C75" s="7" t="s">
        <v>163</v>
      </c>
      <c r="E75" s="1">
        <f t="shared" si="6"/>
        <v>214</v>
      </c>
      <c r="F75" s="1" t="s">
        <v>320</v>
      </c>
      <c r="G75" s="1" t="s">
        <v>421</v>
      </c>
      <c r="H75" s="1" t="s">
        <v>447</v>
      </c>
      <c r="I75" s="5" t="s">
        <v>458</v>
      </c>
      <c r="J75" s="1" t="s">
        <v>287</v>
      </c>
      <c r="K75" s="1" t="s">
        <v>450</v>
      </c>
      <c r="L75" s="1"/>
      <c r="N75"/>
      <c r="O75"/>
      <c r="P75" t="s">
        <v>269</v>
      </c>
      <c r="Q75" s="1" t="s">
        <v>129</v>
      </c>
      <c r="R75" s="1">
        <v>7</v>
      </c>
      <c r="T75" s="1"/>
      <c r="U75" s="1"/>
      <c r="Y75" t="str">
        <f t="shared" si="5"/>
        <v>,D6,SUI,ByteReg-A,Byte,,Y,SUB,7,</v>
      </c>
      <c r="Z75" t="str">
        <f t="shared" si="7"/>
        <v>&lt;opcode value='D6'&gt;&lt;mnemonic&gt;SUI&lt;/mnemonic&gt;&lt;args&gt;&lt;arg encoding='Direct' hidden='true'&gt;ByteReg-A&lt;/arg&gt;&lt;arg encoding='ByteImmidate'&gt;Byte&lt;/arg&gt;&lt;/args&gt;&lt;official&gt;Y&lt;/official&gt;&lt;function&gt;SUB&lt;/function&gt;&lt;cycles&gt;7&lt;/cycles&gt;&lt;/opcode&gt;</v>
      </c>
    </row>
    <row r="76" spans="3:26" ht="15" customHeight="1" x14ac:dyDescent="0.25">
      <c r="C76" s="7" t="s">
        <v>165</v>
      </c>
      <c r="E76" s="1">
        <f t="shared" si="6"/>
        <v>216</v>
      </c>
      <c r="F76" s="1" t="s">
        <v>360</v>
      </c>
      <c r="G76" s="1" t="s">
        <v>466</v>
      </c>
      <c r="H76" s="1" t="s">
        <v>447</v>
      </c>
      <c r="I76" s="5" t="s">
        <v>458</v>
      </c>
      <c r="L76" s="1"/>
      <c r="N76"/>
      <c r="O76"/>
      <c r="P76" t="s">
        <v>269</v>
      </c>
      <c r="Q76" s="1" t="s">
        <v>135</v>
      </c>
      <c r="R76" s="1">
        <v>11</v>
      </c>
      <c r="T76" s="1"/>
      <c r="U76" s="1"/>
      <c r="Y76" t="str">
        <f t="shared" si="5"/>
        <v>,D8,RC,FLAG-C,,,Y,RET,11,</v>
      </c>
      <c r="Z76" t="str">
        <f t="shared" si="7"/>
        <v>&lt;opcode value='D8'&gt;&lt;mnemonic&gt;RC&lt;/mnemonic&gt;&lt;args&gt;&lt;arg encoding='Direct' hidden='true'&gt;FLAG-C&lt;/arg&gt;&lt;/args&gt;&lt;official&gt;Y&lt;/official&gt;&lt;function&gt;RET&lt;/function&gt;&lt;cycles&gt;11&lt;/cycles&gt;&lt;/opcode&gt;</v>
      </c>
    </row>
    <row r="77" spans="3:26" ht="15" customHeight="1" x14ac:dyDescent="0.25">
      <c r="C77" s="7" t="s">
        <v>166</v>
      </c>
      <c r="E77" s="1">
        <f t="shared" si="6"/>
        <v>217</v>
      </c>
      <c r="F77" s="1" t="s">
        <v>135</v>
      </c>
      <c r="I77" s="1"/>
      <c r="L77" s="1"/>
      <c r="N77"/>
      <c r="O77"/>
      <c r="P77" t="s">
        <v>267</v>
      </c>
      <c r="Q77" s="1" t="s">
        <v>135</v>
      </c>
      <c r="R77" s="1">
        <v>10</v>
      </c>
      <c r="T77" s="1"/>
      <c r="U77" s="1"/>
      <c r="Y77" t="str">
        <f t="shared" si="5"/>
        <v>,D9,RET,,,,N,RET,10,</v>
      </c>
      <c r="Z77" t="str">
        <f t="shared" si="7"/>
        <v>&lt;opcode value='D9'&gt;&lt;mnemonic&gt;RET&lt;/mnemonic&gt;&lt;official&gt;N&lt;/official&gt;&lt;function&gt;RET&lt;/function&gt;&lt;cycles&gt;10&lt;/cycles&gt;&lt;/opcode&gt;</v>
      </c>
    </row>
    <row r="78" spans="3:26" ht="15" customHeight="1" x14ac:dyDescent="0.25">
      <c r="C78" s="7" t="s">
        <v>167</v>
      </c>
      <c r="E78" s="1">
        <f t="shared" si="6"/>
        <v>218</v>
      </c>
      <c r="F78" s="1" t="s">
        <v>353</v>
      </c>
      <c r="G78" s="1" t="s">
        <v>466</v>
      </c>
      <c r="H78" s="1" t="s">
        <v>447</v>
      </c>
      <c r="I78" s="5" t="s">
        <v>458</v>
      </c>
      <c r="J78" s="1" t="s">
        <v>288</v>
      </c>
      <c r="K78" s="1" t="s">
        <v>448</v>
      </c>
      <c r="L78" s="1"/>
      <c r="N78"/>
      <c r="O78"/>
      <c r="P78" t="s">
        <v>269</v>
      </c>
      <c r="Q78" s="1" t="s">
        <v>339</v>
      </c>
      <c r="R78" s="1">
        <v>10</v>
      </c>
      <c r="T78" s="1"/>
      <c r="U78" s="1"/>
      <c r="Y78" t="str">
        <f t="shared" si="5"/>
        <v>,DA,JC,FLAG-C,Address,,Y,JMP,10,</v>
      </c>
      <c r="Z78" t="str">
        <f t="shared" si="7"/>
        <v>&lt;opcode value='DA'&gt;&lt;mnemonic&gt;JC&lt;/mnemonic&gt;&lt;args&gt;&lt;arg encoding='Direct' hidden='true'&gt;FLAG-C&lt;/arg&gt;&lt;arg encoding='WordImmidate'&gt;Address&lt;/arg&gt;&lt;/args&gt;&lt;official&gt;Y&lt;/official&gt;&lt;function&gt;JMP&lt;/function&gt;&lt;cycles&gt;10&lt;/cycles&gt;&lt;/opcode&gt;</v>
      </c>
    </row>
    <row r="79" spans="3:26" ht="15" customHeight="1" x14ac:dyDescent="0.25">
      <c r="C79" s="7" t="s">
        <v>168</v>
      </c>
      <c r="E79" s="1">
        <f t="shared" si="6"/>
        <v>219</v>
      </c>
      <c r="F79" s="1" t="s">
        <v>227</v>
      </c>
      <c r="G79" s="1" t="s">
        <v>421</v>
      </c>
      <c r="H79" s="1" t="s">
        <v>447</v>
      </c>
      <c r="I79" s="5" t="s">
        <v>458</v>
      </c>
      <c r="J79" s="1" t="s">
        <v>287</v>
      </c>
      <c r="K79" s="1" t="s">
        <v>450</v>
      </c>
      <c r="L79" s="1"/>
      <c r="N79"/>
      <c r="O79"/>
      <c r="P79" t="s">
        <v>269</v>
      </c>
      <c r="Q79" s="1" t="s">
        <v>227</v>
      </c>
      <c r="R79" s="1">
        <v>7</v>
      </c>
      <c r="T79" s="1"/>
      <c r="U79" s="1"/>
      <c r="Y79" t="str">
        <f t="shared" si="5"/>
        <v>,DB,IN,ByteReg-A,Byte,,Y,IN,7,</v>
      </c>
      <c r="Z79" t="str">
        <f t="shared" si="7"/>
        <v>&lt;opcode value='DB'&gt;&lt;mnemonic&gt;IN&lt;/mnemonic&gt;&lt;args&gt;&lt;arg encoding='Direct' hidden='true'&gt;ByteReg-A&lt;/arg&gt;&lt;arg encoding='ByteImmidate'&gt;Byte&lt;/arg&gt;&lt;/args&gt;&lt;official&gt;Y&lt;/official&gt;&lt;function&gt;IN&lt;/function&gt;&lt;cycles&gt;7&lt;/cycles&gt;&lt;/opcode&gt;</v>
      </c>
    </row>
    <row r="80" spans="3:26" ht="15" customHeight="1" x14ac:dyDescent="0.25">
      <c r="C80" s="7" t="s">
        <v>169</v>
      </c>
      <c r="E80" s="1">
        <f t="shared" si="6"/>
        <v>220</v>
      </c>
      <c r="F80" s="1" t="s">
        <v>153</v>
      </c>
      <c r="G80" s="1" t="s">
        <v>466</v>
      </c>
      <c r="H80" s="1" t="s">
        <v>447</v>
      </c>
      <c r="I80" s="5" t="s">
        <v>458</v>
      </c>
      <c r="J80" s="1" t="s">
        <v>288</v>
      </c>
      <c r="K80" s="1" t="s">
        <v>448</v>
      </c>
      <c r="L80" s="1"/>
      <c r="N80"/>
      <c r="O80"/>
      <c r="P80" t="s">
        <v>269</v>
      </c>
      <c r="Q80" s="1" t="s">
        <v>138</v>
      </c>
      <c r="R80" s="1">
        <v>11</v>
      </c>
      <c r="T80" s="1"/>
      <c r="U80" s="1"/>
      <c r="Y80" t="str">
        <f t="shared" si="5"/>
        <v>,DC,CC,FLAG-C,Address,,Y,CALL,11,</v>
      </c>
      <c r="Z80" t="str">
        <f t="shared" si="7"/>
        <v>&lt;opcode value='DC'&gt;&lt;mnemonic&gt;CC&lt;/mnemonic&gt;&lt;args&gt;&lt;arg encoding='Direct' hidden='true'&gt;FLAG-C&lt;/arg&gt;&lt;arg encoding='WordImmidate'&gt;Address&lt;/arg&gt;&lt;/args&gt;&lt;official&gt;Y&lt;/official&gt;&lt;function&gt;CALL&lt;/function&gt;&lt;cycles&gt;11&lt;/cycles&gt;&lt;/opcode&gt;</v>
      </c>
    </row>
    <row r="81" spans="3:26" ht="15" customHeight="1" x14ac:dyDescent="0.25">
      <c r="C81" s="7" t="s">
        <v>170</v>
      </c>
      <c r="E81" s="1">
        <f t="shared" si="6"/>
        <v>221</v>
      </c>
      <c r="F81" s="1" t="s">
        <v>138</v>
      </c>
      <c r="G81" s="1" t="s">
        <v>288</v>
      </c>
      <c r="H81" s="1" t="s">
        <v>448</v>
      </c>
      <c r="I81" s="1"/>
      <c r="L81" s="1"/>
      <c r="N81"/>
      <c r="O81"/>
      <c r="P81" t="s">
        <v>267</v>
      </c>
      <c r="Q81" s="1" t="s">
        <v>138</v>
      </c>
      <c r="R81" s="1">
        <v>17</v>
      </c>
      <c r="T81" s="1"/>
      <c r="U81" s="1"/>
      <c r="Y81" t="str">
        <f t="shared" si="5"/>
        <v>,DD,CALL,Address,,,N,CALL,17,</v>
      </c>
      <c r="Z81" t="str">
        <f t="shared" si="7"/>
        <v>&lt;opcode value='DD'&gt;&lt;mnemonic&gt;CALL&lt;/mnemonic&gt;&lt;args&gt;&lt;arg encoding='WordImmidate'&gt;Address&lt;/arg&gt;&lt;/args&gt;&lt;official&gt;N&lt;/official&gt;&lt;function&gt;CALL&lt;/function&gt;&lt;cycles&gt;17&lt;/cycles&gt;&lt;/opcode&gt;</v>
      </c>
    </row>
    <row r="82" spans="3:26" ht="15" customHeight="1" x14ac:dyDescent="0.25">
      <c r="C82" s="7" t="s">
        <v>171</v>
      </c>
      <c r="E82" s="1">
        <f t="shared" si="6"/>
        <v>222</v>
      </c>
      <c r="F82" s="1" t="s">
        <v>322</v>
      </c>
      <c r="G82" s="1" t="s">
        <v>421</v>
      </c>
      <c r="H82" s="1" t="s">
        <v>447</v>
      </c>
      <c r="I82" s="5" t="s">
        <v>458</v>
      </c>
      <c r="J82" s="1" t="s">
        <v>287</v>
      </c>
      <c r="K82" s="1" t="s">
        <v>450</v>
      </c>
      <c r="L82" s="1"/>
      <c r="N82"/>
      <c r="O82"/>
      <c r="P82" t="s">
        <v>269</v>
      </c>
      <c r="Q82" s="1" t="s">
        <v>404</v>
      </c>
      <c r="R82" s="1">
        <v>7</v>
      </c>
      <c r="T82" s="1"/>
      <c r="U82" s="1"/>
      <c r="Y82" t="str">
        <f t="shared" si="5"/>
        <v>,DE,SBI,ByteReg-A,Byte,,Y,SUB-C,7,</v>
      </c>
      <c r="Z82" t="str">
        <f t="shared" si="7"/>
        <v>&lt;opcode value='DE'&gt;&lt;mnemonic&gt;SBI&lt;/mnemonic&gt;&lt;args&gt;&lt;arg encoding='Direct' hidden='true'&gt;ByteReg-A&lt;/arg&gt;&lt;arg encoding='ByteImmidate'&gt;Byte&lt;/arg&gt;&lt;/args&gt;&lt;official&gt;Y&lt;/official&gt;&lt;function&gt;SUB-C&lt;/function&gt;&lt;cycles&gt;7&lt;/cycles&gt;&lt;/opcode&gt;</v>
      </c>
    </row>
    <row r="83" spans="3:26" ht="15" customHeight="1" x14ac:dyDescent="0.25">
      <c r="C83" s="7" t="s">
        <v>173</v>
      </c>
      <c r="E83" s="1">
        <f t="shared" si="6"/>
        <v>224</v>
      </c>
      <c r="F83" s="1" t="s">
        <v>357</v>
      </c>
      <c r="G83" s="1" t="s">
        <v>472</v>
      </c>
      <c r="H83" s="1" t="s">
        <v>447</v>
      </c>
      <c r="I83" s="5" t="s">
        <v>458</v>
      </c>
      <c r="L83" s="1"/>
      <c r="N83"/>
      <c r="O83"/>
      <c r="P83" t="s">
        <v>269</v>
      </c>
      <c r="Q83" s="1" t="s">
        <v>135</v>
      </c>
      <c r="R83" s="1">
        <v>11</v>
      </c>
      <c r="T83" s="1"/>
      <c r="U83" s="1"/>
      <c r="Y83" t="str">
        <f t="shared" si="5"/>
        <v>,E0,RPO,FLAG-PO,,,Y,RET,11,</v>
      </c>
      <c r="Z83" t="str">
        <f t="shared" si="7"/>
        <v>&lt;opcode value='E0'&gt;&lt;mnemonic&gt;RPO&lt;/mnemonic&gt;&lt;args&gt;&lt;arg encoding='Direct' hidden='true'&gt;FLAG-PO&lt;/arg&gt;&lt;/args&gt;&lt;official&gt;Y&lt;/official&gt;&lt;function&gt;RET&lt;/function&gt;&lt;cycles&gt;11&lt;/cycles&gt;&lt;/opcode&gt;</v>
      </c>
    </row>
    <row r="84" spans="3:26" ht="15" customHeight="1" x14ac:dyDescent="0.25">
      <c r="C84" s="7" t="s">
        <v>175</v>
      </c>
      <c r="E84" s="1">
        <f t="shared" si="6"/>
        <v>226</v>
      </c>
      <c r="F84" s="1" t="s">
        <v>350</v>
      </c>
      <c r="G84" s="1" t="s">
        <v>472</v>
      </c>
      <c r="H84" s="1" t="s">
        <v>447</v>
      </c>
      <c r="I84" s="5" t="s">
        <v>458</v>
      </c>
      <c r="J84" s="1" t="s">
        <v>288</v>
      </c>
      <c r="K84" s="1" t="s">
        <v>448</v>
      </c>
      <c r="L84" s="1"/>
      <c r="N84"/>
      <c r="O84"/>
      <c r="P84" t="s">
        <v>269</v>
      </c>
      <c r="Q84" s="1" t="s">
        <v>339</v>
      </c>
      <c r="R84" s="1">
        <v>10</v>
      </c>
      <c r="T84" s="1"/>
      <c r="U84" s="1"/>
      <c r="Y84" t="str">
        <f t="shared" si="5"/>
        <v>,E2,JPO,FLAG-PO,Address,,Y,JMP,10,</v>
      </c>
      <c r="Z84" t="str">
        <f t="shared" si="7"/>
        <v>&lt;opcode value='E2'&gt;&lt;mnemonic&gt;JPO&lt;/mnemonic&gt;&lt;args&gt;&lt;arg encoding='Direct' hidden='true'&gt;FLAG-PO&lt;/arg&gt;&lt;arg encoding='WordImmidate'&gt;Address&lt;/arg&gt;&lt;/args&gt;&lt;official&gt;Y&lt;/official&gt;&lt;function&gt;JMP&lt;/function&gt;&lt;cycles&gt;10&lt;/cycles&gt;&lt;/opcode&gt;</v>
      </c>
    </row>
    <row r="85" spans="3:26" ht="15" customHeight="1" x14ac:dyDescent="0.25">
      <c r="C85" s="7" t="s">
        <v>176</v>
      </c>
      <c r="E85" s="1">
        <f t="shared" si="6"/>
        <v>227</v>
      </c>
      <c r="F85" s="1" t="s">
        <v>315</v>
      </c>
      <c r="G85" s="1" t="s">
        <v>420</v>
      </c>
      <c r="H85" s="1" t="s">
        <v>447</v>
      </c>
      <c r="I85" s="5" t="s">
        <v>458</v>
      </c>
      <c r="J85" s="1" t="s">
        <v>425</v>
      </c>
      <c r="K85" s="1" t="s">
        <v>447</v>
      </c>
      <c r="L85" s="5" t="s">
        <v>458</v>
      </c>
      <c r="N85"/>
      <c r="O85"/>
      <c r="P85" t="s">
        <v>269</v>
      </c>
      <c r="Q85" s="4" t="s">
        <v>116</v>
      </c>
      <c r="R85" s="1">
        <v>18</v>
      </c>
      <c r="T85" s="1"/>
      <c r="U85" s="1"/>
      <c r="Y85" t="str">
        <f t="shared" si="5"/>
        <v>,E3,XTHL,WordRegPtr-SP,WordReg-HL,,Y,EX,18,</v>
      </c>
      <c r="Z85" t="str">
        <f t="shared" si="7"/>
        <v>&lt;opcode value='E3'&gt;&lt;mnemonic&gt;XTHL&lt;/mnemonic&gt;&lt;args&gt;&lt;arg encoding='Direct' hidden='true'&gt;WordRegPtr-SP&lt;/arg&gt;&lt;arg encoding='Direct' hidden='true'&gt;WordReg-HL&lt;/arg&gt;&lt;/args&gt;&lt;official&gt;Y&lt;/official&gt;&lt;function&gt;EX&lt;/function&gt;&lt;cycles&gt;18&lt;/cycles&gt;&lt;/opcode&gt;</v>
      </c>
    </row>
    <row r="86" spans="3:26" ht="15" customHeight="1" x14ac:dyDescent="0.25">
      <c r="C86" s="7" t="s">
        <v>177</v>
      </c>
      <c r="E86" s="1">
        <f t="shared" si="6"/>
        <v>228</v>
      </c>
      <c r="F86" s="1" t="s">
        <v>344</v>
      </c>
      <c r="G86" s="1" t="s">
        <v>472</v>
      </c>
      <c r="H86" s="1" t="s">
        <v>447</v>
      </c>
      <c r="I86" s="5" t="s">
        <v>458</v>
      </c>
      <c r="J86" s="1" t="s">
        <v>288</v>
      </c>
      <c r="K86" s="1" t="s">
        <v>448</v>
      </c>
      <c r="L86" s="1"/>
      <c r="N86"/>
      <c r="O86"/>
      <c r="P86" t="s">
        <v>269</v>
      </c>
      <c r="Q86" s="1" t="s">
        <v>138</v>
      </c>
      <c r="R86" s="1">
        <v>17</v>
      </c>
      <c r="T86" s="1"/>
      <c r="U86" s="1"/>
      <c r="Y86" t="str">
        <f t="shared" si="5"/>
        <v>,E4,CPO,FLAG-PO,Address,,Y,CALL,17,</v>
      </c>
      <c r="Z86" t="str">
        <f t="shared" si="7"/>
        <v>&lt;opcode value='E4'&gt;&lt;mnemonic&gt;CPO&lt;/mnemonic&gt;&lt;args&gt;&lt;arg encoding='Direct' hidden='true'&gt;FLAG-PO&lt;/arg&gt;&lt;arg encoding='WordImmidate'&gt;Address&lt;/arg&gt;&lt;/args&gt;&lt;official&gt;Y&lt;/official&gt;&lt;function&gt;CALL&lt;/function&gt;&lt;cycles&gt;17&lt;/cycles&gt;&lt;/opcode&gt;</v>
      </c>
    </row>
    <row r="87" spans="3:26" ht="15" customHeight="1" x14ac:dyDescent="0.25">
      <c r="C87" s="7" t="s">
        <v>179</v>
      </c>
      <c r="E87" s="1">
        <f t="shared" si="6"/>
        <v>230</v>
      </c>
      <c r="F87" s="1" t="s">
        <v>333</v>
      </c>
      <c r="G87" s="1" t="s">
        <v>421</v>
      </c>
      <c r="H87" s="1" t="s">
        <v>447</v>
      </c>
      <c r="I87" s="5" t="s">
        <v>458</v>
      </c>
      <c r="J87" s="1" t="s">
        <v>287</v>
      </c>
      <c r="K87" s="1" t="s">
        <v>450</v>
      </c>
      <c r="L87" s="1"/>
      <c r="N87"/>
      <c r="O87"/>
      <c r="P87" t="s">
        <v>269</v>
      </c>
      <c r="Q87" s="1" t="s">
        <v>131</v>
      </c>
      <c r="R87" s="1">
        <v>7</v>
      </c>
      <c r="T87" s="1"/>
      <c r="U87" s="1"/>
      <c r="Y87" t="str">
        <f t="shared" si="5"/>
        <v>,E6,ANI,ByteReg-A,Byte,,Y,AND,7,</v>
      </c>
      <c r="Z87" t="str">
        <f t="shared" si="7"/>
        <v>&lt;opcode value='E6'&gt;&lt;mnemonic&gt;ANI&lt;/mnemonic&gt;&lt;args&gt;&lt;arg encoding='Direct' hidden='true'&gt;ByteReg-A&lt;/arg&gt;&lt;arg encoding='ByteImmidate'&gt;Byte&lt;/arg&gt;&lt;/args&gt;&lt;official&gt;Y&lt;/official&gt;&lt;function&gt;AND&lt;/function&gt;&lt;cycles&gt;7&lt;/cycles&gt;&lt;/opcode&gt;</v>
      </c>
    </row>
    <row r="88" spans="3:26" ht="15" customHeight="1" x14ac:dyDescent="0.25">
      <c r="C88" s="7" t="s">
        <v>181</v>
      </c>
      <c r="E88" s="1">
        <f t="shared" si="6"/>
        <v>232</v>
      </c>
      <c r="F88" s="1" t="s">
        <v>361</v>
      </c>
      <c r="G88" s="1" t="s">
        <v>471</v>
      </c>
      <c r="H88" s="1" t="s">
        <v>447</v>
      </c>
      <c r="I88" s="5" t="s">
        <v>458</v>
      </c>
      <c r="L88" s="1"/>
      <c r="N88"/>
      <c r="O88"/>
      <c r="P88" t="s">
        <v>269</v>
      </c>
      <c r="Q88" s="1" t="s">
        <v>135</v>
      </c>
      <c r="R88" s="1">
        <v>11</v>
      </c>
      <c r="T88" s="1"/>
      <c r="U88" s="1"/>
      <c r="W88" s="1"/>
      <c r="X88" s="1"/>
      <c r="Y88" t="str">
        <f t="shared" si="5"/>
        <v>,E8,RPE,FLAG-PE,,,Y,RET,11,</v>
      </c>
      <c r="Z88" t="str">
        <f t="shared" si="7"/>
        <v>&lt;opcode value='E8'&gt;&lt;mnemonic&gt;RPE&lt;/mnemonic&gt;&lt;args&gt;&lt;arg encoding='Direct' hidden='true'&gt;FLAG-PE&lt;/arg&gt;&lt;/args&gt;&lt;official&gt;Y&lt;/official&gt;&lt;function&gt;RET&lt;/function&gt;&lt;cycles&gt;11&lt;/cycles&gt;&lt;/opcode&gt;</v>
      </c>
    </row>
    <row r="89" spans="3:26" ht="15" customHeight="1" x14ac:dyDescent="0.25">
      <c r="C89" s="7" t="s">
        <v>182</v>
      </c>
      <c r="E89" s="1">
        <f t="shared" si="6"/>
        <v>233</v>
      </c>
      <c r="F89" s="1" t="s">
        <v>340</v>
      </c>
      <c r="G89" s="1" t="s">
        <v>425</v>
      </c>
      <c r="H89" s="1" t="s">
        <v>447</v>
      </c>
      <c r="I89" s="5" t="s">
        <v>458</v>
      </c>
      <c r="L89" s="1"/>
      <c r="P89" t="s">
        <v>269</v>
      </c>
      <c r="Q89" s="1" t="s">
        <v>339</v>
      </c>
      <c r="R89" s="1">
        <v>5</v>
      </c>
      <c r="T89" s="1"/>
      <c r="U89" s="1"/>
      <c r="W89" s="1"/>
      <c r="X89" s="1"/>
      <c r="Y89" t="str">
        <f>CONCATENATE(B89, ",",C89,",",F89,",",G89, ",", J89,",", M89,",", P89,",", Q90,",", R89,",", S89)</f>
        <v>,E9,PCHL,WordReg-HL,,,Y,JMP,5,</v>
      </c>
      <c r="Z89" t="str">
        <f t="shared" si="7"/>
        <v>&lt;opcode value='E9'&gt;&lt;mnemonic&gt;PCHL&lt;/mnemonic&gt;&lt;args&gt;&lt;arg encoding='Direct' hidden='true'&gt;WordReg-HL&lt;/arg&gt;&lt;/args&gt;&lt;official&gt;Y&lt;/official&gt;&lt;function&gt;JMP&lt;/function&gt;&lt;cycles&gt;5&lt;/cycles&gt;&lt;/opcode&gt;</v>
      </c>
    </row>
    <row r="90" spans="3:26" ht="15" customHeight="1" x14ac:dyDescent="0.25">
      <c r="C90" s="7" t="s">
        <v>183</v>
      </c>
      <c r="E90" s="1">
        <f t="shared" si="6"/>
        <v>234</v>
      </c>
      <c r="F90" s="1" t="s">
        <v>351</v>
      </c>
      <c r="G90" s="1" t="s">
        <v>471</v>
      </c>
      <c r="H90" s="1" t="s">
        <v>447</v>
      </c>
      <c r="I90" s="5" t="s">
        <v>458</v>
      </c>
      <c r="J90" s="1" t="s">
        <v>288</v>
      </c>
      <c r="K90" s="1" t="s">
        <v>448</v>
      </c>
      <c r="L90" s="1"/>
      <c r="P90" t="s">
        <v>269</v>
      </c>
      <c r="Q90" s="1" t="s">
        <v>339</v>
      </c>
      <c r="R90" s="1">
        <v>10</v>
      </c>
      <c r="T90" s="1"/>
      <c r="U90" s="1"/>
      <c r="W90" s="1"/>
      <c r="X90" s="1"/>
      <c r="Y90" t="str">
        <f>CONCATENATE(B90, ",",C90,",",F90,",",G90, ",", J90,",", M90,",", P90,",", Q92,",", R90,",", S90)</f>
        <v>,EA,JPE,FLAG-PE,Address,,Y,CALL,10,</v>
      </c>
      <c r="Z90" t="str">
        <f t="shared" si="7"/>
        <v>&lt;opcode value='EA'&gt;&lt;mnemonic&gt;JPE&lt;/mnemonic&gt;&lt;args&gt;&lt;arg encoding='Direct' hidden='true'&gt;FLAG-PE&lt;/arg&gt;&lt;arg encoding='WordImmidate'&gt;Address&lt;/arg&gt;&lt;/args&gt;&lt;official&gt;Y&lt;/official&gt;&lt;function&gt;JMP&lt;/function&gt;&lt;cycles&gt;10&lt;/cycles&gt;&lt;/opcode&gt;</v>
      </c>
    </row>
    <row r="91" spans="3:26" ht="15" customHeight="1" x14ac:dyDescent="0.25">
      <c r="C91" s="7" t="s">
        <v>184</v>
      </c>
      <c r="E91" s="1">
        <f t="shared" si="6"/>
        <v>235</v>
      </c>
      <c r="F91" s="1" t="s">
        <v>316</v>
      </c>
      <c r="G91" s="1" t="s">
        <v>424</v>
      </c>
      <c r="H91" s="1" t="s">
        <v>447</v>
      </c>
      <c r="I91" s="5" t="s">
        <v>458</v>
      </c>
      <c r="J91" s="1" t="s">
        <v>425</v>
      </c>
      <c r="K91" s="1" t="s">
        <v>447</v>
      </c>
      <c r="L91" s="5" t="s">
        <v>458</v>
      </c>
      <c r="P91" t="s">
        <v>269</v>
      </c>
      <c r="Q91" s="4" t="s">
        <v>116</v>
      </c>
      <c r="R91" s="1">
        <v>5</v>
      </c>
      <c r="T91" s="1"/>
      <c r="U91" s="1"/>
      <c r="W91" s="1"/>
      <c r="X91" s="1"/>
      <c r="Y91" t="str">
        <f>CONCATENATE(B91, ",",C91,",",F91,",",G91, ",", J91,",", M91,",", P91,",", Q94,",", R91,",", S91)</f>
        <v>,EB,XCHG,WordReg-DE,WordReg-HL,,Y,XOR,5,</v>
      </c>
      <c r="Z91" t="str">
        <f t="shared" si="7"/>
        <v>&lt;opcode value='EB'&gt;&lt;mnemonic&gt;XCHG&lt;/mnemonic&gt;&lt;args&gt;&lt;arg encoding='Direct' hidden='true'&gt;WordReg-DE&lt;/arg&gt;&lt;arg encoding='Direct' hidden='true'&gt;WordReg-HL&lt;/arg&gt;&lt;/args&gt;&lt;official&gt;Y&lt;/official&gt;&lt;function&gt;EX&lt;/function&gt;&lt;cycles&gt;5&lt;/cycles&gt;&lt;/opcode&gt;</v>
      </c>
    </row>
    <row r="92" spans="3:26" ht="15" customHeight="1" x14ac:dyDescent="0.25">
      <c r="C92" s="7" t="s">
        <v>185</v>
      </c>
      <c r="E92" s="1">
        <f t="shared" si="6"/>
        <v>236</v>
      </c>
      <c r="F92" s="1" t="s">
        <v>345</v>
      </c>
      <c r="G92" s="1" t="s">
        <v>471</v>
      </c>
      <c r="H92" s="1" t="s">
        <v>447</v>
      </c>
      <c r="I92" s="5" t="s">
        <v>458</v>
      </c>
      <c r="J92" s="1" t="s">
        <v>288</v>
      </c>
      <c r="K92" s="1" t="s">
        <v>448</v>
      </c>
      <c r="L92" s="1"/>
      <c r="P92" t="s">
        <v>269</v>
      </c>
      <c r="Q92" s="1" t="s">
        <v>138</v>
      </c>
      <c r="R92" s="1">
        <v>17</v>
      </c>
      <c r="T92" s="1"/>
      <c r="U92" s="1"/>
      <c r="W92" s="1"/>
      <c r="X92" s="1"/>
      <c r="Y92" t="str">
        <f>CONCATENATE(B92, ",",C92,",",F92,",",G92, ",", J92,",", M92,",", P92,",", Q95,",", R92,",", S92)</f>
        <v>,EC,CPE,FLAG-PE,Address,,Y,RET,17,</v>
      </c>
      <c r="Z92" t="str">
        <f t="shared" si="7"/>
        <v>&lt;opcode value='EC'&gt;&lt;mnemonic&gt;CPE&lt;/mnemonic&gt;&lt;args&gt;&lt;arg encoding='Direct' hidden='true'&gt;FLAG-PE&lt;/arg&gt;&lt;arg encoding='WordImmidate'&gt;Address&lt;/arg&gt;&lt;/args&gt;&lt;official&gt;Y&lt;/official&gt;&lt;function&gt;CALL&lt;/function&gt;&lt;cycles&gt;17&lt;/cycles&gt;&lt;/opcode&gt;</v>
      </c>
    </row>
    <row r="93" spans="3:26" ht="15" customHeight="1" x14ac:dyDescent="0.25">
      <c r="C93" s="7" t="s">
        <v>186</v>
      </c>
      <c r="E93" s="1">
        <f t="shared" si="6"/>
        <v>237</v>
      </c>
      <c r="F93" s="1" t="s">
        <v>138</v>
      </c>
      <c r="G93" s="1" t="s">
        <v>288</v>
      </c>
      <c r="H93" s="1" t="s">
        <v>448</v>
      </c>
      <c r="I93" s="1"/>
      <c r="L93" s="1"/>
      <c r="P93" t="s">
        <v>267</v>
      </c>
      <c r="Q93" s="1" t="s">
        <v>138</v>
      </c>
      <c r="R93" s="1">
        <v>17</v>
      </c>
      <c r="T93" s="1"/>
      <c r="U93" s="1"/>
      <c r="Y93" t="str">
        <f>CONCATENATE(B93, ",",C93,",",F93,",",G93, ",", J93,",", M93,",", P93,",", Q96,",", R93,",", S93)</f>
        <v>,ED,CALL,Address,,,N,JMP,17,</v>
      </c>
      <c r="Z93" t="str">
        <f t="shared" si="7"/>
        <v>&lt;opcode value='ED'&gt;&lt;mnemonic&gt;CALL&lt;/mnemonic&gt;&lt;args&gt;&lt;arg encoding='WordImmidate'&gt;Address&lt;/arg&gt;&lt;/args&gt;&lt;official&gt;N&lt;/official&gt;&lt;function&gt;CALL&lt;/function&gt;&lt;cycles&gt;17&lt;/cycles&gt;&lt;/opcode&gt;</v>
      </c>
    </row>
    <row r="94" spans="3:26" ht="15" customHeight="1" x14ac:dyDescent="0.25">
      <c r="C94" s="7" t="s">
        <v>187</v>
      </c>
      <c r="E94" s="1">
        <f t="shared" si="6"/>
        <v>238</v>
      </c>
      <c r="F94" s="1" t="s">
        <v>335</v>
      </c>
      <c r="G94" s="1" t="s">
        <v>421</v>
      </c>
      <c r="H94" s="1" t="s">
        <v>447</v>
      </c>
      <c r="I94" s="5" t="s">
        <v>458</v>
      </c>
      <c r="J94" s="1" t="s">
        <v>287</v>
      </c>
      <c r="K94" s="1" t="s">
        <v>450</v>
      </c>
      <c r="L94" s="1"/>
      <c r="P94" t="s">
        <v>269</v>
      </c>
      <c r="Q94" s="1" t="s">
        <v>132</v>
      </c>
      <c r="R94" s="1">
        <v>7</v>
      </c>
      <c r="T94" s="1"/>
      <c r="U94" s="1"/>
      <c r="W94" s="1"/>
      <c r="X94" s="1"/>
      <c r="Y94" t="str">
        <f>CONCATENATE(B94, ",",C94,",",F94,",",G94, ",", J94,",", M94,",", P94,",", Q97,",", R94,",", S94)</f>
        <v>,EE,XRI,ByteReg-A,Byte,,Y,DI,7,</v>
      </c>
      <c r="Z94" t="str">
        <f t="shared" si="7"/>
        <v>&lt;opcode value='EE'&gt;&lt;mnemonic&gt;XRI&lt;/mnemonic&gt;&lt;args&gt;&lt;arg encoding='Direct' hidden='true'&gt;ByteReg-A&lt;/arg&gt;&lt;arg encoding='ByteImmidate'&gt;Byte&lt;/arg&gt;&lt;/args&gt;&lt;official&gt;Y&lt;/official&gt;&lt;function&gt;XOR&lt;/function&gt;&lt;cycles&gt;7&lt;/cycles&gt;&lt;/opcode&gt;</v>
      </c>
    </row>
    <row r="95" spans="3:26" ht="15" customHeight="1" x14ac:dyDescent="0.25">
      <c r="C95" s="7" t="s">
        <v>189</v>
      </c>
      <c r="E95" s="1">
        <f t="shared" si="6"/>
        <v>240</v>
      </c>
      <c r="F95" s="1" t="s">
        <v>358</v>
      </c>
      <c r="G95" s="1" t="s">
        <v>470</v>
      </c>
      <c r="H95" s="1" t="s">
        <v>447</v>
      </c>
      <c r="I95" s="5" t="s">
        <v>458</v>
      </c>
      <c r="L95" s="1"/>
      <c r="P95" t="s">
        <v>269</v>
      </c>
      <c r="Q95" s="1" t="s">
        <v>135</v>
      </c>
      <c r="R95" s="1">
        <v>11</v>
      </c>
      <c r="T95" s="1"/>
      <c r="X95" s="1"/>
      <c r="Y95" t="str">
        <f t="shared" ref="Y95:Y106" si="8">CONCATENATE(B95, ",",C95,",",F95,",",G95, ",", J95,",", M95,",", P95,",", Q95,",", R95,",", S95)</f>
        <v>,F0,RP,FLAG-P,,,Y,RET,11,</v>
      </c>
      <c r="Z95" t="str">
        <f t="shared" si="7"/>
        <v>&lt;opcode value='F0'&gt;&lt;mnemonic&gt;RP&lt;/mnemonic&gt;&lt;args&gt;&lt;arg encoding='Direct' hidden='true'&gt;FLAG-P&lt;/arg&gt;&lt;/args&gt;&lt;official&gt;Y&lt;/official&gt;&lt;function&gt;RET&lt;/function&gt;&lt;cycles&gt;11&lt;/cycles&gt;&lt;/opcode&gt;</v>
      </c>
    </row>
    <row r="96" spans="3:26" ht="15" customHeight="1" x14ac:dyDescent="0.25">
      <c r="C96" s="7" t="s">
        <v>191</v>
      </c>
      <c r="E96" s="1">
        <f t="shared" si="6"/>
        <v>242</v>
      </c>
      <c r="F96" s="1" t="s">
        <v>137</v>
      </c>
      <c r="G96" s="1" t="s">
        <v>470</v>
      </c>
      <c r="H96" s="1" t="s">
        <v>447</v>
      </c>
      <c r="I96" s="5" t="s">
        <v>458</v>
      </c>
      <c r="J96" s="1" t="s">
        <v>288</v>
      </c>
      <c r="K96" s="1" t="s">
        <v>448</v>
      </c>
      <c r="L96" s="1"/>
      <c r="P96" t="s">
        <v>269</v>
      </c>
      <c r="Q96" s="1" t="s">
        <v>339</v>
      </c>
      <c r="R96" s="1">
        <v>10</v>
      </c>
      <c r="T96" s="1"/>
      <c r="X96" s="1"/>
      <c r="Y96" t="str">
        <f t="shared" si="8"/>
        <v>,F2,JP,FLAG-P,Address,,Y,JMP,10,</v>
      </c>
      <c r="Z96" t="str">
        <f t="shared" si="7"/>
        <v>&lt;opcode value='F2'&gt;&lt;mnemonic&gt;JP&lt;/mnemonic&gt;&lt;args&gt;&lt;arg encoding='Direct' hidden='true'&gt;FLAG-P&lt;/arg&gt;&lt;arg encoding='WordImmidate'&gt;Address&lt;/arg&gt;&lt;/args&gt;&lt;official&gt;Y&lt;/official&gt;&lt;function&gt;JMP&lt;/function&gt;&lt;cycles&gt;10&lt;/cycles&gt;&lt;/opcode&gt;</v>
      </c>
    </row>
    <row r="97" spans="3:26" ht="15" customHeight="1" x14ac:dyDescent="0.25">
      <c r="C97" s="7" t="s">
        <v>192</v>
      </c>
      <c r="E97" s="1">
        <f t="shared" si="6"/>
        <v>243</v>
      </c>
      <c r="F97" s="1" t="s">
        <v>260</v>
      </c>
      <c r="I97" s="1"/>
      <c r="L97" s="1"/>
      <c r="P97" t="s">
        <v>269</v>
      </c>
      <c r="Q97" s="1" t="s">
        <v>260</v>
      </c>
      <c r="R97" s="1">
        <v>4</v>
      </c>
      <c r="T97" s="1"/>
      <c r="X97" s="1"/>
      <c r="Y97" t="str">
        <f t="shared" si="8"/>
        <v>,F3,DI,,,,Y,DI,4,</v>
      </c>
      <c r="Z97" t="str">
        <f t="shared" si="7"/>
        <v>&lt;opcode value='F3'&gt;&lt;mnemonic&gt;DI&lt;/mnemonic&gt;&lt;official&gt;Y&lt;/official&gt;&lt;function&gt;DI&lt;/function&gt;&lt;cycles&gt;4&lt;/cycles&gt;&lt;/opcode&gt;</v>
      </c>
    </row>
    <row r="98" spans="3:26" ht="15" customHeight="1" x14ac:dyDescent="0.25">
      <c r="C98" s="7" t="s">
        <v>193</v>
      </c>
      <c r="E98" s="1">
        <f t="shared" ref="E98:E106" si="9">HEX2DEC(C98) + HEX2DEC(B98) * 1000</f>
        <v>244</v>
      </c>
      <c r="F98" s="1" t="s">
        <v>134</v>
      </c>
      <c r="G98" s="1" t="s">
        <v>470</v>
      </c>
      <c r="H98" s="1" t="s">
        <v>447</v>
      </c>
      <c r="I98" s="5" t="s">
        <v>458</v>
      </c>
      <c r="J98" s="1" t="s">
        <v>288</v>
      </c>
      <c r="K98" s="1" t="s">
        <v>448</v>
      </c>
      <c r="L98" s="1"/>
      <c r="P98" t="s">
        <v>269</v>
      </c>
      <c r="Q98" s="1" t="s">
        <v>138</v>
      </c>
      <c r="R98" s="1">
        <v>17</v>
      </c>
      <c r="T98" s="1"/>
      <c r="X98" s="1"/>
      <c r="Y98" t="str">
        <f t="shared" si="8"/>
        <v>,F4,CP,FLAG-P,Address,,Y,CALL,17,</v>
      </c>
      <c r="Z98" t="str">
        <f t="shared" si="7"/>
        <v>&lt;opcode value='F4'&gt;&lt;mnemonic&gt;CP&lt;/mnemonic&gt;&lt;args&gt;&lt;arg encoding='Direct' hidden='true'&gt;FLAG-P&lt;/arg&gt;&lt;arg encoding='WordImmidate'&gt;Address&lt;/arg&gt;&lt;/args&gt;&lt;official&gt;Y&lt;/official&gt;&lt;function&gt;CALL&lt;/function&gt;&lt;cycles&gt;17&lt;/cycles&gt;&lt;/opcode&gt;</v>
      </c>
    </row>
    <row r="99" spans="3:26" ht="15" customHeight="1" x14ac:dyDescent="0.25">
      <c r="C99" s="7" t="s">
        <v>195</v>
      </c>
      <c r="E99" s="1">
        <f t="shared" si="9"/>
        <v>246</v>
      </c>
      <c r="F99" s="1" t="s">
        <v>337</v>
      </c>
      <c r="G99" s="1" t="s">
        <v>421</v>
      </c>
      <c r="H99" s="1" t="s">
        <v>447</v>
      </c>
      <c r="I99" s="5" t="s">
        <v>458</v>
      </c>
      <c r="J99" s="1" t="s">
        <v>287</v>
      </c>
      <c r="K99" s="1" t="s">
        <v>450</v>
      </c>
      <c r="L99" s="1"/>
      <c r="P99" t="s">
        <v>269</v>
      </c>
      <c r="Q99" s="1" t="s">
        <v>133</v>
      </c>
      <c r="R99" s="1">
        <v>7</v>
      </c>
      <c r="T99" s="1"/>
      <c r="X99" s="1"/>
      <c r="Y99" t="str">
        <f t="shared" si="8"/>
        <v>,F6,ORI,ByteReg-A,Byte,,Y,OR,7,</v>
      </c>
      <c r="Z99" t="str">
        <f t="shared" si="7"/>
        <v>&lt;opcode value='F6'&gt;&lt;mnemonic&gt;ORI&lt;/mnemonic&gt;&lt;args&gt;&lt;arg encoding='Direct' hidden='true'&gt;ByteReg-A&lt;/arg&gt;&lt;arg encoding='ByteImmidate'&gt;Byte&lt;/arg&gt;&lt;/args&gt;&lt;official&gt;Y&lt;/official&gt;&lt;function&gt;OR&lt;/function&gt;&lt;cycles&gt;7&lt;/cycles&gt;&lt;/opcode&gt;</v>
      </c>
    </row>
    <row r="100" spans="3:26" ht="15" customHeight="1" x14ac:dyDescent="0.25">
      <c r="C100" s="7" t="s">
        <v>197</v>
      </c>
      <c r="E100" s="1">
        <f t="shared" si="9"/>
        <v>248</v>
      </c>
      <c r="F100" s="1" t="s">
        <v>359</v>
      </c>
      <c r="G100" s="1" t="s">
        <v>467</v>
      </c>
      <c r="H100" s="1" t="s">
        <v>447</v>
      </c>
      <c r="I100" s="5" t="s">
        <v>458</v>
      </c>
      <c r="L100" s="1"/>
      <c r="P100" t="s">
        <v>269</v>
      </c>
      <c r="Q100" s="1" t="s">
        <v>135</v>
      </c>
      <c r="R100" s="1">
        <v>11</v>
      </c>
      <c r="T100" s="1"/>
      <c r="X100" s="1"/>
      <c r="Y100" t="str">
        <f t="shared" si="8"/>
        <v>,F8,RM,FLAG-M,,,Y,RET,11,</v>
      </c>
      <c r="Z100" t="str">
        <f t="shared" si="7"/>
        <v>&lt;opcode value='F8'&gt;&lt;mnemonic&gt;RM&lt;/mnemonic&gt;&lt;args&gt;&lt;arg encoding='Direct' hidden='true'&gt;FLAG-M&lt;/arg&gt;&lt;/args&gt;&lt;official&gt;Y&lt;/official&gt;&lt;function&gt;RET&lt;/function&gt;&lt;cycles&gt;11&lt;/cycles&gt;&lt;/opcode&gt;</v>
      </c>
    </row>
    <row r="101" spans="3:26" ht="15" customHeight="1" x14ac:dyDescent="0.25">
      <c r="C101" s="7" t="s">
        <v>198</v>
      </c>
      <c r="E101" s="1">
        <f t="shared" si="9"/>
        <v>249</v>
      </c>
      <c r="F101" s="1" t="s">
        <v>314</v>
      </c>
      <c r="G101" s="1" t="s">
        <v>428</v>
      </c>
      <c r="H101" s="1" t="s">
        <v>447</v>
      </c>
      <c r="I101" s="5" t="s">
        <v>458</v>
      </c>
      <c r="J101" s="1" t="s">
        <v>425</v>
      </c>
      <c r="K101" s="1" t="s">
        <v>447</v>
      </c>
      <c r="L101" s="5" t="s">
        <v>458</v>
      </c>
      <c r="P101" t="s">
        <v>269</v>
      </c>
      <c r="Q101" s="1" t="s">
        <v>7</v>
      </c>
      <c r="R101" s="1">
        <v>5</v>
      </c>
      <c r="T101" s="1"/>
      <c r="X101" s="1"/>
      <c r="Y101" t="str">
        <f t="shared" si="8"/>
        <v>,F9,SPHL,WordReg-SP,WordReg-HL,,Y,LD,5,</v>
      </c>
      <c r="Z101" t="str">
        <f t="shared" si="7"/>
        <v>&lt;opcode value='F9'&gt;&lt;mnemonic&gt;SPHL&lt;/mnemonic&gt;&lt;args&gt;&lt;arg encoding='Direct' hidden='true'&gt;WordReg-SP&lt;/arg&gt;&lt;arg encoding='Direct' hidden='true'&gt;WordReg-HL&lt;/arg&gt;&lt;/args&gt;&lt;official&gt;Y&lt;/official&gt;&lt;function&gt;LD&lt;/function&gt;&lt;cycles&gt;5&lt;/cycles&gt;&lt;/opcode&gt;</v>
      </c>
    </row>
    <row r="102" spans="3:26" ht="15" customHeight="1" x14ac:dyDescent="0.25">
      <c r="C102" s="7" t="s">
        <v>199</v>
      </c>
      <c r="E102" s="1">
        <f t="shared" si="9"/>
        <v>250</v>
      </c>
      <c r="F102" s="1" t="s">
        <v>352</v>
      </c>
      <c r="G102" s="1" t="s">
        <v>467</v>
      </c>
      <c r="H102" s="1" t="s">
        <v>447</v>
      </c>
      <c r="I102" s="5" t="s">
        <v>458</v>
      </c>
      <c r="J102" s="1" t="s">
        <v>288</v>
      </c>
      <c r="K102" s="1" t="s">
        <v>448</v>
      </c>
      <c r="L102" s="1"/>
      <c r="P102" t="s">
        <v>269</v>
      </c>
      <c r="Q102" s="1" t="s">
        <v>339</v>
      </c>
      <c r="R102" s="1">
        <v>10</v>
      </c>
      <c r="T102" s="1"/>
      <c r="U102" s="1"/>
      <c r="Y102" t="str">
        <f t="shared" si="8"/>
        <v>,FA,JM,FLAG-M,Address,,Y,JMP,10,</v>
      </c>
      <c r="Z102" t="str">
        <f t="shared" si="7"/>
        <v>&lt;opcode value='FA'&gt;&lt;mnemonic&gt;JM&lt;/mnemonic&gt;&lt;args&gt;&lt;arg encoding='Direct' hidden='true'&gt;FLAG-M&lt;/arg&gt;&lt;arg encoding='WordImmidate'&gt;Address&lt;/arg&gt;&lt;/args&gt;&lt;official&gt;Y&lt;/official&gt;&lt;function&gt;JMP&lt;/function&gt;&lt;cycles&gt;10&lt;/cycles&gt;&lt;/opcode&gt;</v>
      </c>
    </row>
    <row r="103" spans="3:26" ht="15" customHeight="1" x14ac:dyDescent="0.25">
      <c r="C103" s="7" t="s">
        <v>200</v>
      </c>
      <c r="E103" s="1">
        <f t="shared" si="9"/>
        <v>251</v>
      </c>
      <c r="F103" s="1" t="s">
        <v>263</v>
      </c>
      <c r="I103" s="1"/>
      <c r="L103" s="1"/>
      <c r="P103" t="s">
        <v>269</v>
      </c>
      <c r="Q103" s="1" t="s">
        <v>263</v>
      </c>
      <c r="R103" s="1">
        <v>4</v>
      </c>
      <c r="T103" s="1"/>
      <c r="V103" s="1"/>
      <c r="Y103" t="str">
        <f t="shared" si="8"/>
        <v>,FB,EI,,,,Y,EI,4,</v>
      </c>
      <c r="Z103" t="str">
        <f t="shared" si="7"/>
        <v>&lt;opcode value='FB'&gt;&lt;mnemonic&gt;EI&lt;/mnemonic&gt;&lt;official&gt;Y&lt;/official&gt;&lt;function&gt;EI&lt;/function&gt;&lt;cycles&gt;4&lt;/cycles&gt;&lt;/opcode&gt;</v>
      </c>
    </row>
    <row r="104" spans="3:26" ht="15" customHeight="1" x14ac:dyDescent="0.25">
      <c r="C104" s="7" t="s">
        <v>201</v>
      </c>
      <c r="E104" s="1">
        <f t="shared" si="9"/>
        <v>252</v>
      </c>
      <c r="F104" s="1" t="s">
        <v>346</v>
      </c>
      <c r="G104" s="1" t="s">
        <v>467</v>
      </c>
      <c r="H104" s="1" t="s">
        <v>447</v>
      </c>
      <c r="I104" s="5" t="s">
        <v>458</v>
      </c>
      <c r="J104" s="1" t="s">
        <v>288</v>
      </c>
      <c r="K104" s="1" t="s">
        <v>448</v>
      </c>
      <c r="L104" s="1"/>
      <c r="P104" t="s">
        <v>269</v>
      </c>
      <c r="Q104" s="1" t="s">
        <v>138</v>
      </c>
      <c r="R104" s="1">
        <v>17</v>
      </c>
      <c r="T104" s="1"/>
      <c r="V104" s="1"/>
      <c r="Y104" t="str">
        <f t="shared" si="8"/>
        <v>,FC,CM,FLAG-M,Address,,Y,CALL,17,</v>
      </c>
      <c r="Z104" t="str">
        <f t="shared" si="7"/>
        <v>&lt;opcode value='FC'&gt;&lt;mnemonic&gt;CM&lt;/mnemonic&gt;&lt;args&gt;&lt;arg encoding='Direct' hidden='true'&gt;FLAG-M&lt;/arg&gt;&lt;arg encoding='WordImmidate'&gt;Address&lt;/arg&gt;&lt;/args&gt;&lt;official&gt;Y&lt;/official&gt;&lt;function&gt;CALL&lt;/function&gt;&lt;cycles&gt;17&lt;/cycles&gt;&lt;/opcode&gt;</v>
      </c>
    </row>
    <row r="105" spans="3:26" ht="15" customHeight="1" x14ac:dyDescent="0.25">
      <c r="C105" s="7" t="s">
        <v>202</v>
      </c>
      <c r="E105" s="1">
        <f t="shared" si="9"/>
        <v>253</v>
      </c>
      <c r="F105" s="1" t="s">
        <v>138</v>
      </c>
      <c r="G105" s="1" t="s">
        <v>288</v>
      </c>
      <c r="H105" s="1" t="s">
        <v>448</v>
      </c>
      <c r="I105" s="1"/>
      <c r="L105" s="1"/>
      <c r="P105" t="s">
        <v>267</v>
      </c>
      <c r="Q105" s="1" t="s">
        <v>138</v>
      </c>
      <c r="R105" s="1">
        <v>17</v>
      </c>
      <c r="T105" s="1"/>
      <c r="V105" s="1"/>
      <c r="Y105" t="str">
        <f t="shared" si="8"/>
        <v>,FD,CALL,Address,,,N,CALL,17,</v>
      </c>
      <c r="Z105" t="str">
        <f t="shared" si="7"/>
        <v>&lt;opcode value='FD'&gt;&lt;mnemonic&gt;CALL&lt;/mnemonic&gt;&lt;args&gt;&lt;arg encoding='WordImmidate'&gt;Address&lt;/arg&gt;&lt;/args&gt;&lt;official&gt;N&lt;/official&gt;&lt;function&gt;CALL&lt;/function&gt;&lt;cycles&gt;17&lt;/cycles&gt;&lt;/opcode&gt;</v>
      </c>
    </row>
    <row r="106" spans="3:26" ht="15" customHeight="1" x14ac:dyDescent="0.25">
      <c r="C106" s="7" t="s">
        <v>203</v>
      </c>
      <c r="E106" s="1">
        <f t="shared" si="9"/>
        <v>254</v>
      </c>
      <c r="F106" s="1" t="s">
        <v>243</v>
      </c>
      <c r="G106" s="1" t="s">
        <v>421</v>
      </c>
      <c r="H106" s="1" t="s">
        <v>447</v>
      </c>
      <c r="I106" s="5" t="s">
        <v>458</v>
      </c>
      <c r="J106" s="1" t="s">
        <v>287</v>
      </c>
      <c r="K106" s="1" t="s">
        <v>450</v>
      </c>
      <c r="L106" s="1"/>
      <c r="P106" t="s">
        <v>269</v>
      </c>
      <c r="Q106" s="1" t="s">
        <v>338</v>
      </c>
      <c r="R106" s="1">
        <v>7</v>
      </c>
      <c r="T106" s="1"/>
      <c r="U106" s="1"/>
      <c r="Y106" t="str">
        <f t="shared" si="8"/>
        <v>,FE,CPI,ByteReg-A,Byte,,Y,CMP,7,</v>
      </c>
      <c r="Z106" t="str">
        <f t="shared" si="7"/>
        <v>&lt;opcode value='FE'&gt;&lt;mnemonic&gt;CPI&lt;/mnemonic&gt;&lt;args&gt;&lt;arg encoding='Direct' hidden='true'&gt;ByteReg-A&lt;/arg&gt;&lt;arg encoding='ByteImmidate'&gt;Byte&lt;/arg&gt;&lt;/args&gt;&lt;official&gt;Y&lt;/official&gt;&lt;function&gt;CMP&lt;/function&gt;&lt;cycles&gt;7&lt;/cycles&gt;&lt;/opcode&gt;</v>
      </c>
    </row>
    <row r="107" spans="3:26" ht="15" customHeight="1" x14ac:dyDescent="0.25">
      <c r="I107" s="1"/>
      <c r="L107" s="1"/>
      <c r="T107" s="1"/>
      <c r="U107" s="1"/>
    </row>
    <row r="108" spans="3:26" ht="15" customHeight="1" x14ac:dyDescent="0.25">
      <c r="G108" s="2"/>
      <c r="I108" s="1"/>
      <c r="L108" s="1"/>
      <c r="T108" s="1"/>
      <c r="U108" s="1"/>
      <c r="W108" s="1"/>
      <c r="X108" s="1"/>
    </row>
    <row r="109" spans="3:26" ht="15" customHeight="1" x14ac:dyDescent="0.25">
      <c r="I109" s="1"/>
      <c r="L109" s="1"/>
      <c r="T109" s="1"/>
      <c r="U109" s="1"/>
      <c r="W109" s="1"/>
      <c r="X109" s="1"/>
    </row>
    <row r="110" spans="3:26" ht="15" customHeight="1" x14ac:dyDescent="0.25">
      <c r="I110" s="1"/>
      <c r="L110" s="1"/>
      <c r="T110" s="1"/>
      <c r="U110" s="1"/>
    </row>
    <row r="111" spans="3:26" ht="15" customHeight="1" x14ac:dyDescent="0.25">
      <c r="I111" s="1"/>
      <c r="L111" s="1"/>
      <c r="T111" s="1"/>
      <c r="U111" s="1"/>
    </row>
    <row r="112" spans="3:26" ht="15" customHeight="1" x14ac:dyDescent="0.25">
      <c r="I112" s="1"/>
      <c r="L112" s="1"/>
      <c r="T112" s="1"/>
      <c r="U112" s="1"/>
      <c r="W112" s="1"/>
      <c r="X112" s="1"/>
    </row>
    <row r="113" spans="9:24" ht="15" customHeight="1" x14ac:dyDescent="0.25">
      <c r="I113" s="1"/>
      <c r="L113" s="1"/>
      <c r="T113" s="1"/>
      <c r="U113" s="1"/>
      <c r="W113" s="1"/>
      <c r="X113" s="1"/>
    </row>
    <row r="114" spans="9:24" ht="15" customHeight="1" x14ac:dyDescent="0.25">
      <c r="I114" s="1"/>
      <c r="L114" s="1"/>
      <c r="T114" s="1"/>
      <c r="U114" s="1"/>
    </row>
    <row r="115" spans="9:24" ht="15" customHeight="1" x14ac:dyDescent="0.25">
      <c r="I115" s="1"/>
      <c r="L115" s="1"/>
      <c r="T115" s="1"/>
      <c r="U115" s="1"/>
    </row>
    <row r="116" spans="9:24" ht="15" customHeight="1" x14ac:dyDescent="0.25">
      <c r="I116" s="1"/>
      <c r="L116" s="1"/>
      <c r="T116" s="1"/>
      <c r="U116" s="1"/>
      <c r="W116" s="1"/>
      <c r="X116" s="1"/>
    </row>
    <row r="117" spans="9:24" ht="15" customHeight="1" x14ac:dyDescent="0.25">
      <c r="I117" s="1"/>
      <c r="L117" s="1"/>
      <c r="T117" s="1"/>
      <c r="U117" s="1"/>
      <c r="W117" s="1"/>
      <c r="X117" s="1"/>
    </row>
    <row r="118" spans="9:24" ht="15" customHeight="1" x14ac:dyDescent="0.25">
      <c r="I118" s="1"/>
      <c r="L118" s="1"/>
      <c r="T118" s="1"/>
      <c r="U118" s="1"/>
    </row>
    <row r="119" spans="9:24" ht="15" customHeight="1" x14ac:dyDescent="0.25">
      <c r="I119" s="1"/>
      <c r="L119" s="1"/>
      <c r="T119" s="1"/>
      <c r="U119" s="1"/>
    </row>
    <row r="120" spans="9:24" ht="15" customHeight="1" x14ac:dyDescent="0.25">
      <c r="I120" s="1"/>
      <c r="L120" s="1"/>
      <c r="T120" s="1"/>
      <c r="U120" s="1"/>
      <c r="W120" s="1"/>
      <c r="X120" s="1"/>
    </row>
    <row r="121" spans="9:24" ht="15" customHeight="1" x14ac:dyDescent="0.25">
      <c r="I121" s="1"/>
      <c r="L121" s="1"/>
      <c r="T121" s="1"/>
      <c r="U121" s="1"/>
      <c r="W121" s="1"/>
      <c r="X121" s="1"/>
    </row>
    <row r="122" spans="9:24" ht="15" customHeight="1" x14ac:dyDescent="0.25">
      <c r="I122" s="1"/>
      <c r="L122" s="1"/>
      <c r="T122" s="1"/>
      <c r="U122" s="1"/>
    </row>
    <row r="123" spans="9:24" ht="15" customHeight="1" x14ac:dyDescent="0.25">
      <c r="I123" s="1"/>
      <c r="L123" s="1"/>
      <c r="T123" s="1"/>
      <c r="U123" s="1"/>
    </row>
    <row r="124" spans="9:24" ht="15" customHeight="1" x14ac:dyDescent="0.25">
      <c r="I124" s="1"/>
      <c r="L124" s="1"/>
      <c r="T124" s="1"/>
      <c r="U124" s="1"/>
    </row>
    <row r="125" spans="9:24" ht="15" customHeight="1" x14ac:dyDescent="0.25">
      <c r="I125" s="1"/>
      <c r="L125" s="1"/>
      <c r="T125" s="1"/>
      <c r="U125" s="1"/>
    </row>
    <row r="126" spans="9:24" ht="15" customHeight="1" x14ac:dyDescent="0.25">
      <c r="I126" s="1"/>
      <c r="L126" s="1"/>
      <c r="T126" s="1"/>
      <c r="U126" s="1"/>
    </row>
    <row r="127" spans="9:24" ht="15" customHeight="1" x14ac:dyDescent="0.25">
      <c r="I127" s="1"/>
      <c r="L127" s="1"/>
      <c r="T127" s="1"/>
      <c r="U127" s="1"/>
    </row>
    <row r="128" spans="9:24" ht="15" customHeight="1" x14ac:dyDescent="0.25">
      <c r="I128" s="1"/>
      <c r="L128" s="1"/>
      <c r="T128" s="1"/>
      <c r="U128" s="1"/>
    </row>
    <row r="129" spans="9:24" ht="15" customHeight="1" x14ac:dyDescent="0.25">
      <c r="I129" s="1"/>
      <c r="L129" s="1"/>
      <c r="T129" s="1"/>
      <c r="U129" s="1"/>
    </row>
    <row r="130" spans="9:24" ht="15" customHeight="1" x14ac:dyDescent="0.25">
      <c r="I130" s="1"/>
      <c r="L130" s="1"/>
      <c r="T130" s="1"/>
      <c r="U130" s="1"/>
    </row>
    <row r="131" spans="9:24" ht="15" customHeight="1" x14ac:dyDescent="0.25">
      <c r="I131" s="1"/>
      <c r="L131" s="1"/>
      <c r="T131" s="1"/>
      <c r="U131" s="1"/>
    </row>
    <row r="132" spans="9:24" ht="15" customHeight="1" x14ac:dyDescent="0.25">
      <c r="I132" s="1"/>
      <c r="L132" s="1"/>
      <c r="T132" s="1"/>
      <c r="U132" s="1"/>
    </row>
    <row r="133" spans="9:24" ht="15" customHeight="1" x14ac:dyDescent="0.25">
      <c r="I133" s="1"/>
      <c r="L133" s="1"/>
      <c r="T133" s="1"/>
      <c r="U133" s="1"/>
      <c r="W133" s="1"/>
      <c r="X133" s="1"/>
    </row>
    <row r="134" spans="9:24" ht="15" customHeight="1" x14ac:dyDescent="0.25">
      <c r="I134" s="1"/>
      <c r="L134" s="1"/>
      <c r="T134" s="1"/>
      <c r="U134" s="1"/>
    </row>
    <row r="135" spans="9:24" ht="15" customHeight="1" x14ac:dyDescent="0.25">
      <c r="I135" s="1"/>
      <c r="L135" s="1"/>
      <c r="T135" s="1"/>
      <c r="U135" s="1"/>
    </row>
    <row r="136" spans="9:24" ht="15" customHeight="1" x14ac:dyDescent="0.25">
      <c r="I136" s="1"/>
      <c r="L136" s="1"/>
      <c r="U136" s="1"/>
    </row>
    <row r="137" spans="9:24" ht="15" customHeight="1" x14ac:dyDescent="0.25">
      <c r="I137" s="1"/>
      <c r="L137" s="1"/>
      <c r="T137" s="1"/>
      <c r="U137" s="1"/>
    </row>
    <row r="138" spans="9:24" ht="15" customHeight="1" x14ac:dyDescent="0.25">
      <c r="I138" s="1"/>
      <c r="L138" s="1"/>
      <c r="T138" s="1"/>
      <c r="U138" s="1"/>
    </row>
    <row r="139" spans="9:24" ht="15" customHeight="1" x14ac:dyDescent="0.25">
      <c r="I139" s="1"/>
      <c r="L139" s="1"/>
      <c r="T139" s="1"/>
      <c r="U139" s="1"/>
      <c r="W139" s="1"/>
      <c r="X139" s="1"/>
    </row>
    <row r="140" spans="9:24" ht="15" customHeight="1" x14ac:dyDescent="0.25">
      <c r="I140" s="1"/>
      <c r="L140" s="1"/>
      <c r="T140" s="1"/>
      <c r="U140" s="1"/>
      <c r="W140" s="1"/>
      <c r="X140" s="1"/>
    </row>
    <row r="141" spans="9:24" ht="15" customHeight="1" x14ac:dyDescent="0.25">
      <c r="I141" s="1"/>
      <c r="L141" s="1"/>
      <c r="T141" s="1"/>
      <c r="U141" s="1"/>
      <c r="W141" s="1"/>
      <c r="X141" s="1"/>
    </row>
    <row r="142" spans="9:24" ht="15" customHeight="1" x14ac:dyDescent="0.25">
      <c r="I142" s="1"/>
      <c r="L142" s="1"/>
      <c r="T142" s="1"/>
      <c r="U142" s="1"/>
      <c r="W142" s="1"/>
      <c r="X142" s="1"/>
    </row>
    <row r="143" spans="9:24" ht="15" customHeight="1" x14ac:dyDescent="0.25">
      <c r="I143" s="1"/>
      <c r="L143" s="1"/>
      <c r="T143" s="1"/>
      <c r="U143" s="1"/>
      <c r="W143" s="1"/>
      <c r="X143" s="1"/>
    </row>
    <row r="144" spans="9:24" ht="15" customHeight="1" x14ac:dyDescent="0.25">
      <c r="I144" s="1"/>
      <c r="L144" s="1"/>
      <c r="T144" s="1"/>
      <c r="U144" s="1"/>
      <c r="W144" s="1"/>
      <c r="X144" s="1"/>
    </row>
    <row r="145" spans="9:21" ht="15" customHeight="1" x14ac:dyDescent="0.25">
      <c r="I145" s="1"/>
      <c r="L145" s="1"/>
      <c r="T145" s="1"/>
      <c r="U145" s="1"/>
    </row>
    <row r="146" spans="9:21" x14ac:dyDescent="0.25">
      <c r="I146" s="1"/>
      <c r="L146" s="1"/>
      <c r="T146" s="1"/>
      <c r="U146" s="1"/>
    </row>
    <row r="147" spans="9:21" x14ac:dyDescent="0.25">
      <c r="I147" s="1"/>
      <c r="L147" s="1"/>
      <c r="T147" s="1"/>
      <c r="U147" s="1"/>
    </row>
    <row r="148" spans="9:21" x14ac:dyDescent="0.25">
      <c r="I148" s="1"/>
      <c r="L148" s="1"/>
      <c r="T148" s="1"/>
      <c r="U148" s="1"/>
    </row>
    <row r="149" spans="9:21" x14ac:dyDescent="0.25">
      <c r="I149" s="1"/>
      <c r="L149" s="1"/>
      <c r="T149" s="1"/>
      <c r="U149" s="1"/>
    </row>
    <row r="150" spans="9:21" x14ac:dyDescent="0.25">
      <c r="I150" s="1"/>
      <c r="L150" s="1"/>
      <c r="T150" s="1"/>
      <c r="U150" s="1"/>
    </row>
    <row r="151" spans="9:21" x14ac:dyDescent="0.25">
      <c r="I151" s="1"/>
      <c r="L151" s="1"/>
      <c r="T151" s="1"/>
      <c r="U151" s="1"/>
    </row>
    <row r="152" spans="9:21" x14ac:dyDescent="0.25">
      <c r="I152" s="1"/>
      <c r="L152" s="1"/>
    </row>
    <row r="153" spans="9:21" x14ac:dyDescent="0.25">
      <c r="I153" s="1"/>
      <c r="L153" s="1"/>
    </row>
    <row r="154" spans="9:21" x14ac:dyDescent="0.25">
      <c r="I154" s="1"/>
      <c r="L154" s="1"/>
    </row>
    <row r="155" spans="9:21" x14ac:dyDescent="0.25">
      <c r="I155" s="1"/>
      <c r="L155" s="1"/>
    </row>
    <row r="156" spans="9:21" x14ac:dyDescent="0.25">
      <c r="I156" s="1"/>
      <c r="L156" s="1"/>
    </row>
    <row r="157" spans="9:21" x14ac:dyDescent="0.25">
      <c r="I157" s="1"/>
      <c r="L157" s="1"/>
    </row>
    <row r="158" spans="9:21" x14ac:dyDescent="0.25">
      <c r="I158" s="1"/>
      <c r="L158" s="1"/>
      <c r="P158"/>
    </row>
    <row r="159" spans="9:21" x14ac:dyDescent="0.25">
      <c r="I159" s="1"/>
      <c r="L159" s="1"/>
    </row>
    <row r="160" spans="9:21" x14ac:dyDescent="0.25">
      <c r="I160" s="1"/>
      <c r="L160" s="1"/>
      <c r="Q160"/>
    </row>
    <row r="161" spans="9:17" x14ac:dyDescent="0.25">
      <c r="I161" s="1"/>
      <c r="L161" s="1"/>
    </row>
    <row r="162" spans="9:17" x14ac:dyDescent="0.25">
      <c r="I162" s="1"/>
      <c r="L162" s="1"/>
    </row>
    <row r="163" spans="9:17" x14ac:dyDescent="0.25">
      <c r="I163" s="1"/>
      <c r="L163" s="1"/>
    </row>
    <row r="164" spans="9:17" x14ac:dyDescent="0.25">
      <c r="I164" s="1"/>
      <c r="L164" s="1"/>
      <c r="P164"/>
    </row>
    <row r="165" spans="9:17" x14ac:dyDescent="0.25">
      <c r="I165" s="1"/>
      <c r="L165" s="1"/>
      <c r="Q165"/>
    </row>
  </sheetData>
  <autoFilter ref="B1:S165" xr:uid="{00000000-0009-0000-0000-000001000000}">
    <sortState ref="B2:S165">
      <sortCondition ref="E1:E165"/>
    </sortState>
  </autoFilter>
  <conditionalFormatting sqref="W826:W1048576 W119 W92 W195:W569 W34 W107:X107 W108 W43:X44 W31:X32 X108:X112 S195:S587 X82 X22:X27 W37:X41 W46:X51 W62:X62 W55:X56 W133:X133 S146:S156 S22:S53 S170:S176 S57:S58 S65:S66 S68:S94 X30 S107:S138">
    <cfRule type="containsText" dxfId="2157" priority="1243" operator="containsText" text="X">
      <formula>NOT(ISERROR(SEARCH("X",S22)))</formula>
    </cfRule>
    <cfRule type="containsText" dxfId="2156" priority="1244" operator="containsText" text="Y">
      <formula>NOT(ISERROR(SEARCH("Y",S22)))</formula>
    </cfRule>
    <cfRule type="containsText" dxfId="2155" priority="1245" operator="containsText" text="N">
      <formula>NOT(ISERROR(SEARCH("N",S22)))</formula>
    </cfRule>
  </conditionalFormatting>
  <conditionalFormatting sqref="W570:W825">
    <cfRule type="containsText" dxfId="2154" priority="1240" operator="containsText" text="X">
      <formula>NOT(ISERROR(SEARCH("X",W570)))</formula>
    </cfRule>
    <cfRule type="containsText" dxfId="2153" priority="1241" operator="containsText" text="Y">
      <formula>NOT(ISERROR(SEARCH("Y",W570)))</formula>
    </cfRule>
    <cfRule type="containsText" dxfId="2152" priority="1242" operator="containsText" text="N">
      <formula>NOT(ISERROR(SEARCH("N",W570)))</formula>
    </cfRule>
  </conditionalFormatting>
  <conditionalFormatting sqref="X826:X1048576 X119 X92 X195:X569 X34">
    <cfRule type="containsText" dxfId="2151" priority="1237" operator="containsText" text="X">
      <formula>NOT(ISERROR(SEARCH("X",X34)))</formula>
    </cfRule>
    <cfRule type="containsText" dxfId="2150" priority="1238" operator="containsText" text="Y">
      <formula>NOT(ISERROR(SEARCH("Y",X34)))</formula>
    </cfRule>
    <cfRule type="containsText" dxfId="2149" priority="1239" operator="containsText" text="N">
      <formula>NOT(ISERROR(SEARCH("N",X34)))</formula>
    </cfRule>
  </conditionalFormatting>
  <conditionalFormatting sqref="X570:X825">
    <cfRule type="containsText" dxfId="2148" priority="1234" operator="containsText" text="X">
      <formula>NOT(ISERROR(SEARCH("X",X570)))</formula>
    </cfRule>
    <cfRule type="containsText" dxfId="2147" priority="1235" operator="containsText" text="Y">
      <formula>NOT(ISERROR(SEARCH("Y",X570)))</formula>
    </cfRule>
    <cfRule type="containsText" dxfId="2146" priority="1236" operator="containsText" text="N">
      <formula>NOT(ISERROR(SEARCH("N",X570)))</formula>
    </cfRule>
  </conditionalFormatting>
  <conditionalFormatting sqref="X28">
    <cfRule type="containsText" dxfId="2145" priority="1228" operator="containsText" text="X">
      <formula>NOT(ISERROR(SEARCH("X",X28)))</formula>
    </cfRule>
    <cfRule type="containsText" dxfId="2144" priority="1229" operator="containsText" text="Y">
      <formula>NOT(ISERROR(SEARCH("Y",X28)))</formula>
    </cfRule>
    <cfRule type="containsText" dxfId="2143" priority="1230" operator="containsText" text="N">
      <formula>NOT(ISERROR(SEARCH("N",X28)))</formula>
    </cfRule>
  </conditionalFormatting>
  <conditionalFormatting sqref="W123:W132">
    <cfRule type="containsText" dxfId="2142" priority="1225" operator="containsText" text="X">
      <formula>NOT(ISERROR(SEARCH("X",W123)))</formula>
    </cfRule>
    <cfRule type="containsText" dxfId="2141" priority="1226" operator="containsText" text="Y">
      <formula>NOT(ISERROR(SEARCH("Y",W123)))</formula>
    </cfRule>
    <cfRule type="containsText" dxfId="2140" priority="1227" operator="containsText" text="N">
      <formula>NOT(ISERROR(SEARCH("N",W123)))</formula>
    </cfRule>
  </conditionalFormatting>
  <conditionalFormatting sqref="X123:X132">
    <cfRule type="containsText" dxfId="2139" priority="1222" operator="containsText" text="X">
      <formula>NOT(ISERROR(SEARCH("X",X123)))</formula>
    </cfRule>
    <cfRule type="containsText" dxfId="2138" priority="1223" operator="containsText" text="Y">
      <formula>NOT(ISERROR(SEARCH("Y",X123)))</formula>
    </cfRule>
    <cfRule type="containsText" dxfId="2137" priority="1224" operator="containsText" text="N">
      <formula>NOT(ISERROR(SEARCH("N",X123)))</formula>
    </cfRule>
  </conditionalFormatting>
  <conditionalFormatting sqref="W134">
    <cfRule type="containsText" dxfId="2136" priority="1219" operator="containsText" text="X">
      <formula>NOT(ISERROR(SEARCH("X",W134)))</formula>
    </cfRule>
    <cfRule type="containsText" dxfId="2135" priority="1220" operator="containsText" text="Y">
      <formula>NOT(ISERROR(SEARCH("Y",W134)))</formula>
    </cfRule>
    <cfRule type="containsText" dxfId="2134" priority="1221" operator="containsText" text="N">
      <formula>NOT(ISERROR(SEARCH("N",W134)))</formula>
    </cfRule>
  </conditionalFormatting>
  <conditionalFormatting sqref="X134">
    <cfRule type="containsText" dxfId="2133" priority="1216" operator="containsText" text="X">
      <formula>NOT(ISERROR(SEARCH("X",X134)))</formula>
    </cfRule>
    <cfRule type="containsText" dxfId="2132" priority="1217" operator="containsText" text="Y">
      <formula>NOT(ISERROR(SEARCH("Y",X134)))</formula>
    </cfRule>
    <cfRule type="containsText" dxfId="2131" priority="1218" operator="containsText" text="N">
      <formula>NOT(ISERROR(SEARCH("N",X134)))</formula>
    </cfRule>
  </conditionalFormatting>
  <conditionalFormatting sqref="X29">
    <cfRule type="containsText" dxfId="2130" priority="1210" operator="containsText" text="X">
      <formula>NOT(ISERROR(SEARCH("X",X29)))</formula>
    </cfRule>
    <cfRule type="containsText" dxfId="2129" priority="1211" operator="containsText" text="Y">
      <formula>NOT(ISERROR(SEARCH("Y",X29)))</formula>
    </cfRule>
    <cfRule type="containsText" dxfId="2128" priority="1212" operator="containsText" text="N">
      <formula>NOT(ISERROR(SEARCH("N",X29)))</formula>
    </cfRule>
  </conditionalFormatting>
  <conditionalFormatting sqref="X83">
    <cfRule type="containsText" dxfId="2127" priority="1201" operator="containsText" text="X">
      <formula>NOT(ISERROR(SEARCH("X",X83)))</formula>
    </cfRule>
    <cfRule type="containsText" dxfId="2126" priority="1202" operator="containsText" text="Y">
      <formula>NOT(ISERROR(SEARCH("Y",X83)))</formula>
    </cfRule>
    <cfRule type="containsText" dxfId="2125" priority="1203" operator="containsText" text="N">
      <formula>NOT(ISERROR(SEARCH("N",X83)))</formula>
    </cfRule>
  </conditionalFormatting>
  <conditionalFormatting sqref="W60">
    <cfRule type="containsText" dxfId="2124" priority="1207" operator="containsText" text="X">
      <formula>NOT(ISERROR(SEARCH("X",W60)))</formula>
    </cfRule>
    <cfRule type="containsText" dxfId="2123" priority="1208" operator="containsText" text="Y">
      <formula>NOT(ISERROR(SEARCH("Y",W60)))</formula>
    </cfRule>
    <cfRule type="containsText" dxfId="2122" priority="1209" operator="containsText" text="N">
      <formula>NOT(ISERROR(SEARCH("N",W60)))</formula>
    </cfRule>
  </conditionalFormatting>
  <conditionalFormatting sqref="X60">
    <cfRule type="containsText" dxfId="2121" priority="1204" operator="containsText" text="X">
      <formula>NOT(ISERROR(SEARCH("X",X60)))</formula>
    </cfRule>
    <cfRule type="containsText" dxfId="2120" priority="1205" operator="containsText" text="Y">
      <formula>NOT(ISERROR(SEARCH("Y",X60)))</formula>
    </cfRule>
    <cfRule type="containsText" dxfId="2119" priority="1206" operator="containsText" text="N">
      <formula>NOT(ISERROR(SEARCH("N",X60)))</formula>
    </cfRule>
  </conditionalFormatting>
  <conditionalFormatting sqref="W93">
    <cfRule type="containsText" dxfId="2118" priority="1198" operator="containsText" text="X">
      <formula>NOT(ISERROR(SEARCH("X",W93)))</formula>
    </cfRule>
    <cfRule type="containsText" dxfId="2117" priority="1199" operator="containsText" text="Y">
      <formula>NOT(ISERROR(SEARCH("Y",W93)))</formula>
    </cfRule>
    <cfRule type="containsText" dxfId="2116" priority="1200" operator="containsText" text="N">
      <formula>NOT(ISERROR(SEARCH("N",W93)))</formula>
    </cfRule>
  </conditionalFormatting>
  <conditionalFormatting sqref="X93">
    <cfRule type="containsText" dxfId="2115" priority="1195" operator="containsText" text="X">
      <formula>NOT(ISERROR(SEARCH("X",X93)))</formula>
    </cfRule>
    <cfRule type="containsText" dxfId="2114" priority="1196" operator="containsText" text="Y">
      <formula>NOT(ISERROR(SEARCH("Y",X93)))</formula>
    </cfRule>
    <cfRule type="containsText" dxfId="2113" priority="1197" operator="containsText" text="N">
      <formula>NOT(ISERROR(SEARCH("N",X93)))</formula>
    </cfRule>
  </conditionalFormatting>
  <conditionalFormatting sqref="W61">
    <cfRule type="containsText" dxfId="2112" priority="1192" operator="containsText" text="X">
      <formula>NOT(ISERROR(SEARCH("X",W61)))</formula>
    </cfRule>
    <cfRule type="containsText" dxfId="2111" priority="1193" operator="containsText" text="Y">
      <formula>NOT(ISERROR(SEARCH("Y",W61)))</formula>
    </cfRule>
    <cfRule type="containsText" dxfId="2110" priority="1194" operator="containsText" text="N">
      <formula>NOT(ISERROR(SEARCH("N",W61)))</formula>
    </cfRule>
  </conditionalFormatting>
  <conditionalFormatting sqref="X61">
    <cfRule type="containsText" dxfId="2109" priority="1189" operator="containsText" text="X">
      <formula>NOT(ISERROR(SEARCH("X",X61)))</formula>
    </cfRule>
    <cfRule type="containsText" dxfId="2108" priority="1190" operator="containsText" text="Y">
      <formula>NOT(ISERROR(SEARCH("Y",X61)))</formula>
    </cfRule>
    <cfRule type="containsText" dxfId="2107" priority="1191" operator="containsText" text="N">
      <formula>NOT(ISERROR(SEARCH("N",X61)))</formula>
    </cfRule>
  </conditionalFormatting>
  <conditionalFormatting sqref="X69:X70">
    <cfRule type="containsText" dxfId="2106" priority="1147" operator="containsText" text="X">
      <formula>NOT(ISERROR(SEARCH("X",X69)))</formula>
    </cfRule>
    <cfRule type="containsText" dxfId="2105" priority="1148" operator="containsText" text="Y">
      <formula>NOT(ISERROR(SEARCH("Y",X69)))</formula>
    </cfRule>
    <cfRule type="containsText" dxfId="2104" priority="1149" operator="containsText" text="N">
      <formula>NOT(ISERROR(SEARCH("N",X69)))</formula>
    </cfRule>
  </conditionalFormatting>
  <conditionalFormatting sqref="X72:X73">
    <cfRule type="containsText" dxfId="2103" priority="1141" operator="containsText" text="X">
      <formula>NOT(ISERROR(SEARCH("X",X72)))</formula>
    </cfRule>
    <cfRule type="containsText" dxfId="2102" priority="1142" operator="containsText" text="Y">
      <formula>NOT(ISERROR(SEARCH("Y",X72)))</formula>
    </cfRule>
    <cfRule type="containsText" dxfId="2101" priority="1143" operator="containsText" text="N">
      <formula>NOT(ISERROR(SEARCH("N",X72)))</formula>
    </cfRule>
  </conditionalFormatting>
  <conditionalFormatting sqref="X74">
    <cfRule type="containsText" dxfId="2100" priority="1138" operator="containsText" text="X">
      <formula>NOT(ISERROR(SEARCH("X",X74)))</formula>
    </cfRule>
    <cfRule type="containsText" dxfId="2099" priority="1139" operator="containsText" text="Y">
      <formula>NOT(ISERROR(SEARCH("Y",X74)))</formula>
    </cfRule>
    <cfRule type="containsText" dxfId="2098" priority="1140" operator="containsText" text="N">
      <formula>NOT(ISERROR(SEARCH("N",X74)))</formula>
    </cfRule>
  </conditionalFormatting>
  <conditionalFormatting sqref="W113">
    <cfRule type="containsText" dxfId="2097" priority="1048" operator="containsText" text="X">
      <formula>NOT(ISERROR(SEARCH("X",W113)))</formula>
    </cfRule>
    <cfRule type="containsText" dxfId="2096" priority="1049" operator="containsText" text="Y">
      <formula>NOT(ISERROR(SEARCH("Y",W113)))</formula>
    </cfRule>
    <cfRule type="containsText" dxfId="2095" priority="1050" operator="containsText" text="N">
      <formula>NOT(ISERROR(SEARCH("N",W113)))</formula>
    </cfRule>
  </conditionalFormatting>
  <conditionalFormatting sqref="X113">
    <cfRule type="containsText" dxfId="2094" priority="1045" operator="containsText" text="X">
      <formula>NOT(ISERROR(SEARCH("X",X113)))</formula>
    </cfRule>
    <cfRule type="containsText" dxfId="2093" priority="1046" operator="containsText" text="Y">
      <formula>NOT(ISERROR(SEARCH("Y",X113)))</formula>
    </cfRule>
    <cfRule type="containsText" dxfId="2092" priority="1047" operator="containsText" text="N">
      <formula>NOT(ISERROR(SEARCH("N",X113)))</formula>
    </cfRule>
  </conditionalFormatting>
  <conditionalFormatting sqref="W65">
    <cfRule type="containsText" dxfId="2091" priority="1129" operator="containsText" text="X">
      <formula>NOT(ISERROR(SEARCH("X",W65)))</formula>
    </cfRule>
    <cfRule type="containsText" dxfId="2090" priority="1130" operator="containsText" text="Y">
      <formula>NOT(ISERROR(SEARCH("Y",W65)))</formula>
    </cfRule>
    <cfRule type="containsText" dxfId="2089" priority="1131" operator="containsText" text="N">
      <formula>NOT(ISERROR(SEARCH("N",W65)))</formula>
    </cfRule>
  </conditionalFormatting>
  <conditionalFormatting sqref="X65">
    <cfRule type="containsText" dxfId="2088" priority="1126" operator="containsText" text="X">
      <formula>NOT(ISERROR(SEARCH("X",X65)))</formula>
    </cfRule>
    <cfRule type="containsText" dxfId="2087" priority="1127" operator="containsText" text="Y">
      <formula>NOT(ISERROR(SEARCH("Y",X65)))</formula>
    </cfRule>
    <cfRule type="containsText" dxfId="2086" priority="1128" operator="containsText" text="N">
      <formula>NOT(ISERROR(SEARCH("N",X65)))</formula>
    </cfRule>
  </conditionalFormatting>
  <conditionalFormatting sqref="X59">
    <cfRule type="containsText" dxfId="2085" priority="1009" operator="containsText" text="X">
      <formula>NOT(ISERROR(SEARCH("X",X59)))</formula>
    </cfRule>
    <cfRule type="containsText" dxfId="2084" priority="1010" operator="containsText" text="Y">
      <formula>NOT(ISERROR(SEARCH("Y",X59)))</formula>
    </cfRule>
    <cfRule type="containsText" dxfId="2083" priority="1011" operator="containsText" text="N">
      <formula>NOT(ISERROR(SEARCH("N",X59)))</formula>
    </cfRule>
  </conditionalFormatting>
  <conditionalFormatting sqref="W33">
    <cfRule type="containsText" dxfId="2082" priority="1180" operator="containsText" text="X">
      <formula>NOT(ISERROR(SEARCH("X",W33)))</formula>
    </cfRule>
    <cfRule type="containsText" dxfId="2081" priority="1181" operator="containsText" text="Y">
      <formula>NOT(ISERROR(SEARCH("Y",W33)))</formula>
    </cfRule>
    <cfRule type="containsText" dxfId="2080" priority="1182" operator="containsText" text="N">
      <formula>NOT(ISERROR(SEARCH("N",W33)))</formula>
    </cfRule>
  </conditionalFormatting>
  <conditionalFormatting sqref="X33">
    <cfRule type="containsText" dxfId="2079" priority="1177" operator="containsText" text="X">
      <formula>NOT(ISERROR(SEARCH("X",X33)))</formula>
    </cfRule>
    <cfRule type="containsText" dxfId="2078" priority="1178" operator="containsText" text="Y">
      <formula>NOT(ISERROR(SEARCH("Y",X33)))</formula>
    </cfRule>
    <cfRule type="containsText" dxfId="2077" priority="1179" operator="containsText" text="N">
      <formula>NOT(ISERROR(SEARCH("N",X33)))</formula>
    </cfRule>
  </conditionalFormatting>
  <conditionalFormatting sqref="W35">
    <cfRule type="containsText" dxfId="2076" priority="1174" operator="containsText" text="X">
      <formula>NOT(ISERROR(SEARCH("X",W35)))</formula>
    </cfRule>
    <cfRule type="containsText" dxfId="2075" priority="1175" operator="containsText" text="Y">
      <formula>NOT(ISERROR(SEARCH("Y",W35)))</formula>
    </cfRule>
    <cfRule type="containsText" dxfId="2074" priority="1176" operator="containsText" text="N">
      <formula>NOT(ISERROR(SEARCH("N",W35)))</formula>
    </cfRule>
  </conditionalFormatting>
  <conditionalFormatting sqref="X35">
    <cfRule type="containsText" dxfId="2073" priority="1171" operator="containsText" text="X">
      <formula>NOT(ISERROR(SEARCH("X",X35)))</formula>
    </cfRule>
    <cfRule type="containsText" dxfId="2072" priority="1172" operator="containsText" text="Y">
      <formula>NOT(ISERROR(SEARCH("Y",X35)))</formula>
    </cfRule>
    <cfRule type="containsText" dxfId="2071" priority="1173" operator="containsText" text="N">
      <formula>NOT(ISERROR(SEARCH("N",X35)))</formula>
    </cfRule>
  </conditionalFormatting>
  <conditionalFormatting sqref="W36">
    <cfRule type="containsText" dxfId="2070" priority="1168" operator="containsText" text="X">
      <formula>NOT(ISERROR(SEARCH("X",W36)))</formula>
    </cfRule>
    <cfRule type="containsText" dxfId="2069" priority="1169" operator="containsText" text="Y">
      <formula>NOT(ISERROR(SEARCH("Y",W36)))</formula>
    </cfRule>
    <cfRule type="containsText" dxfId="2068" priority="1170" operator="containsText" text="N">
      <formula>NOT(ISERROR(SEARCH("N",W36)))</formula>
    </cfRule>
  </conditionalFormatting>
  <conditionalFormatting sqref="X36">
    <cfRule type="containsText" dxfId="2067" priority="1165" operator="containsText" text="X">
      <formula>NOT(ISERROR(SEARCH("X",X36)))</formula>
    </cfRule>
    <cfRule type="containsText" dxfId="2066" priority="1166" operator="containsText" text="Y">
      <formula>NOT(ISERROR(SEARCH("Y",X36)))</formula>
    </cfRule>
    <cfRule type="containsText" dxfId="2065" priority="1167" operator="containsText" text="N">
      <formula>NOT(ISERROR(SEARCH("N",X36)))</formula>
    </cfRule>
  </conditionalFormatting>
  <conditionalFormatting sqref="W42">
    <cfRule type="containsText" dxfId="2064" priority="1162" operator="containsText" text="X">
      <formula>NOT(ISERROR(SEARCH("X",W42)))</formula>
    </cfRule>
    <cfRule type="containsText" dxfId="2063" priority="1163" operator="containsText" text="Y">
      <formula>NOT(ISERROR(SEARCH("Y",W42)))</formula>
    </cfRule>
    <cfRule type="containsText" dxfId="2062" priority="1164" operator="containsText" text="N">
      <formula>NOT(ISERROR(SEARCH("N",W42)))</formula>
    </cfRule>
  </conditionalFormatting>
  <conditionalFormatting sqref="X42">
    <cfRule type="containsText" dxfId="2061" priority="1159" operator="containsText" text="X">
      <formula>NOT(ISERROR(SEARCH("X",X42)))</formula>
    </cfRule>
    <cfRule type="containsText" dxfId="2060" priority="1160" operator="containsText" text="Y">
      <formula>NOT(ISERROR(SEARCH("Y",X42)))</formula>
    </cfRule>
    <cfRule type="containsText" dxfId="2059" priority="1161" operator="containsText" text="N">
      <formula>NOT(ISERROR(SEARCH("N",X42)))</formula>
    </cfRule>
  </conditionalFormatting>
  <conditionalFormatting sqref="W45">
    <cfRule type="containsText" dxfId="2058" priority="1156" operator="containsText" text="X">
      <formula>NOT(ISERROR(SEARCH("X",W45)))</formula>
    </cfRule>
    <cfRule type="containsText" dxfId="2057" priority="1157" operator="containsText" text="Y">
      <formula>NOT(ISERROR(SEARCH("Y",W45)))</formula>
    </cfRule>
    <cfRule type="containsText" dxfId="2056" priority="1158" operator="containsText" text="N">
      <formula>NOT(ISERROR(SEARCH("N",W45)))</formula>
    </cfRule>
  </conditionalFormatting>
  <conditionalFormatting sqref="X45">
    <cfRule type="containsText" dxfId="2055" priority="1153" operator="containsText" text="X">
      <formula>NOT(ISERROR(SEARCH("X",X45)))</formula>
    </cfRule>
    <cfRule type="containsText" dxfId="2054" priority="1154" operator="containsText" text="Y">
      <formula>NOT(ISERROR(SEARCH("Y",X45)))</formula>
    </cfRule>
    <cfRule type="containsText" dxfId="2053" priority="1155" operator="containsText" text="N">
      <formula>NOT(ISERROR(SEARCH("N",X45)))</formula>
    </cfRule>
  </conditionalFormatting>
  <conditionalFormatting sqref="X68">
    <cfRule type="containsText" dxfId="2052" priority="1150" operator="containsText" text="X">
      <formula>NOT(ISERROR(SEARCH("X",X68)))</formula>
    </cfRule>
    <cfRule type="containsText" dxfId="2051" priority="1151" operator="containsText" text="Y">
      <formula>NOT(ISERROR(SEARCH("Y",X68)))</formula>
    </cfRule>
    <cfRule type="containsText" dxfId="2050" priority="1152" operator="containsText" text="N">
      <formula>NOT(ISERROR(SEARCH("N",X68)))</formula>
    </cfRule>
  </conditionalFormatting>
  <conditionalFormatting sqref="X71">
    <cfRule type="containsText" dxfId="2049" priority="1144" operator="containsText" text="X">
      <formula>NOT(ISERROR(SEARCH("X",X71)))</formula>
    </cfRule>
    <cfRule type="containsText" dxfId="2048" priority="1145" operator="containsText" text="Y">
      <formula>NOT(ISERROR(SEARCH("Y",X71)))</formula>
    </cfRule>
    <cfRule type="containsText" dxfId="2047" priority="1146" operator="containsText" text="N">
      <formula>NOT(ISERROR(SEARCH("N",X71)))</formula>
    </cfRule>
  </conditionalFormatting>
  <conditionalFormatting sqref="W63:W64">
    <cfRule type="containsText" dxfId="2046" priority="1135" operator="containsText" text="X">
      <formula>NOT(ISERROR(SEARCH("X",W63)))</formula>
    </cfRule>
    <cfRule type="containsText" dxfId="2045" priority="1136" operator="containsText" text="Y">
      <formula>NOT(ISERROR(SEARCH("Y",W63)))</formula>
    </cfRule>
    <cfRule type="containsText" dxfId="2044" priority="1137" operator="containsText" text="N">
      <formula>NOT(ISERROR(SEARCH("N",W63)))</formula>
    </cfRule>
  </conditionalFormatting>
  <conditionalFormatting sqref="X63:X64">
    <cfRule type="containsText" dxfId="2043" priority="1132" operator="containsText" text="X">
      <formula>NOT(ISERROR(SEARCH("X",X63)))</formula>
    </cfRule>
    <cfRule type="containsText" dxfId="2042" priority="1133" operator="containsText" text="Y">
      <formula>NOT(ISERROR(SEARCH("Y",X63)))</formula>
    </cfRule>
    <cfRule type="containsText" dxfId="2041" priority="1134" operator="containsText" text="N">
      <formula>NOT(ISERROR(SEARCH("N",X63)))</formula>
    </cfRule>
  </conditionalFormatting>
  <conditionalFormatting sqref="W66:W87">
    <cfRule type="containsText" dxfId="2040" priority="1123" operator="containsText" text="X">
      <formula>NOT(ISERROR(SEARCH("X",W66)))</formula>
    </cfRule>
    <cfRule type="containsText" dxfId="2039" priority="1124" operator="containsText" text="Y">
      <formula>NOT(ISERROR(SEARCH("Y",W66)))</formula>
    </cfRule>
    <cfRule type="containsText" dxfId="2038" priority="1125" operator="containsText" text="N">
      <formula>NOT(ISERROR(SEARCH("N",W66)))</formula>
    </cfRule>
  </conditionalFormatting>
  <conditionalFormatting sqref="X66:X67">
    <cfRule type="containsText" dxfId="2037" priority="1120" operator="containsText" text="X">
      <formula>NOT(ISERROR(SEARCH("X",X66)))</formula>
    </cfRule>
    <cfRule type="containsText" dxfId="2036" priority="1121" operator="containsText" text="Y">
      <formula>NOT(ISERROR(SEARCH("Y",X66)))</formula>
    </cfRule>
    <cfRule type="containsText" dxfId="2035" priority="1122" operator="containsText" text="N">
      <formula>NOT(ISERROR(SEARCH("N",X66)))</formula>
    </cfRule>
  </conditionalFormatting>
  <conditionalFormatting sqref="W115">
    <cfRule type="containsText" dxfId="2034" priority="1117" operator="containsText" text="X">
      <formula>NOT(ISERROR(SEARCH("X",W115)))</formula>
    </cfRule>
    <cfRule type="containsText" dxfId="2033" priority="1118" operator="containsText" text="Y">
      <formula>NOT(ISERROR(SEARCH("Y",W115)))</formula>
    </cfRule>
    <cfRule type="containsText" dxfId="2032" priority="1119" operator="containsText" text="N">
      <formula>NOT(ISERROR(SEARCH("N",W115)))</formula>
    </cfRule>
  </conditionalFormatting>
  <conditionalFormatting sqref="X115">
    <cfRule type="containsText" dxfId="2031" priority="1114" operator="containsText" text="X">
      <formula>NOT(ISERROR(SEARCH("X",X115)))</formula>
    </cfRule>
    <cfRule type="containsText" dxfId="2030" priority="1115" operator="containsText" text="Y">
      <formula>NOT(ISERROR(SEARCH("Y",X115)))</formula>
    </cfRule>
    <cfRule type="containsText" dxfId="2029" priority="1116" operator="containsText" text="N">
      <formula>NOT(ISERROR(SEARCH("N",X115)))</formula>
    </cfRule>
  </conditionalFormatting>
  <conditionalFormatting sqref="W116:W117">
    <cfRule type="containsText" dxfId="2028" priority="1111" operator="containsText" text="X">
      <formula>NOT(ISERROR(SEARCH("X",W116)))</formula>
    </cfRule>
    <cfRule type="containsText" dxfId="2027" priority="1112" operator="containsText" text="Y">
      <formula>NOT(ISERROR(SEARCH("Y",W116)))</formula>
    </cfRule>
    <cfRule type="containsText" dxfId="2026" priority="1113" operator="containsText" text="N">
      <formula>NOT(ISERROR(SEARCH("N",W116)))</formula>
    </cfRule>
  </conditionalFormatting>
  <conditionalFormatting sqref="X116:X117">
    <cfRule type="containsText" dxfId="2025" priority="1108" operator="containsText" text="X">
      <formula>NOT(ISERROR(SEARCH("X",X116)))</formula>
    </cfRule>
    <cfRule type="containsText" dxfId="2024" priority="1109" operator="containsText" text="Y">
      <formula>NOT(ISERROR(SEARCH("Y",X116)))</formula>
    </cfRule>
    <cfRule type="containsText" dxfId="2023" priority="1110" operator="containsText" text="N">
      <formula>NOT(ISERROR(SEARCH("N",X116)))</formula>
    </cfRule>
  </conditionalFormatting>
  <conditionalFormatting sqref="W118">
    <cfRule type="containsText" dxfId="2022" priority="1105" operator="containsText" text="X">
      <formula>NOT(ISERROR(SEARCH("X",W118)))</formula>
    </cfRule>
    <cfRule type="containsText" dxfId="2021" priority="1106" operator="containsText" text="Y">
      <formula>NOT(ISERROR(SEARCH("Y",W118)))</formula>
    </cfRule>
    <cfRule type="containsText" dxfId="2020" priority="1107" operator="containsText" text="N">
      <formula>NOT(ISERROR(SEARCH("N",W118)))</formula>
    </cfRule>
  </conditionalFormatting>
  <conditionalFormatting sqref="X118">
    <cfRule type="containsText" dxfId="2019" priority="1102" operator="containsText" text="X">
      <formula>NOT(ISERROR(SEARCH("X",X118)))</formula>
    </cfRule>
    <cfRule type="containsText" dxfId="2018" priority="1103" operator="containsText" text="Y">
      <formula>NOT(ISERROR(SEARCH("Y",X118)))</formula>
    </cfRule>
    <cfRule type="containsText" dxfId="2017" priority="1104" operator="containsText" text="N">
      <formula>NOT(ISERROR(SEARCH("N",X118)))</formula>
    </cfRule>
  </conditionalFormatting>
  <conditionalFormatting sqref="W120">
    <cfRule type="containsText" dxfId="2016" priority="1099" operator="containsText" text="X">
      <formula>NOT(ISERROR(SEARCH("X",W120)))</formula>
    </cfRule>
    <cfRule type="containsText" dxfId="2015" priority="1100" operator="containsText" text="Y">
      <formula>NOT(ISERROR(SEARCH("Y",W120)))</formula>
    </cfRule>
    <cfRule type="containsText" dxfId="2014" priority="1101" operator="containsText" text="N">
      <formula>NOT(ISERROR(SEARCH("N",W120)))</formula>
    </cfRule>
  </conditionalFormatting>
  <conditionalFormatting sqref="X120">
    <cfRule type="containsText" dxfId="2013" priority="1096" operator="containsText" text="X">
      <formula>NOT(ISERROR(SEARCH("X",X120)))</formula>
    </cfRule>
    <cfRule type="containsText" dxfId="2012" priority="1097" operator="containsText" text="Y">
      <formula>NOT(ISERROR(SEARCH("Y",X120)))</formula>
    </cfRule>
    <cfRule type="containsText" dxfId="2011" priority="1098" operator="containsText" text="N">
      <formula>NOT(ISERROR(SEARCH("N",X120)))</formula>
    </cfRule>
  </conditionalFormatting>
  <conditionalFormatting sqref="W121">
    <cfRule type="containsText" dxfId="2010" priority="1093" operator="containsText" text="X">
      <formula>NOT(ISERROR(SEARCH("X",W121)))</formula>
    </cfRule>
    <cfRule type="containsText" dxfId="2009" priority="1094" operator="containsText" text="Y">
      <formula>NOT(ISERROR(SEARCH("Y",W121)))</formula>
    </cfRule>
    <cfRule type="containsText" dxfId="2008" priority="1095" operator="containsText" text="N">
      <formula>NOT(ISERROR(SEARCH("N",W121)))</formula>
    </cfRule>
  </conditionalFormatting>
  <conditionalFormatting sqref="X121">
    <cfRule type="containsText" dxfId="2007" priority="1090" operator="containsText" text="X">
      <formula>NOT(ISERROR(SEARCH("X",X121)))</formula>
    </cfRule>
    <cfRule type="containsText" dxfId="2006" priority="1091" operator="containsText" text="Y">
      <formula>NOT(ISERROR(SEARCH("Y",X121)))</formula>
    </cfRule>
    <cfRule type="containsText" dxfId="2005" priority="1092" operator="containsText" text="N">
      <formula>NOT(ISERROR(SEARCH("N",X121)))</formula>
    </cfRule>
  </conditionalFormatting>
  <conditionalFormatting sqref="W122">
    <cfRule type="containsText" dxfId="2004" priority="1087" operator="containsText" text="X">
      <formula>NOT(ISERROR(SEARCH("X",W122)))</formula>
    </cfRule>
    <cfRule type="containsText" dxfId="2003" priority="1088" operator="containsText" text="Y">
      <formula>NOT(ISERROR(SEARCH("Y",W122)))</formula>
    </cfRule>
    <cfRule type="containsText" dxfId="2002" priority="1089" operator="containsText" text="N">
      <formula>NOT(ISERROR(SEARCH("N",W122)))</formula>
    </cfRule>
  </conditionalFormatting>
  <conditionalFormatting sqref="X122">
    <cfRule type="containsText" dxfId="2001" priority="1084" operator="containsText" text="X">
      <formula>NOT(ISERROR(SEARCH("X",X122)))</formula>
    </cfRule>
    <cfRule type="containsText" dxfId="2000" priority="1085" operator="containsText" text="Y">
      <formula>NOT(ISERROR(SEARCH("Y",X122)))</formula>
    </cfRule>
    <cfRule type="containsText" dxfId="1999" priority="1086" operator="containsText" text="N">
      <formula>NOT(ISERROR(SEARCH("N",X122)))</formula>
    </cfRule>
  </conditionalFormatting>
  <conditionalFormatting sqref="W135">
    <cfRule type="containsText" dxfId="1998" priority="1081" operator="containsText" text="X">
      <formula>NOT(ISERROR(SEARCH("X",W135)))</formula>
    </cfRule>
    <cfRule type="containsText" dxfId="1997" priority="1082" operator="containsText" text="Y">
      <formula>NOT(ISERROR(SEARCH("Y",W135)))</formula>
    </cfRule>
    <cfRule type="containsText" dxfId="1996" priority="1083" operator="containsText" text="N">
      <formula>NOT(ISERROR(SEARCH("N",W135)))</formula>
    </cfRule>
  </conditionalFormatting>
  <conditionalFormatting sqref="X135">
    <cfRule type="containsText" dxfId="1995" priority="1078" operator="containsText" text="X">
      <formula>NOT(ISERROR(SEARCH("X",X135)))</formula>
    </cfRule>
    <cfRule type="containsText" dxfId="1994" priority="1079" operator="containsText" text="Y">
      <formula>NOT(ISERROR(SEARCH("Y",X135)))</formula>
    </cfRule>
    <cfRule type="containsText" dxfId="1993" priority="1080" operator="containsText" text="N">
      <formula>NOT(ISERROR(SEARCH("N",X135)))</formula>
    </cfRule>
  </conditionalFormatting>
  <conditionalFormatting sqref="X75">
    <cfRule type="containsText" dxfId="1992" priority="1075" operator="containsText" text="X">
      <formula>NOT(ISERROR(SEARCH("X",X75)))</formula>
    </cfRule>
    <cfRule type="containsText" dxfId="1991" priority="1076" operator="containsText" text="Y">
      <formula>NOT(ISERROR(SEARCH("Y",X75)))</formula>
    </cfRule>
    <cfRule type="containsText" dxfId="1990" priority="1077" operator="containsText" text="N">
      <formula>NOT(ISERROR(SEARCH("N",X75)))</formula>
    </cfRule>
  </conditionalFormatting>
  <conditionalFormatting sqref="X77">
    <cfRule type="containsText" dxfId="1989" priority="1072" operator="containsText" text="X">
      <formula>NOT(ISERROR(SEARCH("X",X77)))</formula>
    </cfRule>
    <cfRule type="containsText" dxfId="1988" priority="1073" operator="containsText" text="Y">
      <formula>NOT(ISERROR(SEARCH("Y",X77)))</formula>
    </cfRule>
    <cfRule type="containsText" dxfId="1987" priority="1074" operator="containsText" text="N">
      <formula>NOT(ISERROR(SEARCH("N",X77)))</formula>
    </cfRule>
  </conditionalFormatting>
  <conditionalFormatting sqref="X76">
    <cfRule type="containsText" dxfId="1986" priority="1069" operator="containsText" text="X">
      <formula>NOT(ISERROR(SEARCH("X",X76)))</formula>
    </cfRule>
    <cfRule type="containsText" dxfId="1985" priority="1070" operator="containsText" text="Y">
      <formula>NOT(ISERROR(SEARCH("Y",X76)))</formula>
    </cfRule>
    <cfRule type="containsText" dxfId="1984" priority="1071" operator="containsText" text="N">
      <formula>NOT(ISERROR(SEARCH("N",X76)))</formula>
    </cfRule>
  </conditionalFormatting>
  <conditionalFormatting sqref="X79">
    <cfRule type="containsText" dxfId="1983" priority="1066" operator="containsText" text="X">
      <formula>NOT(ISERROR(SEARCH("X",X79)))</formula>
    </cfRule>
    <cfRule type="containsText" dxfId="1982" priority="1067" operator="containsText" text="Y">
      <formula>NOT(ISERROR(SEARCH("Y",X79)))</formula>
    </cfRule>
    <cfRule type="containsText" dxfId="1981" priority="1068" operator="containsText" text="N">
      <formula>NOT(ISERROR(SEARCH("N",X79)))</formula>
    </cfRule>
  </conditionalFormatting>
  <conditionalFormatting sqref="X78">
    <cfRule type="containsText" dxfId="1980" priority="1063" operator="containsText" text="X">
      <formula>NOT(ISERROR(SEARCH("X",X78)))</formula>
    </cfRule>
    <cfRule type="containsText" dxfId="1979" priority="1064" operator="containsText" text="Y">
      <formula>NOT(ISERROR(SEARCH("Y",X78)))</formula>
    </cfRule>
    <cfRule type="containsText" dxfId="1978" priority="1065" operator="containsText" text="N">
      <formula>NOT(ISERROR(SEARCH("N",X78)))</formula>
    </cfRule>
  </conditionalFormatting>
  <conditionalFormatting sqref="X81">
    <cfRule type="containsText" dxfId="1977" priority="1060" operator="containsText" text="X">
      <formula>NOT(ISERROR(SEARCH("X",X81)))</formula>
    </cfRule>
    <cfRule type="containsText" dxfId="1976" priority="1061" operator="containsText" text="Y">
      <formula>NOT(ISERROR(SEARCH("Y",X81)))</formula>
    </cfRule>
    <cfRule type="containsText" dxfId="1975" priority="1062" operator="containsText" text="N">
      <formula>NOT(ISERROR(SEARCH("N",X81)))</formula>
    </cfRule>
  </conditionalFormatting>
  <conditionalFormatting sqref="X80">
    <cfRule type="containsText" dxfId="1974" priority="1057" operator="containsText" text="X">
      <formula>NOT(ISERROR(SEARCH("X",X80)))</formula>
    </cfRule>
    <cfRule type="containsText" dxfId="1973" priority="1058" operator="containsText" text="Y">
      <formula>NOT(ISERROR(SEARCH("Y",X80)))</formula>
    </cfRule>
    <cfRule type="containsText" dxfId="1972" priority="1059" operator="containsText" text="N">
      <formula>NOT(ISERROR(SEARCH("N",X80)))</formula>
    </cfRule>
  </conditionalFormatting>
  <conditionalFormatting sqref="W114">
    <cfRule type="containsText" dxfId="1971" priority="1054" operator="containsText" text="X">
      <formula>NOT(ISERROR(SEARCH("X",W114)))</formula>
    </cfRule>
    <cfRule type="containsText" dxfId="1970" priority="1055" operator="containsText" text="Y">
      <formula>NOT(ISERROR(SEARCH("Y",W114)))</formula>
    </cfRule>
    <cfRule type="containsText" dxfId="1969" priority="1056" operator="containsText" text="N">
      <formula>NOT(ISERROR(SEARCH("N",W114)))</formula>
    </cfRule>
  </conditionalFormatting>
  <conditionalFormatting sqref="X114">
    <cfRule type="containsText" dxfId="1968" priority="1051" operator="containsText" text="X">
      <formula>NOT(ISERROR(SEARCH("X",X114)))</formula>
    </cfRule>
    <cfRule type="containsText" dxfId="1967" priority="1052" operator="containsText" text="Y">
      <formula>NOT(ISERROR(SEARCH("Y",X114)))</formula>
    </cfRule>
    <cfRule type="containsText" dxfId="1966" priority="1053" operator="containsText" text="N">
      <formula>NOT(ISERROR(SEARCH("N",X114)))</formula>
    </cfRule>
  </conditionalFormatting>
  <conditionalFormatting sqref="W53">
    <cfRule type="containsText" dxfId="1965" priority="1042" operator="containsText" text="X">
      <formula>NOT(ISERROR(SEARCH("X",W53)))</formula>
    </cfRule>
    <cfRule type="containsText" dxfId="1964" priority="1043" operator="containsText" text="Y">
      <formula>NOT(ISERROR(SEARCH("Y",W53)))</formula>
    </cfRule>
    <cfRule type="containsText" dxfId="1963" priority="1044" operator="containsText" text="N">
      <formula>NOT(ISERROR(SEARCH("N",W53)))</formula>
    </cfRule>
  </conditionalFormatting>
  <conditionalFormatting sqref="X53">
    <cfRule type="containsText" dxfId="1962" priority="1039" operator="containsText" text="X">
      <formula>NOT(ISERROR(SEARCH("X",X53)))</formula>
    </cfRule>
    <cfRule type="containsText" dxfId="1961" priority="1040" operator="containsText" text="Y">
      <formula>NOT(ISERROR(SEARCH("Y",X53)))</formula>
    </cfRule>
    <cfRule type="containsText" dxfId="1960" priority="1041" operator="containsText" text="N">
      <formula>NOT(ISERROR(SEARCH("N",X53)))</formula>
    </cfRule>
  </conditionalFormatting>
  <conditionalFormatting sqref="W52">
    <cfRule type="containsText" dxfId="1959" priority="1036" operator="containsText" text="X">
      <formula>NOT(ISERROR(SEARCH("X",W52)))</formula>
    </cfRule>
    <cfRule type="containsText" dxfId="1958" priority="1037" operator="containsText" text="Y">
      <formula>NOT(ISERROR(SEARCH("Y",W52)))</formula>
    </cfRule>
    <cfRule type="containsText" dxfId="1957" priority="1038" operator="containsText" text="N">
      <formula>NOT(ISERROR(SEARCH("N",W52)))</formula>
    </cfRule>
  </conditionalFormatting>
  <conditionalFormatting sqref="X52">
    <cfRule type="containsText" dxfId="1956" priority="1033" operator="containsText" text="X">
      <formula>NOT(ISERROR(SEARCH("X",X52)))</formula>
    </cfRule>
    <cfRule type="containsText" dxfId="1955" priority="1034" operator="containsText" text="Y">
      <formula>NOT(ISERROR(SEARCH("Y",X52)))</formula>
    </cfRule>
    <cfRule type="containsText" dxfId="1954" priority="1035" operator="containsText" text="N">
      <formula>NOT(ISERROR(SEARCH("N",X52)))</formula>
    </cfRule>
  </conditionalFormatting>
  <conditionalFormatting sqref="W57">
    <cfRule type="containsText" dxfId="1953" priority="1030" operator="containsText" text="X">
      <formula>NOT(ISERROR(SEARCH("X",W57)))</formula>
    </cfRule>
    <cfRule type="containsText" dxfId="1952" priority="1031" operator="containsText" text="Y">
      <formula>NOT(ISERROR(SEARCH("Y",W57)))</formula>
    </cfRule>
    <cfRule type="containsText" dxfId="1951" priority="1032" operator="containsText" text="N">
      <formula>NOT(ISERROR(SEARCH("N",W57)))</formula>
    </cfRule>
  </conditionalFormatting>
  <conditionalFormatting sqref="X57">
    <cfRule type="containsText" dxfId="1950" priority="1027" operator="containsText" text="X">
      <formula>NOT(ISERROR(SEARCH("X",X57)))</formula>
    </cfRule>
    <cfRule type="containsText" dxfId="1949" priority="1028" operator="containsText" text="Y">
      <formula>NOT(ISERROR(SEARCH("Y",X57)))</formula>
    </cfRule>
    <cfRule type="containsText" dxfId="1948" priority="1029" operator="containsText" text="N">
      <formula>NOT(ISERROR(SEARCH("N",X57)))</formula>
    </cfRule>
  </conditionalFormatting>
  <conditionalFormatting sqref="W54">
    <cfRule type="containsText" dxfId="1947" priority="1024" operator="containsText" text="X">
      <formula>NOT(ISERROR(SEARCH("X",W54)))</formula>
    </cfRule>
    <cfRule type="containsText" dxfId="1946" priority="1025" operator="containsText" text="Y">
      <formula>NOT(ISERROR(SEARCH("Y",W54)))</formula>
    </cfRule>
    <cfRule type="containsText" dxfId="1945" priority="1026" operator="containsText" text="N">
      <formula>NOT(ISERROR(SEARCH("N",W54)))</formula>
    </cfRule>
  </conditionalFormatting>
  <conditionalFormatting sqref="X54">
    <cfRule type="containsText" dxfId="1944" priority="1021" operator="containsText" text="X">
      <formula>NOT(ISERROR(SEARCH("X",X54)))</formula>
    </cfRule>
    <cfRule type="containsText" dxfId="1943" priority="1022" operator="containsText" text="Y">
      <formula>NOT(ISERROR(SEARCH("Y",X54)))</formula>
    </cfRule>
    <cfRule type="containsText" dxfId="1942" priority="1023" operator="containsText" text="N">
      <formula>NOT(ISERROR(SEARCH("N",X54)))</formula>
    </cfRule>
  </conditionalFormatting>
  <conditionalFormatting sqref="W58">
    <cfRule type="containsText" dxfId="1941" priority="1018" operator="containsText" text="X">
      <formula>NOT(ISERROR(SEARCH("X",W58)))</formula>
    </cfRule>
    <cfRule type="containsText" dxfId="1940" priority="1019" operator="containsText" text="Y">
      <formula>NOT(ISERROR(SEARCH("Y",W58)))</formula>
    </cfRule>
    <cfRule type="containsText" dxfId="1939" priority="1020" operator="containsText" text="N">
      <formula>NOT(ISERROR(SEARCH("N",W58)))</formula>
    </cfRule>
  </conditionalFormatting>
  <conditionalFormatting sqref="X58">
    <cfRule type="containsText" dxfId="1938" priority="1015" operator="containsText" text="X">
      <formula>NOT(ISERROR(SEARCH("X",X58)))</formula>
    </cfRule>
    <cfRule type="containsText" dxfId="1937" priority="1016" operator="containsText" text="Y">
      <formula>NOT(ISERROR(SEARCH("Y",X58)))</formula>
    </cfRule>
    <cfRule type="containsText" dxfId="1936" priority="1017" operator="containsText" text="N">
      <formula>NOT(ISERROR(SEARCH("N",X58)))</formula>
    </cfRule>
  </conditionalFormatting>
  <conditionalFormatting sqref="W59">
    <cfRule type="containsText" dxfId="1935" priority="1012" operator="containsText" text="X">
      <formula>NOT(ISERROR(SEARCH("X",W59)))</formula>
    </cfRule>
    <cfRule type="containsText" dxfId="1934" priority="1013" operator="containsText" text="Y">
      <formula>NOT(ISERROR(SEARCH("Y",W59)))</formula>
    </cfRule>
    <cfRule type="containsText" dxfId="1933" priority="1014" operator="containsText" text="N">
      <formula>NOT(ISERROR(SEARCH("N",W59)))</formula>
    </cfRule>
  </conditionalFormatting>
  <conditionalFormatting sqref="X85">
    <cfRule type="containsText" dxfId="1932" priority="1003" operator="containsText" text="X">
      <formula>NOT(ISERROR(SEARCH("X",X85)))</formula>
    </cfRule>
    <cfRule type="containsText" dxfId="1931" priority="1004" operator="containsText" text="Y">
      <formula>NOT(ISERROR(SEARCH("Y",X85)))</formula>
    </cfRule>
    <cfRule type="containsText" dxfId="1930" priority="1005" operator="containsText" text="N">
      <formula>NOT(ISERROR(SEARCH("N",X85)))</formula>
    </cfRule>
  </conditionalFormatting>
  <conditionalFormatting sqref="X84">
    <cfRule type="containsText" dxfId="1929" priority="1006" operator="containsText" text="X">
      <formula>NOT(ISERROR(SEARCH("X",X84)))</formula>
    </cfRule>
    <cfRule type="containsText" dxfId="1928" priority="1007" operator="containsText" text="Y">
      <formula>NOT(ISERROR(SEARCH("Y",X84)))</formula>
    </cfRule>
    <cfRule type="containsText" dxfId="1927" priority="1008" operator="containsText" text="N">
      <formula>NOT(ISERROR(SEARCH("N",X84)))</formula>
    </cfRule>
  </conditionalFormatting>
  <conditionalFormatting sqref="W88:W91">
    <cfRule type="containsText" dxfId="1926" priority="997" operator="containsText" text="X">
      <formula>NOT(ISERROR(SEARCH("X",W88)))</formula>
    </cfRule>
    <cfRule type="containsText" dxfId="1925" priority="998" operator="containsText" text="Y">
      <formula>NOT(ISERROR(SEARCH("Y",W88)))</formula>
    </cfRule>
    <cfRule type="containsText" dxfId="1924" priority="999" operator="containsText" text="N">
      <formula>NOT(ISERROR(SEARCH("N",W88)))</formula>
    </cfRule>
  </conditionalFormatting>
  <conditionalFormatting sqref="X87:X91">
    <cfRule type="containsText" dxfId="1923" priority="994" operator="containsText" text="X">
      <formula>NOT(ISERROR(SEARCH("X",X87)))</formula>
    </cfRule>
    <cfRule type="containsText" dxfId="1922" priority="995" operator="containsText" text="Y">
      <formula>NOT(ISERROR(SEARCH("Y",X87)))</formula>
    </cfRule>
    <cfRule type="containsText" dxfId="1921" priority="996" operator="containsText" text="N">
      <formula>NOT(ISERROR(SEARCH("N",X87)))</formula>
    </cfRule>
  </conditionalFormatting>
  <conditionalFormatting sqref="X86">
    <cfRule type="containsText" dxfId="1920" priority="1000" operator="containsText" text="X">
      <formula>NOT(ISERROR(SEARCH("X",X86)))</formula>
    </cfRule>
    <cfRule type="containsText" dxfId="1919" priority="1001" operator="containsText" text="Y">
      <formula>NOT(ISERROR(SEARCH("Y",X86)))</formula>
    </cfRule>
    <cfRule type="containsText" dxfId="1918" priority="1002" operator="containsText" text="N">
      <formula>NOT(ISERROR(SEARCH("N",X86)))</formula>
    </cfRule>
  </conditionalFormatting>
  <conditionalFormatting sqref="W94">
    <cfRule type="containsText" dxfId="1917" priority="991" operator="containsText" text="X">
      <formula>NOT(ISERROR(SEARCH("X",W94)))</formula>
    </cfRule>
    <cfRule type="containsText" dxfId="1916" priority="992" operator="containsText" text="Y">
      <formula>NOT(ISERROR(SEARCH("Y",W94)))</formula>
    </cfRule>
    <cfRule type="containsText" dxfId="1915" priority="993" operator="containsText" text="N">
      <formula>NOT(ISERROR(SEARCH("N",W94)))</formula>
    </cfRule>
  </conditionalFormatting>
  <conditionalFormatting sqref="X94">
    <cfRule type="containsText" dxfId="1914" priority="988" operator="containsText" text="X">
      <formula>NOT(ISERROR(SEARCH("X",X94)))</formula>
    </cfRule>
    <cfRule type="containsText" dxfId="1913" priority="989" operator="containsText" text="Y">
      <formula>NOT(ISERROR(SEARCH("Y",X94)))</formula>
    </cfRule>
    <cfRule type="containsText" dxfId="1912" priority="990" operator="containsText" text="N">
      <formula>NOT(ISERROR(SEARCH("N",X94)))</formula>
    </cfRule>
  </conditionalFormatting>
  <conditionalFormatting sqref="W109">
    <cfRule type="containsText" dxfId="1911" priority="967" operator="containsText" text="X">
      <formula>NOT(ISERROR(SEARCH("X",W109)))</formula>
    </cfRule>
    <cfRule type="containsText" dxfId="1910" priority="968" operator="containsText" text="Y">
      <formula>NOT(ISERROR(SEARCH("Y",W109)))</formula>
    </cfRule>
    <cfRule type="containsText" dxfId="1909" priority="969" operator="containsText" text="N">
      <formula>NOT(ISERROR(SEARCH("N",W109)))</formula>
    </cfRule>
  </conditionalFormatting>
  <conditionalFormatting sqref="W110">
    <cfRule type="containsText" dxfId="1908" priority="964" operator="containsText" text="X">
      <formula>NOT(ISERROR(SEARCH("X",W110)))</formula>
    </cfRule>
    <cfRule type="containsText" dxfId="1907" priority="965" operator="containsText" text="Y">
      <formula>NOT(ISERROR(SEARCH("Y",W110)))</formula>
    </cfRule>
    <cfRule type="containsText" dxfId="1906" priority="966" operator="containsText" text="N">
      <formula>NOT(ISERROR(SEARCH("N",W110)))</formula>
    </cfRule>
  </conditionalFormatting>
  <conditionalFormatting sqref="W111">
    <cfRule type="containsText" dxfId="1905" priority="961" operator="containsText" text="X">
      <formula>NOT(ISERROR(SEARCH("X",W111)))</formula>
    </cfRule>
    <cfRule type="containsText" dxfId="1904" priority="962" operator="containsText" text="Y">
      <formula>NOT(ISERROR(SEARCH("Y",W111)))</formula>
    </cfRule>
    <cfRule type="containsText" dxfId="1903" priority="963" operator="containsText" text="N">
      <formula>NOT(ISERROR(SEARCH("N",W111)))</formula>
    </cfRule>
  </conditionalFormatting>
  <conditionalFormatting sqref="W112">
    <cfRule type="containsText" dxfId="1902" priority="958" operator="containsText" text="X">
      <formula>NOT(ISERROR(SEARCH("X",W112)))</formula>
    </cfRule>
    <cfRule type="containsText" dxfId="1901" priority="959" operator="containsText" text="Y">
      <formula>NOT(ISERROR(SEARCH("Y",W112)))</formula>
    </cfRule>
    <cfRule type="containsText" dxfId="1900" priority="960" operator="containsText" text="N">
      <formula>NOT(ISERROR(SEARCH("N",W112)))</formula>
    </cfRule>
  </conditionalFormatting>
  <conditionalFormatting sqref="S844:S854">
    <cfRule type="containsText" dxfId="1899" priority="955" operator="containsText" text="X">
      <formula>NOT(ISERROR(SEARCH("X",S844)))</formula>
    </cfRule>
    <cfRule type="containsText" dxfId="1898" priority="956" operator="containsText" text="Y">
      <formula>NOT(ISERROR(SEARCH("Y",S844)))</formula>
    </cfRule>
    <cfRule type="containsText" dxfId="1897" priority="957" operator="containsText" text="N">
      <formula>NOT(ISERROR(SEARCH("N",S844)))</formula>
    </cfRule>
  </conditionalFormatting>
  <conditionalFormatting sqref="S588:S843">
    <cfRule type="containsText" dxfId="1896" priority="952" operator="containsText" text="X">
      <formula>NOT(ISERROR(SEARCH("X",S588)))</formula>
    </cfRule>
    <cfRule type="containsText" dxfId="1895" priority="953" operator="containsText" text="Y">
      <formula>NOT(ISERROR(SEARCH("Y",S588)))</formula>
    </cfRule>
    <cfRule type="containsText" dxfId="1894" priority="954" operator="containsText" text="N">
      <formula>NOT(ISERROR(SEARCH("N",S588)))</formula>
    </cfRule>
  </conditionalFormatting>
  <conditionalFormatting sqref="X2">
    <cfRule type="containsText" dxfId="1893" priority="946" operator="containsText" text="X">
      <formula>NOT(ISERROR(SEARCH("X",X2)))</formula>
    </cfRule>
    <cfRule type="containsText" dxfId="1892" priority="947" operator="containsText" text="Y">
      <formula>NOT(ISERROR(SEARCH("Y",X2)))</formula>
    </cfRule>
    <cfRule type="containsText" dxfId="1891" priority="948" operator="containsText" text="N">
      <formula>NOT(ISERROR(SEARCH("N",X2)))</formula>
    </cfRule>
  </conditionalFormatting>
  <conditionalFormatting sqref="S2">
    <cfRule type="containsText" dxfId="1890" priority="943" operator="containsText" text="X">
      <formula>NOT(ISERROR(SEARCH("X",S2)))</formula>
    </cfRule>
    <cfRule type="containsText" dxfId="1889" priority="944" operator="containsText" text="Y">
      <formula>NOT(ISERROR(SEARCH("Y",S2)))</formula>
    </cfRule>
    <cfRule type="containsText" dxfId="1888" priority="945" operator="containsText" text="N">
      <formula>NOT(ISERROR(SEARCH("N",S2)))</formula>
    </cfRule>
  </conditionalFormatting>
  <conditionalFormatting sqref="X3">
    <cfRule type="containsText" dxfId="1887" priority="937" operator="containsText" text="X">
      <formula>NOT(ISERROR(SEARCH("X",X3)))</formula>
    </cfRule>
    <cfRule type="containsText" dxfId="1886" priority="938" operator="containsText" text="Y">
      <formula>NOT(ISERROR(SEARCH("Y",X3)))</formula>
    </cfRule>
    <cfRule type="containsText" dxfId="1885" priority="939" operator="containsText" text="N">
      <formula>NOT(ISERROR(SEARCH("N",X3)))</formula>
    </cfRule>
  </conditionalFormatting>
  <conditionalFormatting sqref="S3">
    <cfRule type="containsText" dxfId="1884" priority="934" operator="containsText" text="X">
      <formula>NOT(ISERROR(SEARCH("X",S3)))</formula>
    </cfRule>
    <cfRule type="containsText" dxfId="1883" priority="935" operator="containsText" text="Y">
      <formula>NOT(ISERROR(SEARCH("Y",S3)))</formula>
    </cfRule>
    <cfRule type="containsText" dxfId="1882" priority="936" operator="containsText" text="N">
      <formula>NOT(ISERROR(SEARCH("N",S3)))</formula>
    </cfRule>
  </conditionalFormatting>
  <conditionalFormatting sqref="X4">
    <cfRule type="containsText" dxfId="1881" priority="928" operator="containsText" text="X">
      <formula>NOT(ISERROR(SEARCH("X",X4)))</formula>
    </cfRule>
    <cfRule type="containsText" dxfId="1880" priority="929" operator="containsText" text="Y">
      <formula>NOT(ISERROR(SEARCH("Y",X4)))</formula>
    </cfRule>
    <cfRule type="containsText" dxfId="1879" priority="930" operator="containsText" text="N">
      <formula>NOT(ISERROR(SEARCH("N",X4)))</formula>
    </cfRule>
  </conditionalFormatting>
  <conditionalFormatting sqref="S4">
    <cfRule type="containsText" dxfId="1878" priority="925" operator="containsText" text="X">
      <formula>NOT(ISERROR(SEARCH("X",S4)))</formula>
    </cfRule>
    <cfRule type="containsText" dxfId="1877" priority="926" operator="containsText" text="Y">
      <formula>NOT(ISERROR(SEARCH("Y",S4)))</formula>
    </cfRule>
    <cfRule type="containsText" dxfId="1876" priority="927" operator="containsText" text="N">
      <formula>NOT(ISERROR(SEARCH("N",S4)))</formula>
    </cfRule>
  </conditionalFormatting>
  <conditionalFormatting sqref="X5">
    <cfRule type="containsText" dxfId="1875" priority="919" operator="containsText" text="X">
      <formula>NOT(ISERROR(SEARCH("X",X5)))</formula>
    </cfRule>
    <cfRule type="containsText" dxfId="1874" priority="920" operator="containsText" text="Y">
      <formula>NOT(ISERROR(SEARCH("Y",X5)))</formula>
    </cfRule>
    <cfRule type="containsText" dxfId="1873" priority="921" operator="containsText" text="N">
      <formula>NOT(ISERROR(SEARCH("N",X5)))</formula>
    </cfRule>
  </conditionalFormatting>
  <conditionalFormatting sqref="S5">
    <cfRule type="containsText" dxfId="1872" priority="916" operator="containsText" text="X">
      <formula>NOT(ISERROR(SEARCH("X",S5)))</formula>
    </cfRule>
    <cfRule type="containsText" dxfId="1871" priority="917" operator="containsText" text="Y">
      <formula>NOT(ISERROR(SEARCH("Y",S5)))</formula>
    </cfRule>
    <cfRule type="containsText" dxfId="1870" priority="918" operator="containsText" text="N">
      <formula>NOT(ISERROR(SEARCH("N",S5)))</formula>
    </cfRule>
  </conditionalFormatting>
  <conditionalFormatting sqref="X6">
    <cfRule type="containsText" dxfId="1869" priority="910" operator="containsText" text="X">
      <formula>NOT(ISERROR(SEARCH("X",X6)))</formula>
    </cfRule>
    <cfRule type="containsText" dxfId="1868" priority="911" operator="containsText" text="Y">
      <formula>NOT(ISERROR(SEARCH("Y",X6)))</formula>
    </cfRule>
    <cfRule type="containsText" dxfId="1867" priority="912" operator="containsText" text="N">
      <formula>NOT(ISERROR(SEARCH("N",X6)))</formula>
    </cfRule>
  </conditionalFormatting>
  <conditionalFormatting sqref="S6">
    <cfRule type="containsText" dxfId="1866" priority="907" operator="containsText" text="X">
      <formula>NOT(ISERROR(SEARCH("X",S6)))</formula>
    </cfRule>
    <cfRule type="containsText" dxfId="1865" priority="908" operator="containsText" text="Y">
      <formula>NOT(ISERROR(SEARCH("Y",S6)))</formula>
    </cfRule>
    <cfRule type="containsText" dxfId="1864" priority="909" operator="containsText" text="N">
      <formula>NOT(ISERROR(SEARCH("N",S6)))</formula>
    </cfRule>
  </conditionalFormatting>
  <conditionalFormatting sqref="X7">
    <cfRule type="containsText" dxfId="1863" priority="901" operator="containsText" text="X">
      <formula>NOT(ISERROR(SEARCH("X",X7)))</formula>
    </cfRule>
    <cfRule type="containsText" dxfId="1862" priority="902" operator="containsText" text="Y">
      <formula>NOT(ISERROR(SEARCH("Y",X7)))</formula>
    </cfRule>
    <cfRule type="containsText" dxfId="1861" priority="903" operator="containsText" text="N">
      <formula>NOT(ISERROR(SEARCH("N",X7)))</formula>
    </cfRule>
  </conditionalFormatting>
  <conditionalFormatting sqref="S7">
    <cfRule type="containsText" dxfId="1860" priority="898" operator="containsText" text="X">
      <formula>NOT(ISERROR(SEARCH("X",S7)))</formula>
    </cfRule>
    <cfRule type="containsText" dxfId="1859" priority="899" operator="containsText" text="Y">
      <formula>NOT(ISERROR(SEARCH("Y",S7)))</formula>
    </cfRule>
    <cfRule type="containsText" dxfId="1858" priority="900" operator="containsText" text="N">
      <formula>NOT(ISERROR(SEARCH("N",S7)))</formula>
    </cfRule>
  </conditionalFormatting>
  <conditionalFormatting sqref="X8">
    <cfRule type="containsText" dxfId="1857" priority="892" operator="containsText" text="X">
      <formula>NOT(ISERROR(SEARCH("X",X8)))</formula>
    </cfRule>
    <cfRule type="containsText" dxfId="1856" priority="893" operator="containsText" text="Y">
      <formula>NOT(ISERROR(SEARCH("Y",X8)))</formula>
    </cfRule>
    <cfRule type="containsText" dxfId="1855" priority="894" operator="containsText" text="N">
      <formula>NOT(ISERROR(SEARCH("N",X8)))</formula>
    </cfRule>
  </conditionalFormatting>
  <conditionalFormatting sqref="X9">
    <cfRule type="containsText" dxfId="1854" priority="883" operator="containsText" text="X">
      <formula>NOT(ISERROR(SEARCH("X",X9)))</formula>
    </cfRule>
    <cfRule type="containsText" dxfId="1853" priority="884" operator="containsText" text="Y">
      <formula>NOT(ISERROR(SEARCH("Y",X9)))</formula>
    </cfRule>
    <cfRule type="containsText" dxfId="1852" priority="885" operator="containsText" text="N">
      <formula>NOT(ISERROR(SEARCH("N",X9)))</formula>
    </cfRule>
  </conditionalFormatting>
  <conditionalFormatting sqref="S163:S169">
    <cfRule type="containsText" dxfId="1851" priority="880" operator="containsText" text="X">
      <formula>NOT(ISERROR(SEARCH("X",S163)))</formula>
    </cfRule>
    <cfRule type="containsText" dxfId="1850" priority="881" operator="containsText" text="Y">
      <formula>NOT(ISERROR(SEARCH("Y",S163)))</formula>
    </cfRule>
    <cfRule type="containsText" dxfId="1849" priority="882" operator="containsText" text="N">
      <formula>NOT(ISERROR(SEARCH("N",S163)))</formula>
    </cfRule>
  </conditionalFormatting>
  <conditionalFormatting sqref="X10">
    <cfRule type="containsText" dxfId="1848" priority="874" operator="containsText" text="X">
      <formula>NOT(ISERROR(SEARCH("X",X10)))</formula>
    </cfRule>
    <cfRule type="containsText" dxfId="1847" priority="875" operator="containsText" text="Y">
      <formula>NOT(ISERROR(SEARCH("Y",X10)))</formula>
    </cfRule>
    <cfRule type="containsText" dxfId="1846" priority="876" operator="containsText" text="N">
      <formula>NOT(ISERROR(SEARCH("N",X10)))</formula>
    </cfRule>
  </conditionalFormatting>
  <conditionalFormatting sqref="X11">
    <cfRule type="containsText" dxfId="1845" priority="865" operator="containsText" text="X">
      <formula>NOT(ISERROR(SEARCH("X",X11)))</formula>
    </cfRule>
    <cfRule type="containsText" dxfId="1844" priority="866" operator="containsText" text="Y">
      <formula>NOT(ISERROR(SEARCH("Y",X11)))</formula>
    </cfRule>
    <cfRule type="containsText" dxfId="1843" priority="867" operator="containsText" text="N">
      <formula>NOT(ISERROR(SEARCH("N",X11)))</formula>
    </cfRule>
  </conditionalFormatting>
  <conditionalFormatting sqref="X12">
    <cfRule type="containsText" dxfId="1842" priority="856" operator="containsText" text="X">
      <formula>NOT(ISERROR(SEARCH("X",X12)))</formula>
    </cfRule>
    <cfRule type="containsText" dxfId="1841" priority="857" operator="containsText" text="Y">
      <formula>NOT(ISERROR(SEARCH("Y",X12)))</formula>
    </cfRule>
    <cfRule type="containsText" dxfId="1840" priority="858" operator="containsText" text="N">
      <formula>NOT(ISERROR(SEARCH("N",X12)))</formula>
    </cfRule>
  </conditionalFormatting>
  <conditionalFormatting sqref="X13">
    <cfRule type="containsText" dxfId="1839" priority="847" operator="containsText" text="X">
      <formula>NOT(ISERROR(SEARCH("X",X13)))</formula>
    </cfRule>
    <cfRule type="containsText" dxfId="1838" priority="848" operator="containsText" text="Y">
      <formula>NOT(ISERROR(SEARCH("Y",X13)))</formula>
    </cfRule>
    <cfRule type="containsText" dxfId="1837" priority="849" operator="containsText" text="N">
      <formula>NOT(ISERROR(SEARCH("N",X13)))</formula>
    </cfRule>
  </conditionalFormatting>
  <conditionalFormatting sqref="S13">
    <cfRule type="containsText" dxfId="1836" priority="844" operator="containsText" text="X">
      <formula>NOT(ISERROR(SEARCH("X",S13)))</formula>
    </cfRule>
    <cfRule type="containsText" dxfId="1835" priority="845" operator="containsText" text="Y">
      <formula>NOT(ISERROR(SEARCH("Y",S13)))</formula>
    </cfRule>
    <cfRule type="containsText" dxfId="1834" priority="846" operator="containsText" text="N">
      <formula>NOT(ISERROR(SEARCH("N",S13)))</formula>
    </cfRule>
  </conditionalFormatting>
  <conditionalFormatting sqref="X14">
    <cfRule type="containsText" dxfId="1833" priority="838" operator="containsText" text="X">
      <formula>NOT(ISERROR(SEARCH("X",X14)))</formula>
    </cfRule>
    <cfRule type="containsText" dxfId="1832" priority="839" operator="containsText" text="Y">
      <formula>NOT(ISERROR(SEARCH("Y",X14)))</formula>
    </cfRule>
    <cfRule type="containsText" dxfId="1831" priority="840" operator="containsText" text="N">
      <formula>NOT(ISERROR(SEARCH("N",X14)))</formula>
    </cfRule>
  </conditionalFormatting>
  <conditionalFormatting sqref="X15">
    <cfRule type="containsText" dxfId="1830" priority="829" operator="containsText" text="X">
      <formula>NOT(ISERROR(SEARCH("X",X15)))</formula>
    </cfRule>
    <cfRule type="containsText" dxfId="1829" priority="830" operator="containsText" text="Y">
      <formula>NOT(ISERROR(SEARCH("Y",X15)))</formula>
    </cfRule>
    <cfRule type="containsText" dxfId="1828" priority="831" operator="containsText" text="N">
      <formula>NOT(ISERROR(SEARCH("N",X15)))</formula>
    </cfRule>
  </conditionalFormatting>
  <conditionalFormatting sqref="X16">
    <cfRule type="containsText" dxfId="1827" priority="820" operator="containsText" text="X">
      <formula>NOT(ISERROR(SEARCH("X",X16)))</formula>
    </cfRule>
    <cfRule type="containsText" dxfId="1826" priority="821" operator="containsText" text="Y">
      <formula>NOT(ISERROR(SEARCH("Y",X16)))</formula>
    </cfRule>
    <cfRule type="containsText" dxfId="1825" priority="822" operator="containsText" text="N">
      <formula>NOT(ISERROR(SEARCH("N",X16)))</formula>
    </cfRule>
  </conditionalFormatting>
  <conditionalFormatting sqref="X17">
    <cfRule type="containsText" dxfId="1824" priority="811" operator="containsText" text="X">
      <formula>NOT(ISERROR(SEARCH("X",X17)))</formula>
    </cfRule>
    <cfRule type="containsText" dxfId="1823" priority="812" operator="containsText" text="Y">
      <formula>NOT(ISERROR(SEARCH("Y",X17)))</formula>
    </cfRule>
    <cfRule type="containsText" dxfId="1822" priority="813" operator="containsText" text="N">
      <formula>NOT(ISERROR(SEARCH("N",X17)))</formula>
    </cfRule>
  </conditionalFormatting>
  <conditionalFormatting sqref="X18">
    <cfRule type="containsText" dxfId="1821" priority="802" operator="containsText" text="X">
      <formula>NOT(ISERROR(SEARCH("X",X18)))</formula>
    </cfRule>
    <cfRule type="containsText" dxfId="1820" priority="803" operator="containsText" text="Y">
      <formula>NOT(ISERROR(SEARCH("Y",X18)))</formula>
    </cfRule>
    <cfRule type="containsText" dxfId="1819" priority="804" operator="containsText" text="N">
      <formula>NOT(ISERROR(SEARCH("N",X18)))</formula>
    </cfRule>
  </conditionalFormatting>
  <conditionalFormatting sqref="S18">
    <cfRule type="containsText" dxfId="1818" priority="799" operator="containsText" text="X">
      <formula>NOT(ISERROR(SEARCH("X",S18)))</formula>
    </cfRule>
    <cfRule type="containsText" dxfId="1817" priority="800" operator="containsText" text="Y">
      <formula>NOT(ISERROR(SEARCH("Y",S18)))</formula>
    </cfRule>
    <cfRule type="containsText" dxfId="1816" priority="801" operator="containsText" text="N">
      <formula>NOT(ISERROR(SEARCH("N",S18)))</formula>
    </cfRule>
  </conditionalFormatting>
  <conditionalFormatting sqref="X19">
    <cfRule type="containsText" dxfId="1815" priority="793" operator="containsText" text="X">
      <formula>NOT(ISERROR(SEARCH("X",X19)))</formula>
    </cfRule>
    <cfRule type="containsText" dxfId="1814" priority="794" operator="containsText" text="Y">
      <formula>NOT(ISERROR(SEARCH("Y",X19)))</formula>
    </cfRule>
    <cfRule type="containsText" dxfId="1813" priority="795" operator="containsText" text="N">
      <formula>NOT(ISERROR(SEARCH("N",X19)))</formula>
    </cfRule>
  </conditionalFormatting>
  <conditionalFormatting sqref="X20">
    <cfRule type="containsText" dxfId="1812" priority="784" operator="containsText" text="X">
      <formula>NOT(ISERROR(SEARCH("X",X20)))</formula>
    </cfRule>
    <cfRule type="containsText" dxfId="1811" priority="785" operator="containsText" text="Y">
      <formula>NOT(ISERROR(SEARCH("Y",X20)))</formula>
    </cfRule>
    <cfRule type="containsText" dxfId="1810" priority="786" operator="containsText" text="N">
      <formula>NOT(ISERROR(SEARCH("N",X20)))</formula>
    </cfRule>
  </conditionalFormatting>
  <conditionalFormatting sqref="X21">
    <cfRule type="containsText" dxfId="1809" priority="775" operator="containsText" text="X">
      <formula>NOT(ISERROR(SEARCH("X",X21)))</formula>
    </cfRule>
    <cfRule type="containsText" dxfId="1808" priority="776" operator="containsText" text="Y">
      <formula>NOT(ISERROR(SEARCH("Y",X21)))</formula>
    </cfRule>
    <cfRule type="containsText" dxfId="1807" priority="777" operator="containsText" text="N">
      <formula>NOT(ISERROR(SEARCH("N",X21)))</formula>
    </cfRule>
  </conditionalFormatting>
  <conditionalFormatting sqref="S21">
    <cfRule type="containsText" dxfId="1806" priority="772" operator="containsText" text="X">
      <formula>NOT(ISERROR(SEARCH("X",S21)))</formula>
    </cfRule>
    <cfRule type="containsText" dxfId="1805" priority="773" operator="containsText" text="Y">
      <formula>NOT(ISERROR(SEARCH("Y",S21)))</formula>
    </cfRule>
    <cfRule type="containsText" dxfId="1804" priority="774" operator="containsText" text="N">
      <formula>NOT(ISERROR(SEARCH("N",S21)))</formula>
    </cfRule>
  </conditionalFormatting>
  <conditionalFormatting sqref="S157:S162">
    <cfRule type="containsText" dxfId="1803" priority="769" operator="containsText" text="X">
      <formula>NOT(ISERROR(SEARCH("X",S157)))</formula>
    </cfRule>
    <cfRule type="containsText" dxfId="1802" priority="770" operator="containsText" text="Y">
      <formula>NOT(ISERROR(SEARCH("Y",S157)))</formula>
    </cfRule>
    <cfRule type="containsText" dxfId="1801" priority="771" operator="containsText" text="N">
      <formula>NOT(ISERROR(SEARCH("N",S157)))</formula>
    </cfRule>
  </conditionalFormatting>
  <conditionalFormatting sqref="S139">
    <cfRule type="containsText" dxfId="1800" priority="766" operator="containsText" text="X">
      <formula>NOT(ISERROR(SEARCH("X",S139)))</formula>
    </cfRule>
    <cfRule type="containsText" dxfId="1799" priority="767" operator="containsText" text="Y">
      <formula>NOT(ISERROR(SEARCH("Y",S139)))</formula>
    </cfRule>
    <cfRule type="containsText" dxfId="1798" priority="768" operator="containsText" text="N">
      <formula>NOT(ISERROR(SEARCH("N",S139)))</formula>
    </cfRule>
  </conditionalFormatting>
  <conditionalFormatting sqref="W139">
    <cfRule type="containsText" dxfId="1797" priority="763" operator="containsText" text="X">
      <formula>NOT(ISERROR(SEARCH("X",W139)))</formula>
    </cfRule>
    <cfRule type="containsText" dxfId="1796" priority="764" operator="containsText" text="Y">
      <formula>NOT(ISERROR(SEARCH("Y",W139)))</formula>
    </cfRule>
    <cfRule type="containsText" dxfId="1795" priority="765" operator="containsText" text="N">
      <formula>NOT(ISERROR(SEARCH("N",W139)))</formula>
    </cfRule>
  </conditionalFormatting>
  <conditionalFormatting sqref="X139">
    <cfRule type="containsText" dxfId="1794" priority="760" operator="containsText" text="X">
      <formula>NOT(ISERROR(SEARCH("X",X139)))</formula>
    </cfRule>
    <cfRule type="containsText" dxfId="1793" priority="761" operator="containsText" text="Y">
      <formula>NOT(ISERROR(SEARCH("Y",X139)))</formula>
    </cfRule>
    <cfRule type="containsText" dxfId="1792" priority="762" operator="containsText" text="N">
      <formula>NOT(ISERROR(SEARCH("N",X139)))</formula>
    </cfRule>
  </conditionalFormatting>
  <conditionalFormatting sqref="S140">
    <cfRule type="containsText" dxfId="1791" priority="757" operator="containsText" text="X">
      <formula>NOT(ISERROR(SEARCH("X",S140)))</formula>
    </cfRule>
    <cfRule type="containsText" dxfId="1790" priority="758" operator="containsText" text="Y">
      <formula>NOT(ISERROR(SEARCH("Y",S140)))</formula>
    </cfRule>
    <cfRule type="containsText" dxfId="1789" priority="759" operator="containsText" text="N">
      <formula>NOT(ISERROR(SEARCH("N",S140)))</formula>
    </cfRule>
  </conditionalFormatting>
  <conditionalFormatting sqref="W140">
    <cfRule type="containsText" dxfId="1788" priority="754" operator="containsText" text="X">
      <formula>NOT(ISERROR(SEARCH("X",W140)))</formula>
    </cfRule>
    <cfRule type="containsText" dxfId="1787" priority="755" operator="containsText" text="Y">
      <formula>NOT(ISERROR(SEARCH("Y",W140)))</formula>
    </cfRule>
    <cfRule type="containsText" dxfId="1786" priority="756" operator="containsText" text="N">
      <formula>NOT(ISERROR(SEARCH("N",W140)))</formula>
    </cfRule>
  </conditionalFormatting>
  <conditionalFormatting sqref="X140">
    <cfRule type="containsText" dxfId="1785" priority="751" operator="containsText" text="X">
      <formula>NOT(ISERROR(SEARCH("X",X140)))</formula>
    </cfRule>
    <cfRule type="containsText" dxfId="1784" priority="752" operator="containsText" text="Y">
      <formula>NOT(ISERROR(SEARCH("Y",X140)))</formula>
    </cfRule>
    <cfRule type="containsText" dxfId="1783" priority="753" operator="containsText" text="N">
      <formula>NOT(ISERROR(SEARCH("N",X140)))</formula>
    </cfRule>
  </conditionalFormatting>
  <conditionalFormatting sqref="S141">
    <cfRule type="containsText" dxfId="1782" priority="748" operator="containsText" text="X">
      <formula>NOT(ISERROR(SEARCH("X",S141)))</formula>
    </cfRule>
    <cfRule type="containsText" dxfId="1781" priority="749" operator="containsText" text="Y">
      <formula>NOT(ISERROR(SEARCH("Y",S141)))</formula>
    </cfRule>
    <cfRule type="containsText" dxfId="1780" priority="750" operator="containsText" text="N">
      <formula>NOT(ISERROR(SEARCH("N",S141)))</formula>
    </cfRule>
  </conditionalFormatting>
  <conditionalFormatting sqref="W141">
    <cfRule type="containsText" dxfId="1779" priority="745" operator="containsText" text="X">
      <formula>NOT(ISERROR(SEARCH("X",W141)))</formula>
    </cfRule>
    <cfRule type="containsText" dxfId="1778" priority="746" operator="containsText" text="Y">
      <formula>NOT(ISERROR(SEARCH("Y",W141)))</formula>
    </cfRule>
    <cfRule type="containsText" dxfId="1777" priority="747" operator="containsText" text="N">
      <formula>NOT(ISERROR(SEARCH("N",W141)))</formula>
    </cfRule>
  </conditionalFormatting>
  <conditionalFormatting sqref="X141">
    <cfRule type="containsText" dxfId="1776" priority="742" operator="containsText" text="X">
      <formula>NOT(ISERROR(SEARCH("X",X141)))</formula>
    </cfRule>
    <cfRule type="containsText" dxfId="1775" priority="743" operator="containsText" text="Y">
      <formula>NOT(ISERROR(SEARCH("Y",X141)))</formula>
    </cfRule>
    <cfRule type="containsText" dxfId="1774" priority="744" operator="containsText" text="N">
      <formula>NOT(ISERROR(SEARCH("N",X141)))</formula>
    </cfRule>
  </conditionalFormatting>
  <conditionalFormatting sqref="S142">
    <cfRule type="containsText" dxfId="1773" priority="739" operator="containsText" text="X">
      <formula>NOT(ISERROR(SEARCH("X",S142)))</formula>
    </cfRule>
    <cfRule type="containsText" dxfId="1772" priority="740" operator="containsText" text="Y">
      <formula>NOT(ISERROR(SEARCH("Y",S142)))</formula>
    </cfRule>
    <cfRule type="containsText" dxfId="1771" priority="741" operator="containsText" text="N">
      <formula>NOT(ISERROR(SEARCH("N",S142)))</formula>
    </cfRule>
  </conditionalFormatting>
  <conditionalFormatting sqref="W142">
    <cfRule type="containsText" dxfId="1770" priority="736" operator="containsText" text="X">
      <formula>NOT(ISERROR(SEARCH("X",W142)))</formula>
    </cfRule>
    <cfRule type="containsText" dxfId="1769" priority="737" operator="containsText" text="Y">
      <formula>NOT(ISERROR(SEARCH("Y",W142)))</formula>
    </cfRule>
    <cfRule type="containsText" dxfId="1768" priority="738" operator="containsText" text="N">
      <formula>NOT(ISERROR(SEARCH("N",W142)))</formula>
    </cfRule>
  </conditionalFormatting>
  <conditionalFormatting sqref="X142">
    <cfRule type="containsText" dxfId="1767" priority="733" operator="containsText" text="X">
      <formula>NOT(ISERROR(SEARCH("X",X142)))</formula>
    </cfRule>
    <cfRule type="containsText" dxfId="1766" priority="734" operator="containsText" text="Y">
      <formula>NOT(ISERROR(SEARCH("Y",X142)))</formula>
    </cfRule>
    <cfRule type="containsText" dxfId="1765" priority="735" operator="containsText" text="N">
      <formula>NOT(ISERROR(SEARCH("N",X142)))</formula>
    </cfRule>
  </conditionalFormatting>
  <conditionalFormatting sqref="S143">
    <cfRule type="containsText" dxfId="1764" priority="730" operator="containsText" text="X">
      <formula>NOT(ISERROR(SEARCH("X",S143)))</formula>
    </cfRule>
    <cfRule type="containsText" dxfId="1763" priority="731" operator="containsText" text="Y">
      <formula>NOT(ISERROR(SEARCH("Y",S143)))</formula>
    </cfRule>
    <cfRule type="containsText" dxfId="1762" priority="732" operator="containsText" text="N">
      <formula>NOT(ISERROR(SEARCH("N",S143)))</formula>
    </cfRule>
  </conditionalFormatting>
  <conditionalFormatting sqref="W143">
    <cfRule type="containsText" dxfId="1761" priority="727" operator="containsText" text="X">
      <formula>NOT(ISERROR(SEARCH("X",W143)))</formula>
    </cfRule>
    <cfRule type="containsText" dxfId="1760" priority="728" operator="containsText" text="Y">
      <formula>NOT(ISERROR(SEARCH("Y",W143)))</formula>
    </cfRule>
    <cfRule type="containsText" dxfId="1759" priority="729" operator="containsText" text="N">
      <formula>NOT(ISERROR(SEARCH("N",W143)))</formula>
    </cfRule>
  </conditionalFormatting>
  <conditionalFormatting sqref="X143">
    <cfRule type="containsText" dxfId="1758" priority="724" operator="containsText" text="X">
      <formula>NOT(ISERROR(SEARCH("X",X143)))</formula>
    </cfRule>
    <cfRule type="containsText" dxfId="1757" priority="725" operator="containsText" text="Y">
      <formula>NOT(ISERROR(SEARCH("Y",X143)))</formula>
    </cfRule>
    <cfRule type="containsText" dxfId="1756" priority="726" operator="containsText" text="N">
      <formula>NOT(ISERROR(SEARCH("N",X143)))</formula>
    </cfRule>
  </conditionalFormatting>
  <conditionalFormatting sqref="S144">
    <cfRule type="containsText" dxfId="1755" priority="721" operator="containsText" text="X">
      <formula>NOT(ISERROR(SEARCH("X",S144)))</formula>
    </cfRule>
    <cfRule type="containsText" dxfId="1754" priority="722" operator="containsText" text="Y">
      <formula>NOT(ISERROR(SEARCH("Y",S144)))</formula>
    </cfRule>
    <cfRule type="containsText" dxfId="1753" priority="723" operator="containsText" text="N">
      <formula>NOT(ISERROR(SEARCH("N",S144)))</formula>
    </cfRule>
  </conditionalFormatting>
  <conditionalFormatting sqref="W144">
    <cfRule type="containsText" dxfId="1752" priority="718" operator="containsText" text="X">
      <formula>NOT(ISERROR(SEARCH("X",W144)))</formula>
    </cfRule>
    <cfRule type="containsText" dxfId="1751" priority="719" operator="containsText" text="Y">
      <formula>NOT(ISERROR(SEARCH("Y",W144)))</formula>
    </cfRule>
    <cfRule type="containsText" dxfId="1750" priority="720" operator="containsText" text="N">
      <formula>NOT(ISERROR(SEARCH("N",W144)))</formula>
    </cfRule>
  </conditionalFormatting>
  <conditionalFormatting sqref="X144">
    <cfRule type="containsText" dxfId="1749" priority="715" operator="containsText" text="X">
      <formula>NOT(ISERROR(SEARCH("X",X144)))</formula>
    </cfRule>
    <cfRule type="containsText" dxfId="1748" priority="716" operator="containsText" text="Y">
      <formula>NOT(ISERROR(SEARCH("Y",X144)))</formula>
    </cfRule>
    <cfRule type="containsText" dxfId="1747" priority="717" operator="containsText" text="N">
      <formula>NOT(ISERROR(SEARCH("N",X144)))</formula>
    </cfRule>
  </conditionalFormatting>
  <conditionalFormatting sqref="T2:T7 T57:T58 T13 T18 T21:T53 T65:T66 T68:T87">
    <cfRule type="containsText" dxfId="1746" priority="712" operator="containsText" text="X">
      <formula>NOT(ISERROR(SEARCH("X",T2)))</formula>
    </cfRule>
    <cfRule type="containsText" dxfId="1745" priority="713" operator="containsText" text="Y">
      <formula>NOT(ISERROR(SEARCH("Y",T2)))</formula>
    </cfRule>
    <cfRule type="containsText" dxfId="1744" priority="714" operator="containsText" text="N">
      <formula>NOT(ISERROR(SEARCH("N",T2)))</formula>
    </cfRule>
  </conditionalFormatting>
  <conditionalFormatting sqref="T88">
    <cfRule type="containsText" dxfId="1743" priority="709" operator="containsText" text="X">
      <formula>NOT(ISERROR(SEARCH("X",T88)))</formula>
    </cfRule>
    <cfRule type="containsText" dxfId="1742" priority="710" operator="containsText" text="Y">
      <formula>NOT(ISERROR(SEARCH("Y",T88)))</formula>
    </cfRule>
    <cfRule type="containsText" dxfId="1741" priority="711" operator="containsText" text="N">
      <formula>NOT(ISERROR(SEARCH("N",T88)))</formula>
    </cfRule>
  </conditionalFormatting>
  <conditionalFormatting sqref="T89">
    <cfRule type="containsText" dxfId="1740" priority="706" operator="containsText" text="X">
      <formula>NOT(ISERROR(SEARCH("X",T89)))</formula>
    </cfRule>
    <cfRule type="containsText" dxfId="1739" priority="707" operator="containsText" text="Y">
      <formula>NOT(ISERROR(SEARCH("Y",T89)))</formula>
    </cfRule>
    <cfRule type="containsText" dxfId="1738" priority="708" operator="containsText" text="N">
      <formula>NOT(ISERROR(SEARCH("N",T89)))</formula>
    </cfRule>
  </conditionalFormatting>
  <conditionalFormatting sqref="T90">
    <cfRule type="containsText" dxfId="1737" priority="703" operator="containsText" text="X">
      <formula>NOT(ISERROR(SEARCH("X",T90)))</formula>
    </cfRule>
    <cfRule type="containsText" dxfId="1736" priority="704" operator="containsText" text="Y">
      <formula>NOT(ISERROR(SEARCH("Y",T90)))</formula>
    </cfRule>
    <cfRule type="containsText" dxfId="1735" priority="705" operator="containsText" text="N">
      <formula>NOT(ISERROR(SEARCH("N",T90)))</formula>
    </cfRule>
  </conditionalFormatting>
  <conditionalFormatting sqref="T91">
    <cfRule type="containsText" dxfId="1734" priority="700" operator="containsText" text="X">
      <formula>NOT(ISERROR(SEARCH("X",T91)))</formula>
    </cfRule>
    <cfRule type="containsText" dxfId="1733" priority="701" operator="containsText" text="Y">
      <formula>NOT(ISERROR(SEARCH("Y",T91)))</formula>
    </cfRule>
    <cfRule type="containsText" dxfId="1732" priority="702" operator="containsText" text="N">
      <formula>NOT(ISERROR(SEARCH("N",T91)))</formula>
    </cfRule>
  </conditionalFormatting>
  <conditionalFormatting sqref="T92:T94">
    <cfRule type="containsText" dxfId="1731" priority="691" operator="containsText" text="X">
      <formula>NOT(ISERROR(SEARCH("X",T92)))</formula>
    </cfRule>
    <cfRule type="containsText" dxfId="1730" priority="692" operator="containsText" text="Y">
      <formula>NOT(ISERROR(SEARCH("Y",T92)))</formula>
    </cfRule>
    <cfRule type="containsText" dxfId="1729" priority="693" operator="containsText" text="N">
      <formula>NOT(ISERROR(SEARCH("N",T92)))</formula>
    </cfRule>
  </conditionalFormatting>
  <conditionalFormatting sqref="T146:T156 T107:T138">
    <cfRule type="containsText" dxfId="1728" priority="688" operator="containsText" text="X">
      <formula>NOT(ISERROR(SEARCH("X",T107)))</formula>
    </cfRule>
    <cfRule type="containsText" dxfId="1727" priority="689" operator="containsText" text="Y">
      <formula>NOT(ISERROR(SEARCH("Y",T107)))</formula>
    </cfRule>
    <cfRule type="containsText" dxfId="1726" priority="690" operator="containsText" text="N">
      <formula>NOT(ISERROR(SEARCH("N",T107)))</formula>
    </cfRule>
  </conditionalFormatting>
  <conditionalFormatting sqref="U146:U156 U57:U58 U31:U53 U65:U66 U68:U94 U107:U138">
    <cfRule type="containsText" dxfId="1725" priority="685" operator="containsText" text="X">
      <formula>NOT(ISERROR(SEARCH("X",U31)))</formula>
    </cfRule>
    <cfRule type="containsText" dxfId="1724" priority="686" operator="containsText" text="Y">
      <formula>NOT(ISERROR(SEARCH("Y",U31)))</formula>
    </cfRule>
    <cfRule type="containsText" dxfId="1723" priority="687" operator="containsText" text="N">
      <formula>NOT(ISERROR(SEARCH("N",U31)))</formula>
    </cfRule>
  </conditionalFormatting>
  <conditionalFormatting sqref="T157:T162">
    <cfRule type="containsText" dxfId="1722" priority="682" operator="containsText" text="X">
      <formula>NOT(ISERROR(SEARCH("X",T157)))</formula>
    </cfRule>
    <cfRule type="containsText" dxfId="1721" priority="683" operator="containsText" text="Y">
      <formula>NOT(ISERROR(SEARCH("Y",T157)))</formula>
    </cfRule>
    <cfRule type="containsText" dxfId="1720" priority="684" operator="containsText" text="N">
      <formula>NOT(ISERROR(SEARCH("N",T157)))</formula>
    </cfRule>
  </conditionalFormatting>
  <conditionalFormatting sqref="U157:U162">
    <cfRule type="containsText" dxfId="1719" priority="679" operator="containsText" text="X">
      <formula>NOT(ISERROR(SEARCH("X",U157)))</formula>
    </cfRule>
    <cfRule type="containsText" dxfId="1718" priority="680" operator="containsText" text="Y">
      <formula>NOT(ISERROR(SEARCH("Y",U157)))</formula>
    </cfRule>
    <cfRule type="containsText" dxfId="1717" priority="681" operator="containsText" text="N">
      <formula>NOT(ISERROR(SEARCH("N",U157)))</formula>
    </cfRule>
  </conditionalFormatting>
  <conditionalFormatting sqref="T139">
    <cfRule type="containsText" dxfId="1716" priority="676" operator="containsText" text="X">
      <formula>NOT(ISERROR(SEARCH("X",T139)))</formula>
    </cfRule>
    <cfRule type="containsText" dxfId="1715" priority="677" operator="containsText" text="Y">
      <formula>NOT(ISERROR(SEARCH("Y",T139)))</formula>
    </cfRule>
    <cfRule type="containsText" dxfId="1714" priority="678" operator="containsText" text="N">
      <formula>NOT(ISERROR(SEARCH("N",T139)))</formula>
    </cfRule>
  </conditionalFormatting>
  <conditionalFormatting sqref="U139">
    <cfRule type="containsText" dxfId="1713" priority="673" operator="containsText" text="X">
      <formula>NOT(ISERROR(SEARCH("X",U139)))</formula>
    </cfRule>
    <cfRule type="containsText" dxfId="1712" priority="674" operator="containsText" text="Y">
      <formula>NOT(ISERROR(SEARCH("Y",U139)))</formula>
    </cfRule>
    <cfRule type="containsText" dxfId="1711" priority="675" operator="containsText" text="N">
      <formula>NOT(ISERROR(SEARCH("N",U139)))</formula>
    </cfRule>
  </conditionalFormatting>
  <conditionalFormatting sqref="T140">
    <cfRule type="containsText" dxfId="1710" priority="670" operator="containsText" text="X">
      <formula>NOT(ISERROR(SEARCH("X",T140)))</formula>
    </cfRule>
    <cfRule type="containsText" dxfId="1709" priority="671" operator="containsText" text="Y">
      <formula>NOT(ISERROR(SEARCH("Y",T140)))</formula>
    </cfRule>
    <cfRule type="containsText" dxfId="1708" priority="672" operator="containsText" text="N">
      <formula>NOT(ISERROR(SEARCH("N",T140)))</formula>
    </cfRule>
  </conditionalFormatting>
  <conditionalFormatting sqref="U140">
    <cfRule type="containsText" dxfId="1707" priority="667" operator="containsText" text="X">
      <formula>NOT(ISERROR(SEARCH("X",U140)))</formula>
    </cfRule>
    <cfRule type="containsText" dxfId="1706" priority="668" operator="containsText" text="Y">
      <formula>NOT(ISERROR(SEARCH("Y",U140)))</formula>
    </cfRule>
    <cfRule type="containsText" dxfId="1705" priority="669" operator="containsText" text="N">
      <formula>NOT(ISERROR(SEARCH("N",U140)))</formula>
    </cfRule>
  </conditionalFormatting>
  <conditionalFormatting sqref="T141">
    <cfRule type="containsText" dxfId="1704" priority="664" operator="containsText" text="X">
      <formula>NOT(ISERROR(SEARCH("X",T141)))</formula>
    </cfRule>
    <cfRule type="containsText" dxfId="1703" priority="665" operator="containsText" text="Y">
      <formula>NOT(ISERROR(SEARCH("Y",T141)))</formula>
    </cfRule>
    <cfRule type="containsText" dxfId="1702" priority="666" operator="containsText" text="N">
      <formula>NOT(ISERROR(SEARCH("N",T141)))</formula>
    </cfRule>
  </conditionalFormatting>
  <conditionalFormatting sqref="U141">
    <cfRule type="containsText" dxfId="1701" priority="661" operator="containsText" text="X">
      <formula>NOT(ISERROR(SEARCH("X",U141)))</formula>
    </cfRule>
    <cfRule type="containsText" dxfId="1700" priority="662" operator="containsText" text="Y">
      <formula>NOT(ISERROR(SEARCH("Y",U141)))</formula>
    </cfRule>
    <cfRule type="containsText" dxfId="1699" priority="663" operator="containsText" text="N">
      <formula>NOT(ISERROR(SEARCH("N",U141)))</formula>
    </cfRule>
  </conditionalFormatting>
  <conditionalFormatting sqref="T142">
    <cfRule type="containsText" dxfId="1698" priority="658" operator="containsText" text="X">
      <formula>NOT(ISERROR(SEARCH("X",T142)))</formula>
    </cfRule>
    <cfRule type="containsText" dxfId="1697" priority="659" operator="containsText" text="Y">
      <formula>NOT(ISERROR(SEARCH("Y",T142)))</formula>
    </cfRule>
    <cfRule type="containsText" dxfId="1696" priority="660" operator="containsText" text="N">
      <formula>NOT(ISERROR(SEARCH("N",T142)))</formula>
    </cfRule>
  </conditionalFormatting>
  <conditionalFormatting sqref="U142">
    <cfRule type="containsText" dxfId="1695" priority="655" operator="containsText" text="X">
      <formula>NOT(ISERROR(SEARCH("X",U142)))</formula>
    </cfRule>
    <cfRule type="containsText" dxfId="1694" priority="656" operator="containsText" text="Y">
      <formula>NOT(ISERROR(SEARCH("Y",U142)))</formula>
    </cfRule>
    <cfRule type="containsText" dxfId="1693" priority="657" operator="containsText" text="N">
      <formula>NOT(ISERROR(SEARCH("N",U142)))</formula>
    </cfRule>
  </conditionalFormatting>
  <conditionalFormatting sqref="T143">
    <cfRule type="containsText" dxfId="1692" priority="652" operator="containsText" text="X">
      <formula>NOT(ISERROR(SEARCH("X",T143)))</formula>
    </cfRule>
    <cfRule type="containsText" dxfId="1691" priority="653" operator="containsText" text="Y">
      <formula>NOT(ISERROR(SEARCH("Y",T143)))</formula>
    </cfRule>
    <cfRule type="containsText" dxfId="1690" priority="654" operator="containsText" text="N">
      <formula>NOT(ISERROR(SEARCH("N",T143)))</formula>
    </cfRule>
  </conditionalFormatting>
  <conditionalFormatting sqref="U143">
    <cfRule type="containsText" dxfId="1689" priority="649" operator="containsText" text="X">
      <formula>NOT(ISERROR(SEARCH("X",U143)))</formula>
    </cfRule>
    <cfRule type="containsText" dxfId="1688" priority="650" operator="containsText" text="Y">
      <formula>NOT(ISERROR(SEARCH("Y",U143)))</formula>
    </cfRule>
    <cfRule type="containsText" dxfId="1687" priority="651" operator="containsText" text="N">
      <formula>NOT(ISERROR(SEARCH("N",U143)))</formula>
    </cfRule>
  </conditionalFormatting>
  <conditionalFormatting sqref="T144">
    <cfRule type="containsText" dxfId="1686" priority="646" operator="containsText" text="X">
      <formula>NOT(ISERROR(SEARCH("X",T144)))</formula>
    </cfRule>
    <cfRule type="containsText" dxfId="1685" priority="647" operator="containsText" text="Y">
      <formula>NOT(ISERROR(SEARCH("Y",T144)))</formula>
    </cfRule>
    <cfRule type="containsText" dxfId="1684" priority="648" operator="containsText" text="N">
      <formula>NOT(ISERROR(SEARCH("N",T144)))</formula>
    </cfRule>
  </conditionalFormatting>
  <conditionalFormatting sqref="U144">
    <cfRule type="containsText" dxfId="1683" priority="643" operator="containsText" text="X">
      <formula>NOT(ISERROR(SEARCH("X",U144)))</formula>
    </cfRule>
    <cfRule type="containsText" dxfId="1682" priority="644" operator="containsText" text="Y">
      <formula>NOT(ISERROR(SEARCH("Y",U144)))</formula>
    </cfRule>
    <cfRule type="containsText" dxfId="1681" priority="645" operator="containsText" text="N">
      <formula>NOT(ISERROR(SEARCH("N",U144)))</formula>
    </cfRule>
  </conditionalFormatting>
  <conditionalFormatting sqref="S177">
    <cfRule type="containsText" dxfId="1680" priority="640" operator="containsText" text="X">
      <formula>NOT(ISERROR(SEARCH("X",S177)))</formula>
    </cfRule>
    <cfRule type="containsText" dxfId="1679" priority="641" operator="containsText" text="Y">
      <formula>NOT(ISERROR(SEARCH("Y",S177)))</formula>
    </cfRule>
    <cfRule type="containsText" dxfId="1678" priority="642" operator="containsText" text="N">
      <formula>NOT(ISERROR(SEARCH("N",S177)))</formula>
    </cfRule>
  </conditionalFormatting>
  <conditionalFormatting sqref="T177">
    <cfRule type="containsText" dxfId="1677" priority="637" operator="containsText" text="X">
      <formula>NOT(ISERROR(SEARCH("X",T177)))</formula>
    </cfRule>
    <cfRule type="containsText" dxfId="1676" priority="638" operator="containsText" text="Y">
      <formula>NOT(ISERROR(SEARCH("Y",T177)))</formula>
    </cfRule>
    <cfRule type="containsText" dxfId="1675" priority="639" operator="containsText" text="N">
      <formula>NOT(ISERROR(SEARCH("N",T177)))</formula>
    </cfRule>
  </conditionalFormatting>
  <conditionalFormatting sqref="U177">
    <cfRule type="containsText" dxfId="1674" priority="634" operator="containsText" text="X">
      <formula>NOT(ISERROR(SEARCH("X",U177)))</formula>
    </cfRule>
    <cfRule type="containsText" dxfId="1673" priority="635" operator="containsText" text="Y">
      <formula>NOT(ISERROR(SEARCH("Y",U177)))</formula>
    </cfRule>
    <cfRule type="containsText" dxfId="1672" priority="636" operator="containsText" text="N">
      <formula>NOT(ISERROR(SEARCH("N",U177)))</formula>
    </cfRule>
  </conditionalFormatting>
  <conditionalFormatting sqref="S178">
    <cfRule type="containsText" dxfId="1671" priority="631" operator="containsText" text="X">
      <formula>NOT(ISERROR(SEARCH("X",S178)))</formula>
    </cfRule>
    <cfRule type="containsText" dxfId="1670" priority="632" operator="containsText" text="Y">
      <formula>NOT(ISERROR(SEARCH("Y",S178)))</formula>
    </cfRule>
    <cfRule type="containsText" dxfId="1669" priority="633" operator="containsText" text="N">
      <formula>NOT(ISERROR(SEARCH("N",S178)))</formula>
    </cfRule>
  </conditionalFormatting>
  <conditionalFormatting sqref="T178">
    <cfRule type="containsText" dxfId="1668" priority="628" operator="containsText" text="X">
      <formula>NOT(ISERROR(SEARCH("X",T178)))</formula>
    </cfRule>
    <cfRule type="containsText" dxfId="1667" priority="629" operator="containsText" text="Y">
      <formula>NOT(ISERROR(SEARCH("Y",T178)))</formula>
    </cfRule>
    <cfRule type="containsText" dxfId="1666" priority="630" operator="containsText" text="N">
      <formula>NOT(ISERROR(SEARCH("N",T178)))</formula>
    </cfRule>
  </conditionalFormatting>
  <conditionalFormatting sqref="U178">
    <cfRule type="containsText" dxfId="1665" priority="625" operator="containsText" text="X">
      <formula>NOT(ISERROR(SEARCH("X",U178)))</formula>
    </cfRule>
    <cfRule type="containsText" dxfId="1664" priority="626" operator="containsText" text="Y">
      <formula>NOT(ISERROR(SEARCH("Y",U178)))</formula>
    </cfRule>
    <cfRule type="containsText" dxfId="1663" priority="627" operator="containsText" text="N">
      <formula>NOT(ISERROR(SEARCH("N",U178)))</formula>
    </cfRule>
  </conditionalFormatting>
  <conditionalFormatting sqref="S179">
    <cfRule type="containsText" dxfId="1662" priority="622" operator="containsText" text="X">
      <formula>NOT(ISERROR(SEARCH("X",S179)))</formula>
    </cfRule>
    <cfRule type="containsText" dxfId="1661" priority="623" operator="containsText" text="Y">
      <formula>NOT(ISERROR(SEARCH("Y",S179)))</formula>
    </cfRule>
    <cfRule type="containsText" dxfId="1660" priority="624" operator="containsText" text="N">
      <formula>NOT(ISERROR(SEARCH("N",S179)))</formula>
    </cfRule>
  </conditionalFormatting>
  <conditionalFormatting sqref="T179">
    <cfRule type="containsText" dxfId="1659" priority="619" operator="containsText" text="X">
      <formula>NOT(ISERROR(SEARCH("X",T179)))</formula>
    </cfRule>
    <cfRule type="containsText" dxfId="1658" priority="620" operator="containsText" text="Y">
      <formula>NOT(ISERROR(SEARCH("Y",T179)))</formula>
    </cfRule>
    <cfRule type="containsText" dxfId="1657" priority="621" operator="containsText" text="N">
      <formula>NOT(ISERROR(SEARCH("N",T179)))</formula>
    </cfRule>
  </conditionalFormatting>
  <conditionalFormatting sqref="U179">
    <cfRule type="containsText" dxfId="1656" priority="616" operator="containsText" text="X">
      <formula>NOT(ISERROR(SEARCH("X",U179)))</formula>
    </cfRule>
    <cfRule type="containsText" dxfId="1655" priority="617" operator="containsText" text="Y">
      <formula>NOT(ISERROR(SEARCH("Y",U179)))</formula>
    </cfRule>
    <cfRule type="containsText" dxfId="1654" priority="618" operator="containsText" text="N">
      <formula>NOT(ISERROR(SEARCH("N",U179)))</formula>
    </cfRule>
  </conditionalFormatting>
  <conditionalFormatting sqref="S180">
    <cfRule type="containsText" dxfId="1653" priority="613" operator="containsText" text="X">
      <formula>NOT(ISERROR(SEARCH("X",S180)))</formula>
    </cfRule>
    <cfRule type="containsText" dxfId="1652" priority="614" operator="containsText" text="Y">
      <formula>NOT(ISERROR(SEARCH("Y",S180)))</formula>
    </cfRule>
    <cfRule type="containsText" dxfId="1651" priority="615" operator="containsText" text="N">
      <formula>NOT(ISERROR(SEARCH("N",S180)))</formula>
    </cfRule>
  </conditionalFormatting>
  <conditionalFormatting sqref="T180">
    <cfRule type="containsText" dxfId="1650" priority="610" operator="containsText" text="X">
      <formula>NOT(ISERROR(SEARCH("X",T180)))</formula>
    </cfRule>
    <cfRule type="containsText" dxfId="1649" priority="611" operator="containsText" text="Y">
      <formula>NOT(ISERROR(SEARCH("Y",T180)))</formula>
    </cfRule>
    <cfRule type="containsText" dxfId="1648" priority="612" operator="containsText" text="N">
      <formula>NOT(ISERROR(SEARCH("N",T180)))</formula>
    </cfRule>
  </conditionalFormatting>
  <conditionalFormatting sqref="U180">
    <cfRule type="containsText" dxfId="1647" priority="607" operator="containsText" text="X">
      <formula>NOT(ISERROR(SEARCH("X",U180)))</formula>
    </cfRule>
    <cfRule type="containsText" dxfId="1646" priority="608" operator="containsText" text="Y">
      <formula>NOT(ISERROR(SEARCH("Y",U180)))</formula>
    </cfRule>
    <cfRule type="containsText" dxfId="1645" priority="609" operator="containsText" text="N">
      <formula>NOT(ISERROR(SEARCH("N",U180)))</formula>
    </cfRule>
  </conditionalFormatting>
  <conditionalFormatting sqref="S181">
    <cfRule type="containsText" dxfId="1644" priority="604" operator="containsText" text="X">
      <formula>NOT(ISERROR(SEARCH("X",S181)))</formula>
    </cfRule>
    <cfRule type="containsText" dxfId="1643" priority="605" operator="containsText" text="Y">
      <formula>NOT(ISERROR(SEARCH("Y",S181)))</formula>
    </cfRule>
    <cfRule type="containsText" dxfId="1642" priority="606" operator="containsText" text="N">
      <formula>NOT(ISERROR(SEARCH("N",S181)))</formula>
    </cfRule>
  </conditionalFormatting>
  <conditionalFormatting sqref="T181">
    <cfRule type="containsText" dxfId="1641" priority="601" operator="containsText" text="X">
      <formula>NOT(ISERROR(SEARCH("X",T181)))</formula>
    </cfRule>
    <cfRule type="containsText" dxfId="1640" priority="602" operator="containsText" text="Y">
      <formula>NOT(ISERROR(SEARCH("Y",T181)))</formula>
    </cfRule>
    <cfRule type="containsText" dxfId="1639" priority="603" operator="containsText" text="N">
      <formula>NOT(ISERROR(SEARCH("N",T181)))</formula>
    </cfRule>
  </conditionalFormatting>
  <conditionalFormatting sqref="U181">
    <cfRule type="containsText" dxfId="1638" priority="598" operator="containsText" text="X">
      <formula>NOT(ISERROR(SEARCH("X",U181)))</formula>
    </cfRule>
    <cfRule type="containsText" dxfId="1637" priority="599" operator="containsText" text="Y">
      <formula>NOT(ISERROR(SEARCH("Y",U181)))</formula>
    </cfRule>
    <cfRule type="containsText" dxfId="1636" priority="600" operator="containsText" text="N">
      <formula>NOT(ISERROR(SEARCH("N",U181)))</formula>
    </cfRule>
  </conditionalFormatting>
  <conditionalFormatting sqref="S182">
    <cfRule type="containsText" dxfId="1635" priority="595" operator="containsText" text="X">
      <formula>NOT(ISERROR(SEARCH("X",S182)))</formula>
    </cfRule>
    <cfRule type="containsText" dxfId="1634" priority="596" operator="containsText" text="Y">
      <formula>NOT(ISERROR(SEARCH("Y",S182)))</formula>
    </cfRule>
    <cfRule type="containsText" dxfId="1633" priority="597" operator="containsText" text="N">
      <formula>NOT(ISERROR(SEARCH("N",S182)))</formula>
    </cfRule>
  </conditionalFormatting>
  <conditionalFormatting sqref="T182">
    <cfRule type="containsText" dxfId="1632" priority="592" operator="containsText" text="X">
      <formula>NOT(ISERROR(SEARCH("X",T182)))</formula>
    </cfRule>
    <cfRule type="containsText" dxfId="1631" priority="593" operator="containsText" text="Y">
      <formula>NOT(ISERROR(SEARCH("Y",T182)))</formula>
    </cfRule>
    <cfRule type="containsText" dxfId="1630" priority="594" operator="containsText" text="N">
      <formula>NOT(ISERROR(SEARCH("N",T182)))</formula>
    </cfRule>
  </conditionalFormatting>
  <conditionalFormatting sqref="U182">
    <cfRule type="containsText" dxfId="1629" priority="589" operator="containsText" text="X">
      <formula>NOT(ISERROR(SEARCH("X",U182)))</formula>
    </cfRule>
    <cfRule type="containsText" dxfId="1628" priority="590" operator="containsText" text="Y">
      <formula>NOT(ISERROR(SEARCH("Y",U182)))</formula>
    </cfRule>
    <cfRule type="containsText" dxfId="1627" priority="591" operator="containsText" text="N">
      <formula>NOT(ISERROR(SEARCH("N",U182)))</formula>
    </cfRule>
  </conditionalFormatting>
  <conditionalFormatting sqref="S183">
    <cfRule type="containsText" dxfId="1626" priority="586" operator="containsText" text="X">
      <formula>NOT(ISERROR(SEARCH("X",S183)))</formula>
    </cfRule>
    <cfRule type="containsText" dxfId="1625" priority="587" operator="containsText" text="Y">
      <formula>NOT(ISERROR(SEARCH("Y",S183)))</formula>
    </cfRule>
    <cfRule type="containsText" dxfId="1624" priority="588" operator="containsText" text="N">
      <formula>NOT(ISERROR(SEARCH("N",S183)))</formula>
    </cfRule>
  </conditionalFormatting>
  <conditionalFormatting sqref="T183">
    <cfRule type="containsText" dxfId="1623" priority="583" operator="containsText" text="X">
      <formula>NOT(ISERROR(SEARCH("X",T183)))</formula>
    </cfRule>
    <cfRule type="containsText" dxfId="1622" priority="584" operator="containsText" text="Y">
      <formula>NOT(ISERROR(SEARCH("Y",T183)))</formula>
    </cfRule>
    <cfRule type="containsText" dxfId="1621" priority="585" operator="containsText" text="N">
      <formula>NOT(ISERROR(SEARCH("N",T183)))</formula>
    </cfRule>
  </conditionalFormatting>
  <conditionalFormatting sqref="U183">
    <cfRule type="containsText" dxfId="1620" priority="580" operator="containsText" text="X">
      <formula>NOT(ISERROR(SEARCH("X",U183)))</formula>
    </cfRule>
    <cfRule type="containsText" dxfId="1619" priority="581" operator="containsText" text="Y">
      <formula>NOT(ISERROR(SEARCH("Y",U183)))</formula>
    </cfRule>
    <cfRule type="containsText" dxfId="1618" priority="582" operator="containsText" text="N">
      <formula>NOT(ISERROR(SEARCH("N",U183)))</formula>
    </cfRule>
  </conditionalFormatting>
  <conditionalFormatting sqref="P40">
    <cfRule type="containsText" dxfId="1617" priority="568" operator="containsText" text="X">
      <formula>NOT(ISERROR(SEARCH("X",P40)))</formula>
    </cfRule>
    <cfRule type="containsText" dxfId="1616" priority="569" operator="containsText" text="Y">
      <formula>NOT(ISERROR(SEARCH("Y",P40)))</formula>
    </cfRule>
    <cfRule type="containsText" dxfId="1615" priority="570" operator="containsText" text="N">
      <formula>NOT(ISERROR(SEARCH("N",P40)))</formula>
    </cfRule>
  </conditionalFormatting>
  <conditionalFormatting sqref="P72">
    <cfRule type="containsText" dxfId="1614" priority="565" operator="containsText" text="X">
      <formula>NOT(ISERROR(SEARCH("X",P72)))</formula>
    </cfRule>
    <cfRule type="containsText" dxfId="1613" priority="566" operator="containsText" text="Y">
      <formula>NOT(ISERROR(SEARCH("Y",P72)))</formula>
    </cfRule>
    <cfRule type="containsText" dxfId="1612" priority="567" operator="containsText" text="N">
      <formula>NOT(ISERROR(SEARCH("N",P72)))</formula>
    </cfRule>
  </conditionalFormatting>
  <conditionalFormatting sqref="P45">
    <cfRule type="containsText" dxfId="1611" priority="577" operator="containsText" text="X">
      <formula>NOT(ISERROR(SEARCH("X",P45)))</formula>
    </cfRule>
    <cfRule type="containsText" dxfId="1610" priority="578" operator="containsText" text="Y">
      <formula>NOT(ISERROR(SEARCH("Y",P45)))</formula>
    </cfRule>
    <cfRule type="containsText" dxfId="1609" priority="579" operator="containsText" text="N">
      <formula>NOT(ISERROR(SEARCH("N",P45)))</formula>
    </cfRule>
  </conditionalFormatting>
  <conditionalFormatting sqref="P46">
    <cfRule type="containsText" dxfId="1608" priority="574" operator="containsText" text="X">
      <formula>NOT(ISERROR(SEARCH("X",P46)))</formula>
    </cfRule>
    <cfRule type="containsText" dxfId="1607" priority="575" operator="containsText" text="Y">
      <formula>NOT(ISERROR(SEARCH("Y",P46)))</formula>
    </cfRule>
    <cfRule type="containsText" dxfId="1606" priority="576" operator="containsText" text="N">
      <formula>NOT(ISERROR(SEARCH("N",P46)))</formula>
    </cfRule>
  </conditionalFormatting>
  <conditionalFormatting sqref="P44">
    <cfRule type="containsText" dxfId="1605" priority="571" operator="containsText" text="X">
      <formula>NOT(ISERROR(SEARCH("X",P44)))</formula>
    </cfRule>
    <cfRule type="containsText" dxfId="1604" priority="572" operator="containsText" text="Y">
      <formula>NOT(ISERROR(SEARCH("Y",P44)))</formula>
    </cfRule>
    <cfRule type="containsText" dxfId="1603" priority="573" operator="containsText" text="N">
      <formula>NOT(ISERROR(SEARCH("N",P44)))</formula>
    </cfRule>
  </conditionalFormatting>
  <conditionalFormatting sqref="P23">
    <cfRule type="containsText" dxfId="1602" priority="508" operator="containsText" text="X">
      <formula>NOT(ISERROR(SEARCH("X",P23)))</formula>
    </cfRule>
    <cfRule type="containsText" dxfId="1601" priority="509" operator="containsText" text="Y">
      <formula>NOT(ISERROR(SEARCH("Y",P23)))</formula>
    </cfRule>
    <cfRule type="containsText" dxfId="1600" priority="510" operator="containsText" text="N">
      <formula>NOT(ISERROR(SEARCH("N",P23)))</formula>
    </cfRule>
  </conditionalFormatting>
  <conditionalFormatting sqref="P43">
    <cfRule type="containsText" dxfId="1599" priority="562" operator="containsText" text="X">
      <formula>NOT(ISERROR(SEARCH("X",P43)))</formula>
    </cfRule>
    <cfRule type="containsText" dxfId="1598" priority="563" operator="containsText" text="Y">
      <formula>NOT(ISERROR(SEARCH("Y",P43)))</formula>
    </cfRule>
    <cfRule type="containsText" dxfId="1597" priority="564" operator="containsText" text="N">
      <formula>NOT(ISERROR(SEARCH("N",P43)))</formula>
    </cfRule>
  </conditionalFormatting>
  <conditionalFormatting sqref="P70">
    <cfRule type="containsText" dxfId="1596" priority="559" operator="containsText" text="X">
      <formula>NOT(ISERROR(SEARCH("X",P70)))</formula>
    </cfRule>
    <cfRule type="containsText" dxfId="1595" priority="560" operator="containsText" text="Y">
      <formula>NOT(ISERROR(SEARCH("Y",P70)))</formula>
    </cfRule>
    <cfRule type="containsText" dxfId="1594" priority="561" operator="containsText" text="N">
      <formula>NOT(ISERROR(SEARCH("N",P70)))</formula>
    </cfRule>
  </conditionalFormatting>
  <conditionalFormatting sqref="P41">
    <cfRule type="containsText" dxfId="1593" priority="556" operator="containsText" text="X">
      <formula>NOT(ISERROR(SEARCH("X",P41)))</formula>
    </cfRule>
    <cfRule type="containsText" dxfId="1592" priority="557" operator="containsText" text="Y">
      <formula>NOT(ISERROR(SEARCH("Y",P41)))</formula>
    </cfRule>
    <cfRule type="containsText" dxfId="1591" priority="558" operator="containsText" text="N">
      <formula>NOT(ISERROR(SEARCH("N",P41)))</formula>
    </cfRule>
  </conditionalFormatting>
  <conditionalFormatting sqref="P42">
    <cfRule type="containsText" dxfId="1590" priority="553" operator="containsText" text="X">
      <formula>NOT(ISERROR(SEARCH("X",P42)))</formula>
    </cfRule>
    <cfRule type="containsText" dxfId="1589" priority="554" operator="containsText" text="Y">
      <formula>NOT(ISERROR(SEARCH("Y",P42)))</formula>
    </cfRule>
    <cfRule type="containsText" dxfId="1588" priority="555" operator="containsText" text="N">
      <formula>NOT(ISERROR(SEARCH("N",P42)))</formula>
    </cfRule>
  </conditionalFormatting>
  <conditionalFormatting sqref="P73">
    <cfRule type="containsText" dxfId="1587" priority="550" operator="containsText" text="X">
      <formula>NOT(ISERROR(SEARCH("X",P73)))</formula>
    </cfRule>
    <cfRule type="containsText" dxfId="1586" priority="551" operator="containsText" text="Y">
      <formula>NOT(ISERROR(SEARCH("Y",P73)))</formula>
    </cfRule>
    <cfRule type="containsText" dxfId="1585" priority="552" operator="containsText" text="N">
      <formula>NOT(ISERROR(SEARCH("N",P73)))</formula>
    </cfRule>
  </conditionalFormatting>
  <conditionalFormatting sqref="P74">
    <cfRule type="containsText" dxfId="1584" priority="547" operator="containsText" text="X">
      <formula>NOT(ISERROR(SEARCH("X",P74)))</formula>
    </cfRule>
    <cfRule type="containsText" dxfId="1583" priority="548" operator="containsText" text="Y">
      <formula>NOT(ISERROR(SEARCH("Y",P74)))</formula>
    </cfRule>
    <cfRule type="containsText" dxfId="1582" priority="549" operator="containsText" text="N">
      <formula>NOT(ISERROR(SEARCH("N",P74)))</formula>
    </cfRule>
  </conditionalFormatting>
  <conditionalFormatting sqref="P78">
    <cfRule type="containsText" dxfId="1581" priority="544" operator="containsText" text="X">
      <formula>NOT(ISERROR(SEARCH("X",P78)))</formula>
    </cfRule>
    <cfRule type="containsText" dxfId="1580" priority="545" operator="containsText" text="Y">
      <formula>NOT(ISERROR(SEARCH("Y",P78)))</formula>
    </cfRule>
    <cfRule type="containsText" dxfId="1579" priority="546" operator="containsText" text="N">
      <formula>NOT(ISERROR(SEARCH("N",P78)))</formula>
    </cfRule>
  </conditionalFormatting>
  <conditionalFormatting sqref="M4">
    <cfRule type="containsText" dxfId="1578" priority="541" operator="containsText" text="X">
      <formula>NOT(ISERROR(SEARCH("X",M4)))</formula>
    </cfRule>
    <cfRule type="containsText" dxfId="1577" priority="542" operator="containsText" text="Y">
      <formula>NOT(ISERROR(SEARCH("Y",M4)))</formula>
    </cfRule>
    <cfRule type="containsText" dxfId="1576" priority="543" operator="containsText" text="N">
      <formula>NOT(ISERROR(SEARCH("N",M4)))</formula>
    </cfRule>
  </conditionalFormatting>
  <conditionalFormatting sqref="P4">
    <cfRule type="containsText" dxfId="1575" priority="538" operator="containsText" text="X">
      <formula>NOT(ISERROR(SEARCH("X",P4)))</formula>
    </cfRule>
    <cfRule type="containsText" dxfId="1574" priority="539" operator="containsText" text="Y">
      <formula>NOT(ISERROR(SEARCH("Y",P4)))</formula>
    </cfRule>
    <cfRule type="containsText" dxfId="1573" priority="540" operator="containsText" text="N">
      <formula>NOT(ISERROR(SEARCH("N",P4)))</formula>
    </cfRule>
  </conditionalFormatting>
  <conditionalFormatting sqref="P5">
    <cfRule type="containsText" dxfId="1572" priority="535" operator="containsText" text="X">
      <formula>NOT(ISERROR(SEARCH("X",P5)))</formula>
    </cfRule>
    <cfRule type="containsText" dxfId="1571" priority="536" operator="containsText" text="Y">
      <formula>NOT(ISERROR(SEARCH("Y",P5)))</formula>
    </cfRule>
    <cfRule type="containsText" dxfId="1570" priority="537" operator="containsText" text="N">
      <formula>NOT(ISERROR(SEARCH("N",P5)))</formula>
    </cfRule>
  </conditionalFormatting>
  <conditionalFormatting sqref="P3">
    <cfRule type="containsText" dxfId="1569" priority="532" operator="containsText" text="X">
      <formula>NOT(ISERROR(SEARCH("X",P3)))</formula>
    </cfRule>
    <cfRule type="containsText" dxfId="1568" priority="533" operator="containsText" text="Y">
      <formula>NOT(ISERROR(SEARCH("Y",P3)))</formula>
    </cfRule>
    <cfRule type="containsText" dxfId="1567" priority="534" operator="containsText" text="N">
      <formula>NOT(ISERROR(SEARCH("N",P3)))</formula>
    </cfRule>
  </conditionalFormatting>
  <conditionalFormatting sqref="P2">
    <cfRule type="containsText" dxfId="1566" priority="529" operator="containsText" text="X">
      <formula>NOT(ISERROR(SEARCH("X",P2)))</formula>
    </cfRule>
    <cfRule type="containsText" dxfId="1565" priority="530" operator="containsText" text="Y">
      <formula>NOT(ISERROR(SEARCH("Y",P2)))</formula>
    </cfRule>
    <cfRule type="containsText" dxfId="1564" priority="531" operator="containsText" text="N">
      <formula>NOT(ISERROR(SEARCH("N",P2)))</formula>
    </cfRule>
  </conditionalFormatting>
  <conditionalFormatting sqref="M76">
    <cfRule type="containsText" dxfId="1563" priority="526" operator="containsText" text="X">
      <formula>NOT(ISERROR(SEARCH("X",M76)))</formula>
    </cfRule>
    <cfRule type="containsText" dxfId="1562" priority="527" operator="containsText" text="Y">
      <formula>NOT(ISERROR(SEARCH("Y",M76)))</formula>
    </cfRule>
    <cfRule type="containsText" dxfId="1561" priority="528" operator="containsText" text="N">
      <formula>NOT(ISERROR(SEARCH("N",M76)))</formula>
    </cfRule>
  </conditionalFormatting>
  <conditionalFormatting sqref="P76">
    <cfRule type="containsText" dxfId="1560" priority="523" operator="containsText" text="X">
      <formula>NOT(ISERROR(SEARCH("X",P76)))</formula>
    </cfRule>
    <cfRule type="containsText" dxfId="1559" priority="524" operator="containsText" text="Y">
      <formula>NOT(ISERROR(SEARCH("Y",P76)))</formula>
    </cfRule>
    <cfRule type="containsText" dxfId="1558" priority="525" operator="containsText" text="N">
      <formula>NOT(ISERROR(SEARCH("N",P76)))</formula>
    </cfRule>
  </conditionalFormatting>
  <conditionalFormatting sqref="P77">
    <cfRule type="containsText" dxfId="1557" priority="520" operator="containsText" text="X">
      <formula>NOT(ISERROR(SEARCH("X",P77)))</formula>
    </cfRule>
    <cfRule type="containsText" dxfId="1556" priority="521" operator="containsText" text="Y">
      <formula>NOT(ISERROR(SEARCH("Y",P77)))</formula>
    </cfRule>
    <cfRule type="containsText" dxfId="1555" priority="522" operator="containsText" text="N">
      <formula>NOT(ISERROR(SEARCH("N",P77)))</formula>
    </cfRule>
  </conditionalFormatting>
  <conditionalFormatting sqref="P68">
    <cfRule type="containsText" dxfId="1554" priority="517" operator="containsText" text="X">
      <formula>NOT(ISERROR(SEARCH("X",P68)))</formula>
    </cfRule>
    <cfRule type="containsText" dxfId="1553" priority="518" operator="containsText" text="Y">
      <formula>NOT(ISERROR(SEARCH("Y",P68)))</formula>
    </cfRule>
    <cfRule type="containsText" dxfId="1552" priority="519" operator="containsText" text="N">
      <formula>NOT(ISERROR(SEARCH("N",P68)))</formula>
    </cfRule>
  </conditionalFormatting>
  <conditionalFormatting sqref="P69">
    <cfRule type="containsText" dxfId="1551" priority="514" operator="containsText" text="X">
      <formula>NOT(ISERROR(SEARCH("X",P69)))</formula>
    </cfRule>
    <cfRule type="containsText" dxfId="1550" priority="515" operator="containsText" text="Y">
      <formula>NOT(ISERROR(SEARCH("Y",P69)))</formula>
    </cfRule>
    <cfRule type="containsText" dxfId="1549" priority="516" operator="containsText" text="N">
      <formula>NOT(ISERROR(SEARCH("N",P69)))</formula>
    </cfRule>
  </conditionalFormatting>
  <conditionalFormatting sqref="P29">
    <cfRule type="containsText" dxfId="1548" priority="511" operator="containsText" text="X">
      <formula>NOT(ISERROR(SEARCH("X",P29)))</formula>
    </cfRule>
    <cfRule type="containsText" dxfId="1547" priority="512" operator="containsText" text="Y">
      <formula>NOT(ISERROR(SEARCH("Y",P29)))</formula>
    </cfRule>
    <cfRule type="containsText" dxfId="1546" priority="513" operator="containsText" text="N">
      <formula>NOT(ISERROR(SEARCH("N",P29)))</formula>
    </cfRule>
  </conditionalFormatting>
  <conditionalFormatting sqref="P30">
    <cfRule type="containsText" dxfId="1545" priority="505" operator="containsText" text="X">
      <formula>NOT(ISERROR(SEARCH("X",P30)))</formula>
    </cfRule>
    <cfRule type="containsText" dxfId="1544" priority="506" operator="containsText" text="Y">
      <formula>NOT(ISERROR(SEARCH("Y",P30)))</formula>
    </cfRule>
    <cfRule type="containsText" dxfId="1543" priority="507" operator="containsText" text="N">
      <formula>NOT(ISERROR(SEARCH("N",P30)))</formula>
    </cfRule>
  </conditionalFormatting>
  <conditionalFormatting sqref="P24">
    <cfRule type="containsText" dxfId="1542" priority="502" operator="containsText" text="X">
      <formula>NOT(ISERROR(SEARCH("X",P24)))</formula>
    </cfRule>
    <cfRule type="containsText" dxfId="1541" priority="503" operator="containsText" text="Y">
      <formula>NOT(ISERROR(SEARCH("Y",P24)))</formula>
    </cfRule>
    <cfRule type="containsText" dxfId="1540" priority="504" operator="containsText" text="N">
      <formula>NOT(ISERROR(SEARCH("N",P24)))</formula>
    </cfRule>
  </conditionalFormatting>
  <conditionalFormatting sqref="P21">
    <cfRule type="containsText" dxfId="1539" priority="499" operator="containsText" text="X">
      <formula>NOT(ISERROR(SEARCH("X",P21)))</formula>
    </cfRule>
    <cfRule type="containsText" dxfId="1538" priority="500" operator="containsText" text="Y">
      <formula>NOT(ISERROR(SEARCH("Y",P21)))</formula>
    </cfRule>
    <cfRule type="containsText" dxfId="1537" priority="501" operator="containsText" text="N">
      <formula>NOT(ISERROR(SEARCH("N",P21)))</formula>
    </cfRule>
  </conditionalFormatting>
  <conditionalFormatting sqref="P22">
    <cfRule type="containsText" dxfId="1536" priority="496" operator="containsText" text="X">
      <formula>NOT(ISERROR(SEARCH("X",P22)))</formula>
    </cfRule>
    <cfRule type="containsText" dxfId="1535" priority="497" operator="containsText" text="Y">
      <formula>NOT(ISERROR(SEARCH("Y",P22)))</formula>
    </cfRule>
    <cfRule type="containsText" dxfId="1534" priority="498" operator="containsText" text="N">
      <formula>NOT(ISERROR(SEARCH("N",P22)))</formula>
    </cfRule>
  </conditionalFormatting>
  <conditionalFormatting sqref="M6">
    <cfRule type="containsText" dxfId="1533" priority="493" operator="containsText" text="X">
      <formula>NOT(ISERROR(SEARCH("X",M6)))</formula>
    </cfRule>
    <cfRule type="containsText" dxfId="1532" priority="494" operator="containsText" text="Y">
      <formula>NOT(ISERROR(SEARCH("Y",M6)))</formula>
    </cfRule>
    <cfRule type="containsText" dxfId="1531" priority="495" operator="containsText" text="N">
      <formula>NOT(ISERROR(SEARCH("N",M6)))</formula>
    </cfRule>
  </conditionalFormatting>
  <conditionalFormatting sqref="P6">
    <cfRule type="containsText" dxfId="1530" priority="490" operator="containsText" text="X">
      <formula>NOT(ISERROR(SEARCH("X",P6)))</formula>
    </cfRule>
    <cfRule type="containsText" dxfId="1529" priority="491" operator="containsText" text="Y">
      <formula>NOT(ISERROR(SEARCH("Y",P6)))</formula>
    </cfRule>
    <cfRule type="containsText" dxfId="1528" priority="492" operator="containsText" text="N">
      <formula>NOT(ISERROR(SEARCH("N",P6)))</formula>
    </cfRule>
  </conditionalFormatting>
  <conditionalFormatting sqref="P7">
    <cfRule type="containsText" dxfId="1527" priority="487" operator="containsText" text="X">
      <formula>NOT(ISERROR(SEARCH("X",P7)))</formula>
    </cfRule>
    <cfRule type="containsText" dxfId="1526" priority="488" operator="containsText" text="Y">
      <formula>NOT(ISERROR(SEARCH("Y",P7)))</formula>
    </cfRule>
    <cfRule type="containsText" dxfId="1525" priority="489" operator="containsText" text="N">
      <formula>NOT(ISERROR(SEARCH("N",P7)))</formula>
    </cfRule>
  </conditionalFormatting>
  <conditionalFormatting sqref="M79">
    <cfRule type="containsText" dxfId="1524" priority="484" operator="containsText" text="X">
      <formula>NOT(ISERROR(SEARCH("X",M79)))</formula>
    </cfRule>
    <cfRule type="containsText" dxfId="1523" priority="485" operator="containsText" text="Y">
      <formula>NOT(ISERROR(SEARCH("Y",M79)))</formula>
    </cfRule>
    <cfRule type="containsText" dxfId="1522" priority="486" operator="containsText" text="N">
      <formula>NOT(ISERROR(SEARCH("N",M79)))</formula>
    </cfRule>
  </conditionalFormatting>
  <conditionalFormatting sqref="P79">
    <cfRule type="containsText" dxfId="1521" priority="481" operator="containsText" text="X">
      <formula>NOT(ISERROR(SEARCH("X",P79)))</formula>
    </cfRule>
    <cfRule type="containsText" dxfId="1520" priority="482" operator="containsText" text="Y">
      <formula>NOT(ISERROR(SEARCH("Y",P79)))</formula>
    </cfRule>
    <cfRule type="containsText" dxfId="1519" priority="483" operator="containsText" text="N">
      <formula>NOT(ISERROR(SEARCH("N",P79)))</formula>
    </cfRule>
  </conditionalFormatting>
  <conditionalFormatting sqref="P80">
    <cfRule type="containsText" dxfId="1518" priority="478" operator="containsText" text="X">
      <formula>NOT(ISERROR(SEARCH("X",P80)))</formula>
    </cfRule>
    <cfRule type="containsText" dxfId="1517" priority="479" operator="containsText" text="Y">
      <formula>NOT(ISERROR(SEARCH("Y",P80)))</formula>
    </cfRule>
    <cfRule type="containsText" dxfId="1516" priority="480" operator="containsText" text="N">
      <formula>NOT(ISERROR(SEARCH("N",P80)))</formula>
    </cfRule>
  </conditionalFormatting>
  <conditionalFormatting sqref="M48">
    <cfRule type="containsText" dxfId="1515" priority="475" operator="containsText" text="X">
      <formula>NOT(ISERROR(SEARCH("X",M48)))</formula>
    </cfRule>
    <cfRule type="containsText" dxfId="1514" priority="476" operator="containsText" text="Y">
      <formula>NOT(ISERROR(SEARCH("Y",M48)))</formula>
    </cfRule>
    <cfRule type="containsText" dxfId="1513" priority="477" operator="containsText" text="N">
      <formula>NOT(ISERROR(SEARCH("N",M48)))</formula>
    </cfRule>
  </conditionalFormatting>
  <conditionalFormatting sqref="P48">
    <cfRule type="containsText" dxfId="1512" priority="472" operator="containsText" text="X">
      <formula>NOT(ISERROR(SEARCH("X",P48)))</formula>
    </cfRule>
    <cfRule type="containsText" dxfId="1511" priority="473" operator="containsText" text="Y">
      <formula>NOT(ISERROR(SEARCH("Y",P48)))</formula>
    </cfRule>
    <cfRule type="containsText" dxfId="1510" priority="474" operator="containsText" text="N">
      <formula>NOT(ISERROR(SEARCH("N",P48)))</formula>
    </cfRule>
  </conditionalFormatting>
  <conditionalFormatting sqref="P49">
    <cfRule type="containsText" dxfId="1509" priority="469" operator="containsText" text="X">
      <formula>NOT(ISERROR(SEARCH("X",P49)))</formula>
    </cfRule>
    <cfRule type="containsText" dxfId="1508" priority="470" operator="containsText" text="Y">
      <formula>NOT(ISERROR(SEARCH("Y",P49)))</formula>
    </cfRule>
    <cfRule type="containsText" dxfId="1507" priority="471" operator="containsText" text="N">
      <formula>NOT(ISERROR(SEARCH("N",P49)))</formula>
    </cfRule>
  </conditionalFormatting>
  <conditionalFormatting sqref="M13">
    <cfRule type="containsText" dxfId="1506" priority="466" operator="containsText" text="X">
      <formula>NOT(ISERROR(SEARCH("X",M13)))</formula>
    </cfRule>
    <cfRule type="containsText" dxfId="1505" priority="467" operator="containsText" text="Y">
      <formula>NOT(ISERROR(SEARCH("Y",M13)))</formula>
    </cfRule>
    <cfRule type="containsText" dxfId="1504" priority="468" operator="containsText" text="N">
      <formula>NOT(ISERROR(SEARCH("N",M13)))</formula>
    </cfRule>
  </conditionalFormatting>
  <conditionalFormatting sqref="P13">
    <cfRule type="containsText" dxfId="1503" priority="463" operator="containsText" text="X">
      <formula>NOT(ISERROR(SEARCH("X",P13)))</formula>
    </cfRule>
    <cfRule type="containsText" dxfId="1502" priority="464" operator="containsText" text="Y">
      <formula>NOT(ISERROR(SEARCH("Y",P13)))</formula>
    </cfRule>
    <cfRule type="containsText" dxfId="1501" priority="465" operator="containsText" text="N">
      <formula>NOT(ISERROR(SEARCH("N",P13)))</formula>
    </cfRule>
  </conditionalFormatting>
  <conditionalFormatting sqref="P18">
    <cfRule type="containsText" dxfId="1500" priority="460" operator="containsText" text="X">
      <formula>NOT(ISERROR(SEARCH("X",P18)))</formula>
    </cfRule>
    <cfRule type="containsText" dxfId="1499" priority="461" operator="containsText" text="Y">
      <formula>NOT(ISERROR(SEARCH("Y",P18)))</formula>
    </cfRule>
    <cfRule type="containsText" dxfId="1498" priority="462" operator="containsText" text="N">
      <formula>NOT(ISERROR(SEARCH("N",P18)))</formula>
    </cfRule>
  </conditionalFormatting>
  <conditionalFormatting sqref="P58">
    <cfRule type="containsText" dxfId="1497" priority="457" operator="containsText" text="X">
      <formula>NOT(ISERROR(SEARCH("X",P58)))</formula>
    </cfRule>
    <cfRule type="containsText" dxfId="1496" priority="458" operator="containsText" text="Y">
      <formula>NOT(ISERROR(SEARCH("Y",P58)))</formula>
    </cfRule>
    <cfRule type="containsText" dxfId="1495" priority="459" operator="containsText" text="N">
      <formula>NOT(ISERROR(SEARCH("N",P58)))</formula>
    </cfRule>
  </conditionalFormatting>
  <conditionalFormatting sqref="P65">
    <cfRule type="containsText" dxfId="1494" priority="454" operator="containsText" text="X">
      <formula>NOT(ISERROR(SEARCH("X",P65)))</formula>
    </cfRule>
    <cfRule type="containsText" dxfId="1493" priority="455" operator="containsText" text="Y">
      <formula>NOT(ISERROR(SEARCH("Y",P65)))</formula>
    </cfRule>
    <cfRule type="containsText" dxfId="1492" priority="456" operator="containsText" text="N">
      <formula>NOT(ISERROR(SEARCH("N",P65)))</formula>
    </cfRule>
  </conditionalFormatting>
  <conditionalFormatting sqref="S54">
    <cfRule type="containsText" dxfId="1491" priority="451" operator="containsText" text="X">
      <formula>NOT(ISERROR(SEARCH("X",S54)))</formula>
    </cfRule>
    <cfRule type="containsText" dxfId="1490" priority="452" operator="containsText" text="Y">
      <formula>NOT(ISERROR(SEARCH("Y",S54)))</formula>
    </cfRule>
    <cfRule type="containsText" dxfId="1489" priority="453" operator="containsText" text="N">
      <formula>NOT(ISERROR(SEARCH("N",S54)))</formula>
    </cfRule>
  </conditionalFormatting>
  <conditionalFormatting sqref="T54">
    <cfRule type="containsText" dxfId="1488" priority="448" operator="containsText" text="X">
      <formula>NOT(ISERROR(SEARCH("X",T54)))</formula>
    </cfRule>
    <cfRule type="containsText" dxfId="1487" priority="449" operator="containsText" text="Y">
      <formula>NOT(ISERROR(SEARCH("Y",T54)))</formula>
    </cfRule>
    <cfRule type="containsText" dxfId="1486" priority="450" operator="containsText" text="N">
      <formula>NOT(ISERROR(SEARCH("N",T54)))</formula>
    </cfRule>
  </conditionalFormatting>
  <conditionalFormatting sqref="U54">
    <cfRule type="containsText" dxfId="1485" priority="445" operator="containsText" text="X">
      <formula>NOT(ISERROR(SEARCH("X",U54)))</formula>
    </cfRule>
    <cfRule type="containsText" dxfId="1484" priority="446" operator="containsText" text="Y">
      <formula>NOT(ISERROR(SEARCH("Y",U54)))</formula>
    </cfRule>
    <cfRule type="containsText" dxfId="1483" priority="447" operator="containsText" text="N">
      <formula>NOT(ISERROR(SEARCH("N",U54)))</formula>
    </cfRule>
  </conditionalFormatting>
  <conditionalFormatting sqref="P54">
    <cfRule type="containsText" dxfId="1482" priority="442" operator="containsText" text="X">
      <formula>NOT(ISERROR(SEARCH("X",P54)))</formula>
    </cfRule>
    <cfRule type="containsText" dxfId="1481" priority="443" operator="containsText" text="Y">
      <formula>NOT(ISERROR(SEARCH("Y",P54)))</formula>
    </cfRule>
    <cfRule type="containsText" dxfId="1480" priority="444" operator="containsText" text="N">
      <formula>NOT(ISERROR(SEARCH("N",P54)))</formula>
    </cfRule>
  </conditionalFormatting>
  <conditionalFormatting sqref="S55">
    <cfRule type="containsText" dxfId="1479" priority="439" operator="containsText" text="X">
      <formula>NOT(ISERROR(SEARCH("X",S55)))</formula>
    </cfRule>
    <cfRule type="containsText" dxfId="1478" priority="440" operator="containsText" text="Y">
      <formula>NOT(ISERROR(SEARCH("Y",S55)))</formula>
    </cfRule>
    <cfRule type="containsText" dxfId="1477" priority="441" operator="containsText" text="N">
      <formula>NOT(ISERROR(SEARCH("N",S55)))</formula>
    </cfRule>
  </conditionalFormatting>
  <conditionalFormatting sqref="T55">
    <cfRule type="containsText" dxfId="1476" priority="436" operator="containsText" text="X">
      <formula>NOT(ISERROR(SEARCH("X",T55)))</formula>
    </cfRule>
    <cfRule type="containsText" dxfId="1475" priority="437" operator="containsText" text="Y">
      <formula>NOT(ISERROR(SEARCH("Y",T55)))</formula>
    </cfRule>
    <cfRule type="containsText" dxfId="1474" priority="438" operator="containsText" text="N">
      <formula>NOT(ISERROR(SEARCH("N",T55)))</formula>
    </cfRule>
  </conditionalFormatting>
  <conditionalFormatting sqref="U55">
    <cfRule type="containsText" dxfId="1473" priority="433" operator="containsText" text="X">
      <formula>NOT(ISERROR(SEARCH("X",U55)))</formula>
    </cfRule>
    <cfRule type="containsText" dxfId="1472" priority="434" operator="containsText" text="Y">
      <formula>NOT(ISERROR(SEARCH("Y",U55)))</formula>
    </cfRule>
    <cfRule type="containsText" dxfId="1471" priority="435" operator="containsText" text="N">
      <formula>NOT(ISERROR(SEARCH("N",U55)))</formula>
    </cfRule>
  </conditionalFormatting>
  <conditionalFormatting sqref="P55">
    <cfRule type="containsText" dxfId="1470" priority="430" operator="containsText" text="X">
      <formula>NOT(ISERROR(SEARCH("X",P55)))</formula>
    </cfRule>
    <cfRule type="containsText" dxfId="1469" priority="431" operator="containsText" text="Y">
      <formula>NOT(ISERROR(SEARCH("Y",P55)))</formula>
    </cfRule>
    <cfRule type="containsText" dxfId="1468" priority="432" operator="containsText" text="N">
      <formula>NOT(ISERROR(SEARCH("N",P55)))</formula>
    </cfRule>
  </conditionalFormatting>
  <conditionalFormatting sqref="S11">
    <cfRule type="containsText" dxfId="1467" priority="427" operator="containsText" text="X">
      <formula>NOT(ISERROR(SEARCH("X",S11)))</formula>
    </cfRule>
    <cfRule type="containsText" dxfId="1466" priority="428" operator="containsText" text="Y">
      <formula>NOT(ISERROR(SEARCH("Y",S11)))</formula>
    </cfRule>
    <cfRule type="containsText" dxfId="1465" priority="429" operator="containsText" text="N">
      <formula>NOT(ISERROR(SEARCH("N",S11)))</formula>
    </cfRule>
  </conditionalFormatting>
  <conditionalFormatting sqref="T11">
    <cfRule type="containsText" dxfId="1464" priority="424" operator="containsText" text="X">
      <formula>NOT(ISERROR(SEARCH("X",T11)))</formula>
    </cfRule>
    <cfRule type="containsText" dxfId="1463" priority="425" operator="containsText" text="Y">
      <formula>NOT(ISERROR(SEARCH("Y",T11)))</formula>
    </cfRule>
    <cfRule type="containsText" dxfId="1462" priority="426" operator="containsText" text="N">
      <formula>NOT(ISERROR(SEARCH("N",T11)))</formula>
    </cfRule>
  </conditionalFormatting>
  <conditionalFormatting sqref="P11">
    <cfRule type="containsText" dxfId="1461" priority="418" operator="containsText" text="X">
      <formula>NOT(ISERROR(SEARCH("X",P11)))</formula>
    </cfRule>
    <cfRule type="containsText" dxfId="1460" priority="419" operator="containsText" text="Y">
      <formula>NOT(ISERROR(SEARCH("Y",P11)))</formula>
    </cfRule>
    <cfRule type="containsText" dxfId="1459" priority="420" operator="containsText" text="N">
      <formula>NOT(ISERROR(SEARCH("N",P11)))</formula>
    </cfRule>
  </conditionalFormatting>
  <conditionalFormatting sqref="S12">
    <cfRule type="containsText" dxfId="1458" priority="415" operator="containsText" text="X">
      <formula>NOT(ISERROR(SEARCH("X",S12)))</formula>
    </cfRule>
    <cfRule type="containsText" dxfId="1457" priority="416" operator="containsText" text="Y">
      <formula>NOT(ISERROR(SEARCH("Y",S12)))</formula>
    </cfRule>
    <cfRule type="containsText" dxfId="1456" priority="417" operator="containsText" text="N">
      <formula>NOT(ISERROR(SEARCH("N",S12)))</formula>
    </cfRule>
  </conditionalFormatting>
  <conditionalFormatting sqref="T12">
    <cfRule type="containsText" dxfId="1455" priority="412" operator="containsText" text="X">
      <formula>NOT(ISERROR(SEARCH("X",T12)))</formula>
    </cfRule>
    <cfRule type="containsText" dxfId="1454" priority="413" operator="containsText" text="Y">
      <formula>NOT(ISERROR(SEARCH("Y",T12)))</formula>
    </cfRule>
    <cfRule type="containsText" dxfId="1453" priority="414" operator="containsText" text="N">
      <formula>NOT(ISERROR(SEARCH("N",T12)))</formula>
    </cfRule>
  </conditionalFormatting>
  <conditionalFormatting sqref="P12">
    <cfRule type="containsText" dxfId="1452" priority="406" operator="containsText" text="X">
      <formula>NOT(ISERROR(SEARCH("X",P12)))</formula>
    </cfRule>
    <cfRule type="containsText" dxfId="1451" priority="407" operator="containsText" text="Y">
      <formula>NOT(ISERROR(SEARCH("Y",P12)))</formula>
    </cfRule>
    <cfRule type="containsText" dxfId="1450" priority="408" operator="containsText" text="N">
      <formula>NOT(ISERROR(SEARCH("N",P12)))</formula>
    </cfRule>
  </conditionalFormatting>
  <conditionalFormatting sqref="P75">
    <cfRule type="containsText" dxfId="1449" priority="403" operator="containsText" text="X">
      <formula>NOT(ISERROR(SEARCH("X",P75)))</formula>
    </cfRule>
    <cfRule type="containsText" dxfId="1448" priority="404" operator="containsText" text="Y">
      <formula>NOT(ISERROR(SEARCH("Y",P75)))</formula>
    </cfRule>
    <cfRule type="containsText" dxfId="1447" priority="405" operator="containsText" text="N">
      <formula>NOT(ISERROR(SEARCH("N",P75)))</formula>
    </cfRule>
  </conditionalFormatting>
  <conditionalFormatting sqref="P33">
    <cfRule type="containsText" dxfId="1446" priority="400" operator="containsText" text="X">
      <formula>NOT(ISERROR(SEARCH("X",P33)))</formula>
    </cfRule>
    <cfRule type="containsText" dxfId="1445" priority="401" operator="containsText" text="Y">
      <formula>NOT(ISERROR(SEARCH("Y",P33)))</formula>
    </cfRule>
    <cfRule type="containsText" dxfId="1444" priority="402" operator="containsText" text="N">
      <formula>NOT(ISERROR(SEARCH("N",P33)))</formula>
    </cfRule>
  </conditionalFormatting>
  <conditionalFormatting sqref="P34:P39">
    <cfRule type="containsText" dxfId="1443" priority="397" operator="containsText" text="X">
      <formula>NOT(ISERROR(SEARCH("X",P34)))</formula>
    </cfRule>
    <cfRule type="containsText" dxfId="1442" priority="398" operator="containsText" text="Y">
      <formula>NOT(ISERROR(SEARCH("Y",P34)))</formula>
    </cfRule>
    <cfRule type="containsText" dxfId="1441" priority="399" operator="containsText" text="N">
      <formula>NOT(ISERROR(SEARCH("N",P34)))</formula>
    </cfRule>
  </conditionalFormatting>
  <conditionalFormatting sqref="P31:P32">
    <cfRule type="containsText" dxfId="1440" priority="394" operator="containsText" text="X">
      <formula>NOT(ISERROR(SEARCH("X",P31)))</formula>
    </cfRule>
    <cfRule type="containsText" dxfId="1439" priority="395" operator="containsText" text="Y">
      <formula>NOT(ISERROR(SEARCH("Y",P31)))</formula>
    </cfRule>
    <cfRule type="containsText" dxfId="1438" priority="396" operator="containsText" text="N">
      <formula>NOT(ISERROR(SEARCH("N",P31)))</formula>
    </cfRule>
  </conditionalFormatting>
  <conditionalFormatting sqref="S8">
    <cfRule type="containsText" dxfId="1437" priority="391" operator="containsText" text="X">
      <formula>NOT(ISERROR(SEARCH("X",S8)))</formula>
    </cfRule>
    <cfRule type="containsText" dxfId="1436" priority="392" operator="containsText" text="Y">
      <formula>NOT(ISERROR(SEARCH("Y",S8)))</formula>
    </cfRule>
    <cfRule type="containsText" dxfId="1435" priority="393" operator="containsText" text="N">
      <formula>NOT(ISERROR(SEARCH("N",S8)))</formula>
    </cfRule>
  </conditionalFormatting>
  <conditionalFormatting sqref="T8">
    <cfRule type="containsText" dxfId="1434" priority="388" operator="containsText" text="X">
      <formula>NOT(ISERROR(SEARCH("X",T8)))</formula>
    </cfRule>
    <cfRule type="containsText" dxfId="1433" priority="389" operator="containsText" text="Y">
      <formula>NOT(ISERROR(SEARCH("Y",T8)))</formula>
    </cfRule>
    <cfRule type="containsText" dxfId="1432" priority="390" operator="containsText" text="N">
      <formula>NOT(ISERROR(SEARCH("N",T8)))</formula>
    </cfRule>
  </conditionalFormatting>
  <conditionalFormatting sqref="P8">
    <cfRule type="containsText" dxfId="1431" priority="382" operator="containsText" text="X">
      <formula>NOT(ISERROR(SEARCH("X",P8)))</formula>
    </cfRule>
    <cfRule type="containsText" dxfId="1430" priority="383" operator="containsText" text="Y">
      <formula>NOT(ISERROR(SEARCH("Y",P8)))</formula>
    </cfRule>
    <cfRule type="containsText" dxfId="1429" priority="384" operator="containsText" text="N">
      <formula>NOT(ISERROR(SEARCH("N",P8)))</formula>
    </cfRule>
  </conditionalFormatting>
  <conditionalFormatting sqref="S9:S10">
    <cfRule type="containsText" dxfId="1428" priority="379" operator="containsText" text="X">
      <formula>NOT(ISERROR(SEARCH("X",S9)))</formula>
    </cfRule>
    <cfRule type="containsText" dxfId="1427" priority="380" operator="containsText" text="Y">
      <formula>NOT(ISERROR(SEARCH("Y",S9)))</formula>
    </cfRule>
    <cfRule type="containsText" dxfId="1426" priority="381" operator="containsText" text="N">
      <formula>NOT(ISERROR(SEARCH("N",S9)))</formula>
    </cfRule>
  </conditionalFormatting>
  <conditionalFormatting sqref="T9:T10">
    <cfRule type="containsText" dxfId="1425" priority="376" operator="containsText" text="X">
      <formula>NOT(ISERROR(SEARCH("X",T9)))</formula>
    </cfRule>
    <cfRule type="containsText" dxfId="1424" priority="377" operator="containsText" text="Y">
      <formula>NOT(ISERROR(SEARCH("Y",T9)))</formula>
    </cfRule>
    <cfRule type="containsText" dxfId="1423" priority="378" operator="containsText" text="N">
      <formula>NOT(ISERROR(SEARCH("N",T9)))</formula>
    </cfRule>
  </conditionalFormatting>
  <conditionalFormatting sqref="P9:P10">
    <cfRule type="containsText" dxfId="1422" priority="370" operator="containsText" text="X">
      <formula>NOT(ISERROR(SEARCH("X",P9)))</formula>
    </cfRule>
    <cfRule type="containsText" dxfId="1421" priority="371" operator="containsText" text="Y">
      <formula>NOT(ISERROR(SEARCH("Y",P9)))</formula>
    </cfRule>
    <cfRule type="containsText" dxfId="1420" priority="372" operator="containsText" text="N">
      <formula>NOT(ISERROR(SEARCH("N",P9)))</formula>
    </cfRule>
  </conditionalFormatting>
  <conditionalFormatting sqref="S14:S17">
    <cfRule type="containsText" dxfId="1419" priority="367" operator="containsText" text="X">
      <formula>NOT(ISERROR(SEARCH("X",S14)))</formula>
    </cfRule>
    <cfRule type="containsText" dxfId="1418" priority="368" operator="containsText" text="Y">
      <formula>NOT(ISERROR(SEARCH("Y",S14)))</formula>
    </cfRule>
    <cfRule type="containsText" dxfId="1417" priority="369" operator="containsText" text="N">
      <formula>NOT(ISERROR(SEARCH("N",S14)))</formula>
    </cfRule>
  </conditionalFormatting>
  <conditionalFormatting sqref="T14:T17">
    <cfRule type="containsText" dxfId="1416" priority="364" operator="containsText" text="X">
      <formula>NOT(ISERROR(SEARCH("X",T14)))</formula>
    </cfRule>
    <cfRule type="containsText" dxfId="1415" priority="365" operator="containsText" text="Y">
      <formula>NOT(ISERROR(SEARCH("Y",T14)))</formula>
    </cfRule>
    <cfRule type="containsText" dxfId="1414" priority="366" operator="containsText" text="N">
      <formula>NOT(ISERROR(SEARCH("N",T14)))</formula>
    </cfRule>
  </conditionalFormatting>
  <conditionalFormatting sqref="P14:P17">
    <cfRule type="containsText" dxfId="1413" priority="358" operator="containsText" text="X">
      <formula>NOT(ISERROR(SEARCH("X",P14)))</formula>
    </cfRule>
    <cfRule type="containsText" dxfId="1412" priority="359" operator="containsText" text="Y">
      <formula>NOT(ISERROR(SEARCH("Y",P14)))</formula>
    </cfRule>
    <cfRule type="containsText" dxfId="1411" priority="360" operator="containsText" text="N">
      <formula>NOT(ISERROR(SEARCH("N",P14)))</formula>
    </cfRule>
  </conditionalFormatting>
  <conditionalFormatting sqref="S19:S20">
    <cfRule type="containsText" dxfId="1410" priority="355" operator="containsText" text="X">
      <formula>NOT(ISERROR(SEARCH("X",S19)))</formula>
    </cfRule>
    <cfRule type="containsText" dxfId="1409" priority="356" operator="containsText" text="Y">
      <formula>NOT(ISERROR(SEARCH("Y",S19)))</formula>
    </cfRule>
    <cfRule type="containsText" dxfId="1408" priority="357" operator="containsText" text="N">
      <formula>NOT(ISERROR(SEARCH("N",S19)))</formula>
    </cfRule>
  </conditionalFormatting>
  <conditionalFormatting sqref="T19:T20">
    <cfRule type="containsText" dxfId="1407" priority="352" operator="containsText" text="X">
      <formula>NOT(ISERROR(SEARCH("X",T19)))</formula>
    </cfRule>
    <cfRule type="containsText" dxfId="1406" priority="353" operator="containsText" text="Y">
      <formula>NOT(ISERROR(SEARCH("Y",T19)))</formula>
    </cfRule>
    <cfRule type="containsText" dxfId="1405" priority="354" operator="containsText" text="N">
      <formula>NOT(ISERROR(SEARCH("N",T19)))</formula>
    </cfRule>
  </conditionalFormatting>
  <conditionalFormatting sqref="P19:P20">
    <cfRule type="containsText" dxfId="1404" priority="346" operator="containsText" text="X">
      <formula>NOT(ISERROR(SEARCH("X",P19)))</formula>
    </cfRule>
    <cfRule type="containsText" dxfId="1403" priority="347" operator="containsText" text="Y">
      <formula>NOT(ISERROR(SEARCH("Y",P19)))</formula>
    </cfRule>
    <cfRule type="containsText" dxfId="1402" priority="348" operator="containsText" text="N">
      <formula>NOT(ISERROR(SEARCH("N",P19)))</formula>
    </cfRule>
  </conditionalFormatting>
  <conditionalFormatting sqref="P57">
    <cfRule type="containsText" dxfId="1401" priority="343" operator="containsText" text="X">
      <formula>NOT(ISERROR(SEARCH("X",P57)))</formula>
    </cfRule>
    <cfRule type="containsText" dxfId="1400" priority="344" operator="containsText" text="Y">
      <formula>NOT(ISERROR(SEARCH("Y",P57)))</formula>
    </cfRule>
    <cfRule type="containsText" dxfId="1399" priority="345" operator="containsText" text="N">
      <formula>NOT(ISERROR(SEARCH("N",P57)))</formula>
    </cfRule>
  </conditionalFormatting>
  <conditionalFormatting sqref="S56">
    <cfRule type="containsText" dxfId="1398" priority="340" operator="containsText" text="X">
      <formula>NOT(ISERROR(SEARCH("X",S56)))</formula>
    </cfRule>
    <cfRule type="containsText" dxfId="1397" priority="341" operator="containsText" text="Y">
      <formula>NOT(ISERROR(SEARCH("Y",S56)))</formula>
    </cfRule>
    <cfRule type="containsText" dxfId="1396" priority="342" operator="containsText" text="N">
      <formula>NOT(ISERROR(SEARCH("N",S56)))</formula>
    </cfRule>
  </conditionalFormatting>
  <conditionalFormatting sqref="T56">
    <cfRule type="containsText" dxfId="1395" priority="337" operator="containsText" text="X">
      <formula>NOT(ISERROR(SEARCH("X",T56)))</formula>
    </cfRule>
    <cfRule type="containsText" dxfId="1394" priority="338" operator="containsText" text="Y">
      <formula>NOT(ISERROR(SEARCH("Y",T56)))</formula>
    </cfRule>
    <cfRule type="containsText" dxfId="1393" priority="339" operator="containsText" text="N">
      <formula>NOT(ISERROR(SEARCH("N",T56)))</formula>
    </cfRule>
  </conditionalFormatting>
  <conditionalFormatting sqref="U56">
    <cfRule type="containsText" dxfId="1392" priority="334" operator="containsText" text="X">
      <formula>NOT(ISERROR(SEARCH("X",U56)))</formula>
    </cfRule>
    <cfRule type="containsText" dxfId="1391" priority="335" operator="containsText" text="Y">
      <formula>NOT(ISERROR(SEARCH("Y",U56)))</formula>
    </cfRule>
    <cfRule type="containsText" dxfId="1390" priority="336" operator="containsText" text="N">
      <formula>NOT(ISERROR(SEARCH("N",U56)))</formula>
    </cfRule>
  </conditionalFormatting>
  <conditionalFormatting sqref="P56">
    <cfRule type="containsText" dxfId="1389" priority="331" operator="containsText" text="X">
      <formula>NOT(ISERROR(SEARCH("X",P56)))</formula>
    </cfRule>
    <cfRule type="containsText" dxfId="1388" priority="332" operator="containsText" text="Y">
      <formula>NOT(ISERROR(SEARCH("Y",P56)))</formula>
    </cfRule>
    <cfRule type="containsText" dxfId="1387" priority="333" operator="containsText" text="N">
      <formula>NOT(ISERROR(SEARCH("N",P56)))</formula>
    </cfRule>
  </conditionalFormatting>
  <conditionalFormatting sqref="S59">
    <cfRule type="containsText" dxfId="1386" priority="328" operator="containsText" text="X">
      <formula>NOT(ISERROR(SEARCH("X",S59)))</formula>
    </cfRule>
    <cfRule type="containsText" dxfId="1385" priority="329" operator="containsText" text="Y">
      <formula>NOT(ISERROR(SEARCH("Y",S59)))</formula>
    </cfRule>
    <cfRule type="containsText" dxfId="1384" priority="330" operator="containsText" text="N">
      <formula>NOT(ISERROR(SEARCH("N",S59)))</formula>
    </cfRule>
  </conditionalFormatting>
  <conditionalFormatting sqref="T59">
    <cfRule type="containsText" dxfId="1383" priority="325" operator="containsText" text="X">
      <formula>NOT(ISERROR(SEARCH("X",T59)))</formula>
    </cfRule>
    <cfRule type="containsText" dxfId="1382" priority="326" operator="containsText" text="Y">
      <formula>NOT(ISERROR(SEARCH("Y",T59)))</formula>
    </cfRule>
    <cfRule type="containsText" dxfId="1381" priority="327" operator="containsText" text="N">
      <formula>NOT(ISERROR(SEARCH("N",T59)))</formula>
    </cfRule>
  </conditionalFormatting>
  <conditionalFormatting sqref="U59">
    <cfRule type="containsText" dxfId="1380" priority="322" operator="containsText" text="X">
      <formula>NOT(ISERROR(SEARCH("X",U59)))</formula>
    </cfRule>
    <cfRule type="containsText" dxfId="1379" priority="323" operator="containsText" text="Y">
      <formula>NOT(ISERROR(SEARCH("Y",U59)))</formula>
    </cfRule>
    <cfRule type="containsText" dxfId="1378" priority="324" operator="containsText" text="N">
      <formula>NOT(ISERROR(SEARCH("N",U59)))</formula>
    </cfRule>
  </conditionalFormatting>
  <conditionalFormatting sqref="P59">
    <cfRule type="containsText" dxfId="1377" priority="319" operator="containsText" text="X">
      <formula>NOT(ISERROR(SEARCH("X",P59)))</formula>
    </cfRule>
    <cfRule type="containsText" dxfId="1376" priority="320" operator="containsText" text="Y">
      <formula>NOT(ISERROR(SEARCH("Y",P59)))</formula>
    </cfRule>
    <cfRule type="containsText" dxfId="1375" priority="321" operator="containsText" text="N">
      <formula>NOT(ISERROR(SEARCH("N",P59)))</formula>
    </cfRule>
  </conditionalFormatting>
  <conditionalFormatting sqref="S60:S64">
    <cfRule type="containsText" dxfId="1374" priority="316" operator="containsText" text="X">
      <formula>NOT(ISERROR(SEARCH("X",S60)))</formula>
    </cfRule>
    <cfRule type="containsText" dxfId="1373" priority="317" operator="containsText" text="Y">
      <formula>NOT(ISERROR(SEARCH("Y",S60)))</formula>
    </cfRule>
    <cfRule type="containsText" dxfId="1372" priority="318" operator="containsText" text="N">
      <formula>NOT(ISERROR(SEARCH("N",S60)))</formula>
    </cfRule>
  </conditionalFormatting>
  <conditionalFormatting sqref="T60:T64">
    <cfRule type="containsText" dxfId="1371" priority="313" operator="containsText" text="X">
      <formula>NOT(ISERROR(SEARCH("X",T60)))</formula>
    </cfRule>
    <cfRule type="containsText" dxfId="1370" priority="314" operator="containsText" text="Y">
      <formula>NOT(ISERROR(SEARCH("Y",T60)))</formula>
    </cfRule>
    <cfRule type="containsText" dxfId="1369" priority="315" operator="containsText" text="N">
      <formula>NOT(ISERROR(SEARCH("N",T60)))</formula>
    </cfRule>
  </conditionalFormatting>
  <conditionalFormatting sqref="U60:U64">
    <cfRule type="containsText" dxfId="1368" priority="310" operator="containsText" text="X">
      <formula>NOT(ISERROR(SEARCH("X",U60)))</formula>
    </cfRule>
    <cfRule type="containsText" dxfId="1367" priority="311" operator="containsText" text="Y">
      <formula>NOT(ISERROR(SEARCH("Y",U60)))</formula>
    </cfRule>
    <cfRule type="containsText" dxfId="1366" priority="312" operator="containsText" text="N">
      <formula>NOT(ISERROR(SEARCH("N",U60)))</formula>
    </cfRule>
  </conditionalFormatting>
  <conditionalFormatting sqref="P60:P64">
    <cfRule type="containsText" dxfId="1365" priority="307" operator="containsText" text="X">
      <formula>NOT(ISERROR(SEARCH("X",P60)))</formula>
    </cfRule>
    <cfRule type="containsText" dxfId="1364" priority="308" operator="containsText" text="Y">
      <formula>NOT(ISERROR(SEARCH("Y",P60)))</formula>
    </cfRule>
    <cfRule type="containsText" dxfId="1363" priority="309" operator="containsText" text="N">
      <formula>NOT(ISERROR(SEARCH("N",P60)))</formula>
    </cfRule>
  </conditionalFormatting>
  <conditionalFormatting sqref="S67">
    <cfRule type="containsText" dxfId="1362" priority="304" operator="containsText" text="X">
      <formula>NOT(ISERROR(SEARCH("X",S67)))</formula>
    </cfRule>
    <cfRule type="containsText" dxfId="1361" priority="305" operator="containsText" text="Y">
      <formula>NOT(ISERROR(SEARCH("Y",S67)))</formula>
    </cfRule>
    <cfRule type="containsText" dxfId="1360" priority="306" operator="containsText" text="N">
      <formula>NOT(ISERROR(SEARCH("N",S67)))</formula>
    </cfRule>
  </conditionalFormatting>
  <conditionalFormatting sqref="T67">
    <cfRule type="containsText" dxfId="1359" priority="301" operator="containsText" text="X">
      <formula>NOT(ISERROR(SEARCH("X",T67)))</formula>
    </cfRule>
    <cfRule type="containsText" dxfId="1358" priority="302" operator="containsText" text="Y">
      <formula>NOT(ISERROR(SEARCH("Y",T67)))</formula>
    </cfRule>
    <cfRule type="containsText" dxfId="1357" priority="303" operator="containsText" text="N">
      <formula>NOT(ISERROR(SEARCH("N",T67)))</formula>
    </cfRule>
  </conditionalFormatting>
  <conditionalFormatting sqref="U67">
    <cfRule type="containsText" dxfId="1356" priority="298" operator="containsText" text="X">
      <formula>NOT(ISERROR(SEARCH("X",U67)))</formula>
    </cfRule>
    <cfRule type="containsText" dxfId="1355" priority="299" operator="containsText" text="Y">
      <formula>NOT(ISERROR(SEARCH("Y",U67)))</formula>
    </cfRule>
    <cfRule type="containsText" dxfId="1354" priority="300" operator="containsText" text="N">
      <formula>NOT(ISERROR(SEARCH("N",U67)))</formula>
    </cfRule>
  </conditionalFormatting>
  <conditionalFormatting sqref="P67">
    <cfRule type="containsText" dxfId="1353" priority="295" operator="containsText" text="X">
      <formula>NOT(ISERROR(SEARCH("X",P67)))</formula>
    </cfRule>
    <cfRule type="containsText" dxfId="1352" priority="296" operator="containsText" text="Y">
      <formula>NOT(ISERROR(SEARCH("Y",P67)))</formula>
    </cfRule>
    <cfRule type="containsText" dxfId="1351" priority="297" operator="containsText" text="N">
      <formula>NOT(ISERROR(SEARCH("N",P67)))</formula>
    </cfRule>
  </conditionalFormatting>
  <conditionalFormatting sqref="P66">
    <cfRule type="containsText" dxfId="1350" priority="292" operator="containsText" text="X">
      <formula>NOT(ISERROR(SEARCH("X",P66)))</formula>
    </cfRule>
    <cfRule type="containsText" dxfId="1349" priority="293" operator="containsText" text="Y">
      <formula>NOT(ISERROR(SEARCH("Y",P66)))</formula>
    </cfRule>
    <cfRule type="containsText" dxfId="1348" priority="294" operator="containsText" text="N">
      <formula>NOT(ISERROR(SEARCH("N",P66)))</formula>
    </cfRule>
  </conditionalFormatting>
  <conditionalFormatting sqref="P51">
    <cfRule type="containsText" dxfId="1347" priority="289" operator="containsText" text="X">
      <formula>NOT(ISERROR(SEARCH("X",P51)))</formula>
    </cfRule>
    <cfRule type="containsText" dxfId="1346" priority="290" operator="containsText" text="Y">
      <formula>NOT(ISERROR(SEARCH("Y",P51)))</formula>
    </cfRule>
    <cfRule type="containsText" dxfId="1345" priority="291" operator="containsText" text="N">
      <formula>NOT(ISERROR(SEARCH("N",P51)))</formula>
    </cfRule>
  </conditionalFormatting>
  <conditionalFormatting sqref="P53">
    <cfRule type="containsText" dxfId="1344" priority="286" operator="containsText" text="X">
      <formula>NOT(ISERROR(SEARCH("X",P53)))</formula>
    </cfRule>
    <cfRule type="containsText" dxfId="1343" priority="287" operator="containsText" text="Y">
      <formula>NOT(ISERROR(SEARCH("Y",P53)))</formula>
    </cfRule>
    <cfRule type="containsText" dxfId="1342" priority="288" operator="containsText" text="N">
      <formula>NOT(ISERROR(SEARCH("N",P53)))</formula>
    </cfRule>
  </conditionalFormatting>
  <conditionalFormatting sqref="P52">
    <cfRule type="containsText" dxfId="1341" priority="283" operator="containsText" text="X">
      <formula>NOT(ISERROR(SEARCH("X",P52)))</formula>
    </cfRule>
    <cfRule type="containsText" dxfId="1340" priority="284" operator="containsText" text="Y">
      <formula>NOT(ISERROR(SEARCH("Y",P52)))</formula>
    </cfRule>
    <cfRule type="containsText" dxfId="1339" priority="285" operator="containsText" text="N">
      <formula>NOT(ISERROR(SEARCH("N",P52)))</formula>
    </cfRule>
  </conditionalFormatting>
  <conditionalFormatting sqref="P25:P27">
    <cfRule type="containsText" dxfId="1338" priority="280" operator="containsText" text="X">
      <formula>NOT(ISERROR(SEARCH("X",P25)))</formula>
    </cfRule>
    <cfRule type="containsText" dxfId="1337" priority="281" operator="containsText" text="Y">
      <formula>NOT(ISERROR(SEARCH("Y",P25)))</formula>
    </cfRule>
    <cfRule type="containsText" dxfId="1336" priority="282" operator="containsText" text="N">
      <formula>NOT(ISERROR(SEARCH("N",P25)))</formula>
    </cfRule>
  </conditionalFormatting>
  <conditionalFormatting sqref="P47">
    <cfRule type="containsText" dxfId="1335" priority="277" operator="containsText" text="X">
      <formula>NOT(ISERROR(SEARCH("X",P47)))</formula>
    </cfRule>
    <cfRule type="containsText" dxfId="1334" priority="278" operator="containsText" text="Y">
      <formula>NOT(ISERROR(SEARCH("Y",P47)))</formula>
    </cfRule>
    <cfRule type="containsText" dxfId="1333" priority="279" operator="containsText" text="N">
      <formula>NOT(ISERROR(SEARCH("N",P47)))</formula>
    </cfRule>
  </conditionalFormatting>
  <conditionalFormatting sqref="P81">
    <cfRule type="containsText" dxfId="1332" priority="274" operator="containsText" text="X">
      <formula>NOT(ISERROR(SEARCH("X",P81)))</formula>
    </cfRule>
    <cfRule type="containsText" dxfId="1331" priority="275" operator="containsText" text="Y">
      <formula>NOT(ISERROR(SEARCH("Y",P81)))</formula>
    </cfRule>
    <cfRule type="containsText" dxfId="1330" priority="276" operator="containsText" text="N">
      <formula>NOT(ISERROR(SEARCH("N",P81)))</formula>
    </cfRule>
  </conditionalFormatting>
  <conditionalFormatting sqref="P71">
    <cfRule type="containsText" dxfId="1329" priority="271" operator="containsText" text="X">
      <formula>NOT(ISERROR(SEARCH("X",P71)))</formula>
    </cfRule>
    <cfRule type="containsText" dxfId="1328" priority="272" operator="containsText" text="Y">
      <formula>NOT(ISERROR(SEARCH("Y",P71)))</formula>
    </cfRule>
    <cfRule type="containsText" dxfId="1327" priority="273" operator="containsText" text="N">
      <formula>NOT(ISERROR(SEARCH("N",P71)))</formula>
    </cfRule>
  </conditionalFormatting>
  <conditionalFormatting sqref="P28">
    <cfRule type="containsText" dxfId="1326" priority="268" operator="containsText" text="X">
      <formula>NOT(ISERROR(SEARCH("X",P28)))</formula>
    </cfRule>
    <cfRule type="containsText" dxfId="1325" priority="269" operator="containsText" text="Y">
      <formula>NOT(ISERROR(SEARCH("Y",P28)))</formula>
    </cfRule>
    <cfRule type="containsText" dxfId="1324" priority="270" operator="containsText" text="N">
      <formula>NOT(ISERROR(SEARCH("N",P28)))</formula>
    </cfRule>
  </conditionalFormatting>
  <conditionalFormatting sqref="P50">
    <cfRule type="containsText" dxfId="1323" priority="265" operator="containsText" text="X">
      <formula>NOT(ISERROR(SEARCH("X",P50)))</formula>
    </cfRule>
    <cfRule type="containsText" dxfId="1322" priority="266" operator="containsText" text="Y">
      <formula>NOT(ISERROR(SEARCH("Y",P50)))</formula>
    </cfRule>
    <cfRule type="containsText" dxfId="1321" priority="267" operator="containsText" text="N">
      <formula>NOT(ISERROR(SEARCH("N",P50)))</formula>
    </cfRule>
  </conditionalFormatting>
  <conditionalFormatting sqref="P82">
    <cfRule type="containsText" dxfId="1320" priority="262" operator="containsText" text="X">
      <formula>NOT(ISERROR(SEARCH("X",P82)))</formula>
    </cfRule>
    <cfRule type="containsText" dxfId="1319" priority="263" operator="containsText" text="Y">
      <formula>NOT(ISERROR(SEARCH("Y",P82)))</formula>
    </cfRule>
    <cfRule type="containsText" dxfId="1318" priority="264" operator="containsText" text="N">
      <formula>NOT(ISERROR(SEARCH("N",P82)))</formula>
    </cfRule>
  </conditionalFormatting>
  <conditionalFormatting sqref="P83">
    <cfRule type="containsText" dxfId="1317" priority="259" operator="containsText" text="X">
      <formula>NOT(ISERROR(SEARCH("X",P83)))</formula>
    </cfRule>
    <cfRule type="containsText" dxfId="1316" priority="260" operator="containsText" text="Y">
      <formula>NOT(ISERROR(SEARCH("Y",P83)))</formula>
    </cfRule>
    <cfRule type="containsText" dxfId="1315" priority="261" operator="containsText" text="N">
      <formula>NOT(ISERROR(SEARCH("N",P83)))</formula>
    </cfRule>
  </conditionalFormatting>
  <conditionalFormatting sqref="P84">
    <cfRule type="containsText" dxfId="1314" priority="256" operator="containsText" text="X">
      <formula>NOT(ISERROR(SEARCH("X",P84)))</formula>
    </cfRule>
    <cfRule type="containsText" dxfId="1313" priority="257" operator="containsText" text="Y">
      <formula>NOT(ISERROR(SEARCH("Y",P84)))</formula>
    </cfRule>
    <cfRule type="containsText" dxfId="1312" priority="258" operator="containsText" text="N">
      <formula>NOT(ISERROR(SEARCH("N",P84)))</formula>
    </cfRule>
  </conditionalFormatting>
  <conditionalFormatting sqref="M86">
    <cfRule type="containsText" dxfId="1311" priority="253" operator="containsText" text="X">
      <formula>NOT(ISERROR(SEARCH("X",M86)))</formula>
    </cfRule>
    <cfRule type="containsText" dxfId="1310" priority="254" operator="containsText" text="Y">
      <formula>NOT(ISERROR(SEARCH("Y",M86)))</formula>
    </cfRule>
    <cfRule type="containsText" dxfId="1309" priority="255" operator="containsText" text="N">
      <formula>NOT(ISERROR(SEARCH("N",M86)))</formula>
    </cfRule>
  </conditionalFormatting>
  <conditionalFormatting sqref="P86">
    <cfRule type="containsText" dxfId="1308" priority="250" operator="containsText" text="X">
      <formula>NOT(ISERROR(SEARCH("X",P86)))</formula>
    </cfRule>
    <cfRule type="containsText" dxfId="1307" priority="251" operator="containsText" text="Y">
      <formula>NOT(ISERROR(SEARCH("Y",P86)))</formula>
    </cfRule>
    <cfRule type="containsText" dxfId="1306" priority="252" operator="containsText" text="N">
      <formula>NOT(ISERROR(SEARCH("N",P86)))</formula>
    </cfRule>
  </conditionalFormatting>
  <conditionalFormatting sqref="P92">
    <cfRule type="containsText" dxfId="1305" priority="214" operator="containsText" text="X">
      <formula>NOT(ISERROR(SEARCH("X",P92)))</formula>
    </cfRule>
    <cfRule type="containsText" dxfId="1304" priority="215" operator="containsText" text="Y">
      <formula>NOT(ISERROR(SEARCH("Y",P92)))</formula>
    </cfRule>
    <cfRule type="containsText" dxfId="1303" priority="216" operator="containsText" text="N">
      <formula>NOT(ISERROR(SEARCH("N",P92)))</formula>
    </cfRule>
  </conditionalFormatting>
  <conditionalFormatting sqref="P85">
    <cfRule type="containsText" dxfId="1302" priority="244" operator="containsText" text="X">
      <formula>NOT(ISERROR(SEARCH("X",P85)))</formula>
    </cfRule>
    <cfRule type="containsText" dxfId="1301" priority="245" operator="containsText" text="Y">
      <formula>NOT(ISERROR(SEARCH("Y",P85)))</formula>
    </cfRule>
    <cfRule type="containsText" dxfId="1300" priority="246" operator="containsText" text="N">
      <formula>NOT(ISERROR(SEARCH("N",P85)))</formula>
    </cfRule>
  </conditionalFormatting>
  <conditionalFormatting sqref="P94">
    <cfRule type="containsText" dxfId="1299" priority="202" operator="containsText" text="X">
      <formula>NOT(ISERROR(SEARCH("X",P94)))</formula>
    </cfRule>
    <cfRule type="containsText" dxfId="1298" priority="203" operator="containsText" text="Y">
      <formula>NOT(ISERROR(SEARCH("Y",P94)))</formula>
    </cfRule>
    <cfRule type="containsText" dxfId="1297" priority="204" operator="containsText" text="N">
      <formula>NOT(ISERROR(SEARCH("N",P94)))</formula>
    </cfRule>
  </conditionalFormatting>
  <conditionalFormatting sqref="M87">
    <cfRule type="containsText" dxfId="1296" priority="238" operator="containsText" text="X">
      <formula>NOT(ISERROR(SEARCH("X",M87)))</formula>
    </cfRule>
    <cfRule type="containsText" dxfId="1295" priority="239" operator="containsText" text="Y">
      <formula>NOT(ISERROR(SEARCH("Y",M87)))</formula>
    </cfRule>
    <cfRule type="containsText" dxfId="1294" priority="240" operator="containsText" text="N">
      <formula>NOT(ISERROR(SEARCH("N",M87)))</formula>
    </cfRule>
  </conditionalFormatting>
  <conditionalFormatting sqref="P87">
    <cfRule type="containsText" dxfId="1293" priority="235" operator="containsText" text="X">
      <formula>NOT(ISERROR(SEARCH("X",P87)))</formula>
    </cfRule>
    <cfRule type="containsText" dxfId="1292" priority="236" operator="containsText" text="Y">
      <formula>NOT(ISERROR(SEARCH("Y",P87)))</formula>
    </cfRule>
    <cfRule type="containsText" dxfId="1291" priority="237" operator="containsText" text="N">
      <formula>NOT(ISERROR(SEARCH("N",P87)))</formula>
    </cfRule>
  </conditionalFormatting>
  <conditionalFormatting sqref="P88">
    <cfRule type="containsText" dxfId="1290" priority="232" operator="containsText" text="X">
      <formula>NOT(ISERROR(SEARCH("X",P88)))</formula>
    </cfRule>
    <cfRule type="containsText" dxfId="1289" priority="233" operator="containsText" text="Y">
      <formula>NOT(ISERROR(SEARCH("Y",P88)))</formula>
    </cfRule>
    <cfRule type="containsText" dxfId="1288" priority="234" operator="containsText" text="N">
      <formula>NOT(ISERROR(SEARCH("N",P88)))</formula>
    </cfRule>
  </conditionalFormatting>
  <conditionalFormatting sqref="P89">
    <cfRule type="containsText" dxfId="1287" priority="229" operator="containsText" text="X">
      <formula>NOT(ISERROR(SEARCH("X",P89)))</formula>
    </cfRule>
    <cfRule type="containsText" dxfId="1286" priority="230" operator="containsText" text="Y">
      <formula>NOT(ISERROR(SEARCH("Y",P89)))</formula>
    </cfRule>
    <cfRule type="containsText" dxfId="1285" priority="231" operator="containsText" text="N">
      <formula>NOT(ISERROR(SEARCH("N",P89)))</formula>
    </cfRule>
  </conditionalFormatting>
  <conditionalFormatting sqref="P90">
    <cfRule type="containsText" dxfId="1284" priority="226" operator="containsText" text="X">
      <formula>NOT(ISERROR(SEARCH("X",P90)))</formula>
    </cfRule>
    <cfRule type="containsText" dxfId="1283" priority="227" operator="containsText" text="Y">
      <formula>NOT(ISERROR(SEARCH("Y",P90)))</formula>
    </cfRule>
    <cfRule type="containsText" dxfId="1282" priority="228" operator="containsText" text="N">
      <formula>NOT(ISERROR(SEARCH("N",P90)))</formula>
    </cfRule>
  </conditionalFormatting>
  <conditionalFormatting sqref="M91">
    <cfRule type="containsText" dxfId="1281" priority="223" operator="containsText" text="X">
      <formula>NOT(ISERROR(SEARCH("X",M91)))</formula>
    </cfRule>
    <cfRule type="containsText" dxfId="1280" priority="224" operator="containsText" text="Y">
      <formula>NOT(ISERROR(SEARCH("Y",M91)))</formula>
    </cfRule>
    <cfRule type="containsText" dxfId="1279" priority="225" operator="containsText" text="N">
      <formula>NOT(ISERROR(SEARCH("N",M91)))</formula>
    </cfRule>
  </conditionalFormatting>
  <conditionalFormatting sqref="P91">
    <cfRule type="containsText" dxfId="1278" priority="220" operator="containsText" text="X">
      <formula>NOT(ISERROR(SEARCH("X",P91)))</formula>
    </cfRule>
    <cfRule type="containsText" dxfId="1277" priority="221" operator="containsText" text="Y">
      <formula>NOT(ISERROR(SEARCH("Y",P91)))</formula>
    </cfRule>
    <cfRule type="containsText" dxfId="1276" priority="222" operator="containsText" text="N">
      <formula>NOT(ISERROR(SEARCH("N",P91)))</formula>
    </cfRule>
  </conditionalFormatting>
  <conditionalFormatting sqref="M92">
    <cfRule type="containsText" dxfId="1275" priority="217" operator="containsText" text="X">
      <formula>NOT(ISERROR(SEARCH("X",M92)))</formula>
    </cfRule>
    <cfRule type="containsText" dxfId="1274" priority="218" operator="containsText" text="Y">
      <formula>NOT(ISERROR(SEARCH("Y",M92)))</formula>
    </cfRule>
    <cfRule type="containsText" dxfId="1273" priority="219" operator="containsText" text="N">
      <formula>NOT(ISERROR(SEARCH("N",M92)))</formula>
    </cfRule>
  </conditionalFormatting>
  <conditionalFormatting sqref="M93">
    <cfRule type="containsText" dxfId="1272" priority="211" operator="containsText" text="X">
      <formula>NOT(ISERROR(SEARCH("X",M93)))</formula>
    </cfRule>
    <cfRule type="containsText" dxfId="1271" priority="212" operator="containsText" text="Y">
      <formula>NOT(ISERROR(SEARCH("Y",M93)))</formula>
    </cfRule>
    <cfRule type="containsText" dxfId="1270" priority="213" operator="containsText" text="N">
      <formula>NOT(ISERROR(SEARCH("N",M93)))</formula>
    </cfRule>
  </conditionalFormatting>
  <conditionalFormatting sqref="P93">
    <cfRule type="containsText" dxfId="1269" priority="208" operator="containsText" text="X">
      <formula>NOT(ISERROR(SEARCH("X",P93)))</formula>
    </cfRule>
    <cfRule type="containsText" dxfId="1268" priority="209" operator="containsText" text="Y">
      <formula>NOT(ISERROR(SEARCH("Y",P93)))</formula>
    </cfRule>
    <cfRule type="containsText" dxfId="1267" priority="210" operator="containsText" text="N">
      <formula>NOT(ISERROR(SEARCH("N",P93)))</formula>
    </cfRule>
  </conditionalFormatting>
  <conditionalFormatting sqref="M94">
    <cfRule type="containsText" dxfId="1266" priority="205" operator="containsText" text="X">
      <formula>NOT(ISERROR(SEARCH("X",M94)))</formula>
    </cfRule>
    <cfRule type="containsText" dxfId="1265" priority="206" operator="containsText" text="Y">
      <formula>NOT(ISERROR(SEARCH("Y",M94)))</formula>
    </cfRule>
    <cfRule type="containsText" dxfId="1264" priority="207" operator="containsText" text="N">
      <formula>NOT(ISERROR(SEARCH("N",M94)))</formula>
    </cfRule>
  </conditionalFormatting>
  <conditionalFormatting sqref="X95">
    <cfRule type="containsText" dxfId="1263" priority="199" operator="containsText" text="X">
      <formula>NOT(ISERROR(SEARCH("X",X95)))</formula>
    </cfRule>
    <cfRule type="containsText" dxfId="1262" priority="200" operator="containsText" text="Y">
      <formula>NOT(ISERROR(SEARCH("Y",X95)))</formula>
    </cfRule>
    <cfRule type="containsText" dxfId="1261" priority="201" operator="containsText" text="N">
      <formula>NOT(ISERROR(SEARCH("N",X95)))</formula>
    </cfRule>
  </conditionalFormatting>
  <conditionalFormatting sqref="S95">
    <cfRule type="containsText" dxfId="1260" priority="196" operator="containsText" text="X">
      <formula>NOT(ISERROR(SEARCH("X",S95)))</formula>
    </cfRule>
    <cfRule type="containsText" dxfId="1259" priority="197" operator="containsText" text="Y">
      <formula>NOT(ISERROR(SEARCH("Y",S95)))</formula>
    </cfRule>
    <cfRule type="containsText" dxfId="1258" priority="198" operator="containsText" text="N">
      <formula>NOT(ISERROR(SEARCH("N",S95)))</formula>
    </cfRule>
  </conditionalFormatting>
  <conditionalFormatting sqref="T95">
    <cfRule type="containsText" dxfId="1257" priority="193" operator="containsText" text="X">
      <formula>NOT(ISERROR(SEARCH("X",T95)))</formula>
    </cfRule>
    <cfRule type="containsText" dxfId="1256" priority="194" operator="containsText" text="Y">
      <formula>NOT(ISERROR(SEARCH("Y",T95)))</formula>
    </cfRule>
    <cfRule type="containsText" dxfId="1255" priority="195" operator="containsText" text="N">
      <formula>NOT(ISERROR(SEARCH("N",T95)))</formula>
    </cfRule>
  </conditionalFormatting>
  <conditionalFormatting sqref="P95">
    <cfRule type="containsText" dxfId="1254" priority="190" operator="containsText" text="X">
      <formula>NOT(ISERROR(SEARCH("X",P95)))</formula>
    </cfRule>
    <cfRule type="containsText" dxfId="1253" priority="191" operator="containsText" text="Y">
      <formula>NOT(ISERROR(SEARCH("Y",P95)))</formula>
    </cfRule>
    <cfRule type="containsText" dxfId="1252" priority="192" operator="containsText" text="N">
      <formula>NOT(ISERROR(SEARCH("N",P95)))</formula>
    </cfRule>
  </conditionalFormatting>
  <conditionalFormatting sqref="X96">
    <cfRule type="containsText" dxfId="1251" priority="187" operator="containsText" text="X">
      <formula>NOT(ISERROR(SEARCH("X",X96)))</formula>
    </cfRule>
    <cfRule type="containsText" dxfId="1250" priority="188" operator="containsText" text="Y">
      <formula>NOT(ISERROR(SEARCH("Y",X96)))</formula>
    </cfRule>
    <cfRule type="containsText" dxfId="1249" priority="189" operator="containsText" text="N">
      <formula>NOT(ISERROR(SEARCH("N",X96)))</formula>
    </cfRule>
  </conditionalFormatting>
  <conditionalFormatting sqref="S96">
    <cfRule type="containsText" dxfId="1248" priority="184" operator="containsText" text="X">
      <formula>NOT(ISERROR(SEARCH("X",S96)))</formula>
    </cfRule>
    <cfRule type="containsText" dxfId="1247" priority="185" operator="containsText" text="Y">
      <formula>NOT(ISERROR(SEARCH("Y",S96)))</formula>
    </cfRule>
    <cfRule type="containsText" dxfId="1246" priority="186" operator="containsText" text="N">
      <formula>NOT(ISERROR(SEARCH("N",S96)))</formula>
    </cfRule>
  </conditionalFormatting>
  <conditionalFormatting sqref="T96">
    <cfRule type="containsText" dxfId="1245" priority="181" operator="containsText" text="X">
      <formula>NOT(ISERROR(SEARCH("X",T96)))</formula>
    </cfRule>
    <cfRule type="containsText" dxfId="1244" priority="182" operator="containsText" text="Y">
      <formula>NOT(ISERROR(SEARCH("Y",T96)))</formula>
    </cfRule>
    <cfRule type="containsText" dxfId="1243" priority="183" operator="containsText" text="N">
      <formula>NOT(ISERROR(SEARCH("N",T96)))</formula>
    </cfRule>
  </conditionalFormatting>
  <conditionalFormatting sqref="P96">
    <cfRule type="containsText" dxfId="1242" priority="178" operator="containsText" text="X">
      <formula>NOT(ISERROR(SEARCH("X",P96)))</formula>
    </cfRule>
    <cfRule type="containsText" dxfId="1241" priority="179" operator="containsText" text="Y">
      <formula>NOT(ISERROR(SEARCH("Y",P96)))</formula>
    </cfRule>
    <cfRule type="containsText" dxfId="1240" priority="180" operator="containsText" text="N">
      <formula>NOT(ISERROR(SEARCH("N",P96)))</formula>
    </cfRule>
  </conditionalFormatting>
  <conditionalFormatting sqref="X97">
    <cfRule type="containsText" dxfId="1239" priority="175" operator="containsText" text="X">
      <formula>NOT(ISERROR(SEARCH("X",X97)))</formula>
    </cfRule>
    <cfRule type="containsText" dxfId="1238" priority="176" operator="containsText" text="Y">
      <formula>NOT(ISERROR(SEARCH("Y",X97)))</formula>
    </cfRule>
    <cfRule type="containsText" dxfId="1237" priority="177" operator="containsText" text="N">
      <formula>NOT(ISERROR(SEARCH("N",X97)))</formula>
    </cfRule>
  </conditionalFormatting>
  <conditionalFormatting sqref="S97">
    <cfRule type="containsText" dxfId="1236" priority="172" operator="containsText" text="X">
      <formula>NOT(ISERROR(SEARCH("X",S97)))</formula>
    </cfRule>
    <cfRule type="containsText" dxfId="1235" priority="173" operator="containsText" text="Y">
      <formula>NOT(ISERROR(SEARCH("Y",S97)))</formula>
    </cfRule>
    <cfRule type="containsText" dxfId="1234" priority="174" operator="containsText" text="N">
      <formula>NOT(ISERROR(SEARCH("N",S97)))</formula>
    </cfRule>
  </conditionalFormatting>
  <conditionalFormatting sqref="T97">
    <cfRule type="containsText" dxfId="1233" priority="169" operator="containsText" text="X">
      <formula>NOT(ISERROR(SEARCH("X",T97)))</formula>
    </cfRule>
    <cfRule type="containsText" dxfId="1232" priority="170" operator="containsText" text="Y">
      <formula>NOT(ISERROR(SEARCH("Y",T97)))</formula>
    </cfRule>
    <cfRule type="containsText" dxfId="1231" priority="171" operator="containsText" text="N">
      <formula>NOT(ISERROR(SEARCH("N",T97)))</formula>
    </cfRule>
  </conditionalFormatting>
  <conditionalFormatting sqref="P97">
    <cfRule type="containsText" dxfId="1230" priority="166" operator="containsText" text="X">
      <formula>NOT(ISERROR(SEARCH("X",P97)))</formula>
    </cfRule>
    <cfRule type="containsText" dxfId="1229" priority="167" operator="containsText" text="Y">
      <formula>NOT(ISERROR(SEARCH("Y",P97)))</formula>
    </cfRule>
    <cfRule type="containsText" dxfId="1228" priority="168" operator="containsText" text="N">
      <formula>NOT(ISERROR(SEARCH("N",P97)))</formula>
    </cfRule>
  </conditionalFormatting>
  <conditionalFormatting sqref="X98">
    <cfRule type="containsText" dxfId="1227" priority="163" operator="containsText" text="X">
      <formula>NOT(ISERROR(SEARCH("X",X98)))</formula>
    </cfRule>
    <cfRule type="containsText" dxfId="1226" priority="164" operator="containsText" text="Y">
      <formula>NOT(ISERROR(SEARCH("Y",X98)))</formula>
    </cfRule>
    <cfRule type="containsText" dxfId="1225" priority="165" operator="containsText" text="N">
      <formula>NOT(ISERROR(SEARCH("N",X98)))</formula>
    </cfRule>
  </conditionalFormatting>
  <conditionalFormatting sqref="S98">
    <cfRule type="containsText" dxfId="1224" priority="160" operator="containsText" text="X">
      <formula>NOT(ISERROR(SEARCH("X",S98)))</formula>
    </cfRule>
    <cfRule type="containsText" dxfId="1223" priority="161" operator="containsText" text="Y">
      <formula>NOT(ISERROR(SEARCH("Y",S98)))</formula>
    </cfRule>
    <cfRule type="containsText" dxfId="1222" priority="162" operator="containsText" text="N">
      <formula>NOT(ISERROR(SEARCH("N",S98)))</formula>
    </cfRule>
  </conditionalFormatting>
  <conditionalFormatting sqref="T98">
    <cfRule type="containsText" dxfId="1221" priority="157" operator="containsText" text="X">
      <formula>NOT(ISERROR(SEARCH("X",T98)))</formula>
    </cfRule>
    <cfRule type="containsText" dxfId="1220" priority="158" operator="containsText" text="Y">
      <formula>NOT(ISERROR(SEARCH("Y",T98)))</formula>
    </cfRule>
    <cfRule type="containsText" dxfId="1219" priority="159" operator="containsText" text="N">
      <formula>NOT(ISERROR(SEARCH("N",T98)))</formula>
    </cfRule>
  </conditionalFormatting>
  <conditionalFormatting sqref="P98">
    <cfRule type="containsText" dxfId="1218" priority="154" operator="containsText" text="X">
      <formula>NOT(ISERROR(SEARCH("X",P98)))</formula>
    </cfRule>
    <cfRule type="containsText" dxfId="1217" priority="155" operator="containsText" text="Y">
      <formula>NOT(ISERROR(SEARCH("Y",P98)))</formula>
    </cfRule>
    <cfRule type="containsText" dxfId="1216" priority="156" operator="containsText" text="N">
      <formula>NOT(ISERROR(SEARCH("N",P98)))</formula>
    </cfRule>
  </conditionalFormatting>
  <conditionalFormatting sqref="X99">
    <cfRule type="containsText" dxfId="1215" priority="151" operator="containsText" text="X">
      <formula>NOT(ISERROR(SEARCH("X",X99)))</formula>
    </cfRule>
    <cfRule type="containsText" dxfId="1214" priority="152" operator="containsText" text="Y">
      <formula>NOT(ISERROR(SEARCH("Y",X99)))</formula>
    </cfRule>
    <cfRule type="containsText" dxfId="1213" priority="153" operator="containsText" text="N">
      <formula>NOT(ISERROR(SEARCH("N",X99)))</formula>
    </cfRule>
  </conditionalFormatting>
  <conditionalFormatting sqref="S99">
    <cfRule type="containsText" dxfId="1212" priority="148" operator="containsText" text="X">
      <formula>NOT(ISERROR(SEARCH("X",S99)))</formula>
    </cfRule>
    <cfRule type="containsText" dxfId="1211" priority="149" operator="containsText" text="Y">
      <formula>NOT(ISERROR(SEARCH("Y",S99)))</formula>
    </cfRule>
    <cfRule type="containsText" dxfId="1210" priority="150" operator="containsText" text="N">
      <formula>NOT(ISERROR(SEARCH("N",S99)))</formula>
    </cfRule>
  </conditionalFormatting>
  <conditionalFormatting sqref="T99">
    <cfRule type="containsText" dxfId="1209" priority="145" operator="containsText" text="X">
      <formula>NOT(ISERROR(SEARCH("X",T99)))</formula>
    </cfRule>
    <cfRule type="containsText" dxfId="1208" priority="146" operator="containsText" text="Y">
      <formula>NOT(ISERROR(SEARCH("Y",T99)))</formula>
    </cfRule>
    <cfRule type="containsText" dxfId="1207" priority="147" operator="containsText" text="N">
      <formula>NOT(ISERROR(SEARCH("N",T99)))</formula>
    </cfRule>
  </conditionalFormatting>
  <conditionalFormatting sqref="P99">
    <cfRule type="containsText" dxfId="1206" priority="142" operator="containsText" text="X">
      <formula>NOT(ISERROR(SEARCH("X",P99)))</formula>
    </cfRule>
    <cfRule type="containsText" dxfId="1205" priority="143" operator="containsText" text="Y">
      <formula>NOT(ISERROR(SEARCH("Y",P99)))</formula>
    </cfRule>
    <cfRule type="containsText" dxfId="1204" priority="144" operator="containsText" text="N">
      <formula>NOT(ISERROR(SEARCH("N",P99)))</formula>
    </cfRule>
  </conditionalFormatting>
  <conditionalFormatting sqref="X100">
    <cfRule type="containsText" dxfId="1203" priority="139" operator="containsText" text="X">
      <formula>NOT(ISERROR(SEARCH("X",X100)))</formula>
    </cfRule>
    <cfRule type="containsText" dxfId="1202" priority="140" operator="containsText" text="Y">
      <formula>NOT(ISERROR(SEARCH("Y",X100)))</formula>
    </cfRule>
    <cfRule type="containsText" dxfId="1201" priority="141" operator="containsText" text="N">
      <formula>NOT(ISERROR(SEARCH("N",X100)))</formula>
    </cfRule>
  </conditionalFormatting>
  <conditionalFormatting sqref="S100">
    <cfRule type="containsText" dxfId="1200" priority="136" operator="containsText" text="X">
      <formula>NOT(ISERROR(SEARCH("X",S100)))</formula>
    </cfRule>
    <cfRule type="containsText" dxfId="1199" priority="137" operator="containsText" text="Y">
      <formula>NOT(ISERROR(SEARCH("Y",S100)))</formula>
    </cfRule>
    <cfRule type="containsText" dxfId="1198" priority="138" operator="containsText" text="N">
      <formula>NOT(ISERROR(SEARCH("N",S100)))</formula>
    </cfRule>
  </conditionalFormatting>
  <conditionalFormatting sqref="T100">
    <cfRule type="containsText" dxfId="1197" priority="133" operator="containsText" text="X">
      <formula>NOT(ISERROR(SEARCH("X",T100)))</formula>
    </cfRule>
    <cfRule type="containsText" dxfId="1196" priority="134" operator="containsText" text="Y">
      <formula>NOT(ISERROR(SEARCH("Y",T100)))</formula>
    </cfRule>
    <cfRule type="containsText" dxfId="1195" priority="135" operator="containsText" text="N">
      <formula>NOT(ISERROR(SEARCH("N",T100)))</formula>
    </cfRule>
  </conditionalFormatting>
  <conditionalFormatting sqref="P100">
    <cfRule type="containsText" dxfId="1194" priority="130" operator="containsText" text="X">
      <formula>NOT(ISERROR(SEARCH("X",P100)))</formula>
    </cfRule>
    <cfRule type="containsText" dxfId="1193" priority="131" operator="containsText" text="Y">
      <formula>NOT(ISERROR(SEARCH("Y",P100)))</formula>
    </cfRule>
    <cfRule type="containsText" dxfId="1192" priority="132" operator="containsText" text="N">
      <formula>NOT(ISERROR(SEARCH("N",P100)))</formula>
    </cfRule>
  </conditionalFormatting>
  <conditionalFormatting sqref="X101">
    <cfRule type="containsText" dxfId="1191" priority="127" operator="containsText" text="X">
      <formula>NOT(ISERROR(SEARCH("X",X101)))</formula>
    </cfRule>
    <cfRule type="containsText" dxfId="1190" priority="128" operator="containsText" text="Y">
      <formula>NOT(ISERROR(SEARCH("Y",X101)))</formula>
    </cfRule>
    <cfRule type="containsText" dxfId="1189" priority="129" operator="containsText" text="N">
      <formula>NOT(ISERROR(SEARCH("N",X101)))</formula>
    </cfRule>
  </conditionalFormatting>
  <conditionalFormatting sqref="S101">
    <cfRule type="containsText" dxfId="1188" priority="124" operator="containsText" text="X">
      <formula>NOT(ISERROR(SEARCH("X",S101)))</formula>
    </cfRule>
    <cfRule type="containsText" dxfId="1187" priority="125" operator="containsText" text="Y">
      <formula>NOT(ISERROR(SEARCH("Y",S101)))</formula>
    </cfRule>
    <cfRule type="containsText" dxfId="1186" priority="126" operator="containsText" text="N">
      <formula>NOT(ISERROR(SEARCH("N",S101)))</formula>
    </cfRule>
  </conditionalFormatting>
  <conditionalFormatting sqref="T101">
    <cfRule type="containsText" dxfId="1185" priority="121" operator="containsText" text="X">
      <formula>NOT(ISERROR(SEARCH("X",T101)))</formula>
    </cfRule>
    <cfRule type="containsText" dxfId="1184" priority="122" operator="containsText" text="Y">
      <formula>NOT(ISERROR(SEARCH("Y",T101)))</formula>
    </cfRule>
    <cfRule type="containsText" dxfId="1183" priority="123" operator="containsText" text="N">
      <formula>NOT(ISERROR(SEARCH("N",T101)))</formula>
    </cfRule>
  </conditionalFormatting>
  <conditionalFormatting sqref="P101">
    <cfRule type="containsText" dxfId="1182" priority="118" operator="containsText" text="X">
      <formula>NOT(ISERROR(SEARCH("X",P101)))</formula>
    </cfRule>
    <cfRule type="containsText" dxfId="1181" priority="119" operator="containsText" text="Y">
      <formula>NOT(ISERROR(SEARCH("Y",P101)))</formula>
    </cfRule>
    <cfRule type="containsText" dxfId="1180" priority="120" operator="containsText" text="N">
      <formula>NOT(ISERROR(SEARCH("N",P101)))</formula>
    </cfRule>
  </conditionalFormatting>
  <conditionalFormatting sqref="W102:X102 S102">
    <cfRule type="containsText" dxfId="1179" priority="115" operator="containsText" text="X">
      <formula>NOT(ISERROR(SEARCH("X",S102)))</formula>
    </cfRule>
    <cfRule type="containsText" dxfId="1178" priority="116" operator="containsText" text="Y">
      <formula>NOT(ISERROR(SEARCH("Y",S102)))</formula>
    </cfRule>
    <cfRule type="containsText" dxfId="1177" priority="117" operator="containsText" text="N">
      <formula>NOT(ISERROR(SEARCH("N",S102)))</formula>
    </cfRule>
  </conditionalFormatting>
  <conditionalFormatting sqref="T102">
    <cfRule type="containsText" dxfId="1176" priority="112" operator="containsText" text="X">
      <formula>NOT(ISERROR(SEARCH("X",T102)))</formula>
    </cfRule>
    <cfRule type="containsText" dxfId="1175" priority="113" operator="containsText" text="Y">
      <formula>NOT(ISERROR(SEARCH("Y",T102)))</formula>
    </cfRule>
    <cfRule type="containsText" dxfId="1174" priority="114" operator="containsText" text="N">
      <formula>NOT(ISERROR(SEARCH("N",T102)))</formula>
    </cfRule>
  </conditionalFormatting>
  <conditionalFormatting sqref="U102">
    <cfRule type="containsText" dxfId="1173" priority="109" operator="containsText" text="X">
      <formula>NOT(ISERROR(SEARCH("X",U102)))</formula>
    </cfRule>
    <cfRule type="containsText" dxfId="1172" priority="110" operator="containsText" text="Y">
      <formula>NOT(ISERROR(SEARCH("Y",U102)))</formula>
    </cfRule>
    <cfRule type="containsText" dxfId="1171" priority="111" operator="containsText" text="N">
      <formula>NOT(ISERROR(SEARCH("N",U102)))</formula>
    </cfRule>
  </conditionalFormatting>
  <conditionalFormatting sqref="P102">
    <cfRule type="containsText" dxfId="1170" priority="106" operator="containsText" text="X">
      <formula>NOT(ISERROR(SEARCH("X",P102)))</formula>
    </cfRule>
    <cfRule type="containsText" dxfId="1169" priority="107" operator="containsText" text="Y">
      <formula>NOT(ISERROR(SEARCH("Y",P102)))</formula>
    </cfRule>
    <cfRule type="containsText" dxfId="1168" priority="108" operator="containsText" text="N">
      <formula>NOT(ISERROR(SEARCH("N",P102)))</formula>
    </cfRule>
  </conditionalFormatting>
  <conditionalFormatting sqref="X103">
    <cfRule type="containsText" dxfId="1167" priority="103" operator="containsText" text="X">
      <formula>NOT(ISERROR(SEARCH("X",X103)))</formula>
    </cfRule>
    <cfRule type="containsText" dxfId="1166" priority="104" operator="containsText" text="Y">
      <formula>NOT(ISERROR(SEARCH("Y",X103)))</formula>
    </cfRule>
    <cfRule type="containsText" dxfId="1165" priority="105" operator="containsText" text="N">
      <formula>NOT(ISERROR(SEARCH("N",X103)))</formula>
    </cfRule>
  </conditionalFormatting>
  <conditionalFormatting sqref="S103">
    <cfRule type="containsText" dxfId="1164" priority="100" operator="containsText" text="X">
      <formula>NOT(ISERROR(SEARCH("X",S103)))</formula>
    </cfRule>
    <cfRule type="containsText" dxfId="1163" priority="101" operator="containsText" text="Y">
      <formula>NOT(ISERROR(SEARCH("Y",S103)))</formula>
    </cfRule>
    <cfRule type="containsText" dxfId="1162" priority="102" operator="containsText" text="N">
      <formula>NOT(ISERROR(SEARCH("N",S103)))</formula>
    </cfRule>
  </conditionalFormatting>
  <conditionalFormatting sqref="T103">
    <cfRule type="containsText" dxfId="1161" priority="97" operator="containsText" text="X">
      <formula>NOT(ISERROR(SEARCH("X",T103)))</formula>
    </cfRule>
    <cfRule type="containsText" dxfId="1160" priority="98" operator="containsText" text="Y">
      <formula>NOT(ISERROR(SEARCH("Y",T103)))</formula>
    </cfRule>
    <cfRule type="containsText" dxfId="1159" priority="99" operator="containsText" text="N">
      <formula>NOT(ISERROR(SEARCH("N",T103)))</formula>
    </cfRule>
  </conditionalFormatting>
  <conditionalFormatting sqref="P103">
    <cfRule type="containsText" dxfId="1158" priority="94" operator="containsText" text="X">
      <formula>NOT(ISERROR(SEARCH("X",P103)))</formula>
    </cfRule>
    <cfRule type="containsText" dxfId="1157" priority="95" operator="containsText" text="Y">
      <formula>NOT(ISERROR(SEARCH("Y",P103)))</formula>
    </cfRule>
    <cfRule type="containsText" dxfId="1156" priority="96" operator="containsText" text="N">
      <formula>NOT(ISERROR(SEARCH("N",P103)))</formula>
    </cfRule>
  </conditionalFormatting>
  <conditionalFormatting sqref="X104">
    <cfRule type="containsText" dxfId="1155" priority="91" operator="containsText" text="X">
      <formula>NOT(ISERROR(SEARCH("X",X104)))</formula>
    </cfRule>
    <cfRule type="containsText" dxfId="1154" priority="92" operator="containsText" text="Y">
      <formula>NOT(ISERROR(SEARCH("Y",X104)))</formula>
    </cfRule>
    <cfRule type="containsText" dxfId="1153" priority="93" operator="containsText" text="N">
      <formula>NOT(ISERROR(SEARCH("N",X104)))</formula>
    </cfRule>
  </conditionalFormatting>
  <conditionalFormatting sqref="S104">
    <cfRule type="containsText" dxfId="1152" priority="88" operator="containsText" text="X">
      <formula>NOT(ISERROR(SEARCH("X",S104)))</formula>
    </cfRule>
    <cfRule type="containsText" dxfId="1151" priority="89" operator="containsText" text="Y">
      <formula>NOT(ISERROR(SEARCH("Y",S104)))</formula>
    </cfRule>
    <cfRule type="containsText" dxfId="1150" priority="90" operator="containsText" text="N">
      <formula>NOT(ISERROR(SEARCH("N",S104)))</formula>
    </cfRule>
  </conditionalFormatting>
  <conditionalFormatting sqref="T104">
    <cfRule type="containsText" dxfId="1149" priority="85" operator="containsText" text="X">
      <formula>NOT(ISERROR(SEARCH("X",T104)))</formula>
    </cfRule>
    <cfRule type="containsText" dxfId="1148" priority="86" operator="containsText" text="Y">
      <formula>NOT(ISERROR(SEARCH("Y",T104)))</formula>
    </cfRule>
    <cfRule type="containsText" dxfId="1147" priority="87" operator="containsText" text="N">
      <formula>NOT(ISERROR(SEARCH("N",T104)))</formula>
    </cfRule>
  </conditionalFormatting>
  <conditionalFormatting sqref="P104">
    <cfRule type="containsText" dxfId="1146" priority="82" operator="containsText" text="X">
      <formula>NOT(ISERROR(SEARCH("X",P104)))</formula>
    </cfRule>
    <cfRule type="containsText" dxfId="1145" priority="83" operator="containsText" text="Y">
      <formula>NOT(ISERROR(SEARCH("Y",P104)))</formula>
    </cfRule>
    <cfRule type="containsText" dxfId="1144" priority="84" operator="containsText" text="N">
      <formula>NOT(ISERROR(SEARCH("N",P104)))</formula>
    </cfRule>
  </conditionalFormatting>
  <conditionalFormatting sqref="X105">
    <cfRule type="containsText" dxfId="1143" priority="79" operator="containsText" text="X">
      <formula>NOT(ISERROR(SEARCH("X",X105)))</formula>
    </cfRule>
    <cfRule type="containsText" dxfId="1142" priority="80" operator="containsText" text="Y">
      <formula>NOT(ISERROR(SEARCH("Y",X105)))</formula>
    </cfRule>
    <cfRule type="containsText" dxfId="1141" priority="81" operator="containsText" text="N">
      <formula>NOT(ISERROR(SEARCH("N",X105)))</formula>
    </cfRule>
  </conditionalFormatting>
  <conditionalFormatting sqref="S105">
    <cfRule type="containsText" dxfId="1140" priority="76" operator="containsText" text="X">
      <formula>NOT(ISERROR(SEARCH("X",S105)))</formula>
    </cfRule>
    <cfRule type="containsText" dxfId="1139" priority="77" operator="containsText" text="Y">
      <formula>NOT(ISERROR(SEARCH("Y",S105)))</formula>
    </cfRule>
    <cfRule type="containsText" dxfId="1138" priority="78" operator="containsText" text="N">
      <formula>NOT(ISERROR(SEARCH("N",S105)))</formula>
    </cfRule>
  </conditionalFormatting>
  <conditionalFormatting sqref="T105">
    <cfRule type="containsText" dxfId="1137" priority="73" operator="containsText" text="X">
      <formula>NOT(ISERROR(SEARCH("X",T105)))</formula>
    </cfRule>
    <cfRule type="containsText" dxfId="1136" priority="74" operator="containsText" text="Y">
      <formula>NOT(ISERROR(SEARCH("Y",T105)))</formula>
    </cfRule>
    <cfRule type="containsText" dxfId="1135" priority="75" operator="containsText" text="N">
      <formula>NOT(ISERROR(SEARCH("N",T105)))</formula>
    </cfRule>
  </conditionalFormatting>
  <conditionalFormatting sqref="P105">
    <cfRule type="containsText" dxfId="1134" priority="70" operator="containsText" text="X">
      <formula>NOT(ISERROR(SEARCH("X",P105)))</formula>
    </cfRule>
    <cfRule type="containsText" dxfId="1133" priority="71" operator="containsText" text="Y">
      <formula>NOT(ISERROR(SEARCH("Y",P105)))</formula>
    </cfRule>
    <cfRule type="containsText" dxfId="1132" priority="72" operator="containsText" text="N">
      <formula>NOT(ISERROR(SEARCH("N",P105)))</formula>
    </cfRule>
  </conditionalFormatting>
  <conditionalFormatting sqref="S106">
    <cfRule type="containsText" dxfId="1131" priority="67" operator="containsText" text="X">
      <formula>NOT(ISERROR(SEARCH("X",S106)))</formula>
    </cfRule>
    <cfRule type="containsText" dxfId="1130" priority="68" operator="containsText" text="Y">
      <formula>NOT(ISERROR(SEARCH("Y",S106)))</formula>
    </cfRule>
    <cfRule type="containsText" dxfId="1129" priority="69" operator="containsText" text="N">
      <formula>NOT(ISERROR(SEARCH("N",S106)))</formula>
    </cfRule>
  </conditionalFormatting>
  <conditionalFormatting sqref="W106">
    <cfRule type="containsText" dxfId="1128" priority="64" operator="containsText" text="X">
      <formula>NOT(ISERROR(SEARCH("X",W106)))</formula>
    </cfRule>
    <cfRule type="containsText" dxfId="1127" priority="65" operator="containsText" text="Y">
      <formula>NOT(ISERROR(SEARCH("Y",W106)))</formula>
    </cfRule>
    <cfRule type="containsText" dxfId="1126" priority="66" operator="containsText" text="N">
      <formula>NOT(ISERROR(SEARCH("N",W106)))</formula>
    </cfRule>
  </conditionalFormatting>
  <conditionalFormatting sqref="X106">
    <cfRule type="containsText" dxfId="1125" priority="61" operator="containsText" text="X">
      <formula>NOT(ISERROR(SEARCH("X",X106)))</formula>
    </cfRule>
    <cfRule type="containsText" dxfId="1124" priority="62" operator="containsText" text="Y">
      <formula>NOT(ISERROR(SEARCH("Y",X106)))</formula>
    </cfRule>
    <cfRule type="containsText" dxfId="1123" priority="63" operator="containsText" text="N">
      <formula>NOT(ISERROR(SEARCH("N",X106)))</formula>
    </cfRule>
  </conditionalFormatting>
  <conditionalFormatting sqref="T106">
    <cfRule type="containsText" dxfId="1122" priority="58" operator="containsText" text="X">
      <formula>NOT(ISERROR(SEARCH("X",T106)))</formula>
    </cfRule>
    <cfRule type="containsText" dxfId="1121" priority="59" operator="containsText" text="Y">
      <formula>NOT(ISERROR(SEARCH("Y",T106)))</formula>
    </cfRule>
    <cfRule type="containsText" dxfId="1120" priority="60" operator="containsText" text="N">
      <formula>NOT(ISERROR(SEARCH("N",T106)))</formula>
    </cfRule>
  </conditionalFormatting>
  <conditionalFormatting sqref="U106">
    <cfRule type="containsText" dxfId="1119" priority="55" operator="containsText" text="X">
      <formula>NOT(ISERROR(SEARCH("X",U106)))</formula>
    </cfRule>
    <cfRule type="containsText" dxfId="1118" priority="56" operator="containsText" text="Y">
      <formula>NOT(ISERROR(SEARCH("Y",U106)))</formula>
    </cfRule>
    <cfRule type="containsText" dxfId="1117" priority="57" operator="containsText" text="N">
      <formula>NOT(ISERROR(SEARCH("N",U106)))</formula>
    </cfRule>
  </conditionalFormatting>
  <conditionalFormatting sqref="P106">
    <cfRule type="containsText" dxfId="1116" priority="52" operator="containsText" text="X">
      <formula>NOT(ISERROR(SEARCH("X",P106)))</formula>
    </cfRule>
    <cfRule type="containsText" dxfId="1115" priority="53" operator="containsText" text="Y">
      <formula>NOT(ISERROR(SEARCH("Y",P106)))</formula>
    </cfRule>
    <cfRule type="containsText" dxfId="1114" priority="54" operator="containsText" text="N">
      <formula>NOT(ISERROR(SEARCH("N",P106)))</formula>
    </cfRule>
  </conditionalFormatting>
  <conditionalFormatting sqref="N4:O4">
    <cfRule type="containsText" dxfId="1113" priority="49" operator="containsText" text="X">
      <formula>NOT(ISERROR(SEARCH("X",N4)))</formula>
    </cfRule>
    <cfRule type="containsText" dxfId="1112" priority="50" operator="containsText" text="Y">
      <formula>NOT(ISERROR(SEARCH("Y",N4)))</formula>
    </cfRule>
    <cfRule type="containsText" dxfId="1111" priority="51" operator="containsText" text="N">
      <formula>NOT(ISERROR(SEARCH("N",N4)))</formula>
    </cfRule>
  </conditionalFormatting>
  <conditionalFormatting sqref="N76:O76">
    <cfRule type="containsText" dxfId="1110" priority="46" operator="containsText" text="X">
      <formula>NOT(ISERROR(SEARCH("X",N76)))</formula>
    </cfRule>
    <cfRule type="containsText" dxfId="1109" priority="47" operator="containsText" text="Y">
      <formula>NOT(ISERROR(SEARCH("Y",N76)))</formula>
    </cfRule>
    <cfRule type="containsText" dxfId="1108" priority="48" operator="containsText" text="N">
      <formula>NOT(ISERROR(SEARCH("N",N76)))</formula>
    </cfRule>
  </conditionalFormatting>
  <conditionalFormatting sqref="N6:O6">
    <cfRule type="containsText" dxfId="1107" priority="43" operator="containsText" text="X">
      <formula>NOT(ISERROR(SEARCH("X",N6)))</formula>
    </cfRule>
    <cfRule type="containsText" dxfId="1106" priority="44" operator="containsText" text="Y">
      <formula>NOT(ISERROR(SEARCH("Y",N6)))</formula>
    </cfRule>
    <cfRule type="containsText" dxfId="1105" priority="45" operator="containsText" text="N">
      <formula>NOT(ISERROR(SEARCH("N",N6)))</formula>
    </cfRule>
  </conditionalFormatting>
  <conditionalFormatting sqref="N79:O79">
    <cfRule type="containsText" dxfId="1104" priority="40" operator="containsText" text="X">
      <formula>NOT(ISERROR(SEARCH("X",N79)))</formula>
    </cfRule>
    <cfRule type="containsText" dxfId="1103" priority="41" operator="containsText" text="Y">
      <formula>NOT(ISERROR(SEARCH("Y",N79)))</formula>
    </cfRule>
    <cfRule type="containsText" dxfId="1102" priority="42" operator="containsText" text="N">
      <formula>NOT(ISERROR(SEARCH("N",N79)))</formula>
    </cfRule>
  </conditionalFormatting>
  <conditionalFormatting sqref="N48:O48">
    <cfRule type="containsText" dxfId="1101" priority="37" operator="containsText" text="X">
      <formula>NOT(ISERROR(SEARCH("X",N48)))</formula>
    </cfRule>
    <cfRule type="containsText" dxfId="1100" priority="38" operator="containsText" text="Y">
      <formula>NOT(ISERROR(SEARCH("Y",N48)))</formula>
    </cfRule>
    <cfRule type="containsText" dxfId="1099" priority="39" operator="containsText" text="N">
      <formula>NOT(ISERROR(SEARCH("N",N48)))</formula>
    </cfRule>
  </conditionalFormatting>
  <conditionalFormatting sqref="N13:O13">
    <cfRule type="containsText" dxfId="1098" priority="34" operator="containsText" text="X">
      <formula>NOT(ISERROR(SEARCH("X",N13)))</formula>
    </cfRule>
    <cfRule type="containsText" dxfId="1097" priority="35" operator="containsText" text="Y">
      <formula>NOT(ISERROR(SEARCH("Y",N13)))</formula>
    </cfRule>
    <cfRule type="containsText" dxfId="1096" priority="36" operator="containsText" text="N">
      <formula>NOT(ISERROR(SEARCH("N",N13)))</formula>
    </cfRule>
  </conditionalFormatting>
  <conditionalFormatting sqref="N87:O87">
    <cfRule type="containsText" dxfId="1095" priority="28" operator="containsText" text="X">
      <formula>NOT(ISERROR(SEARCH("X",N87)))</formula>
    </cfRule>
    <cfRule type="containsText" dxfId="1094" priority="29" operator="containsText" text="Y">
      <formula>NOT(ISERROR(SEARCH("Y",N87)))</formula>
    </cfRule>
    <cfRule type="containsText" dxfId="1093" priority="30" operator="containsText" text="N">
      <formula>NOT(ISERROR(SEARCH("N",N87)))</formula>
    </cfRule>
  </conditionalFormatting>
  <conditionalFormatting sqref="N86:O86">
    <cfRule type="containsText" dxfId="1092" priority="31" operator="containsText" text="X">
      <formula>NOT(ISERROR(SEARCH("X",N86)))</formula>
    </cfRule>
    <cfRule type="containsText" dxfId="1091" priority="32" operator="containsText" text="Y">
      <formula>NOT(ISERROR(SEARCH("Y",N86)))</formula>
    </cfRule>
    <cfRule type="containsText" dxfId="1090" priority="33" operator="containsText" text="N">
      <formula>NOT(ISERROR(SEARCH("N",N86)))</formula>
    </cfRule>
  </conditionalFormatting>
  <conditionalFormatting sqref="N91:O91">
    <cfRule type="containsText" dxfId="1089" priority="25" operator="containsText" text="X">
      <formula>NOT(ISERROR(SEARCH("X",N91)))</formula>
    </cfRule>
    <cfRule type="containsText" dxfId="1088" priority="26" operator="containsText" text="Y">
      <formula>NOT(ISERROR(SEARCH("Y",N91)))</formula>
    </cfRule>
    <cfRule type="containsText" dxfId="1087" priority="27" operator="containsText" text="N">
      <formula>NOT(ISERROR(SEARCH("N",N91)))</formula>
    </cfRule>
  </conditionalFormatting>
  <conditionalFormatting sqref="N92:O92">
    <cfRule type="containsText" dxfId="1086" priority="22" operator="containsText" text="X">
      <formula>NOT(ISERROR(SEARCH("X",N92)))</formula>
    </cfRule>
    <cfRule type="containsText" dxfId="1085" priority="23" operator="containsText" text="Y">
      <formula>NOT(ISERROR(SEARCH("Y",N92)))</formula>
    </cfRule>
    <cfRule type="containsText" dxfId="1084" priority="24" operator="containsText" text="N">
      <formula>NOT(ISERROR(SEARCH("N",N92)))</formula>
    </cfRule>
  </conditionalFormatting>
  <conditionalFormatting sqref="N93:O93">
    <cfRule type="containsText" dxfId="1083" priority="19" operator="containsText" text="X">
      <formula>NOT(ISERROR(SEARCH("X",N93)))</formula>
    </cfRule>
    <cfRule type="containsText" dxfId="1082" priority="20" operator="containsText" text="Y">
      <formula>NOT(ISERROR(SEARCH("Y",N93)))</formula>
    </cfRule>
    <cfRule type="containsText" dxfId="1081" priority="21" operator="containsText" text="N">
      <formula>NOT(ISERROR(SEARCH("N",N93)))</formula>
    </cfRule>
  </conditionalFormatting>
  <conditionalFormatting sqref="N94:O94">
    <cfRule type="containsText" dxfId="1080" priority="16" operator="containsText" text="X">
      <formula>NOT(ISERROR(SEARCH("X",N94)))</formula>
    </cfRule>
    <cfRule type="containsText" dxfId="1079" priority="17" operator="containsText" text="Y">
      <formula>NOT(ISERROR(SEARCH("Y",N94)))</formula>
    </cfRule>
    <cfRule type="containsText" dxfId="1078" priority="18" operator="containsText" text="N">
      <formula>NOT(ISERROR(SEARCH("N",N94)))</formula>
    </cfRule>
  </conditionalFormatting>
  <conditionalFormatting sqref="N175:O175">
    <cfRule type="containsText" dxfId="1077" priority="13" operator="containsText" text="X">
      <formula>NOT(ISERROR(SEARCH("X",N175)))</formula>
    </cfRule>
    <cfRule type="containsText" dxfId="1076" priority="14" operator="containsText" text="Y">
      <formula>NOT(ISERROR(SEARCH("Y",N175)))</formula>
    </cfRule>
    <cfRule type="containsText" dxfId="1075" priority="15" operator="containsText" text="N">
      <formula>NOT(ISERROR(SEARCH("N",N175)))</formula>
    </cfRule>
  </conditionalFormatting>
  <conditionalFormatting sqref="N177:O177">
    <cfRule type="containsText" dxfId="1074" priority="10" operator="containsText" text="X">
      <formula>NOT(ISERROR(SEARCH("X",N177)))</formula>
    </cfRule>
    <cfRule type="containsText" dxfId="1073" priority="11" operator="containsText" text="Y">
      <formula>NOT(ISERROR(SEARCH("Y",N177)))</formula>
    </cfRule>
    <cfRule type="containsText" dxfId="1072" priority="12" operator="containsText" text="N">
      <formula>NOT(ISERROR(SEARCH("N",N177)))</formula>
    </cfRule>
  </conditionalFormatting>
  <conditionalFormatting sqref="N181:O181">
    <cfRule type="containsText" dxfId="1071" priority="7" operator="containsText" text="X">
      <formula>NOT(ISERROR(SEARCH("X",N181)))</formula>
    </cfRule>
    <cfRule type="containsText" dxfId="1070" priority="8" operator="containsText" text="Y">
      <formula>NOT(ISERROR(SEARCH("Y",N181)))</formula>
    </cfRule>
    <cfRule type="containsText" dxfId="1069" priority="9" operator="containsText" text="N">
      <formula>NOT(ISERROR(SEARCH("N",N181)))</formula>
    </cfRule>
  </conditionalFormatting>
  <conditionalFormatting sqref="N191:O191">
    <cfRule type="containsText" dxfId="1068" priority="4" operator="containsText" text="X">
      <formula>NOT(ISERROR(SEARCH("X",N191)))</formula>
    </cfRule>
    <cfRule type="containsText" dxfId="1067" priority="5" operator="containsText" text="Y">
      <formula>NOT(ISERROR(SEARCH("Y",N191)))</formula>
    </cfRule>
    <cfRule type="containsText" dxfId="1066" priority="6" operator="containsText" text="N">
      <formula>NOT(ISERROR(SEARCH("N",N191)))</formula>
    </cfRule>
  </conditionalFormatting>
  <conditionalFormatting sqref="N228:O228">
    <cfRule type="containsText" dxfId="1065" priority="1" operator="containsText" text="X">
      <formula>NOT(ISERROR(SEARCH("X",N228)))</formula>
    </cfRule>
    <cfRule type="containsText" dxfId="1064" priority="2" operator="containsText" text="Y">
      <formula>NOT(ISERROR(SEARCH("Y",N228)))</formula>
    </cfRule>
    <cfRule type="containsText" dxfId="1063" priority="3" operator="containsText" text="N">
      <formula>NOT(ISERROR(SEARCH("N",N228)))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68"/>
  <sheetViews>
    <sheetView topLeftCell="K1" workbookViewId="0">
      <pane ySplit="1" topLeftCell="A80" activePane="bottomLeft" state="frozen"/>
      <selection pane="bottomLeft" activeCell="Z7" sqref="Z7"/>
    </sheetView>
  </sheetViews>
  <sheetFormatPr defaultRowHeight="15" x14ac:dyDescent="0.25"/>
  <cols>
    <col min="1" max="1" width="8.85546875" style="6"/>
    <col min="2" max="2" width="9.140625" style="1"/>
    <col min="3" max="3" width="9.140625" style="7"/>
    <col min="4" max="4" width="8.85546875" style="5"/>
    <col min="5" max="6" width="9.140625" style="1"/>
    <col min="7" max="7" width="21.5703125" style="1" bestFit="1" customWidth="1"/>
    <col min="8" max="8" width="14.28515625" style="1" bestFit="1" customWidth="1"/>
    <col min="9" max="9" width="14.140625" style="5" bestFit="1" customWidth="1"/>
    <col min="10" max="10" width="21.5703125" style="1" bestFit="1" customWidth="1"/>
    <col min="11" max="11" width="14.28515625" style="1" bestFit="1" customWidth="1"/>
    <col min="12" max="12" width="12.7109375" style="1" bestFit="1" customWidth="1"/>
    <col min="13" max="13" width="19.5703125" style="1" customWidth="1"/>
    <col min="14" max="14" width="14.28515625" style="1" bestFit="1" customWidth="1"/>
    <col min="15" max="15" width="12.7109375" style="1" bestFit="1" customWidth="1"/>
    <col min="16" max="18" width="9.140625" style="1"/>
    <col min="21" max="21" width="12.7109375" bestFit="1" customWidth="1"/>
    <col min="23" max="23" width="9.7109375" bestFit="1" customWidth="1"/>
    <col min="24" max="24" width="14.28515625" bestFit="1" customWidth="1"/>
    <col min="25" max="25" width="10.7109375" customWidth="1"/>
  </cols>
  <sheetData>
    <row r="1" spans="1:26" x14ac:dyDescent="0.25">
      <c r="A1" s="6" t="s">
        <v>459</v>
      </c>
      <c r="B1" s="1" t="s">
        <v>3</v>
      </c>
      <c r="C1" s="7" t="s">
        <v>277</v>
      </c>
      <c r="D1" s="5" t="s">
        <v>460</v>
      </c>
      <c r="E1" s="1" t="s">
        <v>114</v>
      </c>
      <c r="F1" s="1" t="s">
        <v>362</v>
      </c>
      <c r="G1" s="1" t="s">
        <v>433</v>
      </c>
      <c r="H1" s="1" t="s">
        <v>434</v>
      </c>
      <c r="I1" s="5" t="s">
        <v>441</v>
      </c>
      <c r="J1" s="1" t="s">
        <v>435</v>
      </c>
      <c r="K1" s="1" t="s">
        <v>436</v>
      </c>
      <c r="L1" s="1" t="s">
        <v>437</v>
      </c>
      <c r="M1" s="1" t="s">
        <v>438</v>
      </c>
      <c r="N1" s="1" t="s">
        <v>439</v>
      </c>
      <c r="O1" s="1" t="s">
        <v>440</v>
      </c>
      <c r="P1" s="1" t="s">
        <v>290</v>
      </c>
      <c r="Q1" s="1" t="s">
        <v>370</v>
      </c>
      <c r="R1" s="1" t="s">
        <v>413</v>
      </c>
      <c r="S1" s="1" t="s">
        <v>279</v>
      </c>
      <c r="T1" s="1" t="s">
        <v>476</v>
      </c>
      <c r="Y1" t="str">
        <f>CONCATENATE(B1, ",",C1,",",F1,",",G1, ",", J1,",", M1,",", P1,",", Q1,",", R1,",", S1)</f>
        <v>Prefix,Base,Name,Op1 Type,Op2 Type,Op3 Type,Offical,Function,Cycles,Flags</v>
      </c>
      <c r="Z1" t="str">
        <f>"&lt;opcode" &amp;
 IF(NOT(ISBLANK($D1)), " prefered='" &amp; $D1 &amp; "'", "") &amp;
 IF(NOT(ISBLANK($A1)), " index='" &amp; $A1 &amp; "'", "") &amp;
 IF(NOT(ISBLANK($B1)), " prefix='" &amp; IF(LEN($B1) &lt; 2, "0", "") &amp; $B1 &amp; "'", "") &amp;
 " value='" &amp; IF(LEN($C1) &lt; 2, "0", "") &amp; $C1 &amp; "'&gt;" &amp;
 "&lt;mnemonic&gt;" &amp; $F1 &amp; "&lt;/mnemonic&gt;" &amp;
 IF(NOT(ISBLANK($G1)), "&lt;args&gt;" &amp;
  IF(NOT(ISBLANK($G1)), "&lt;arg encoding='" &amp; $H1 &amp; "'" &amp; IF(NOT(ISBLANK($I1)), " hidden='" &amp; $I1 &amp; "'", "") &amp; "&gt;" &amp; $G1 &amp;"&lt;/arg&gt;","") &amp;
  IF(NOT(ISBLANK($J1)), "&lt;arg encoding='" &amp; $K1 &amp; "'" &amp; IF(NOT(ISBLANK($L1)), " hidden='" &amp; $L1 &amp; "'", "") &amp; "&gt;" &amp; $J1 &amp;"&lt;/arg&gt;","") &amp;
  IF(NOT(ISBLANK($M1)), "&lt;arg encoding='" &amp; $N1 &amp; "'" &amp; IF(NOT(ISBLANK($O1)), " hidden='" &amp; $O1 &amp; "'", "") &amp; "&gt;" &amp; $M1 &amp;"&lt;/arg&gt;","") &amp;
 "&lt;/args&gt;", "") &amp;
 "&lt;official&gt;" &amp; $P1 &amp; "&lt;/official&gt;" &amp;
 "&lt;function&gt;" &amp; $Q1 &amp; "&lt;/function&gt;" &amp;
 IF(NOT(ISBLANK($R1)), "&lt;cycles&gt;" &amp; $R1 &amp; "&lt;/cycles&gt;", "") &amp;
 IF(NOT(ISBLANK($S1)), "&lt;flags&gt;" &amp; $S1 &amp; "&lt;/flags&gt;", "") &amp;
 IF(NOT(ISBLANK($T1)), "&lt;description&gt;" &amp; $T1 &amp; "&lt;/description&gt;", "") &amp;
 "&lt;/opcode&gt;"</f>
        <v>&lt;opcode prefered='Prefered' index='Index' prefix='Prefix' value='Base'&gt;&lt;mnemonic&gt;Name&lt;/mnemonic&gt;&lt;args&gt;&lt;arg encoding='Op1 Encoding' hidden='Op1 Hidden'&gt;Op1 Type&lt;/arg&gt;&lt;arg encoding='Op2 Encoding' hidden='Op2 Hidden'&gt;Op2 Type&lt;/arg&gt;&lt;arg encoding='Op3 Encoding' hidden='Op3 Hidden'&gt;Op3 Type&lt;/arg&gt;&lt;/args&gt;&lt;official&gt;Offical&lt;/official&gt;&lt;function&gt;Function&lt;/function&gt;&lt;cycles&gt;Cycles&lt;/cycles&gt;&lt;flags&gt;Flags&lt;/flags&gt;&lt;description&gt;Description&lt;/description&gt;&lt;/opcode&gt;</v>
      </c>
    </row>
    <row r="2" spans="1:26" ht="15" customHeight="1" x14ac:dyDescent="0.25">
      <c r="C2" s="7">
        <v>0</v>
      </c>
      <c r="E2" s="1">
        <f t="shared" ref="E2:E9" si="0">HEX2DEC(C2) + HEX2DEC(B2) * 1000</f>
        <v>0</v>
      </c>
      <c r="F2" s="1" t="s">
        <v>6</v>
      </c>
      <c r="I2" s="1"/>
      <c r="P2" t="s">
        <v>269</v>
      </c>
      <c r="Q2" s="1" t="s">
        <v>6</v>
      </c>
      <c r="R2" s="1">
        <v>4</v>
      </c>
      <c r="T2" s="1"/>
      <c r="U2" t="s">
        <v>363</v>
      </c>
      <c r="X2" s="1"/>
      <c r="Y2" t="str">
        <f t="shared" ref="Y2:Y65" si="1">CONCATENATE(B2, ",",C2,",",F2,",",G2, ",", J2,",", M2,",", P2,",", Q2,",", R2,",", S2)</f>
        <v>,0,NOP,,,,Y,NOP,4,</v>
      </c>
      <c r="Z2" t="str">
        <f>"&lt;opcode" &amp;
 IF(NOT(ISBLANK($D2)), " prefered='" &amp; $D2 &amp; "'", "") &amp;
 IF(NOT(ISBLANK($A2)), " index='" &amp; $A2 &amp; "'", "") &amp;
 IF(NOT(ISBLANK($B2)), " prefix='" &amp; IF(LEN($B2) &lt; 2, "0", "") &amp; $B2 &amp; "'", "") &amp;
 " value='" &amp; IF(LEN($C2) &lt; 2, "0", "") &amp; $C2 &amp; "'&gt;" &amp;
 "&lt;mnemonic&gt;" &amp; $F2 &amp; "&lt;/mnemonic&gt;" &amp;
 IF(NOT(ISBLANK($G2)), "&lt;args&gt;" &amp;
  IF(NOT(ISBLANK($G2)), "&lt;arg encoding='" &amp; $H2 &amp; "'" &amp; IF(NOT(ISBLANK($I2)), " hidden='" &amp; $I2 &amp; "'", "") &amp; "&gt;" &amp; $G2 &amp;"&lt;/arg&gt;","") &amp;
  IF(NOT(ISBLANK($J2)), "&lt;arg encoding='" &amp; $K2 &amp; "'" &amp; IF(NOT(ISBLANK($L2)), " hidden='" &amp; $L2 &amp; "'", "") &amp; "&gt;" &amp; $J2 &amp;"&lt;/arg&gt;","") &amp;
  IF(NOT(ISBLANK($M2)), "&lt;arg encoding='" &amp; $N2 &amp; "'" &amp; IF(NOT(ISBLANK($O2)), " hidden='" &amp; $O2 &amp; "'", "") &amp; "&gt;" &amp; $M2 &amp;"&lt;/arg&gt;","") &amp;
 "&lt;/args&gt;", "") &amp;
 "&lt;official&gt;" &amp; $P2 &amp; "&lt;/official&gt;" &amp;
 "&lt;function&gt;" &amp; $Q2 &amp; "&lt;/function&gt;" &amp;
 IF(NOT(ISBLANK($R2)), "&lt;cycles&gt;" &amp; $R2 &amp; "&lt;/cycles&gt;", "") &amp;
 IF(NOT(ISBLANK($S2)), "&lt;flags&gt;" &amp; $S2 &amp; "&lt;/flags&gt;", "") &amp;
 IF(NOT(ISBLANK($T2)), "&lt;description&gt;" &amp; $T2 &amp; "&lt;/description&gt;", "") &amp;
 "&lt;/opcode&gt;"</f>
        <v>&lt;opcode value='00'&gt;&lt;mnemonic&gt;NOP&lt;/mnemonic&gt;&lt;official&gt;Y&lt;/official&gt;&lt;function&gt;NOP&lt;/function&gt;&lt;cycles&gt;4&lt;/cycles&gt;&lt;/opcode&gt;</v>
      </c>
    </row>
    <row r="3" spans="1:26" ht="15" customHeight="1" x14ac:dyDescent="0.25">
      <c r="C3" s="7">
        <v>1</v>
      </c>
      <c r="E3" s="1">
        <f t="shared" si="0"/>
        <v>1</v>
      </c>
      <c r="F3" s="1" t="s">
        <v>7</v>
      </c>
      <c r="G3" s="1" t="s">
        <v>278</v>
      </c>
      <c r="H3" s="1" t="s">
        <v>278</v>
      </c>
      <c r="I3" s="1"/>
      <c r="J3" s="1" t="s">
        <v>286</v>
      </c>
      <c r="K3" s="1" t="s">
        <v>448</v>
      </c>
      <c r="P3" t="s">
        <v>269</v>
      </c>
      <c r="Q3" s="1" t="s">
        <v>7</v>
      </c>
      <c r="R3" s="1">
        <v>12</v>
      </c>
      <c r="T3" s="1"/>
      <c r="U3">
        <v>0</v>
      </c>
      <c r="V3" s="1" t="s">
        <v>205</v>
      </c>
      <c r="W3" s="1"/>
      <c r="X3" s="1"/>
      <c r="Y3" t="str">
        <f t="shared" si="1"/>
        <v>,1,LD,WordReg,Word,,Y,LD,12,</v>
      </c>
      <c r="Z3" t="str">
        <f t="shared" ref="Z3:Z66" si="2">"&lt;opcode" &amp;
 IF(NOT(ISBLANK($D3)), " prefered='" &amp; $D3 &amp; "'", "") &amp;
 IF(NOT(ISBLANK($A3)), " index='" &amp; $A3 &amp; "'", "") &amp;
 IF(NOT(ISBLANK($B3)), " prefix='" &amp; IF(LEN($B3) &lt; 2, "0", "") &amp; $B3 &amp; "'", "") &amp;
 " value='" &amp; IF(LEN($C3) &lt; 2, "0", "") &amp; $C3 &amp; "'&gt;" &amp;
 "&lt;mnemonic&gt;" &amp; $F3 &amp; "&lt;/mnemonic&gt;" &amp;
 IF(NOT(ISBLANK($G3)), "&lt;args&gt;" &amp;
  IF(NOT(ISBLANK($G3)), "&lt;arg encoding='" &amp; $H3 &amp; "'" &amp; IF(NOT(ISBLANK($I3)), " hidden='" &amp; $I3 &amp; "'", "") &amp; "&gt;" &amp; $G3 &amp;"&lt;/arg&gt;","") &amp;
  IF(NOT(ISBLANK($J3)), "&lt;arg encoding='" &amp; $K3 &amp; "'" &amp; IF(NOT(ISBLANK($L3)), " hidden='" &amp; $L3 &amp; "'", "") &amp; "&gt;" &amp; $J3 &amp;"&lt;/arg&gt;","") &amp;
  IF(NOT(ISBLANK($M3)), "&lt;arg encoding='" &amp; $N3 &amp; "'" &amp; IF(NOT(ISBLANK($O3)), " hidden='" &amp; $O3 &amp; "'", "") &amp; "&gt;" &amp; $M3 &amp;"&lt;/arg&gt;","") &amp;
 "&lt;/args&gt;", "") &amp;
 "&lt;official&gt;" &amp; $P3 &amp; "&lt;/official&gt;" &amp;
 "&lt;function&gt;" &amp; $Q3 &amp; "&lt;/function&gt;" &amp;
 IF(NOT(ISBLANK($R3)), "&lt;cycles&gt;" &amp; $R3 &amp; "&lt;/cycles&gt;", "") &amp;
 IF(NOT(ISBLANK($S3)), "&lt;flags&gt;" &amp; $S3 &amp; "&lt;/flags&gt;", "") &amp;
 IF(NOT(ISBLANK($T3)), "&lt;description&gt;" &amp; $T3 &amp; "&lt;/description&gt;", "") &amp;
 "&lt;/opcode&gt;"</f>
        <v>&lt;opcode value='01'&gt;&lt;mnemonic&gt;LD&lt;/mnemonic&gt;&lt;args&gt;&lt;arg encoding='WordReg'&gt;WordReg&lt;/arg&gt;&lt;arg encoding='WordImmidate'&gt;Word&lt;/arg&gt;&lt;/args&gt;&lt;official&gt;Y&lt;/official&gt;&lt;function&gt;LD&lt;/function&gt;&lt;cycles&gt;12&lt;/cycles&gt;&lt;/opcode&gt;</v>
      </c>
    </row>
    <row r="4" spans="1:26" ht="15" customHeight="1" x14ac:dyDescent="0.25">
      <c r="C4" s="7">
        <v>2</v>
      </c>
      <c r="E4" s="1">
        <f t="shared" si="0"/>
        <v>2</v>
      </c>
      <c r="F4" s="1" t="s">
        <v>7</v>
      </c>
      <c r="G4" s="1" t="s">
        <v>417</v>
      </c>
      <c r="H4" s="1" t="s">
        <v>447</v>
      </c>
      <c r="I4" s="1"/>
      <c r="J4" s="1" t="s">
        <v>421</v>
      </c>
      <c r="K4" s="1" t="s">
        <v>447</v>
      </c>
      <c r="P4" t="s">
        <v>269</v>
      </c>
      <c r="Q4" s="1" t="s">
        <v>7</v>
      </c>
      <c r="R4" s="1">
        <v>8</v>
      </c>
      <c r="T4" s="1"/>
      <c r="U4">
        <v>1</v>
      </c>
      <c r="V4" s="1" t="s">
        <v>206</v>
      </c>
      <c r="W4" s="1"/>
      <c r="X4" s="1"/>
      <c r="Y4" t="str">
        <f t="shared" si="1"/>
        <v>,2,LD,WordRegPtr-BC,ByteReg-A,,Y,LD,8,</v>
      </c>
      <c r="Z4" t="str">
        <f t="shared" si="2"/>
        <v>&lt;opcode value='02'&gt;&lt;mnemonic&gt;LD&lt;/mnemonic&gt;&lt;args&gt;&lt;arg encoding='Direct'&gt;WordRegPtr-BC&lt;/arg&gt;&lt;arg encoding='Direct'&gt;ByteReg-A&lt;/arg&gt;&lt;/args&gt;&lt;official&gt;Y&lt;/official&gt;&lt;function&gt;LD&lt;/function&gt;&lt;cycles&gt;8&lt;/cycles&gt;&lt;/opcode&gt;</v>
      </c>
    </row>
    <row r="5" spans="1:26" ht="15" customHeight="1" x14ac:dyDescent="0.25">
      <c r="C5" s="7">
        <v>3</v>
      </c>
      <c r="E5" s="1">
        <f t="shared" si="0"/>
        <v>3</v>
      </c>
      <c r="F5" s="1" t="s">
        <v>10</v>
      </c>
      <c r="G5" s="1" t="s">
        <v>278</v>
      </c>
      <c r="H5" s="1" t="s">
        <v>278</v>
      </c>
      <c r="I5" s="1"/>
      <c r="P5" t="s">
        <v>269</v>
      </c>
      <c r="Q5" s="1" t="s">
        <v>10</v>
      </c>
      <c r="R5" s="1">
        <v>8</v>
      </c>
      <c r="T5" s="1"/>
      <c r="U5">
        <v>2</v>
      </c>
      <c r="V5" s="1" t="s">
        <v>207</v>
      </c>
      <c r="W5" s="1"/>
      <c r="X5" s="1"/>
      <c r="Y5" t="str">
        <f t="shared" si="1"/>
        <v>,3,INC,WordReg,,,Y,INC,8,</v>
      </c>
      <c r="Z5" t="str">
        <f t="shared" si="2"/>
        <v>&lt;opcode value='03'&gt;&lt;mnemonic&gt;INC&lt;/mnemonic&gt;&lt;args&gt;&lt;arg encoding='WordReg'&gt;WordReg&lt;/arg&gt;&lt;/args&gt;&lt;official&gt;Y&lt;/official&gt;&lt;function&gt;INC&lt;/function&gt;&lt;cycles&gt;8&lt;/cycles&gt;&lt;/opcode&gt;</v>
      </c>
    </row>
    <row r="6" spans="1:26" ht="15" customHeight="1" x14ac:dyDescent="0.25">
      <c r="C6" s="7">
        <v>4</v>
      </c>
      <c r="E6" s="1">
        <f t="shared" si="0"/>
        <v>4</v>
      </c>
      <c r="F6" s="1" t="s">
        <v>10</v>
      </c>
      <c r="G6" s="1" t="s">
        <v>363</v>
      </c>
      <c r="H6" s="1" t="s">
        <v>443</v>
      </c>
      <c r="I6" s="1"/>
      <c r="P6" t="s">
        <v>269</v>
      </c>
      <c r="Q6" s="1" t="s">
        <v>10</v>
      </c>
      <c r="R6" s="1">
        <v>4</v>
      </c>
      <c r="T6" s="1"/>
      <c r="U6">
        <v>3</v>
      </c>
      <c r="V6" s="1" t="s">
        <v>208</v>
      </c>
      <c r="W6" s="1"/>
      <c r="Y6" t="str">
        <f t="shared" si="1"/>
        <v>,4,INC,ByteReg,,,Y,INC,4,</v>
      </c>
      <c r="Z6" t="str">
        <f t="shared" si="2"/>
        <v>&lt;opcode value='04'&gt;&lt;mnemonic&gt;INC&lt;/mnemonic&gt;&lt;args&gt;&lt;arg encoding='Reg1'&gt;ByteReg&lt;/arg&gt;&lt;/args&gt;&lt;official&gt;Y&lt;/official&gt;&lt;function&gt;INC&lt;/function&gt;&lt;cycles&gt;4&lt;/cycles&gt;&lt;/opcode&gt;</v>
      </c>
    </row>
    <row r="7" spans="1:26" ht="15" customHeight="1" x14ac:dyDescent="0.25">
      <c r="C7" s="7">
        <v>5</v>
      </c>
      <c r="E7" s="1">
        <f t="shared" si="0"/>
        <v>5</v>
      </c>
      <c r="F7" s="1" t="s">
        <v>114</v>
      </c>
      <c r="G7" s="1" t="s">
        <v>363</v>
      </c>
      <c r="H7" s="1" t="s">
        <v>443</v>
      </c>
      <c r="I7" s="1"/>
      <c r="P7" t="s">
        <v>269</v>
      </c>
      <c r="Q7" s="1" t="s">
        <v>114</v>
      </c>
      <c r="R7" s="1">
        <v>4</v>
      </c>
      <c r="T7" s="1"/>
      <c r="U7">
        <v>4</v>
      </c>
      <c r="V7" s="1" t="s">
        <v>209</v>
      </c>
      <c r="Y7" t="str">
        <f t="shared" si="1"/>
        <v>,5,DEC,ByteReg,,,Y,DEC,4,</v>
      </c>
      <c r="Z7" t="str">
        <f t="shared" si="2"/>
        <v>&lt;opcode value='05'&gt;&lt;mnemonic&gt;DEC&lt;/mnemonic&gt;&lt;args&gt;&lt;arg encoding='Reg1'&gt;ByteReg&lt;/arg&gt;&lt;/args&gt;&lt;official&gt;Y&lt;/official&gt;&lt;function&gt;DEC&lt;/function&gt;&lt;cycles&gt;4&lt;/cycles&gt;&lt;/opcode&gt;</v>
      </c>
    </row>
    <row r="8" spans="1:26" x14ac:dyDescent="0.25">
      <c r="C8" s="7">
        <v>6</v>
      </c>
      <c r="E8" s="1">
        <f t="shared" si="0"/>
        <v>6</v>
      </c>
      <c r="F8" s="1" t="s">
        <v>7</v>
      </c>
      <c r="G8" s="1" t="s">
        <v>363</v>
      </c>
      <c r="H8" s="1" t="s">
        <v>443</v>
      </c>
      <c r="I8" s="1"/>
      <c r="J8" s="1" t="s">
        <v>287</v>
      </c>
      <c r="K8" s="1" t="s">
        <v>450</v>
      </c>
      <c r="P8" t="s">
        <v>269</v>
      </c>
      <c r="Q8" s="1" t="s">
        <v>7</v>
      </c>
      <c r="R8" s="1">
        <v>8</v>
      </c>
      <c r="T8" s="1"/>
      <c r="U8">
        <v>5</v>
      </c>
      <c r="V8" s="1" t="s">
        <v>210</v>
      </c>
      <c r="Y8" t="str">
        <f t="shared" si="1"/>
        <v>,6,LD,ByteReg,Byte,,Y,LD,8,</v>
      </c>
      <c r="Z8" t="str">
        <f t="shared" si="2"/>
        <v>&lt;opcode value='06'&gt;&lt;mnemonic&gt;LD&lt;/mnemonic&gt;&lt;args&gt;&lt;arg encoding='Reg1'&gt;ByteReg&lt;/arg&gt;&lt;arg encoding='ByteImmidate'&gt;Byte&lt;/arg&gt;&lt;/args&gt;&lt;official&gt;Y&lt;/official&gt;&lt;function&gt;LD&lt;/function&gt;&lt;cycles&gt;8&lt;/cycles&gt;&lt;/opcode&gt;</v>
      </c>
    </row>
    <row r="9" spans="1:26" ht="15" customHeight="1" x14ac:dyDescent="0.25">
      <c r="C9" s="7">
        <v>7</v>
      </c>
      <c r="D9" s="5" t="s">
        <v>458</v>
      </c>
      <c r="E9" s="1">
        <f t="shared" si="0"/>
        <v>7</v>
      </c>
      <c r="F9" s="1" t="s">
        <v>115</v>
      </c>
      <c r="G9" s="1" t="s">
        <v>421</v>
      </c>
      <c r="H9" s="1" t="s">
        <v>447</v>
      </c>
      <c r="I9" s="5" t="s">
        <v>458</v>
      </c>
      <c r="P9" t="s">
        <v>269</v>
      </c>
      <c r="Q9" s="1" t="s">
        <v>397</v>
      </c>
      <c r="R9" s="1">
        <v>4</v>
      </c>
      <c r="T9" s="1"/>
      <c r="U9">
        <v>6</v>
      </c>
      <c r="V9" s="1" t="s">
        <v>366</v>
      </c>
      <c r="W9" s="1"/>
      <c r="Y9" t="str">
        <f t="shared" si="1"/>
        <v>,7,RLCA,ByteReg-A,,,Y,RL_CY,4,</v>
      </c>
      <c r="Z9" t="str">
        <f t="shared" si="2"/>
        <v>&lt;opcode prefered='true' value='07'&gt;&lt;mnemonic&gt;RLCA&lt;/mnemonic&gt;&lt;args&gt;&lt;arg encoding='Direct' hidden='true'&gt;ByteReg-A&lt;/arg&gt;&lt;/args&gt;&lt;official&gt;Y&lt;/official&gt;&lt;function&gt;RL_CY&lt;/function&gt;&lt;cycles&gt;4&lt;/cycles&gt;&lt;/opcode&gt;</v>
      </c>
    </row>
    <row r="10" spans="1:26" ht="15" customHeight="1" x14ac:dyDescent="0.25">
      <c r="C10" s="7">
        <v>7</v>
      </c>
      <c r="D10" s="5" t="s">
        <v>461</v>
      </c>
      <c r="E10" s="1">
        <v>7</v>
      </c>
      <c r="F10" s="1" t="s">
        <v>142</v>
      </c>
      <c r="G10" s="1" t="s">
        <v>421</v>
      </c>
      <c r="H10" s="1" t="s">
        <v>447</v>
      </c>
      <c r="P10" t="s">
        <v>269</v>
      </c>
      <c r="Q10" s="1" t="s">
        <v>397</v>
      </c>
      <c r="R10" s="1">
        <v>4</v>
      </c>
      <c r="T10" s="1"/>
      <c r="U10">
        <v>7</v>
      </c>
      <c r="V10" s="1" t="s">
        <v>9</v>
      </c>
      <c r="W10" s="1"/>
      <c r="Y10" t="str">
        <f t="shared" si="1"/>
        <v>,7,RLC,ByteReg-A,,,Y,RL_CY,4,</v>
      </c>
      <c r="Z10" t="str">
        <f t="shared" si="2"/>
        <v>&lt;opcode prefered='false' value='07'&gt;&lt;mnemonic&gt;RLC&lt;/mnemonic&gt;&lt;args&gt;&lt;arg encoding='Direct'&gt;ByteReg-A&lt;/arg&gt;&lt;/args&gt;&lt;official&gt;Y&lt;/official&gt;&lt;function&gt;RL_CY&lt;/function&gt;&lt;cycles&gt;4&lt;/cycles&gt;&lt;/opcode&gt;</v>
      </c>
    </row>
    <row r="11" spans="1:26" ht="15" customHeight="1" x14ac:dyDescent="0.25">
      <c r="C11" s="7">
        <v>8</v>
      </c>
      <c r="E11" s="1">
        <f>HEX2DEC(C11) + HEX2DEC(B11) * 1000</f>
        <v>8</v>
      </c>
      <c r="F11" s="1" t="s">
        <v>7</v>
      </c>
      <c r="G11" s="1" t="s">
        <v>289</v>
      </c>
      <c r="H11" s="1" t="s">
        <v>448</v>
      </c>
      <c r="I11" s="1"/>
      <c r="J11" s="1" t="s">
        <v>428</v>
      </c>
      <c r="K11" s="1" t="s">
        <v>447</v>
      </c>
      <c r="P11" t="s">
        <v>269</v>
      </c>
      <c r="Q11" s="1" t="s">
        <v>7</v>
      </c>
      <c r="R11" s="1">
        <v>20</v>
      </c>
      <c r="T11" s="1"/>
      <c r="Y11" t="str">
        <f t="shared" si="1"/>
        <v>,8,LD,AddressPtr,WordReg-SP,,Y,LD,20,</v>
      </c>
      <c r="Z11" t="str">
        <f t="shared" si="2"/>
        <v>&lt;opcode value='08'&gt;&lt;mnemonic&gt;LD&lt;/mnemonic&gt;&lt;args&gt;&lt;arg encoding='WordImmidate'&gt;AddressPtr&lt;/arg&gt;&lt;arg encoding='Direct'&gt;WordReg-SP&lt;/arg&gt;&lt;/args&gt;&lt;official&gt;Y&lt;/official&gt;&lt;function&gt;LD&lt;/function&gt;&lt;cycles&gt;20&lt;/cycles&gt;&lt;/opcode&gt;</v>
      </c>
    </row>
    <row r="12" spans="1:26" ht="15" customHeight="1" x14ac:dyDescent="0.25">
      <c r="C12" s="7">
        <v>9</v>
      </c>
      <c r="E12" s="1">
        <f>HEX2DEC(C12) + HEX2DEC(B12) * 1000</f>
        <v>9</v>
      </c>
      <c r="F12" s="1" t="s">
        <v>117</v>
      </c>
      <c r="G12" s="1" t="s">
        <v>425</v>
      </c>
      <c r="H12" s="1" t="s">
        <v>447</v>
      </c>
      <c r="I12" s="1"/>
      <c r="J12" s="1" t="s">
        <v>278</v>
      </c>
      <c r="K12" s="1" t="s">
        <v>278</v>
      </c>
      <c r="P12" t="s">
        <v>269</v>
      </c>
      <c r="Q12" s="1" t="s">
        <v>117</v>
      </c>
      <c r="R12" s="1">
        <v>8</v>
      </c>
      <c r="T12" s="1"/>
      <c r="U12" t="s">
        <v>278</v>
      </c>
      <c r="Y12" t="str">
        <f t="shared" si="1"/>
        <v>,9,ADD,WordReg-HL,WordReg,,Y,ADD,8,</v>
      </c>
      <c r="Z12" t="str">
        <f t="shared" si="2"/>
        <v>&lt;opcode value='09'&gt;&lt;mnemonic&gt;ADD&lt;/mnemonic&gt;&lt;args&gt;&lt;arg encoding='Direct'&gt;WordReg-HL&lt;/arg&gt;&lt;arg encoding='WordReg'&gt;WordReg&lt;/arg&gt;&lt;/args&gt;&lt;official&gt;Y&lt;/official&gt;&lt;function&gt;ADD&lt;/function&gt;&lt;cycles&gt;8&lt;/cycles&gt;&lt;/opcode&gt;</v>
      </c>
    </row>
    <row r="13" spans="1:26" ht="15" customHeight="1" x14ac:dyDescent="0.25">
      <c r="C13" s="7" t="s">
        <v>12</v>
      </c>
      <c r="E13" s="1">
        <f>HEX2DEC(C13) + HEX2DEC(B13) * 1000</f>
        <v>10</v>
      </c>
      <c r="F13" s="1" t="s">
        <v>7</v>
      </c>
      <c r="G13" s="1" t="s">
        <v>421</v>
      </c>
      <c r="H13" s="1" t="s">
        <v>447</v>
      </c>
      <c r="I13" s="1"/>
      <c r="J13" s="1" t="s">
        <v>417</v>
      </c>
      <c r="K13" s="1" t="s">
        <v>447</v>
      </c>
      <c r="P13" t="s">
        <v>269</v>
      </c>
      <c r="Q13" s="1" t="s">
        <v>7</v>
      </c>
      <c r="R13" s="1">
        <v>8</v>
      </c>
      <c r="T13" s="1"/>
      <c r="U13">
        <v>0</v>
      </c>
      <c r="V13" s="1" t="s">
        <v>11</v>
      </c>
      <c r="X13" s="1"/>
      <c r="Y13" t="str">
        <f t="shared" si="1"/>
        <v>,0A,LD,ByteReg-A,WordRegPtr-BC,,Y,LD,8,</v>
      </c>
      <c r="Z13" t="str">
        <f t="shared" si="2"/>
        <v>&lt;opcode value='0A'&gt;&lt;mnemonic&gt;LD&lt;/mnemonic&gt;&lt;args&gt;&lt;arg encoding='Direct'&gt;ByteReg-A&lt;/arg&gt;&lt;arg encoding='Direct'&gt;WordRegPtr-BC&lt;/arg&gt;&lt;/args&gt;&lt;official&gt;Y&lt;/official&gt;&lt;function&gt;LD&lt;/function&gt;&lt;cycles&gt;8&lt;/cycles&gt;&lt;/opcode&gt;</v>
      </c>
    </row>
    <row r="14" spans="1:26" ht="15" customHeight="1" x14ac:dyDescent="0.25">
      <c r="C14" s="7" t="s">
        <v>13</v>
      </c>
      <c r="E14" s="1">
        <f>HEX2DEC(C14) + HEX2DEC(B14) * 1000</f>
        <v>11</v>
      </c>
      <c r="F14" s="1" t="s">
        <v>114</v>
      </c>
      <c r="G14" s="1" t="s">
        <v>278</v>
      </c>
      <c r="H14" s="1" t="s">
        <v>278</v>
      </c>
      <c r="I14" s="1"/>
      <c r="P14" t="s">
        <v>269</v>
      </c>
      <c r="Q14" s="1" t="s">
        <v>114</v>
      </c>
      <c r="R14" s="1">
        <v>8</v>
      </c>
      <c r="T14" s="1"/>
      <c r="U14">
        <v>1</v>
      </c>
      <c r="V14" s="1" t="s">
        <v>171</v>
      </c>
      <c r="Y14" t="str">
        <f t="shared" si="1"/>
        <v>,0B,DEC,WordReg,,,Y,DEC,8,</v>
      </c>
      <c r="Z14" t="str">
        <f t="shared" si="2"/>
        <v>&lt;opcode value='0B'&gt;&lt;mnemonic&gt;DEC&lt;/mnemonic&gt;&lt;args&gt;&lt;arg encoding='WordReg'&gt;WordReg&lt;/arg&gt;&lt;/args&gt;&lt;official&gt;Y&lt;/official&gt;&lt;function&gt;DEC&lt;/function&gt;&lt;cycles&gt;8&lt;/cycles&gt;&lt;/opcode&gt;</v>
      </c>
    </row>
    <row r="15" spans="1:26" ht="15" customHeight="1" x14ac:dyDescent="0.25">
      <c r="C15" s="7" t="s">
        <v>17</v>
      </c>
      <c r="D15" s="5" t="s">
        <v>458</v>
      </c>
      <c r="E15" s="1">
        <f>HEX2DEC(C15) + HEX2DEC(B15) * 1000</f>
        <v>15</v>
      </c>
      <c r="F15" s="1" t="s">
        <v>118</v>
      </c>
      <c r="G15" s="1" t="s">
        <v>421</v>
      </c>
      <c r="H15" s="1" t="s">
        <v>447</v>
      </c>
      <c r="I15" s="5" t="s">
        <v>458</v>
      </c>
      <c r="P15" t="s">
        <v>269</v>
      </c>
      <c r="Q15" s="1" t="s">
        <v>394</v>
      </c>
      <c r="R15" s="1">
        <v>4</v>
      </c>
      <c r="T15" s="1"/>
      <c r="U15">
        <v>2</v>
      </c>
      <c r="V15" s="1" t="s">
        <v>214</v>
      </c>
      <c r="Y15" t="str">
        <f t="shared" si="1"/>
        <v>,0F,RRCA,ByteReg-A,,,Y,RR_CY,4,</v>
      </c>
      <c r="Z15" t="str">
        <f t="shared" si="2"/>
        <v>&lt;opcode prefered='true' value='0F'&gt;&lt;mnemonic&gt;RRCA&lt;/mnemonic&gt;&lt;args&gt;&lt;arg encoding='Direct' hidden='true'&gt;ByteReg-A&lt;/arg&gt;&lt;/args&gt;&lt;official&gt;Y&lt;/official&gt;&lt;function&gt;RR_CY&lt;/function&gt;&lt;cycles&gt;4&lt;/cycles&gt;&lt;/opcode&gt;</v>
      </c>
    </row>
    <row r="16" spans="1:26" ht="15" customHeight="1" x14ac:dyDescent="0.25">
      <c r="C16" s="7" t="s">
        <v>17</v>
      </c>
      <c r="D16" s="5" t="s">
        <v>461</v>
      </c>
      <c r="E16" s="1">
        <v>15</v>
      </c>
      <c r="F16" s="1" t="s">
        <v>143</v>
      </c>
      <c r="G16" s="1" t="s">
        <v>421</v>
      </c>
      <c r="H16" s="1" t="s">
        <v>447</v>
      </c>
      <c r="P16" t="s">
        <v>269</v>
      </c>
      <c r="Q16" s="1" t="s">
        <v>394</v>
      </c>
      <c r="R16" s="1">
        <v>4</v>
      </c>
      <c r="T16" s="1"/>
      <c r="U16">
        <v>3</v>
      </c>
      <c r="V16" s="1" t="s">
        <v>285</v>
      </c>
      <c r="X16" s="1"/>
      <c r="Y16" t="str">
        <f t="shared" si="1"/>
        <v>,0F,RRC,ByteReg-A,,,Y,RR_CY,4,</v>
      </c>
      <c r="Z16" t="str">
        <f t="shared" si="2"/>
        <v>&lt;opcode prefered='false' value='0F'&gt;&lt;mnemonic&gt;RRC&lt;/mnemonic&gt;&lt;args&gt;&lt;arg encoding='Direct'&gt;ByteReg-A&lt;/arg&gt;&lt;/args&gt;&lt;official&gt;Y&lt;/official&gt;&lt;function&gt;RR_CY&lt;/function&gt;&lt;cycles&gt;4&lt;/cycles&gt;&lt;/opcode&gt;</v>
      </c>
    </row>
    <row r="17" spans="2:26" ht="15" customHeight="1" x14ac:dyDescent="0.25">
      <c r="C17" s="7">
        <v>10</v>
      </c>
      <c r="E17" s="1">
        <f>HEX2DEC(C17) + HEX2DEC(B17) * 1000</f>
        <v>16</v>
      </c>
      <c r="F17" s="1" t="s">
        <v>369</v>
      </c>
      <c r="I17" s="1"/>
      <c r="P17" t="s">
        <v>269</v>
      </c>
      <c r="Q17" s="1" t="s">
        <v>369</v>
      </c>
      <c r="R17" s="1">
        <v>4</v>
      </c>
      <c r="T17" s="1"/>
      <c r="Y17" t="str">
        <f t="shared" si="1"/>
        <v>,10,STOP,,,,Y,STOP,4,</v>
      </c>
      <c r="Z17" t="str">
        <f t="shared" si="2"/>
        <v>&lt;opcode value='10'&gt;&lt;mnemonic&gt;STOP&lt;/mnemonic&gt;&lt;official&gt;Y&lt;/official&gt;&lt;function&gt;STOP&lt;/function&gt;&lt;cycles&gt;4&lt;/cycles&gt;&lt;/opcode&gt;</v>
      </c>
    </row>
    <row r="18" spans="2:26" ht="15" customHeight="1" x14ac:dyDescent="0.25">
      <c r="C18" s="7">
        <v>12</v>
      </c>
      <c r="E18" s="1">
        <f>HEX2DEC(C18) + HEX2DEC(B18) * 1000</f>
        <v>18</v>
      </c>
      <c r="F18" s="1" t="s">
        <v>7</v>
      </c>
      <c r="G18" s="1" t="s">
        <v>418</v>
      </c>
      <c r="H18" s="1" t="s">
        <v>447</v>
      </c>
      <c r="I18" s="1"/>
      <c r="J18" s="1" t="s">
        <v>421</v>
      </c>
      <c r="K18" s="1" t="s">
        <v>447</v>
      </c>
      <c r="P18" t="s">
        <v>269</v>
      </c>
      <c r="Q18" s="1" t="s">
        <v>7</v>
      </c>
      <c r="R18" s="1">
        <v>8</v>
      </c>
      <c r="T18" s="1"/>
      <c r="U18" t="s">
        <v>279</v>
      </c>
      <c r="Y18" t="str">
        <f t="shared" si="1"/>
        <v>,12,LD,WordRegPtr-DE,ByteReg-A,,Y,LD,8,</v>
      </c>
      <c r="Z18" t="str">
        <f t="shared" si="2"/>
        <v>&lt;opcode value='12'&gt;&lt;mnemonic&gt;LD&lt;/mnemonic&gt;&lt;args&gt;&lt;arg encoding='Direct'&gt;WordRegPtr-DE&lt;/arg&gt;&lt;arg encoding='Direct'&gt;ByteReg-A&lt;/arg&gt;&lt;/args&gt;&lt;official&gt;Y&lt;/official&gt;&lt;function&gt;LD&lt;/function&gt;&lt;cycles&gt;8&lt;/cycles&gt;&lt;/opcode&gt;</v>
      </c>
    </row>
    <row r="19" spans="2:26" ht="15" customHeight="1" x14ac:dyDescent="0.25">
      <c r="C19" s="7">
        <v>17</v>
      </c>
      <c r="D19" s="5" t="s">
        <v>458</v>
      </c>
      <c r="E19" s="1">
        <f>HEX2DEC(C19) + HEX2DEC(B19) * 1000</f>
        <v>23</v>
      </c>
      <c r="F19" s="1" t="s">
        <v>120</v>
      </c>
      <c r="G19" s="1" t="s">
        <v>421</v>
      </c>
      <c r="H19" s="1" t="s">
        <v>447</v>
      </c>
      <c r="I19" s="5" t="s">
        <v>458</v>
      </c>
      <c r="P19" t="s">
        <v>269</v>
      </c>
      <c r="Q19" s="1" t="s">
        <v>462</v>
      </c>
      <c r="R19" s="1">
        <v>4</v>
      </c>
      <c r="T19" s="1"/>
      <c r="U19">
        <v>0</v>
      </c>
      <c r="V19" s="1" t="s">
        <v>216</v>
      </c>
      <c r="Y19" t="str">
        <f t="shared" si="1"/>
        <v>,17,RLA,ByteReg-A,,,Y,RL_,4,</v>
      </c>
      <c r="Z19" t="str">
        <f t="shared" si="2"/>
        <v>&lt;opcode prefered='true' value='17'&gt;&lt;mnemonic&gt;RLA&lt;/mnemonic&gt;&lt;args&gt;&lt;arg encoding='Direct' hidden='true'&gt;ByteReg-A&lt;/arg&gt;&lt;/args&gt;&lt;official&gt;Y&lt;/official&gt;&lt;function&gt;RL_&lt;/function&gt;&lt;cycles&gt;4&lt;/cycles&gt;&lt;/opcode&gt;</v>
      </c>
    </row>
    <row r="20" spans="2:26" ht="15" customHeight="1" x14ac:dyDescent="0.25">
      <c r="C20" s="7">
        <v>17</v>
      </c>
      <c r="D20" s="5" t="s">
        <v>461</v>
      </c>
      <c r="E20" s="1">
        <v>23</v>
      </c>
      <c r="F20" s="1" t="s">
        <v>144</v>
      </c>
      <c r="G20" s="1" t="s">
        <v>421</v>
      </c>
      <c r="H20" s="1" t="s">
        <v>447</v>
      </c>
      <c r="P20" t="s">
        <v>269</v>
      </c>
      <c r="Q20" s="1" t="s">
        <v>144</v>
      </c>
      <c r="R20" s="1">
        <v>4</v>
      </c>
      <c r="T20" s="1"/>
      <c r="U20">
        <v>1</v>
      </c>
      <c r="V20" s="1" t="s">
        <v>218</v>
      </c>
      <c r="Y20" t="str">
        <f t="shared" si="1"/>
        <v>,17,RL,ByteReg-A,,,Y,RL,4,</v>
      </c>
      <c r="Z20" t="str">
        <f t="shared" si="2"/>
        <v>&lt;opcode prefered='false' value='17'&gt;&lt;mnemonic&gt;RL&lt;/mnemonic&gt;&lt;args&gt;&lt;arg encoding='Direct'&gt;ByteReg-A&lt;/arg&gt;&lt;/args&gt;&lt;official&gt;Y&lt;/official&gt;&lt;function&gt;RL&lt;/function&gt;&lt;cycles&gt;4&lt;/cycles&gt;&lt;/opcode&gt;</v>
      </c>
    </row>
    <row r="21" spans="2:26" ht="15" customHeight="1" x14ac:dyDescent="0.25">
      <c r="C21" s="7">
        <v>18</v>
      </c>
      <c r="E21" s="1">
        <f>HEX2DEC(C21) + HEX2DEC(B21) * 1000</f>
        <v>24</v>
      </c>
      <c r="F21" s="1" t="s">
        <v>121</v>
      </c>
      <c r="G21" s="1" t="s">
        <v>451</v>
      </c>
      <c r="H21" s="1" t="s">
        <v>450</v>
      </c>
      <c r="I21" s="1"/>
      <c r="P21" t="s">
        <v>269</v>
      </c>
      <c r="Q21" s="1" t="s">
        <v>121</v>
      </c>
      <c r="R21" s="1">
        <v>12</v>
      </c>
      <c r="T21" s="1"/>
      <c r="U21">
        <v>2</v>
      </c>
      <c r="V21" s="1" t="s">
        <v>219</v>
      </c>
      <c r="Y21" t="str">
        <f t="shared" si="1"/>
        <v>,18,JR,Disp,,,Y,JR,12,</v>
      </c>
      <c r="Z21" t="str">
        <f t="shared" si="2"/>
        <v>&lt;opcode value='18'&gt;&lt;mnemonic&gt;JR&lt;/mnemonic&gt;&lt;args&gt;&lt;arg encoding='ByteImmidate'&gt;Disp&lt;/arg&gt;&lt;/args&gt;&lt;official&gt;Y&lt;/official&gt;&lt;function&gt;JR&lt;/function&gt;&lt;cycles&gt;12&lt;/cycles&gt;&lt;/opcode&gt;</v>
      </c>
    </row>
    <row r="22" spans="2:26" ht="15" customHeight="1" x14ac:dyDescent="0.25">
      <c r="C22" s="7" t="s">
        <v>18</v>
      </c>
      <c r="E22" s="1">
        <f>HEX2DEC(C22) + HEX2DEC(B22) * 1000</f>
        <v>26</v>
      </c>
      <c r="F22" s="1" t="s">
        <v>7</v>
      </c>
      <c r="G22" s="1" t="s">
        <v>421</v>
      </c>
      <c r="H22" s="1" t="s">
        <v>447</v>
      </c>
      <c r="I22" s="1"/>
      <c r="J22" s="1" t="s">
        <v>418</v>
      </c>
      <c r="K22" s="1" t="s">
        <v>447</v>
      </c>
      <c r="P22" t="s">
        <v>269</v>
      </c>
      <c r="Q22" s="1" t="s">
        <v>7</v>
      </c>
      <c r="R22" s="1">
        <v>8</v>
      </c>
      <c r="T22" s="1"/>
      <c r="U22">
        <v>3</v>
      </c>
      <c r="V22" s="1" t="s">
        <v>272</v>
      </c>
      <c r="X22" s="1"/>
      <c r="Y22" t="str">
        <f t="shared" si="1"/>
        <v>,1A,LD,ByteReg-A,WordRegPtr-DE,,Y,LD,8,</v>
      </c>
      <c r="Z22" t="str">
        <f t="shared" si="2"/>
        <v>&lt;opcode value='1A'&gt;&lt;mnemonic&gt;LD&lt;/mnemonic&gt;&lt;args&gt;&lt;arg encoding='Direct'&gt;ByteReg-A&lt;/arg&gt;&lt;arg encoding='Direct'&gt;WordRegPtr-DE&lt;/arg&gt;&lt;/args&gt;&lt;official&gt;Y&lt;/official&gt;&lt;function&gt;LD&lt;/function&gt;&lt;cycles&gt;8&lt;/cycles&gt;&lt;/opcode&gt;</v>
      </c>
    </row>
    <row r="23" spans="2:26" ht="15" customHeight="1" x14ac:dyDescent="0.25">
      <c r="C23" s="7" t="s">
        <v>23</v>
      </c>
      <c r="D23" s="5" t="s">
        <v>458</v>
      </c>
      <c r="E23" s="1">
        <f>HEX2DEC(C23) + HEX2DEC(B23) * 1000</f>
        <v>31</v>
      </c>
      <c r="F23" s="1" t="s">
        <v>122</v>
      </c>
      <c r="G23" s="1" t="s">
        <v>421</v>
      </c>
      <c r="H23" s="1" t="s">
        <v>447</v>
      </c>
      <c r="I23" s="5" t="s">
        <v>458</v>
      </c>
      <c r="P23" t="s">
        <v>269</v>
      </c>
      <c r="Q23" s="1" t="s">
        <v>145</v>
      </c>
      <c r="R23" s="1">
        <v>4</v>
      </c>
      <c r="T23" s="1"/>
      <c r="U23">
        <v>4</v>
      </c>
      <c r="V23" s="1"/>
      <c r="X23" s="1"/>
      <c r="Y23" t="str">
        <f t="shared" si="1"/>
        <v>,1F,RRA,ByteReg-A,,,Y,RR,4,</v>
      </c>
      <c r="Z23" t="str">
        <f t="shared" si="2"/>
        <v>&lt;opcode prefered='true' value='1F'&gt;&lt;mnemonic&gt;RRA&lt;/mnemonic&gt;&lt;args&gt;&lt;arg encoding='Direct' hidden='true'&gt;ByteReg-A&lt;/arg&gt;&lt;/args&gt;&lt;official&gt;Y&lt;/official&gt;&lt;function&gt;RR&lt;/function&gt;&lt;cycles&gt;4&lt;/cycles&gt;&lt;/opcode&gt;</v>
      </c>
    </row>
    <row r="24" spans="2:26" ht="15" customHeight="1" x14ac:dyDescent="0.25">
      <c r="C24" s="7" t="s">
        <v>23</v>
      </c>
      <c r="D24" s="5" t="s">
        <v>461</v>
      </c>
      <c r="E24" s="1">
        <v>31</v>
      </c>
      <c r="F24" s="1" t="s">
        <v>145</v>
      </c>
      <c r="G24" s="1" t="s">
        <v>421</v>
      </c>
      <c r="H24" s="1" t="s">
        <v>447</v>
      </c>
      <c r="P24" t="s">
        <v>269</v>
      </c>
      <c r="Q24" s="1" t="s">
        <v>145</v>
      </c>
      <c r="R24" s="1">
        <v>4</v>
      </c>
      <c r="T24" s="1"/>
      <c r="U24">
        <v>5</v>
      </c>
      <c r="V24" s="1"/>
      <c r="Y24" t="str">
        <f t="shared" si="1"/>
        <v>,1F,RR,ByteReg-A,,,Y,RR,4,</v>
      </c>
      <c r="Z24" t="str">
        <f t="shared" si="2"/>
        <v>&lt;opcode prefered='false' value='1F'&gt;&lt;mnemonic&gt;RR&lt;/mnemonic&gt;&lt;args&gt;&lt;arg encoding='Direct'&gt;ByteReg-A&lt;/arg&gt;&lt;/args&gt;&lt;official&gt;Y&lt;/official&gt;&lt;function&gt;RR&lt;/function&gt;&lt;cycles&gt;4&lt;/cycles&gt;&lt;/opcode&gt;</v>
      </c>
    </row>
    <row r="25" spans="2:26" ht="15" customHeight="1" x14ac:dyDescent="0.25">
      <c r="C25" s="7">
        <v>20</v>
      </c>
      <c r="E25" s="1">
        <f t="shared" ref="E25:E56" si="3">HEX2DEC(C25) + HEX2DEC(B25) * 1000</f>
        <v>32</v>
      </c>
      <c r="F25" s="1" t="s">
        <v>121</v>
      </c>
      <c r="G25" s="1" t="s">
        <v>454</v>
      </c>
      <c r="H25" s="1" t="s">
        <v>454</v>
      </c>
      <c r="I25" s="1"/>
      <c r="J25" s="1" t="s">
        <v>451</v>
      </c>
      <c r="K25" s="1" t="s">
        <v>450</v>
      </c>
      <c r="P25" t="s">
        <v>269</v>
      </c>
      <c r="Q25" s="1" t="s">
        <v>121</v>
      </c>
      <c r="R25" s="1">
        <v>12</v>
      </c>
      <c r="T25" s="1"/>
      <c r="U25">
        <v>6</v>
      </c>
      <c r="Y25" t="str">
        <f t="shared" si="1"/>
        <v>,20,JR,HalfFlag,Disp,,Y,JR,12,</v>
      </c>
      <c r="Z25" t="str">
        <f t="shared" si="2"/>
        <v>&lt;opcode value='20'&gt;&lt;mnemonic&gt;JR&lt;/mnemonic&gt;&lt;args&gt;&lt;arg encoding='HalfFlag'&gt;HalfFlag&lt;/arg&gt;&lt;arg encoding='ByteImmidate'&gt;Disp&lt;/arg&gt;&lt;/args&gt;&lt;official&gt;Y&lt;/official&gt;&lt;function&gt;JR&lt;/function&gt;&lt;cycles&gt;12&lt;/cycles&gt;&lt;/opcode&gt;</v>
      </c>
    </row>
    <row r="26" spans="2:26" ht="15" customHeight="1" x14ac:dyDescent="0.25">
      <c r="C26" s="7">
        <v>22</v>
      </c>
      <c r="E26" s="1">
        <f t="shared" si="3"/>
        <v>34</v>
      </c>
      <c r="F26" s="1" t="s">
        <v>242</v>
      </c>
      <c r="G26" s="1" t="s">
        <v>419</v>
      </c>
      <c r="H26" s="1" t="s">
        <v>447</v>
      </c>
      <c r="I26" s="1"/>
      <c r="J26" s="1" t="s">
        <v>421</v>
      </c>
      <c r="K26" s="1" t="s">
        <v>447</v>
      </c>
      <c r="P26" t="s">
        <v>269</v>
      </c>
      <c r="Q26" s="1" t="s">
        <v>410</v>
      </c>
      <c r="R26" s="1">
        <v>8</v>
      </c>
      <c r="T26" s="1"/>
      <c r="U26">
        <v>7</v>
      </c>
      <c r="Y26" t="str">
        <f t="shared" si="1"/>
        <v>,22,LDI,WordRegPtr-HL,ByteReg-A,,Y,LD_Inc,8,</v>
      </c>
      <c r="Z26" t="str">
        <f t="shared" si="2"/>
        <v>&lt;opcode value='22'&gt;&lt;mnemonic&gt;LDI&lt;/mnemonic&gt;&lt;args&gt;&lt;arg encoding='Direct'&gt;WordRegPtr-HL&lt;/arg&gt;&lt;arg encoding='Direct'&gt;ByteReg-A&lt;/arg&gt;&lt;/args&gt;&lt;official&gt;Y&lt;/official&gt;&lt;function&gt;LD_Inc&lt;/function&gt;&lt;cycles&gt;8&lt;/cycles&gt;&lt;/opcode&gt;</v>
      </c>
    </row>
    <row r="27" spans="2:26" ht="15" customHeight="1" x14ac:dyDescent="0.25">
      <c r="C27" s="7">
        <v>22</v>
      </c>
      <c r="E27" s="1">
        <f t="shared" si="3"/>
        <v>34</v>
      </c>
      <c r="F27" s="1" t="s">
        <v>7</v>
      </c>
      <c r="G27" s="1" t="s">
        <v>430</v>
      </c>
      <c r="H27" s="1" t="s">
        <v>447</v>
      </c>
      <c r="I27" s="1"/>
      <c r="J27" s="1" t="s">
        <v>421</v>
      </c>
      <c r="K27" s="1" t="s">
        <v>447</v>
      </c>
      <c r="P27" t="s">
        <v>269</v>
      </c>
      <c r="Q27" s="1" t="s">
        <v>410</v>
      </c>
      <c r="R27" s="1">
        <v>8</v>
      </c>
      <c r="T27" s="1"/>
      <c r="Y27" t="str">
        <f t="shared" si="1"/>
        <v>,22,LD,WordRegPtr-HLI,ByteReg-A,,Y,LD_Inc,8,</v>
      </c>
      <c r="Z27" t="str">
        <f t="shared" si="2"/>
        <v>&lt;opcode value='22'&gt;&lt;mnemonic&gt;LD&lt;/mnemonic&gt;&lt;args&gt;&lt;arg encoding='Direct'&gt;WordRegPtr-HLI&lt;/arg&gt;&lt;arg encoding='Direct'&gt;ByteReg-A&lt;/arg&gt;&lt;/args&gt;&lt;official&gt;Y&lt;/official&gt;&lt;function&gt;LD_Inc&lt;/function&gt;&lt;cycles&gt;8&lt;/cycles&gt;&lt;/opcode&gt;</v>
      </c>
    </row>
    <row r="28" spans="2:26" ht="15" customHeight="1" x14ac:dyDescent="0.25">
      <c r="B28"/>
      <c r="C28" s="7">
        <v>27</v>
      </c>
      <c r="E28" s="1">
        <f t="shared" si="3"/>
        <v>39</v>
      </c>
      <c r="F28" s="1" t="s">
        <v>123</v>
      </c>
      <c r="I28" s="1"/>
      <c r="P28" t="s">
        <v>269</v>
      </c>
      <c r="Q28" s="4" t="s">
        <v>389</v>
      </c>
      <c r="R28" s="1">
        <v>4</v>
      </c>
      <c r="T28" s="1"/>
      <c r="U28" t="s">
        <v>287</v>
      </c>
      <c r="V28" t="s">
        <v>213</v>
      </c>
      <c r="Y28" t="str">
        <f t="shared" si="1"/>
        <v>,27,DAA,,,,Y,BCD_Adjust,4,</v>
      </c>
      <c r="Z28" t="str">
        <f t="shared" si="2"/>
        <v>&lt;opcode value='27'&gt;&lt;mnemonic&gt;DAA&lt;/mnemonic&gt;&lt;official&gt;Y&lt;/official&gt;&lt;function&gt;BCD_Adjust&lt;/function&gt;&lt;cycles&gt;4&lt;/cycles&gt;&lt;/opcode&gt;</v>
      </c>
    </row>
    <row r="29" spans="2:26" ht="15" customHeight="1" x14ac:dyDescent="0.25">
      <c r="C29" s="7" t="s">
        <v>24</v>
      </c>
      <c r="E29" s="1">
        <f t="shared" si="3"/>
        <v>42</v>
      </c>
      <c r="F29" s="1" t="s">
        <v>242</v>
      </c>
      <c r="G29" s="1" t="s">
        <v>421</v>
      </c>
      <c r="H29" s="1" t="s">
        <v>447</v>
      </c>
      <c r="I29" s="1"/>
      <c r="J29" s="1" t="s">
        <v>419</v>
      </c>
      <c r="K29" s="1" t="s">
        <v>447</v>
      </c>
      <c r="P29" t="s">
        <v>269</v>
      </c>
      <c r="Q29" s="1" t="s">
        <v>410</v>
      </c>
      <c r="R29" s="1">
        <v>8</v>
      </c>
      <c r="T29" s="1"/>
      <c r="U29" t="s">
        <v>286</v>
      </c>
      <c r="V29" t="s">
        <v>212</v>
      </c>
      <c r="X29" s="1"/>
      <c r="Y29" t="str">
        <f t="shared" si="1"/>
        <v>,2A,LDI,ByteReg-A,WordRegPtr-HL,,Y,LD_Inc,8,</v>
      </c>
      <c r="Z29" t="str">
        <f t="shared" si="2"/>
        <v>&lt;opcode value='2A'&gt;&lt;mnemonic&gt;LDI&lt;/mnemonic&gt;&lt;args&gt;&lt;arg encoding='Direct'&gt;ByteReg-A&lt;/arg&gt;&lt;arg encoding='Direct'&gt;WordRegPtr-HL&lt;/arg&gt;&lt;/args&gt;&lt;official&gt;Y&lt;/official&gt;&lt;function&gt;LD_Inc&lt;/function&gt;&lt;cycles&gt;8&lt;/cycles&gt;&lt;/opcode&gt;</v>
      </c>
    </row>
    <row r="30" spans="2:26" ht="15" customHeight="1" x14ac:dyDescent="0.25">
      <c r="C30" s="7" t="s">
        <v>24</v>
      </c>
      <c r="E30" s="1">
        <f t="shared" si="3"/>
        <v>42</v>
      </c>
      <c r="F30" s="1" t="s">
        <v>7</v>
      </c>
      <c r="G30" s="1" t="s">
        <v>421</v>
      </c>
      <c r="H30" s="1" t="s">
        <v>447</v>
      </c>
      <c r="I30" s="1"/>
      <c r="J30" s="1" t="s">
        <v>430</v>
      </c>
      <c r="K30" s="1" t="s">
        <v>447</v>
      </c>
      <c r="P30" t="s">
        <v>269</v>
      </c>
      <c r="Q30" s="1" t="s">
        <v>410</v>
      </c>
      <c r="R30" s="1">
        <v>8</v>
      </c>
      <c r="T30" s="1"/>
      <c r="U30" t="s">
        <v>288</v>
      </c>
      <c r="V30" t="s">
        <v>212</v>
      </c>
      <c r="X30" s="1"/>
      <c r="Y30" t="str">
        <f t="shared" si="1"/>
        <v>,2A,LD,ByteReg-A,WordRegPtr-HLI,,Y,LD_Inc,8,</v>
      </c>
      <c r="Z30" t="str">
        <f t="shared" si="2"/>
        <v>&lt;opcode value='2A'&gt;&lt;mnemonic&gt;LD&lt;/mnemonic&gt;&lt;args&gt;&lt;arg encoding='Direct'&gt;ByteReg-A&lt;/arg&gt;&lt;arg encoding='Direct'&gt;WordRegPtr-HLI&lt;/arg&gt;&lt;/args&gt;&lt;official&gt;Y&lt;/official&gt;&lt;function&gt;LD_Inc&lt;/function&gt;&lt;cycles&gt;8&lt;/cycles&gt;&lt;/opcode&gt;</v>
      </c>
    </row>
    <row r="31" spans="2:26" ht="15" customHeight="1" x14ac:dyDescent="0.25">
      <c r="C31" s="7" t="s">
        <v>29</v>
      </c>
      <c r="E31" s="1">
        <f t="shared" si="3"/>
        <v>47</v>
      </c>
      <c r="F31" s="1" t="s">
        <v>124</v>
      </c>
      <c r="G31" s="1" t="s">
        <v>421</v>
      </c>
      <c r="H31" s="1" t="s">
        <v>447</v>
      </c>
      <c r="I31" s="1"/>
      <c r="P31" t="s">
        <v>269</v>
      </c>
      <c r="Q31" s="4" t="s">
        <v>371</v>
      </c>
      <c r="R31" s="1">
        <v>4</v>
      </c>
      <c r="T31" s="1"/>
      <c r="U31" t="s">
        <v>289</v>
      </c>
      <c r="V31" t="s">
        <v>217</v>
      </c>
      <c r="W31" s="3"/>
      <c r="X31" s="1"/>
      <c r="Y31" t="str">
        <f t="shared" si="1"/>
        <v>,2F,CPL,ByteReg-A,,,Y,NOT,4,</v>
      </c>
      <c r="Z31" t="str">
        <f t="shared" si="2"/>
        <v>&lt;opcode value='2F'&gt;&lt;mnemonic&gt;CPL&lt;/mnemonic&gt;&lt;args&gt;&lt;arg encoding='Direct'&gt;ByteReg-A&lt;/arg&gt;&lt;/args&gt;&lt;official&gt;Y&lt;/official&gt;&lt;function&gt;NOT&lt;/function&gt;&lt;cycles&gt;4&lt;/cycles&gt;&lt;/opcode&gt;</v>
      </c>
    </row>
    <row r="32" spans="2:26" ht="15" customHeight="1" x14ac:dyDescent="0.25">
      <c r="C32" s="7">
        <v>32</v>
      </c>
      <c r="E32" s="1">
        <f t="shared" si="3"/>
        <v>50</v>
      </c>
      <c r="F32" s="1" t="s">
        <v>246</v>
      </c>
      <c r="G32" s="1" t="s">
        <v>419</v>
      </c>
      <c r="H32" s="1" t="s">
        <v>447</v>
      </c>
      <c r="I32" s="1"/>
      <c r="J32" s="1" t="s">
        <v>421</v>
      </c>
      <c r="K32" s="1" t="s">
        <v>447</v>
      </c>
      <c r="P32" t="s">
        <v>269</v>
      </c>
      <c r="Q32" s="1" t="s">
        <v>411</v>
      </c>
      <c r="R32" s="1">
        <v>8</v>
      </c>
      <c r="T32" s="1"/>
      <c r="V32" s="3"/>
      <c r="Y32" t="str">
        <f t="shared" si="1"/>
        <v>,32,LDD,WordRegPtr-HL,ByteReg-A,,Y,LD_Dec,8,</v>
      </c>
      <c r="Z32" t="str">
        <f t="shared" si="2"/>
        <v>&lt;opcode value='32'&gt;&lt;mnemonic&gt;LDD&lt;/mnemonic&gt;&lt;args&gt;&lt;arg encoding='Direct'&gt;WordRegPtr-HL&lt;/arg&gt;&lt;arg encoding='Direct'&gt;ByteReg-A&lt;/arg&gt;&lt;/args&gt;&lt;official&gt;Y&lt;/official&gt;&lt;function&gt;LD_Dec&lt;/function&gt;&lt;cycles&gt;8&lt;/cycles&gt;&lt;/opcode&gt;</v>
      </c>
    </row>
    <row r="33" spans="3:26" ht="15" customHeight="1" x14ac:dyDescent="0.25">
      <c r="C33" s="7">
        <v>32</v>
      </c>
      <c r="E33" s="1">
        <f t="shared" si="3"/>
        <v>50</v>
      </c>
      <c r="F33" s="1" t="s">
        <v>7</v>
      </c>
      <c r="G33" s="1" t="s">
        <v>431</v>
      </c>
      <c r="H33" s="1" t="s">
        <v>447</v>
      </c>
      <c r="I33" s="1"/>
      <c r="J33" s="1" t="s">
        <v>421</v>
      </c>
      <c r="K33" s="1" t="s">
        <v>447</v>
      </c>
      <c r="P33" t="s">
        <v>269</v>
      </c>
      <c r="Q33" s="1" t="s">
        <v>411</v>
      </c>
      <c r="R33" s="1">
        <v>8</v>
      </c>
      <c r="T33" s="1"/>
      <c r="U33" t="s">
        <v>299</v>
      </c>
      <c r="Y33" t="str">
        <f t="shared" si="1"/>
        <v>,32,LD,WordRegPtr-HLD,ByteReg-A,,Y,LD_Dec,8,</v>
      </c>
      <c r="Z33" t="str">
        <f t="shared" si="2"/>
        <v>&lt;opcode value='32'&gt;&lt;mnemonic&gt;LD&lt;/mnemonic&gt;&lt;args&gt;&lt;arg encoding='Direct'&gt;WordRegPtr-HLD&lt;/arg&gt;&lt;arg encoding='Direct'&gt;ByteReg-A&lt;/arg&gt;&lt;/args&gt;&lt;official&gt;Y&lt;/official&gt;&lt;function&gt;LD_Dec&lt;/function&gt;&lt;cycles&gt;8&lt;/cycles&gt;&lt;/opcode&gt;</v>
      </c>
    </row>
    <row r="34" spans="3:26" ht="15" customHeight="1" x14ac:dyDescent="0.25">
      <c r="C34" s="7">
        <v>34</v>
      </c>
      <c r="E34" s="1">
        <f t="shared" si="3"/>
        <v>52</v>
      </c>
      <c r="F34" s="1" t="s">
        <v>10</v>
      </c>
      <c r="G34" s="1" t="s">
        <v>419</v>
      </c>
      <c r="H34" s="1" t="s">
        <v>447</v>
      </c>
      <c r="I34" s="1"/>
      <c r="P34" t="s">
        <v>269</v>
      </c>
      <c r="Q34" s="1" t="s">
        <v>10</v>
      </c>
      <c r="R34" s="1">
        <v>12</v>
      </c>
      <c r="T34" s="1"/>
      <c r="U34">
        <v>0</v>
      </c>
      <c r="V34" s="3" t="s">
        <v>300</v>
      </c>
      <c r="W34" t="s">
        <v>301</v>
      </c>
      <c r="Y34" t="str">
        <f t="shared" si="1"/>
        <v>,34,INC,WordRegPtr-HL,,,Y,INC,12,</v>
      </c>
      <c r="Z34" t="str">
        <f t="shared" si="2"/>
        <v>&lt;opcode value='34'&gt;&lt;mnemonic&gt;INC&lt;/mnemonic&gt;&lt;args&gt;&lt;arg encoding='Direct'&gt;WordRegPtr-HL&lt;/arg&gt;&lt;/args&gt;&lt;official&gt;Y&lt;/official&gt;&lt;function&gt;INC&lt;/function&gt;&lt;cycles&gt;12&lt;/cycles&gt;&lt;/opcode&gt;</v>
      </c>
    </row>
    <row r="35" spans="3:26" ht="15" customHeight="1" x14ac:dyDescent="0.25">
      <c r="C35" s="7">
        <v>35</v>
      </c>
      <c r="E35" s="1">
        <f t="shared" si="3"/>
        <v>53</v>
      </c>
      <c r="F35" s="1" t="s">
        <v>114</v>
      </c>
      <c r="G35" s="1" t="s">
        <v>419</v>
      </c>
      <c r="H35" s="1" t="s">
        <v>447</v>
      </c>
      <c r="I35" s="1"/>
      <c r="P35" t="s">
        <v>269</v>
      </c>
      <c r="Q35" s="1" t="s">
        <v>114</v>
      </c>
      <c r="R35" s="1">
        <v>12</v>
      </c>
      <c r="T35" s="1"/>
      <c r="U35">
        <v>1</v>
      </c>
      <c r="V35" s="3" t="s">
        <v>291</v>
      </c>
      <c r="W35" s="3" t="s">
        <v>295</v>
      </c>
      <c r="Y35" t="str">
        <f t="shared" si="1"/>
        <v>,35,DEC,WordRegPtr-HL,,,Y,DEC,12,</v>
      </c>
      <c r="Z35" t="str">
        <f t="shared" si="2"/>
        <v>&lt;opcode value='35'&gt;&lt;mnemonic&gt;DEC&lt;/mnemonic&gt;&lt;args&gt;&lt;arg encoding='Direct'&gt;WordRegPtr-HL&lt;/arg&gt;&lt;/args&gt;&lt;official&gt;Y&lt;/official&gt;&lt;function&gt;DEC&lt;/function&gt;&lt;cycles&gt;12&lt;/cycles&gt;&lt;/opcode&gt;</v>
      </c>
    </row>
    <row r="36" spans="3:26" ht="15" customHeight="1" x14ac:dyDescent="0.25">
      <c r="C36" s="7">
        <v>36</v>
      </c>
      <c r="E36" s="1">
        <f t="shared" si="3"/>
        <v>54</v>
      </c>
      <c r="F36" s="1" t="s">
        <v>7</v>
      </c>
      <c r="G36" s="1" t="s">
        <v>419</v>
      </c>
      <c r="H36" s="1" t="s">
        <v>447</v>
      </c>
      <c r="I36" s="1"/>
      <c r="J36" s="1" t="s">
        <v>287</v>
      </c>
      <c r="K36" s="1" t="s">
        <v>450</v>
      </c>
      <c r="P36" t="s">
        <v>269</v>
      </c>
      <c r="Q36" s="1" t="s">
        <v>7</v>
      </c>
      <c r="R36" s="1">
        <v>12</v>
      </c>
      <c r="T36" s="1"/>
      <c r="U36">
        <v>2</v>
      </c>
      <c r="V36" s="3" t="s">
        <v>292</v>
      </c>
      <c r="W36" t="s">
        <v>296</v>
      </c>
      <c r="Y36" t="str">
        <f t="shared" si="1"/>
        <v>,36,LD,WordRegPtr-HL,Byte,,Y,LD,12,</v>
      </c>
      <c r="Z36" t="str">
        <f t="shared" si="2"/>
        <v>&lt;opcode value='36'&gt;&lt;mnemonic&gt;LD&lt;/mnemonic&gt;&lt;args&gt;&lt;arg encoding='Direct'&gt;WordRegPtr-HL&lt;/arg&gt;&lt;arg encoding='ByteImmidate'&gt;Byte&lt;/arg&gt;&lt;/args&gt;&lt;official&gt;Y&lt;/official&gt;&lt;function&gt;LD&lt;/function&gt;&lt;cycles&gt;12&lt;/cycles&gt;&lt;/opcode&gt;</v>
      </c>
    </row>
    <row r="37" spans="3:26" ht="15" customHeight="1" x14ac:dyDescent="0.25">
      <c r="C37" s="7">
        <v>37</v>
      </c>
      <c r="E37" s="1">
        <f t="shared" si="3"/>
        <v>55</v>
      </c>
      <c r="F37" s="1" t="s">
        <v>125</v>
      </c>
      <c r="I37" s="1"/>
      <c r="P37" t="s">
        <v>269</v>
      </c>
      <c r="Q37" s="1" t="s">
        <v>386</v>
      </c>
      <c r="R37" s="1">
        <v>4</v>
      </c>
      <c r="T37" s="1"/>
      <c r="U37">
        <v>3</v>
      </c>
      <c r="V37" s="3" t="s">
        <v>293</v>
      </c>
      <c r="W37" t="s">
        <v>297</v>
      </c>
      <c r="Y37" t="str">
        <f t="shared" si="1"/>
        <v>,37,SCF,,,,Y,CY_SET,4,</v>
      </c>
      <c r="Z37" t="str">
        <f t="shared" si="2"/>
        <v>&lt;opcode value='37'&gt;&lt;mnemonic&gt;SCF&lt;/mnemonic&gt;&lt;official&gt;Y&lt;/official&gt;&lt;function&gt;CY_SET&lt;/function&gt;&lt;cycles&gt;4&lt;/cycles&gt;&lt;/opcode&gt;</v>
      </c>
    </row>
    <row r="38" spans="3:26" ht="15" customHeight="1" x14ac:dyDescent="0.25">
      <c r="C38" s="7" t="s">
        <v>30</v>
      </c>
      <c r="E38" s="1">
        <f t="shared" si="3"/>
        <v>58</v>
      </c>
      <c r="F38" s="1" t="s">
        <v>246</v>
      </c>
      <c r="G38" s="1" t="s">
        <v>421</v>
      </c>
      <c r="H38" s="1" t="s">
        <v>447</v>
      </c>
      <c r="I38" s="1"/>
      <c r="J38" s="1" t="s">
        <v>419</v>
      </c>
      <c r="K38" s="1" t="s">
        <v>447</v>
      </c>
      <c r="P38" t="s">
        <v>269</v>
      </c>
      <c r="Q38" s="1" t="s">
        <v>411</v>
      </c>
      <c r="R38" s="1">
        <v>8</v>
      </c>
      <c r="T38" s="1"/>
      <c r="U38">
        <v>4</v>
      </c>
      <c r="V38" s="3" t="s">
        <v>294</v>
      </c>
      <c r="W38" t="s">
        <v>298</v>
      </c>
      <c r="Y38" t="str">
        <f t="shared" si="1"/>
        <v>,3A,LDD,ByteReg-A,WordRegPtr-HL,,Y,LD_Dec,8,</v>
      </c>
      <c r="Z38" t="str">
        <f t="shared" si="2"/>
        <v>&lt;opcode value='3A'&gt;&lt;mnemonic&gt;LDD&lt;/mnemonic&gt;&lt;args&gt;&lt;arg encoding='Direct'&gt;ByteReg-A&lt;/arg&gt;&lt;arg encoding='Direct'&gt;WordRegPtr-HL&lt;/arg&gt;&lt;/args&gt;&lt;official&gt;Y&lt;/official&gt;&lt;function&gt;LD_Dec&lt;/function&gt;&lt;cycles&gt;8&lt;/cycles&gt;&lt;/opcode&gt;</v>
      </c>
    </row>
    <row r="39" spans="3:26" ht="15" customHeight="1" x14ac:dyDescent="0.25">
      <c r="C39" s="7" t="s">
        <v>30</v>
      </c>
      <c r="E39" s="1">
        <f t="shared" si="3"/>
        <v>58</v>
      </c>
      <c r="F39" s="1" t="s">
        <v>7</v>
      </c>
      <c r="G39" s="1" t="s">
        <v>421</v>
      </c>
      <c r="H39" s="1" t="s">
        <v>447</v>
      </c>
      <c r="I39" s="1"/>
      <c r="J39" s="1" t="s">
        <v>431</v>
      </c>
      <c r="K39" s="1" t="s">
        <v>447</v>
      </c>
      <c r="P39" t="s">
        <v>269</v>
      </c>
      <c r="Q39" s="1" t="s">
        <v>411</v>
      </c>
      <c r="R39" s="1">
        <v>8</v>
      </c>
      <c r="T39" s="1"/>
      <c r="U39" t="s">
        <v>303</v>
      </c>
      <c r="V39" s="2" t="s">
        <v>302</v>
      </c>
      <c r="W39" t="s">
        <v>303</v>
      </c>
      <c r="Y39" t="str">
        <f t="shared" si="1"/>
        <v>,3A,LD,ByteReg-A,WordRegPtr-HLD,,Y,LD_Dec,8,</v>
      </c>
      <c r="Z39" t="str">
        <f t="shared" si="2"/>
        <v>&lt;opcode value='3A'&gt;&lt;mnemonic&gt;LD&lt;/mnemonic&gt;&lt;args&gt;&lt;arg encoding='Direct'&gt;ByteReg-A&lt;/arg&gt;&lt;arg encoding='Direct'&gt;WordRegPtr-HLD&lt;/arg&gt;&lt;/args&gt;&lt;official&gt;Y&lt;/official&gt;&lt;function&gt;LD_Dec&lt;/function&gt;&lt;cycles&gt;8&lt;/cycles&gt;&lt;/opcode&gt;</v>
      </c>
    </row>
    <row r="40" spans="3:26" ht="15" customHeight="1" x14ac:dyDescent="0.25">
      <c r="C40" s="7" t="s">
        <v>35</v>
      </c>
      <c r="E40" s="1">
        <f t="shared" si="3"/>
        <v>63</v>
      </c>
      <c r="F40" s="1" t="s">
        <v>126</v>
      </c>
      <c r="I40" s="1"/>
      <c r="P40" t="s">
        <v>269</v>
      </c>
      <c r="Q40" s="4" t="s">
        <v>403</v>
      </c>
      <c r="R40" s="1">
        <v>4</v>
      </c>
      <c r="T40" s="1"/>
      <c r="U40" s="1"/>
      <c r="Y40" t="str">
        <f t="shared" si="1"/>
        <v>,3F,CCF,,,,Y,CY_INVERT,4,</v>
      </c>
      <c r="Z40" t="str">
        <f t="shared" si="2"/>
        <v>&lt;opcode value='3F'&gt;&lt;mnemonic&gt;CCF&lt;/mnemonic&gt;&lt;official&gt;Y&lt;/official&gt;&lt;function&gt;CY_INVERT&lt;/function&gt;&lt;cycles&gt;4&lt;/cycles&gt;&lt;/opcode&gt;</v>
      </c>
    </row>
    <row r="41" spans="3:26" ht="15" customHeight="1" x14ac:dyDescent="0.25">
      <c r="C41" s="7">
        <v>40</v>
      </c>
      <c r="E41" s="1">
        <f t="shared" si="3"/>
        <v>64</v>
      </c>
      <c r="F41" s="1" t="s">
        <v>7</v>
      </c>
      <c r="G41" s="1" t="s">
        <v>363</v>
      </c>
      <c r="H41" s="1" t="s">
        <v>443</v>
      </c>
      <c r="I41" s="1"/>
      <c r="J41" s="1" t="s">
        <v>363</v>
      </c>
      <c r="K41" s="1" t="s">
        <v>444</v>
      </c>
      <c r="P41" t="s">
        <v>269</v>
      </c>
      <c r="Q41" s="1" t="s">
        <v>7</v>
      </c>
      <c r="R41" s="1">
        <v>4</v>
      </c>
      <c r="T41" s="1"/>
      <c r="U41" s="1"/>
      <c r="W41" s="1"/>
      <c r="X41" s="1"/>
      <c r="Y41" t="str">
        <f t="shared" si="1"/>
        <v>,40,LD,ByteReg,ByteReg,,Y,LD,4,</v>
      </c>
      <c r="Z41" t="str">
        <f t="shared" si="2"/>
        <v>&lt;opcode value='40'&gt;&lt;mnemonic&gt;LD&lt;/mnemonic&gt;&lt;args&gt;&lt;arg encoding='Reg1'&gt;ByteReg&lt;/arg&gt;&lt;arg encoding='Reg2'&gt;ByteReg&lt;/arg&gt;&lt;/args&gt;&lt;official&gt;Y&lt;/official&gt;&lt;function&gt;LD&lt;/function&gt;&lt;cycles&gt;4&lt;/cycles&gt;&lt;/opcode&gt;</v>
      </c>
    </row>
    <row r="42" spans="3:26" ht="15" customHeight="1" x14ac:dyDescent="0.25">
      <c r="C42" s="7">
        <v>46</v>
      </c>
      <c r="E42" s="1">
        <f t="shared" si="3"/>
        <v>70</v>
      </c>
      <c r="F42" s="1" t="s">
        <v>7</v>
      </c>
      <c r="G42" s="1" t="s">
        <v>363</v>
      </c>
      <c r="H42" s="1" t="s">
        <v>443</v>
      </c>
      <c r="I42" s="1"/>
      <c r="J42" s="1" t="s">
        <v>419</v>
      </c>
      <c r="K42" s="1" t="s">
        <v>447</v>
      </c>
      <c r="P42" t="s">
        <v>269</v>
      </c>
      <c r="Q42" s="1" t="s">
        <v>7</v>
      </c>
      <c r="R42" s="1">
        <v>8</v>
      </c>
      <c r="T42" s="1"/>
      <c r="U42" s="1"/>
      <c r="Y42" t="str">
        <f t="shared" si="1"/>
        <v>,46,LD,ByteReg,WordRegPtr-HL,,Y,LD,8,</v>
      </c>
      <c r="Z42" t="str">
        <f t="shared" si="2"/>
        <v>&lt;opcode value='46'&gt;&lt;mnemonic&gt;LD&lt;/mnemonic&gt;&lt;args&gt;&lt;arg encoding='Reg1'&gt;ByteReg&lt;/arg&gt;&lt;arg encoding='Direct'&gt;WordRegPtr-HL&lt;/arg&gt;&lt;/args&gt;&lt;official&gt;Y&lt;/official&gt;&lt;function&gt;LD&lt;/function&gt;&lt;cycles&gt;8&lt;/cycles&gt;&lt;/opcode&gt;</v>
      </c>
    </row>
    <row r="43" spans="3:26" ht="15" customHeight="1" x14ac:dyDescent="0.25">
      <c r="C43" s="7">
        <v>70</v>
      </c>
      <c r="E43" s="1">
        <f t="shared" si="3"/>
        <v>112</v>
      </c>
      <c r="F43" s="1" t="s">
        <v>7</v>
      </c>
      <c r="G43" s="1" t="s">
        <v>419</v>
      </c>
      <c r="H43" s="1" t="s">
        <v>447</v>
      </c>
      <c r="I43" s="1"/>
      <c r="J43" s="1" t="s">
        <v>363</v>
      </c>
      <c r="K43" s="1" t="s">
        <v>444</v>
      </c>
      <c r="P43" t="s">
        <v>269</v>
      </c>
      <c r="Q43" s="1" t="s">
        <v>7</v>
      </c>
      <c r="R43" s="1">
        <v>8</v>
      </c>
      <c r="T43" s="1"/>
      <c r="U43" s="1"/>
      <c r="Y43" t="str">
        <f t="shared" si="1"/>
        <v>,70,LD,WordRegPtr-HL,ByteReg,,Y,LD,8,</v>
      </c>
      <c r="Z43" t="str">
        <f t="shared" si="2"/>
        <v>&lt;opcode value='70'&gt;&lt;mnemonic&gt;LD&lt;/mnemonic&gt;&lt;args&gt;&lt;arg encoding='Direct'&gt;WordRegPtr-HL&lt;/arg&gt;&lt;arg encoding='Reg2'&gt;ByteReg&lt;/arg&gt;&lt;/args&gt;&lt;official&gt;Y&lt;/official&gt;&lt;function&gt;LD&lt;/function&gt;&lt;cycles&gt;8&lt;/cycles&gt;&lt;/opcode&gt;</v>
      </c>
    </row>
    <row r="44" spans="3:26" ht="15" customHeight="1" x14ac:dyDescent="0.25">
      <c r="C44" s="7">
        <v>76</v>
      </c>
      <c r="E44" s="1">
        <f t="shared" si="3"/>
        <v>118</v>
      </c>
      <c r="F44" s="1" t="s">
        <v>127</v>
      </c>
      <c r="I44" s="1"/>
      <c r="P44" t="s">
        <v>269</v>
      </c>
      <c r="Q44" s="1" t="s">
        <v>127</v>
      </c>
      <c r="R44" s="1">
        <v>4</v>
      </c>
      <c r="T44" s="1"/>
      <c r="U44" s="1"/>
      <c r="Y44" t="str">
        <f t="shared" si="1"/>
        <v>,76,HALT,,,,Y,HALT,4,</v>
      </c>
      <c r="Z44" t="str">
        <f t="shared" si="2"/>
        <v>&lt;opcode value='76'&gt;&lt;mnemonic&gt;HALT&lt;/mnemonic&gt;&lt;official&gt;Y&lt;/official&gt;&lt;function&gt;HALT&lt;/function&gt;&lt;cycles&gt;4&lt;/cycles&gt;&lt;/opcode&gt;</v>
      </c>
    </row>
    <row r="45" spans="3:26" x14ac:dyDescent="0.25">
      <c r="C45" s="7">
        <v>80</v>
      </c>
      <c r="E45" s="1">
        <f t="shared" si="3"/>
        <v>128</v>
      </c>
      <c r="F45" s="1" t="s">
        <v>117</v>
      </c>
      <c r="G45" s="1" t="s">
        <v>421</v>
      </c>
      <c r="H45" s="1" t="s">
        <v>447</v>
      </c>
      <c r="I45" s="1"/>
      <c r="J45" s="1" t="s">
        <v>363</v>
      </c>
      <c r="K45" s="1" t="s">
        <v>444</v>
      </c>
      <c r="M45"/>
      <c r="P45" t="s">
        <v>269</v>
      </c>
      <c r="Q45" s="1" t="s">
        <v>117</v>
      </c>
      <c r="R45" s="1">
        <v>4</v>
      </c>
      <c r="T45" s="1"/>
      <c r="U45" s="1"/>
      <c r="W45" s="1"/>
      <c r="X45" s="1"/>
      <c r="Y45" t="str">
        <f t="shared" si="1"/>
        <v>,80,ADD,ByteReg-A,ByteReg,,Y,ADD,4,</v>
      </c>
      <c r="Z45" t="str">
        <f t="shared" si="2"/>
        <v>&lt;opcode value='80'&gt;&lt;mnemonic&gt;ADD&lt;/mnemonic&gt;&lt;args&gt;&lt;arg encoding='Direct'&gt;ByteReg-A&lt;/arg&gt;&lt;arg encoding='Reg2'&gt;ByteReg&lt;/arg&gt;&lt;/args&gt;&lt;official&gt;Y&lt;/official&gt;&lt;function&gt;ADD&lt;/function&gt;&lt;cycles&gt;4&lt;/cycles&gt;&lt;/opcode&gt;</v>
      </c>
    </row>
    <row r="46" spans="3:26" ht="15" customHeight="1" x14ac:dyDescent="0.25">
      <c r="C46" s="7">
        <v>86</v>
      </c>
      <c r="E46" s="1">
        <f t="shared" si="3"/>
        <v>134</v>
      </c>
      <c r="F46" s="1" t="s">
        <v>117</v>
      </c>
      <c r="G46" s="1" t="s">
        <v>421</v>
      </c>
      <c r="H46" s="1" t="s">
        <v>447</v>
      </c>
      <c r="I46" s="1"/>
      <c r="J46" s="1" t="s">
        <v>419</v>
      </c>
      <c r="K46" s="1" t="s">
        <v>447</v>
      </c>
      <c r="P46" t="s">
        <v>269</v>
      </c>
      <c r="Q46" s="1" t="s">
        <v>117</v>
      </c>
      <c r="R46" s="1">
        <v>8</v>
      </c>
      <c r="T46" s="1"/>
      <c r="U46" s="1"/>
      <c r="Y46" t="str">
        <f t="shared" si="1"/>
        <v>,86,ADD,ByteReg-A,WordRegPtr-HL,,Y,ADD,8,</v>
      </c>
      <c r="Z46" t="str">
        <f t="shared" si="2"/>
        <v>&lt;opcode value='86'&gt;&lt;mnemonic&gt;ADD&lt;/mnemonic&gt;&lt;args&gt;&lt;arg encoding='Direct'&gt;ByteReg-A&lt;/arg&gt;&lt;arg encoding='Direct'&gt;WordRegPtr-HL&lt;/arg&gt;&lt;/args&gt;&lt;official&gt;Y&lt;/official&gt;&lt;function&gt;ADD&lt;/function&gt;&lt;cycles&gt;8&lt;/cycles&gt;&lt;/opcode&gt;</v>
      </c>
    </row>
    <row r="47" spans="3:26" ht="15" customHeight="1" x14ac:dyDescent="0.25">
      <c r="C47" s="7">
        <v>88</v>
      </c>
      <c r="E47" s="1">
        <f t="shared" si="3"/>
        <v>136</v>
      </c>
      <c r="F47" s="1" t="s">
        <v>128</v>
      </c>
      <c r="G47" s="1" t="s">
        <v>421</v>
      </c>
      <c r="H47" s="1" t="s">
        <v>447</v>
      </c>
      <c r="I47" s="1"/>
      <c r="J47" s="1" t="s">
        <v>363</v>
      </c>
      <c r="K47" s="1" t="s">
        <v>444</v>
      </c>
      <c r="P47" t="s">
        <v>269</v>
      </c>
      <c r="Q47" s="1" t="s">
        <v>402</v>
      </c>
      <c r="R47" s="1">
        <v>4</v>
      </c>
      <c r="T47" s="1"/>
      <c r="U47" s="1"/>
      <c r="Y47" t="str">
        <f t="shared" si="1"/>
        <v>,88,ADC,ByteReg-A,ByteReg,,Y,ADD-C,4,</v>
      </c>
      <c r="Z47" t="str">
        <f t="shared" si="2"/>
        <v>&lt;opcode value='88'&gt;&lt;mnemonic&gt;ADC&lt;/mnemonic&gt;&lt;args&gt;&lt;arg encoding='Direct'&gt;ByteReg-A&lt;/arg&gt;&lt;arg encoding='Reg2'&gt;ByteReg&lt;/arg&gt;&lt;/args&gt;&lt;official&gt;Y&lt;/official&gt;&lt;function&gt;ADD-C&lt;/function&gt;&lt;cycles&gt;4&lt;/cycles&gt;&lt;/opcode&gt;</v>
      </c>
    </row>
    <row r="48" spans="3:26" ht="15" customHeight="1" x14ac:dyDescent="0.25">
      <c r="C48" s="7" t="s">
        <v>64</v>
      </c>
      <c r="E48" s="1">
        <f t="shared" si="3"/>
        <v>142</v>
      </c>
      <c r="F48" s="1" t="s">
        <v>128</v>
      </c>
      <c r="G48" s="1" t="s">
        <v>421</v>
      </c>
      <c r="H48" s="1" t="s">
        <v>447</v>
      </c>
      <c r="I48" s="1"/>
      <c r="J48" s="1" t="s">
        <v>419</v>
      </c>
      <c r="K48" s="1" t="s">
        <v>447</v>
      </c>
      <c r="M48"/>
      <c r="P48" t="s">
        <v>269</v>
      </c>
      <c r="Q48" s="1" t="s">
        <v>402</v>
      </c>
      <c r="R48" s="1">
        <v>8</v>
      </c>
      <c r="T48" s="1"/>
      <c r="U48" s="1"/>
      <c r="Y48" t="str">
        <f t="shared" si="1"/>
        <v>,8E,ADC,ByteReg-A,WordRegPtr-HL,,Y,ADD-C,8,</v>
      </c>
      <c r="Z48" t="str">
        <f t="shared" si="2"/>
        <v>&lt;opcode value='8E'&gt;&lt;mnemonic&gt;ADC&lt;/mnemonic&gt;&lt;args&gt;&lt;arg encoding='Direct'&gt;ByteReg-A&lt;/arg&gt;&lt;arg encoding='Direct'&gt;WordRegPtr-HL&lt;/arg&gt;&lt;/args&gt;&lt;official&gt;Y&lt;/official&gt;&lt;function&gt;ADD-C&lt;/function&gt;&lt;cycles&gt;8&lt;/cycles&gt;&lt;/opcode&gt;</v>
      </c>
    </row>
    <row r="49" spans="3:26" ht="15" customHeight="1" x14ac:dyDescent="0.25">
      <c r="C49" s="7">
        <v>90</v>
      </c>
      <c r="E49" s="1">
        <f t="shared" si="3"/>
        <v>144</v>
      </c>
      <c r="F49" s="1" t="s">
        <v>129</v>
      </c>
      <c r="G49" s="1" t="s">
        <v>421</v>
      </c>
      <c r="H49" s="1" t="s">
        <v>447</v>
      </c>
      <c r="I49" s="1"/>
      <c r="J49" s="1" t="s">
        <v>363</v>
      </c>
      <c r="K49" s="1" t="s">
        <v>444</v>
      </c>
      <c r="M49"/>
      <c r="P49" t="s">
        <v>269</v>
      </c>
      <c r="Q49" s="1" t="s">
        <v>129</v>
      </c>
      <c r="R49" s="1">
        <v>4</v>
      </c>
      <c r="T49" s="1"/>
      <c r="U49" s="1"/>
      <c r="Y49" t="str">
        <f t="shared" si="1"/>
        <v>,90,SUB,ByteReg-A,ByteReg,,Y,SUB,4,</v>
      </c>
      <c r="Z49" t="str">
        <f t="shared" si="2"/>
        <v>&lt;opcode value='90'&gt;&lt;mnemonic&gt;SUB&lt;/mnemonic&gt;&lt;args&gt;&lt;arg encoding='Direct'&gt;ByteReg-A&lt;/arg&gt;&lt;arg encoding='Reg2'&gt;ByteReg&lt;/arg&gt;&lt;/args&gt;&lt;official&gt;Y&lt;/official&gt;&lt;function&gt;SUB&lt;/function&gt;&lt;cycles&gt;4&lt;/cycles&gt;&lt;/opcode&gt;</v>
      </c>
    </row>
    <row r="50" spans="3:26" x14ac:dyDescent="0.25">
      <c r="C50" s="7">
        <v>96</v>
      </c>
      <c r="E50" s="1">
        <f t="shared" si="3"/>
        <v>150</v>
      </c>
      <c r="F50" s="1" t="s">
        <v>129</v>
      </c>
      <c r="G50" s="1" t="s">
        <v>421</v>
      </c>
      <c r="H50" s="1" t="s">
        <v>447</v>
      </c>
      <c r="I50" s="1"/>
      <c r="J50" s="1" t="s">
        <v>419</v>
      </c>
      <c r="K50" s="1" t="s">
        <v>447</v>
      </c>
      <c r="M50"/>
      <c r="P50" t="s">
        <v>269</v>
      </c>
      <c r="Q50" s="1" t="s">
        <v>129</v>
      </c>
      <c r="R50" s="1">
        <v>8</v>
      </c>
      <c r="T50" s="1"/>
      <c r="U50" s="1"/>
      <c r="Y50" t="str">
        <f t="shared" si="1"/>
        <v>,96,SUB,ByteReg-A,WordRegPtr-HL,,Y,SUB,8,</v>
      </c>
      <c r="Z50" t="str">
        <f t="shared" si="2"/>
        <v>&lt;opcode value='96'&gt;&lt;mnemonic&gt;SUB&lt;/mnemonic&gt;&lt;args&gt;&lt;arg encoding='Direct'&gt;ByteReg-A&lt;/arg&gt;&lt;arg encoding='Direct'&gt;WordRegPtr-HL&lt;/arg&gt;&lt;/args&gt;&lt;official&gt;Y&lt;/official&gt;&lt;function&gt;SUB&lt;/function&gt;&lt;cycles&gt;8&lt;/cycles&gt;&lt;/opcode&gt;</v>
      </c>
    </row>
    <row r="51" spans="3:26" ht="15" customHeight="1" x14ac:dyDescent="0.25">
      <c r="C51" s="7">
        <v>98</v>
      </c>
      <c r="E51" s="1">
        <f t="shared" si="3"/>
        <v>152</v>
      </c>
      <c r="F51" s="1" t="s">
        <v>130</v>
      </c>
      <c r="G51" s="1" t="s">
        <v>421</v>
      </c>
      <c r="H51" s="1" t="s">
        <v>447</v>
      </c>
      <c r="I51" s="1"/>
      <c r="J51" s="1" t="s">
        <v>363</v>
      </c>
      <c r="K51" s="1" t="s">
        <v>444</v>
      </c>
      <c r="P51" t="s">
        <v>269</v>
      </c>
      <c r="Q51" s="1" t="s">
        <v>404</v>
      </c>
      <c r="R51" s="1">
        <v>4</v>
      </c>
      <c r="T51" s="1"/>
      <c r="U51" s="1"/>
      <c r="W51" s="1"/>
      <c r="X51" s="1"/>
      <c r="Y51" t="str">
        <f t="shared" si="1"/>
        <v>,98,SBC,ByteReg-A,ByteReg,,Y,SUB-C,4,</v>
      </c>
      <c r="Z51" t="str">
        <f t="shared" si="2"/>
        <v>&lt;opcode value='98'&gt;&lt;mnemonic&gt;SBC&lt;/mnemonic&gt;&lt;args&gt;&lt;arg encoding='Direct'&gt;ByteReg-A&lt;/arg&gt;&lt;arg encoding='Reg2'&gt;ByteReg&lt;/arg&gt;&lt;/args&gt;&lt;official&gt;Y&lt;/official&gt;&lt;function&gt;SUB-C&lt;/function&gt;&lt;cycles&gt;4&lt;/cycles&gt;&lt;/opcode&gt;</v>
      </c>
    </row>
    <row r="52" spans="3:26" x14ac:dyDescent="0.25">
      <c r="C52" s="7" t="s">
        <v>70</v>
      </c>
      <c r="E52" s="1">
        <f t="shared" si="3"/>
        <v>158</v>
      </c>
      <c r="F52" s="1" t="s">
        <v>130</v>
      </c>
      <c r="G52" s="1" t="s">
        <v>421</v>
      </c>
      <c r="H52" s="1" t="s">
        <v>447</v>
      </c>
      <c r="I52" s="1"/>
      <c r="J52" s="1" t="s">
        <v>419</v>
      </c>
      <c r="K52" s="1" t="s">
        <v>447</v>
      </c>
      <c r="P52" t="s">
        <v>269</v>
      </c>
      <c r="Q52" s="1" t="s">
        <v>404</v>
      </c>
      <c r="R52" s="1">
        <v>8</v>
      </c>
      <c r="T52" s="1"/>
      <c r="U52" s="1"/>
      <c r="Y52" t="str">
        <f t="shared" si="1"/>
        <v>,9E,SBC,ByteReg-A,WordRegPtr-HL,,Y,SUB-C,8,</v>
      </c>
      <c r="Z52" t="str">
        <f t="shared" si="2"/>
        <v>&lt;opcode value='9E'&gt;&lt;mnemonic&gt;SBC&lt;/mnemonic&gt;&lt;args&gt;&lt;arg encoding='Direct'&gt;ByteReg-A&lt;/arg&gt;&lt;arg encoding='Direct'&gt;WordRegPtr-HL&lt;/arg&gt;&lt;/args&gt;&lt;official&gt;Y&lt;/official&gt;&lt;function&gt;SUB-C&lt;/function&gt;&lt;cycles&gt;8&lt;/cycles&gt;&lt;/opcode&gt;</v>
      </c>
    </row>
    <row r="53" spans="3:26" ht="15" customHeight="1" x14ac:dyDescent="0.25">
      <c r="C53" s="7" t="s">
        <v>72</v>
      </c>
      <c r="E53" s="1">
        <f t="shared" si="3"/>
        <v>160</v>
      </c>
      <c r="F53" s="1" t="s">
        <v>131</v>
      </c>
      <c r="G53" s="1" t="s">
        <v>421</v>
      </c>
      <c r="H53" s="1" t="s">
        <v>447</v>
      </c>
      <c r="I53" s="1"/>
      <c r="J53" s="1" t="s">
        <v>363</v>
      </c>
      <c r="K53" s="1" t="s">
        <v>444</v>
      </c>
      <c r="M53"/>
      <c r="P53" t="s">
        <v>269</v>
      </c>
      <c r="Q53" s="1" t="s">
        <v>131</v>
      </c>
      <c r="R53" s="1">
        <v>4</v>
      </c>
      <c r="T53" s="1"/>
      <c r="U53" s="1"/>
      <c r="Y53" t="str">
        <f t="shared" si="1"/>
        <v>,A0,AND,ByteReg-A,ByteReg,,Y,AND,4,</v>
      </c>
      <c r="Z53" t="str">
        <f t="shared" si="2"/>
        <v>&lt;opcode value='A0'&gt;&lt;mnemonic&gt;AND&lt;/mnemonic&gt;&lt;args&gt;&lt;arg encoding='Direct'&gt;ByteReg-A&lt;/arg&gt;&lt;arg encoding='Reg2'&gt;ByteReg&lt;/arg&gt;&lt;/args&gt;&lt;official&gt;Y&lt;/official&gt;&lt;function&gt;AND&lt;/function&gt;&lt;cycles&gt;4&lt;/cycles&gt;&lt;/opcode&gt;</v>
      </c>
    </row>
    <row r="54" spans="3:26" ht="15" customHeight="1" x14ac:dyDescent="0.25">
      <c r="C54" s="7" t="s">
        <v>78</v>
      </c>
      <c r="E54" s="1">
        <f t="shared" si="3"/>
        <v>166</v>
      </c>
      <c r="F54" s="1" t="s">
        <v>131</v>
      </c>
      <c r="G54" s="1" t="s">
        <v>421</v>
      </c>
      <c r="H54" s="1" t="s">
        <v>447</v>
      </c>
      <c r="I54" s="1"/>
      <c r="J54" s="1" t="s">
        <v>419</v>
      </c>
      <c r="K54" s="1" t="s">
        <v>447</v>
      </c>
      <c r="M54"/>
      <c r="P54" t="s">
        <v>269</v>
      </c>
      <c r="Q54" s="1" t="s">
        <v>131</v>
      </c>
      <c r="R54" s="1">
        <v>8</v>
      </c>
      <c r="T54" s="1"/>
      <c r="U54" s="1"/>
      <c r="W54" s="1"/>
      <c r="X54" s="1"/>
      <c r="Y54" t="str">
        <f t="shared" si="1"/>
        <v>,A6,AND,ByteReg-A,WordRegPtr-HL,,Y,AND,8,</v>
      </c>
      <c r="Z54" t="str">
        <f t="shared" si="2"/>
        <v>&lt;opcode value='A6'&gt;&lt;mnemonic&gt;AND&lt;/mnemonic&gt;&lt;args&gt;&lt;arg encoding='Direct'&gt;ByteReg-A&lt;/arg&gt;&lt;arg encoding='Direct'&gt;WordRegPtr-HL&lt;/arg&gt;&lt;/args&gt;&lt;official&gt;Y&lt;/official&gt;&lt;function&gt;AND&lt;/function&gt;&lt;cycles&gt;8&lt;/cycles&gt;&lt;/opcode&gt;</v>
      </c>
    </row>
    <row r="55" spans="3:26" x14ac:dyDescent="0.25">
      <c r="C55" s="7" t="s">
        <v>80</v>
      </c>
      <c r="E55" s="1">
        <f t="shared" si="3"/>
        <v>168</v>
      </c>
      <c r="F55" s="1" t="s">
        <v>132</v>
      </c>
      <c r="G55" s="1" t="s">
        <v>421</v>
      </c>
      <c r="H55" s="1" t="s">
        <v>447</v>
      </c>
      <c r="I55" s="1"/>
      <c r="J55" s="1" t="s">
        <v>363</v>
      </c>
      <c r="K55" s="1" t="s">
        <v>444</v>
      </c>
      <c r="M55"/>
      <c r="P55" t="s">
        <v>269</v>
      </c>
      <c r="Q55" s="1" t="s">
        <v>132</v>
      </c>
      <c r="R55" s="1">
        <v>4</v>
      </c>
      <c r="T55" s="1"/>
      <c r="U55" s="1"/>
      <c r="Y55" t="str">
        <f t="shared" si="1"/>
        <v>,A8,XOR,ByteReg-A,ByteReg,,Y,XOR,4,</v>
      </c>
      <c r="Z55" t="str">
        <f t="shared" si="2"/>
        <v>&lt;opcode value='A8'&gt;&lt;mnemonic&gt;XOR&lt;/mnemonic&gt;&lt;args&gt;&lt;arg encoding='Direct'&gt;ByteReg-A&lt;/arg&gt;&lt;arg encoding='Reg2'&gt;ByteReg&lt;/arg&gt;&lt;/args&gt;&lt;official&gt;Y&lt;/official&gt;&lt;function&gt;XOR&lt;/function&gt;&lt;cycles&gt;4&lt;/cycles&gt;&lt;/opcode&gt;</v>
      </c>
    </row>
    <row r="56" spans="3:26" ht="15" customHeight="1" x14ac:dyDescent="0.25">
      <c r="C56" s="7" t="s">
        <v>86</v>
      </c>
      <c r="E56" s="1">
        <f t="shared" si="3"/>
        <v>174</v>
      </c>
      <c r="F56" s="1" t="s">
        <v>132</v>
      </c>
      <c r="G56" s="1" t="s">
        <v>421</v>
      </c>
      <c r="H56" s="1" t="s">
        <v>447</v>
      </c>
      <c r="I56" s="1"/>
      <c r="J56" s="1" t="s">
        <v>419</v>
      </c>
      <c r="K56" s="1" t="s">
        <v>447</v>
      </c>
      <c r="M56"/>
      <c r="P56" t="s">
        <v>269</v>
      </c>
      <c r="Q56" s="1" t="s">
        <v>132</v>
      </c>
      <c r="R56" s="1">
        <v>8</v>
      </c>
      <c r="T56" s="1"/>
      <c r="U56" s="1"/>
      <c r="W56" s="1"/>
      <c r="X56" s="1"/>
      <c r="Y56" t="str">
        <f t="shared" si="1"/>
        <v>,AE,XOR,ByteReg-A,WordRegPtr-HL,,Y,XOR,8,</v>
      </c>
      <c r="Z56" t="str">
        <f t="shared" si="2"/>
        <v>&lt;opcode value='AE'&gt;&lt;mnemonic&gt;XOR&lt;/mnemonic&gt;&lt;args&gt;&lt;arg encoding='Direct'&gt;ByteReg-A&lt;/arg&gt;&lt;arg encoding='Direct'&gt;WordRegPtr-HL&lt;/arg&gt;&lt;/args&gt;&lt;official&gt;Y&lt;/official&gt;&lt;function&gt;XOR&lt;/function&gt;&lt;cycles&gt;8&lt;/cycles&gt;&lt;/opcode&gt;</v>
      </c>
    </row>
    <row r="57" spans="3:26" x14ac:dyDescent="0.25">
      <c r="C57" s="7" t="s">
        <v>88</v>
      </c>
      <c r="E57" s="1">
        <f t="shared" ref="E57:E88" si="4">HEX2DEC(C57) + HEX2DEC(B57) * 1000</f>
        <v>176</v>
      </c>
      <c r="F57" s="1" t="s">
        <v>133</v>
      </c>
      <c r="G57" s="1" t="s">
        <v>421</v>
      </c>
      <c r="H57" s="1" t="s">
        <v>447</v>
      </c>
      <c r="I57" s="1"/>
      <c r="J57" s="1" t="s">
        <v>363</v>
      </c>
      <c r="K57" s="1" t="s">
        <v>444</v>
      </c>
      <c r="M57"/>
      <c r="N57"/>
      <c r="O57"/>
      <c r="P57" t="s">
        <v>269</v>
      </c>
      <c r="Q57" s="1" t="s">
        <v>133</v>
      </c>
      <c r="R57" s="1">
        <v>4</v>
      </c>
      <c r="T57" s="1"/>
      <c r="U57" s="1"/>
      <c r="Y57" t="str">
        <f t="shared" si="1"/>
        <v>,B0,OR,ByteReg-A,ByteReg,,Y,OR,4,</v>
      </c>
      <c r="Z57" t="str">
        <f t="shared" si="2"/>
        <v>&lt;opcode value='B0'&gt;&lt;mnemonic&gt;OR&lt;/mnemonic&gt;&lt;args&gt;&lt;arg encoding='Direct'&gt;ByteReg-A&lt;/arg&gt;&lt;arg encoding='Reg2'&gt;ByteReg&lt;/arg&gt;&lt;/args&gt;&lt;official&gt;Y&lt;/official&gt;&lt;function&gt;OR&lt;/function&gt;&lt;cycles&gt;4&lt;/cycles&gt;&lt;/opcode&gt;</v>
      </c>
    </row>
    <row r="58" spans="3:26" ht="15" customHeight="1" x14ac:dyDescent="0.25">
      <c r="C58" s="7" t="s">
        <v>94</v>
      </c>
      <c r="E58" s="1">
        <f t="shared" si="4"/>
        <v>182</v>
      </c>
      <c r="F58" s="1" t="s">
        <v>133</v>
      </c>
      <c r="G58" s="1" t="s">
        <v>421</v>
      </c>
      <c r="H58" s="1" t="s">
        <v>447</v>
      </c>
      <c r="I58" s="1"/>
      <c r="J58" s="1" t="s">
        <v>419</v>
      </c>
      <c r="K58" s="1" t="s">
        <v>447</v>
      </c>
      <c r="M58"/>
      <c r="N58"/>
      <c r="O58"/>
      <c r="P58" t="s">
        <v>269</v>
      </c>
      <c r="Q58" s="1" t="s">
        <v>133</v>
      </c>
      <c r="R58" s="1">
        <v>8</v>
      </c>
      <c r="T58" s="1"/>
      <c r="U58" s="1"/>
      <c r="Y58" t="str">
        <f t="shared" si="1"/>
        <v>,B6,OR,ByteReg-A,WordRegPtr-HL,,Y,OR,8,</v>
      </c>
      <c r="Z58" t="str">
        <f t="shared" si="2"/>
        <v>&lt;opcode value='B6'&gt;&lt;mnemonic&gt;OR&lt;/mnemonic&gt;&lt;args&gt;&lt;arg encoding='Direct'&gt;ByteReg-A&lt;/arg&gt;&lt;arg encoding='Direct'&gt;WordRegPtr-HL&lt;/arg&gt;&lt;/args&gt;&lt;official&gt;Y&lt;/official&gt;&lt;function&gt;OR&lt;/function&gt;&lt;cycles&gt;8&lt;/cycles&gt;&lt;/opcode&gt;</v>
      </c>
    </row>
    <row r="59" spans="3:26" ht="15" customHeight="1" x14ac:dyDescent="0.25">
      <c r="C59" s="7" t="s">
        <v>96</v>
      </c>
      <c r="E59" s="1">
        <f t="shared" si="4"/>
        <v>184</v>
      </c>
      <c r="F59" s="1" t="s">
        <v>134</v>
      </c>
      <c r="G59" s="1" t="s">
        <v>421</v>
      </c>
      <c r="H59" s="1" t="s">
        <v>447</v>
      </c>
      <c r="I59" s="1"/>
      <c r="J59" s="1" t="s">
        <v>363</v>
      </c>
      <c r="K59" s="1" t="s">
        <v>444</v>
      </c>
      <c r="M59"/>
      <c r="P59" t="s">
        <v>269</v>
      </c>
      <c r="Q59" s="1" t="s">
        <v>338</v>
      </c>
      <c r="R59" s="1">
        <v>4</v>
      </c>
      <c r="T59" s="1"/>
      <c r="U59" s="1"/>
      <c r="Y59" t="str">
        <f t="shared" si="1"/>
        <v>,B8,CP,ByteReg-A,ByteReg,,Y,CMP,4,</v>
      </c>
      <c r="Z59" t="str">
        <f t="shared" si="2"/>
        <v>&lt;opcode value='B8'&gt;&lt;mnemonic&gt;CP&lt;/mnemonic&gt;&lt;args&gt;&lt;arg encoding='Direct'&gt;ByteReg-A&lt;/arg&gt;&lt;arg encoding='Reg2'&gt;ByteReg&lt;/arg&gt;&lt;/args&gt;&lt;official&gt;Y&lt;/official&gt;&lt;function&gt;CMP&lt;/function&gt;&lt;cycles&gt;4&lt;/cycles&gt;&lt;/opcode&gt;</v>
      </c>
    </row>
    <row r="60" spans="3:26" x14ac:dyDescent="0.25">
      <c r="C60" s="7" t="s">
        <v>101</v>
      </c>
      <c r="E60" s="1">
        <f t="shared" si="4"/>
        <v>190</v>
      </c>
      <c r="F60" s="1" t="s">
        <v>134</v>
      </c>
      <c r="G60" s="1" t="s">
        <v>421</v>
      </c>
      <c r="H60" s="1" t="s">
        <v>447</v>
      </c>
      <c r="I60" s="1"/>
      <c r="J60" s="1" t="s">
        <v>419</v>
      </c>
      <c r="K60" s="1" t="s">
        <v>447</v>
      </c>
      <c r="M60"/>
      <c r="P60" t="s">
        <v>269</v>
      </c>
      <c r="Q60" s="1" t="s">
        <v>338</v>
      </c>
      <c r="R60" s="1">
        <v>8</v>
      </c>
      <c r="T60" s="1"/>
      <c r="U60" s="1"/>
      <c r="Y60" t="str">
        <f t="shared" si="1"/>
        <v>,BE,CP,ByteReg-A,WordRegPtr-HL,,Y,CMP,8,</v>
      </c>
      <c r="Z60" t="str">
        <f t="shared" si="2"/>
        <v>&lt;opcode value='BE'&gt;&lt;mnemonic&gt;CP&lt;/mnemonic&gt;&lt;args&gt;&lt;arg encoding='Direct'&gt;ByteReg-A&lt;/arg&gt;&lt;arg encoding='Direct'&gt;WordRegPtr-HL&lt;/arg&gt;&lt;/args&gt;&lt;official&gt;Y&lt;/official&gt;&lt;function&gt;CMP&lt;/function&gt;&lt;cycles&gt;8&lt;/cycles&gt;&lt;/opcode&gt;</v>
      </c>
    </row>
    <row r="61" spans="3:26" ht="15" customHeight="1" x14ac:dyDescent="0.25">
      <c r="C61" s="7" t="s">
        <v>103</v>
      </c>
      <c r="E61" s="1">
        <f t="shared" si="4"/>
        <v>192</v>
      </c>
      <c r="F61" s="1" t="s">
        <v>135</v>
      </c>
      <c r="G61" s="1" t="s">
        <v>454</v>
      </c>
      <c r="H61" s="1" t="s">
        <v>449</v>
      </c>
      <c r="I61" s="1"/>
      <c r="P61" t="s">
        <v>269</v>
      </c>
      <c r="Q61" s="1" t="s">
        <v>135</v>
      </c>
      <c r="R61" s="1">
        <v>20</v>
      </c>
      <c r="T61" s="1"/>
      <c r="U61" s="1"/>
      <c r="W61" s="1"/>
      <c r="X61" s="1"/>
      <c r="Y61" t="str">
        <f t="shared" si="1"/>
        <v>,C0,RET,HalfFlag,,,Y,RET,20,</v>
      </c>
      <c r="Z61" t="str">
        <f t="shared" si="2"/>
        <v>&lt;opcode value='C0'&gt;&lt;mnemonic&gt;RET&lt;/mnemonic&gt;&lt;args&gt;&lt;arg encoding='Flag'&gt;HalfFlag&lt;/arg&gt;&lt;/args&gt;&lt;official&gt;Y&lt;/official&gt;&lt;function&gt;RET&lt;/function&gt;&lt;cycles&gt;20&lt;/cycles&gt;&lt;/opcode&gt;</v>
      </c>
    </row>
    <row r="62" spans="3:26" x14ac:dyDescent="0.25">
      <c r="C62" s="7" t="s">
        <v>104</v>
      </c>
      <c r="E62" s="1">
        <f t="shared" si="4"/>
        <v>193</v>
      </c>
      <c r="F62" s="1" t="s">
        <v>136</v>
      </c>
      <c r="G62" s="1" t="s">
        <v>455</v>
      </c>
      <c r="H62" s="1" t="s">
        <v>278</v>
      </c>
      <c r="I62" s="1"/>
      <c r="P62" t="s">
        <v>269</v>
      </c>
      <c r="Q62" s="1" t="s">
        <v>136</v>
      </c>
      <c r="R62" s="1">
        <v>12</v>
      </c>
      <c r="T62" s="1"/>
      <c r="U62" s="1"/>
      <c r="Y62" t="str">
        <f t="shared" si="1"/>
        <v>,C1,POP,WordRegF,,,Y,POP,12,</v>
      </c>
      <c r="Z62" t="str">
        <f t="shared" si="2"/>
        <v>&lt;opcode value='C1'&gt;&lt;mnemonic&gt;POP&lt;/mnemonic&gt;&lt;args&gt;&lt;arg encoding='WordReg'&gt;WordRegF&lt;/arg&gt;&lt;/args&gt;&lt;official&gt;Y&lt;/official&gt;&lt;function&gt;POP&lt;/function&gt;&lt;cycles&gt;12&lt;/cycles&gt;&lt;/opcode&gt;</v>
      </c>
    </row>
    <row r="63" spans="3:26" ht="15" customHeight="1" x14ac:dyDescent="0.25">
      <c r="C63" s="7" t="s">
        <v>105</v>
      </c>
      <c r="E63" s="1">
        <f t="shared" si="4"/>
        <v>194</v>
      </c>
      <c r="F63" s="1" t="s">
        <v>137</v>
      </c>
      <c r="G63" s="1" t="s">
        <v>454</v>
      </c>
      <c r="H63" s="1" t="s">
        <v>449</v>
      </c>
      <c r="I63" s="1"/>
      <c r="J63" s="1" t="s">
        <v>288</v>
      </c>
      <c r="K63" s="1" t="s">
        <v>448</v>
      </c>
      <c r="N63"/>
      <c r="O63"/>
      <c r="P63" t="s">
        <v>269</v>
      </c>
      <c r="Q63" s="1" t="s">
        <v>339</v>
      </c>
      <c r="R63" s="1">
        <v>16</v>
      </c>
      <c r="T63" s="1"/>
      <c r="U63" s="1"/>
      <c r="W63" s="1"/>
      <c r="X63" s="1"/>
      <c r="Y63" t="str">
        <f t="shared" si="1"/>
        <v>,C2,JP,HalfFlag,Address,,Y,JMP,16,</v>
      </c>
      <c r="Z63" t="str">
        <f t="shared" si="2"/>
        <v>&lt;opcode value='C2'&gt;&lt;mnemonic&gt;JP&lt;/mnemonic&gt;&lt;args&gt;&lt;arg encoding='Flag'&gt;HalfFlag&lt;/arg&gt;&lt;arg encoding='WordImmidate'&gt;Address&lt;/arg&gt;&lt;/args&gt;&lt;official&gt;Y&lt;/official&gt;&lt;function&gt;JMP&lt;/function&gt;&lt;cycles&gt;16&lt;/cycles&gt;&lt;/opcode&gt;</v>
      </c>
    </row>
    <row r="64" spans="3:26" ht="15" customHeight="1" x14ac:dyDescent="0.25">
      <c r="C64" s="7" t="s">
        <v>106</v>
      </c>
      <c r="E64" s="1">
        <f t="shared" si="4"/>
        <v>195</v>
      </c>
      <c r="F64" s="1" t="s">
        <v>137</v>
      </c>
      <c r="G64" s="1" t="s">
        <v>288</v>
      </c>
      <c r="H64" s="1" t="s">
        <v>448</v>
      </c>
      <c r="I64" s="1"/>
      <c r="N64"/>
      <c r="O64"/>
      <c r="P64" t="s">
        <v>269</v>
      </c>
      <c r="Q64" s="1" t="s">
        <v>339</v>
      </c>
      <c r="R64" s="1">
        <v>16</v>
      </c>
      <c r="T64" s="1"/>
      <c r="U64" s="1"/>
      <c r="W64" s="1"/>
      <c r="X64" s="1"/>
      <c r="Y64" t="str">
        <f t="shared" si="1"/>
        <v>,C3,JP,Address,,,Y,JMP,16,</v>
      </c>
      <c r="Z64" t="str">
        <f t="shared" si="2"/>
        <v>&lt;opcode value='C3'&gt;&lt;mnemonic&gt;JP&lt;/mnemonic&gt;&lt;args&gt;&lt;arg encoding='WordImmidate'&gt;Address&lt;/arg&gt;&lt;/args&gt;&lt;official&gt;Y&lt;/official&gt;&lt;function&gt;JMP&lt;/function&gt;&lt;cycles&gt;16&lt;/cycles&gt;&lt;/opcode&gt;</v>
      </c>
    </row>
    <row r="65" spans="3:26" ht="15" customHeight="1" x14ac:dyDescent="0.25">
      <c r="C65" s="7" t="s">
        <v>107</v>
      </c>
      <c r="E65" s="1">
        <f t="shared" si="4"/>
        <v>196</v>
      </c>
      <c r="F65" s="1" t="s">
        <v>138</v>
      </c>
      <c r="G65" s="1" t="s">
        <v>454</v>
      </c>
      <c r="H65" s="1" t="s">
        <v>449</v>
      </c>
      <c r="I65" s="1"/>
      <c r="J65" s="1" t="s">
        <v>288</v>
      </c>
      <c r="K65" s="1" t="s">
        <v>448</v>
      </c>
      <c r="N65"/>
      <c r="O65"/>
      <c r="P65" t="s">
        <v>269</v>
      </c>
      <c r="Q65" s="1" t="s">
        <v>138</v>
      </c>
      <c r="R65" s="1">
        <v>12</v>
      </c>
      <c r="T65" s="1"/>
      <c r="U65" s="1"/>
      <c r="Y65" t="str">
        <f t="shared" si="1"/>
        <v>,C4,CALL,HalfFlag,Address,,Y,CALL,12,</v>
      </c>
      <c r="Z65" t="str">
        <f t="shared" si="2"/>
        <v>&lt;opcode value='C4'&gt;&lt;mnemonic&gt;CALL&lt;/mnemonic&gt;&lt;args&gt;&lt;arg encoding='Flag'&gt;HalfFlag&lt;/arg&gt;&lt;arg encoding='WordImmidate'&gt;Address&lt;/arg&gt;&lt;/args&gt;&lt;official&gt;Y&lt;/official&gt;&lt;function&gt;CALL&lt;/function&gt;&lt;cycles&gt;12&lt;/cycles&gt;&lt;/opcode&gt;</v>
      </c>
    </row>
    <row r="66" spans="3:26" ht="15" customHeight="1" x14ac:dyDescent="0.25">
      <c r="C66" s="7" t="s">
        <v>108</v>
      </c>
      <c r="E66" s="1">
        <f t="shared" si="4"/>
        <v>197</v>
      </c>
      <c r="F66" s="1" t="s">
        <v>139</v>
      </c>
      <c r="G66" s="1" t="s">
        <v>455</v>
      </c>
      <c r="H66" s="1" t="s">
        <v>278</v>
      </c>
      <c r="I66" s="1"/>
      <c r="N66"/>
      <c r="O66"/>
      <c r="P66" t="s">
        <v>269</v>
      </c>
      <c r="Q66" s="1" t="s">
        <v>139</v>
      </c>
      <c r="R66" s="1">
        <v>16</v>
      </c>
      <c r="T66" s="1"/>
      <c r="U66" s="1"/>
      <c r="Y66" t="str">
        <f t="shared" ref="Y66:Y104" si="5">CONCATENATE(B66, ",",C66,",",F66,",",G66, ",", J66,",", M66,",", P66,",", Q66,",", R66,",", S66)</f>
        <v>,C5,PUSH,WordRegF,,,Y,PUSH,16,</v>
      </c>
      <c r="Z66" t="str">
        <f t="shared" si="2"/>
        <v>&lt;opcode value='C5'&gt;&lt;mnemonic&gt;PUSH&lt;/mnemonic&gt;&lt;args&gt;&lt;arg encoding='WordReg'&gt;WordRegF&lt;/arg&gt;&lt;/args&gt;&lt;official&gt;Y&lt;/official&gt;&lt;function&gt;PUSH&lt;/function&gt;&lt;cycles&gt;16&lt;/cycles&gt;&lt;/opcode&gt;</v>
      </c>
    </row>
    <row r="67" spans="3:26" ht="15" customHeight="1" x14ac:dyDescent="0.25">
      <c r="C67" s="7" t="s">
        <v>109</v>
      </c>
      <c r="E67" s="1">
        <f t="shared" si="4"/>
        <v>198</v>
      </c>
      <c r="F67" s="1" t="s">
        <v>117</v>
      </c>
      <c r="G67" s="1" t="s">
        <v>421</v>
      </c>
      <c r="H67" s="1" t="s">
        <v>447</v>
      </c>
      <c r="I67" s="1"/>
      <c r="J67" s="1" t="s">
        <v>287</v>
      </c>
      <c r="K67" s="1" t="s">
        <v>450</v>
      </c>
      <c r="N67"/>
      <c r="O67"/>
      <c r="P67" t="s">
        <v>269</v>
      </c>
      <c r="Q67" s="1" t="s">
        <v>117</v>
      </c>
      <c r="R67" s="1">
        <v>8</v>
      </c>
      <c r="T67" s="1"/>
      <c r="U67" s="1"/>
      <c r="Y67" t="str">
        <f t="shared" si="5"/>
        <v>,C6,ADD,ByteReg-A,Byte,,Y,ADD,8,</v>
      </c>
      <c r="Z67" t="str">
        <f t="shared" ref="Z67:Z117" si="6">"&lt;opcode" &amp;
 IF(NOT(ISBLANK($D67)), " prefered='" &amp; $D67 &amp; "'", "") &amp;
 IF(NOT(ISBLANK($A67)), " index='" &amp; $A67 &amp; "'", "") &amp;
 IF(NOT(ISBLANK($B67)), " prefix='" &amp; IF(LEN($B67) &lt; 2, "0", "") &amp; $B67 &amp; "'", "") &amp;
 " value='" &amp; IF(LEN($C67) &lt; 2, "0", "") &amp; $C67 &amp; "'&gt;" &amp;
 "&lt;mnemonic&gt;" &amp; $F67 &amp; "&lt;/mnemonic&gt;" &amp;
 IF(NOT(ISBLANK($G67)), "&lt;args&gt;" &amp;
  IF(NOT(ISBLANK($G67)), "&lt;arg encoding='" &amp; $H67 &amp; "'" &amp; IF(NOT(ISBLANK($I67)), " hidden='" &amp; $I67 &amp; "'", "") &amp; "&gt;" &amp; $G67 &amp;"&lt;/arg&gt;","") &amp;
  IF(NOT(ISBLANK($J67)), "&lt;arg encoding='" &amp; $K67 &amp; "'" &amp; IF(NOT(ISBLANK($L67)), " hidden='" &amp; $L67 &amp; "'", "") &amp; "&gt;" &amp; $J67 &amp;"&lt;/arg&gt;","") &amp;
  IF(NOT(ISBLANK($M67)), "&lt;arg encoding='" &amp; $N67 &amp; "'" &amp; IF(NOT(ISBLANK($O67)), " hidden='" &amp; $O67 &amp; "'", "") &amp; "&gt;" &amp; $M67 &amp;"&lt;/arg&gt;","") &amp;
 "&lt;/args&gt;", "") &amp;
 "&lt;official&gt;" &amp; $P67 &amp; "&lt;/official&gt;" &amp;
 "&lt;function&gt;" &amp; $Q67 &amp; "&lt;/function&gt;" &amp;
 IF(NOT(ISBLANK($R67)), "&lt;cycles&gt;" &amp; $R67 &amp; "&lt;/cycles&gt;", "") &amp;
 IF(NOT(ISBLANK($S67)), "&lt;flags&gt;" &amp; $S67 &amp; "&lt;/flags&gt;", "") &amp;
 IF(NOT(ISBLANK($T67)), "&lt;description&gt;" &amp; $T67 &amp; "&lt;/description&gt;", "") &amp;
 "&lt;/opcode&gt;"</f>
        <v>&lt;opcode value='C6'&gt;&lt;mnemonic&gt;ADD&lt;/mnemonic&gt;&lt;args&gt;&lt;arg encoding='Direct'&gt;ByteReg-A&lt;/arg&gt;&lt;arg encoding='ByteImmidate'&gt;Byte&lt;/arg&gt;&lt;/args&gt;&lt;official&gt;Y&lt;/official&gt;&lt;function&gt;ADD&lt;/function&gt;&lt;cycles&gt;8&lt;/cycles&gt;&lt;/opcode&gt;</v>
      </c>
    </row>
    <row r="68" spans="3:26" ht="15" customHeight="1" x14ac:dyDescent="0.25">
      <c r="C68" s="7" t="s">
        <v>110</v>
      </c>
      <c r="E68" s="1">
        <f t="shared" si="4"/>
        <v>199</v>
      </c>
      <c r="F68" s="1" t="s">
        <v>140</v>
      </c>
      <c r="G68" s="1" t="s">
        <v>445</v>
      </c>
      <c r="H68" s="1" t="s">
        <v>443</v>
      </c>
      <c r="I68" s="1"/>
      <c r="N68"/>
      <c r="O68"/>
      <c r="P68" t="s">
        <v>269</v>
      </c>
      <c r="Q68" s="1" t="s">
        <v>140</v>
      </c>
      <c r="R68" s="1">
        <v>16</v>
      </c>
      <c r="T68" s="1"/>
      <c r="U68" s="1"/>
      <c r="Y68" t="str">
        <f t="shared" si="5"/>
        <v>,C7,RST,Encoded,,,Y,RST,16,</v>
      </c>
      <c r="Z68" t="str">
        <f t="shared" si="6"/>
        <v>&lt;opcode value='C7'&gt;&lt;mnemonic&gt;RST&lt;/mnemonic&gt;&lt;args&gt;&lt;arg encoding='Reg1'&gt;Encoded&lt;/arg&gt;&lt;/args&gt;&lt;official&gt;Y&lt;/official&gt;&lt;function&gt;RST&lt;/function&gt;&lt;cycles&gt;16&lt;/cycles&gt;&lt;/opcode&gt;</v>
      </c>
    </row>
    <row r="69" spans="3:26" ht="15" customHeight="1" x14ac:dyDescent="0.25">
      <c r="C69" s="7" t="s">
        <v>112</v>
      </c>
      <c r="E69" s="1">
        <f t="shared" si="4"/>
        <v>201</v>
      </c>
      <c r="F69" s="1" t="s">
        <v>135</v>
      </c>
      <c r="I69" s="1"/>
      <c r="P69" t="s">
        <v>269</v>
      </c>
      <c r="Q69" s="1" t="s">
        <v>135</v>
      </c>
      <c r="R69" s="1">
        <v>16</v>
      </c>
      <c r="T69" s="1"/>
      <c r="U69" s="1"/>
      <c r="Y69" t="str">
        <f t="shared" si="5"/>
        <v>,C9,RET,,,,Y,RET,16,</v>
      </c>
      <c r="Z69" t="str">
        <f t="shared" si="6"/>
        <v>&lt;opcode value='C9'&gt;&lt;mnemonic&gt;RET&lt;/mnemonic&gt;&lt;official&gt;Y&lt;/official&gt;&lt;function&gt;RET&lt;/function&gt;&lt;cycles&gt;16&lt;/cycles&gt;&lt;/opcode&gt;</v>
      </c>
    </row>
    <row r="70" spans="3:26" ht="15" customHeight="1" x14ac:dyDescent="0.25">
      <c r="C70" s="7" t="s">
        <v>154</v>
      </c>
      <c r="E70" s="1">
        <f t="shared" si="4"/>
        <v>205</v>
      </c>
      <c r="F70" s="1" t="s">
        <v>138</v>
      </c>
      <c r="G70" s="1" t="s">
        <v>288</v>
      </c>
      <c r="H70" s="1" t="s">
        <v>448</v>
      </c>
      <c r="I70" s="1"/>
      <c r="P70" t="s">
        <v>269</v>
      </c>
      <c r="Q70" s="1" t="s">
        <v>138</v>
      </c>
      <c r="R70" s="1">
        <v>24</v>
      </c>
      <c r="T70" s="1"/>
      <c r="U70" s="1"/>
      <c r="Y70" t="str">
        <f t="shared" si="5"/>
        <v>,CD,CALL,Address,,,Y,CALL,24,</v>
      </c>
      <c r="Z70" t="str">
        <f t="shared" si="6"/>
        <v>&lt;opcode value='CD'&gt;&lt;mnemonic&gt;CALL&lt;/mnemonic&gt;&lt;args&gt;&lt;arg encoding='WordImmidate'&gt;Address&lt;/arg&gt;&lt;/args&gt;&lt;official&gt;Y&lt;/official&gt;&lt;function&gt;CALL&lt;/function&gt;&lt;cycles&gt;24&lt;/cycles&gt;&lt;/opcode&gt;</v>
      </c>
    </row>
    <row r="71" spans="3:26" ht="15" customHeight="1" x14ac:dyDescent="0.25">
      <c r="C71" s="7" t="s">
        <v>155</v>
      </c>
      <c r="E71" s="1">
        <f t="shared" si="4"/>
        <v>206</v>
      </c>
      <c r="F71" s="1" t="s">
        <v>128</v>
      </c>
      <c r="G71" s="1" t="s">
        <v>421</v>
      </c>
      <c r="H71" s="1" t="s">
        <v>447</v>
      </c>
      <c r="I71" s="1"/>
      <c r="J71" s="1" t="s">
        <v>287</v>
      </c>
      <c r="K71" s="1" t="s">
        <v>450</v>
      </c>
      <c r="P71" t="s">
        <v>269</v>
      </c>
      <c r="Q71" s="1" t="s">
        <v>402</v>
      </c>
      <c r="R71" s="1">
        <v>8</v>
      </c>
      <c r="T71" s="1"/>
      <c r="U71" s="1"/>
      <c r="Y71" t="str">
        <f t="shared" si="5"/>
        <v>,CE,ADC,ByteReg-A,Byte,,Y,ADD-C,8,</v>
      </c>
      <c r="Z71" t="str">
        <f t="shared" si="6"/>
        <v>&lt;opcode value='CE'&gt;&lt;mnemonic&gt;ADC&lt;/mnemonic&gt;&lt;args&gt;&lt;arg encoding='Direct'&gt;ByteReg-A&lt;/arg&gt;&lt;arg encoding='ByteImmidate'&gt;Byte&lt;/arg&gt;&lt;/args&gt;&lt;official&gt;Y&lt;/official&gt;&lt;function&gt;ADD-C&lt;/function&gt;&lt;cycles&gt;8&lt;/cycles&gt;&lt;/opcode&gt;</v>
      </c>
    </row>
    <row r="72" spans="3:26" ht="15" customHeight="1" x14ac:dyDescent="0.25">
      <c r="C72" s="7" t="s">
        <v>163</v>
      </c>
      <c r="E72" s="1">
        <f t="shared" si="4"/>
        <v>214</v>
      </c>
      <c r="F72" s="1" t="s">
        <v>129</v>
      </c>
      <c r="G72" s="1" t="s">
        <v>421</v>
      </c>
      <c r="H72" s="1" t="s">
        <v>447</v>
      </c>
      <c r="I72" s="1"/>
      <c r="J72" s="1" t="s">
        <v>287</v>
      </c>
      <c r="K72" s="1" t="s">
        <v>450</v>
      </c>
      <c r="P72" t="s">
        <v>269</v>
      </c>
      <c r="Q72" s="1" t="s">
        <v>129</v>
      </c>
      <c r="R72" s="1">
        <v>8</v>
      </c>
      <c r="T72" s="1"/>
      <c r="U72" s="1"/>
      <c r="Y72" t="str">
        <f t="shared" si="5"/>
        <v>,D6,SUB,ByteReg-A,Byte,,Y,SUB,8,</v>
      </c>
      <c r="Z72" t="str">
        <f t="shared" si="6"/>
        <v>&lt;opcode value='D6'&gt;&lt;mnemonic&gt;SUB&lt;/mnemonic&gt;&lt;args&gt;&lt;arg encoding='Direct'&gt;ByteReg-A&lt;/arg&gt;&lt;arg encoding='ByteImmidate'&gt;Byte&lt;/arg&gt;&lt;/args&gt;&lt;official&gt;Y&lt;/official&gt;&lt;function&gt;SUB&lt;/function&gt;&lt;cycles&gt;8&lt;/cycles&gt;&lt;/opcode&gt;</v>
      </c>
    </row>
    <row r="73" spans="3:26" ht="15" customHeight="1" x14ac:dyDescent="0.25">
      <c r="C73" s="7" t="s">
        <v>166</v>
      </c>
      <c r="E73" s="1">
        <f t="shared" si="4"/>
        <v>217</v>
      </c>
      <c r="F73" s="1" t="s">
        <v>238</v>
      </c>
      <c r="I73" s="1"/>
      <c r="N73"/>
      <c r="O73"/>
      <c r="P73" t="s">
        <v>269</v>
      </c>
      <c r="Q73" s="1" t="s">
        <v>238</v>
      </c>
      <c r="R73" s="1">
        <v>16</v>
      </c>
      <c r="T73" s="1"/>
      <c r="U73" s="1"/>
      <c r="Y73" t="str">
        <f t="shared" si="5"/>
        <v>,D9,RETI,,,,Y,RETI,16,</v>
      </c>
      <c r="Z73" t="str">
        <f t="shared" si="6"/>
        <v>&lt;opcode value='D9'&gt;&lt;mnemonic&gt;RETI&lt;/mnemonic&gt;&lt;official&gt;Y&lt;/official&gt;&lt;function&gt;RETI&lt;/function&gt;&lt;cycles&gt;16&lt;/cycles&gt;&lt;/opcode&gt;</v>
      </c>
    </row>
    <row r="74" spans="3:26" ht="15" customHeight="1" x14ac:dyDescent="0.25">
      <c r="C74" s="7" t="s">
        <v>171</v>
      </c>
      <c r="E74" s="1">
        <f t="shared" si="4"/>
        <v>222</v>
      </c>
      <c r="F74" s="1" t="s">
        <v>130</v>
      </c>
      <c r="G74" s="1" t="s">
        <v>421</v>
      </c>
      <c r="H74" s="1" t="s">
        <v>447</v>
      </c>
      <c r="I74" s="1"/>
      <c r="J74" s="1" t="s">
        <v>287</v>
      </c>
      <c r="K74" s="1" t="s">
        <v>450</v>
      </c>
      <c r="N74"/>
      <c r="O74"/>
      <c r="P74" t="s">
        <v>269</v>
      </c>
      <c r="Q74" s="1" t="s">
        <v>404</v>
      </c>
      <c r="R74" s="1">
        <v>8</v>
      </c>
      <c r="T74" s="1"/>
      <c r="U74" s="1"/>
      <c r="Y74" t="str">
        <f t="shared" si="5"/>
        <v>,DE,SBC,ByteReg-A,Byte,,Y,SUB-C,8,</v>
      </c>
      <c r="Z74" t="str">
        <f t="shared" si="6"/>
        <v>&lt;opcode value='DE'&gt;&lt;mnemonic&gt;SBC&lt;/mnemonic&gt;&lt;args&gt;&lt;arg encoding='Direct'&gt;ByteReg-A&lt;/arg&gt;&lt;arg encoding='ByteImmidate'&gt;Byte&lt;/arg&gt;&lt;/args&gt;&lt;official&gt;Y&lt;/official&gt;&lt;function&gt;SUB-C&lt;/function&gt;&lt;cycles&gt;8&lt;/cycles&gt;&lt;/opcode&gt;</v>
      </c>
    </row>
    <row r="75" spans="3:26" ht="15" customHeight="1" x14ac:dyDescent="0.25">
      <c r="C75" s="7" t="s">
        <v>173</v>
      </c>
      <c r="E75" s="1">
        <f t="shared" si="4"/>
        <v>224</v>
      </c>
      <c r="F75" s="1" t="s">
        <v>406</v>
      </c>
      <c r="G75" s="1" t="s">
        <v>456</v>
      </c>
      <c r="H75" s="1" t="s">
        <v>450</v>
      </c>
      <c r="I75" s="1"/>
      <c r="J75" s="1" t="s">
        <v>421</v>
      </c>
      <c r="K75" s="1" t="s">
        <v>447</v>
      </c>
      <c r="N75"/>
      <c r="O75"/>
      <c r="P75" t="s">
        <v>269</v>
      </c>
      <c r="Q75" s="1" t="s">
        <v>408</v>
      </c>
      <c r="R75" s="1">
        <v>12</v>
      </c>
      <c r="T75" s="1"/>
      <c r="U75" s="1"/>
      <c r="Y75" t="str">
        <f t="shared" si="5"/>
        <v>,E0,LDH,BytePtr,ByteReg-A,,Y,LD_High,12,</v>
      </c>
      <c r="Z75" t="str">
        <f t="shared" si="6"/>
        <v>&lt;opcode value='E0'&gt;&lt;mnemonic&gt;LDH&lt;/mnemonic&gt;&lt;args&gt;&lt;arg encoding='ByteImmidate'&gt;BytePtr&lt;/arg&gt;&lt;arg encoding='Direct'&gt;ByteReg-A&lt;/arg&gt;&lt;/args&gt;&lt;official&gt;Y&lt;/official&gt;&lt;function&gt;LD_High&lt;/function&gt;&lt;cycles&gt;12&lt;/cycles&gt;&lt;/opcode&gt;</v>
      </c>
    </row>
    <row r="76" spans="3:26" ht="15" customHeight="1" x14ac:dyDescent="0.25">
      <c r="C76" s="7" t="s">
        <v>173</v>
      </c>
      <c r="E76" s="1">
        <f t="shared" si="4"/>
        <v>224</v>
      </c>
      <c r="F76" s="1" t="s">
        <v>7</v>
      </c>
      <c r="G76" s="1" t="s">
        <v>463</v>
      </c>
      <c r="H76" s="1" t="s">
        <v>450</v>
      </c>
      <c r="I76" s="1"/>
      <c r="J76" s="1" t="s">
        <v>421</v>
      </c>
      <c r="K76" s="1" t="s">
        <v>447</v>
      </c>
      <c r="N76"/>
      <c r="O76"/>
      <c r="P76" t="s">
        <v>269</v>
      </c>
      <c r="Q76" s="1" t="s">
        <v>408</v>
      </c>
      <c r="R76" s="1">
        <v>12</v>
      </c>
      <c r="T76" s="1"/>
      <c r="U76" s="1"/>
      <c r="Y76" t="str">
        <f t="shared" si="5"/>
        <v>,E0,LD,HighMemPtr+Byte,ByteReg-A,,Y,LD_High,12,</v>
      </c>
      <c r="Z76" t="str">
        <f t="shared" si="6"/>
        <v>&lt;opcode value='E0'&gt;&lt;mnemonic&gt;LD&lt;/mnemonic&gt;&lt;args&gt;&lt;arg encoding='ByteImmidate'&gt;HighMemPtr+Byte&lt;/arg&gt;&lt;arg encoding='Direct'&gt;ByteReg-A&lt;/arg&gt;&lt;/args&gt;&lt;official&gt;Y&lt;/official&gt;&lt;function&gt;LD_High&lt;/function&gt;&lt;cycles&gt;12&lt;/cycles&gt;&lt;/opcode&gt;</v>
      </c>
    </row>
    <row r="77" spans="3:26" ht="15" customHeight="1" x14ac:dyDescent="0.25">
      <c r="C77" s="7" t="s">
        <v>175</v>
      </c>
      <c r="E77" s="1">
        <f t="shared" si="4"/>
        <v>226</v>
      </c>
      <c r="F77" s="1" t="s">
        <v>7</v>
      </c>
      <c r="G77" s="1" t="s">
        <v>464</v>
      </c>
      <c r="H77" s="1" t="s">
        <v>447</v>
      </c>
      <c r="I77" s="1"/>
      <c r="J77" s="1" t="s">
        <v>421</v>
      </c>
      <c r="K77" s="1" t="s">
        <v>447</v>
      </c>
      <c r="N77"/>
      <c r="O77"/>
      <c r="P77" t="s">
        <v>269</v>
      </c>
      <c r="Q77" s="1" t="s">
        <v>408</v>
      </c>
      <c r="R77" s="1">
        <v>8</v>
      </c>
      <c r="T77" s="1"/>
      <c r="U77" s="1"/>
      <c r="Y77" t="str">
        <f t="shared" si="5"/>
        <v>,E2,LD,HighMemPtr+C,ByteReg-A,,Y,LD_High,8,</v>
      </c>
      <c r="Z77" t="str">
        <f t="shared" si="6"/>
        <v>&lt;opcode value='E2'&gt;&lt;mnemonic&gt;LD&lt;/mnemonic&gt;&lt;args&gt;&lt;arg encoding='Direct'&gt;HighMemPtr+C&lt;/arg&gt;&lt;arg encoding='Direct'&gt;ByteReg-A&lt;/arg&gt;&lt;/args&gt;&lt;official&gt;Y&lt;/official&gt;&lt;function&gt;LD_High&lt;/function&gt;&lt;cycles&gt;8&lt;/cycles&gt;&lt;/opcode&gt;</v>
      </c>
    </row>
    <row r="78" spans="3:26" ht="15" customHeight="1" x14ac:dyDescent="0.25">
      <c r="C78" s="7" t="s">
        <v>175</v>
      </c>
      <c r="E78" s="1">
        <f t="shared" si="4"/>
        <v>226</v>
      </c>
      <c r="F78" s="1" t="s">
        <v>7</v>
      </c>
      <c r="G78" s="1" t="s">
        <v>457</v>
      </c>
      <c r="H78" s="1" t="s">
        <v>447</v>
      </c>
      <c r="I78" s="1"/>
      <c r="J78" s="1" t="s">
        <v>421</v>
      </c>
      <c r="K78" s="1" t="s">
        <v>447</v>
      </c>
      <c r="N78"/>
      <c r="O78"/>
      <c r="P78" t="s">
        <v>269</v>
      </c>
      <c r="Q78" s="1" t="s">
        <v>408</v>
      </c>
      <c r="R78" s="1">
        <v>8</v>
      </c>
      <c r="T78" s="1"/>
      <c r="U78" s="1"/>
      <c r="Y78" t="str">
        <f t="shared" si="5"/>
        <v>,E2,LD,ByteRegPtr-C,ByteReg-A,,Y,LD_High,8,</v>
      </c>
      <c r="Z78" t="str">
        <f t="shared" si="6"/>
        <v>&lt;opcode value='E2'&gt;&lt;mnemonic&gt;LD&lt;/mnemonic&gt;&lt;args&gt;&lt;arg encoding='Direct'&gt;ByteRegPtr-C&lt;/arg&gt;&lt;arg encoding='Direct'&gt;ByteReg-A&lt;/arg&gt;&lt;/args&gt;&lt;official&gt;Y&lt;/official&gt;&lt;function&gt;LD_High&lt;/function&gt;&lt;cycles&gt;8&lt;/cycles&gt;&lt;/opcode&gt;</v>
      </c>
    </row>
    <row r="79" spans="3:26" ht="15" customHeight="1" x14ac:dyDescent="0.25">
      <c r="C79" s="7" t="s">
        <v>179</v>
      </c>
      <c r="E79" s="1">
        <f t="shared" si="4"/>
        <v>230</v>
      </c>
      <c r="F79" s="1" t="s">
        <v>131</v>
      </c>
      <c r="G79" s="1" t="s">
        <v>421</v>
      </c>
      <c r="H79" s="1" t="s">
        <v>447</v>
      </c>
      <c r="I79" s="1"/>
      <c r="J79" s="1" t="s">
        <v>287</v>
      </c>
      <c r="K79" s="1" t="s">
        <v>450</v>
      </c>
      <c r="N79"/>
      <c r="O79"/>
      <c r="P79" t="s">
        <v>269</v>
      </c>
      <c r="Q79" s="1" t="s">
        <v>131</v>
      </c>
      <c r="R79" s="1">
        <v>8</v>
      </c>
      <c r="T79" s="1"/>
      <c r="U79" s="1"/>
      <c r="Y79" t="str">
        <f t="shared" si="5"/>
        <v>,E6,AND,ByteReg-A,Byte,,Y,AND,8,</v>
      </c>
      <c r="Z79" t="str">
        <f t="shared" si="6"/>
        <v>&lt;opcode value='E6'&gt;&lt;mnemonic&gt;AND&lt;/mnemonic&gt;&lt;args&gt;&lt;arg encoding='Direct'&gt;ByteReg-A&lt;/arg&gt;&lt;arg encoding='ByteImmidate'&gt;Byte&lt;/arg&gt;&lt;/args&gt;&lt;official&gt;Y&lt;/official&gt;&lt;function&gt;AND&lt;/function&gt;&lt;cycles&gt;8&lt;/cycles&gt;&lt;/opcode&gt;</v>
      </c>
    </row>
    <row r="80" spans="3:26" ht="15" customHeight="1" x14ac:dyDescent="0.25">
      <c r="C80" s="7" t="s">
        <v>181</v>
      </c>
      <c r="E80" s="1">
        <f t="shared" si="4"/>
        <v>232</v>
      </c>
      <c r="F80" s="1" t="s">
        <v>117</v>
      </c>
      <c r="G80" s="1" t="s">
        <v>428</v>
      </c>
      <c r="H80" s="1" t="s">
        <v>447</v>
      </c>
      <c r="I80" s="1"/>
      <c r="J80" s="1" t="s">
        <v>287</v>
      </c>
      <c r="K80" s="1" t="s">
        <v>450</v>
      </c>
      <c r="N80"/>
      <c r="O80"/>
      <c r="P80" t="s">
        <v>269</v>
      </c>
      <c r="Q80" s="1" t="s">
        <v>117</v>
      </c>
      <c r="R80" s="1">
        <v>16</v>
      </c>
      <c r="T80" s="1"/>
      <c r="U80" s="1"/>
      <c r="Y80" t="str">
        <f t="shared" si="5"/>
        <v>,E8,ADD,WordReg-SP,Byte,,Y,ADD,16,</v>
      </c>
      <c r="Z80" t="str">
        <f t="shared" si="6"/>
        <v>&lt;opcode value='E8'&gt;&lt;mnemonic&gt;ADD&lt;/mnemonic&gt;&lt;args&gt;&lt;arg encoding='Direct'&gt;WordReg-SP&lt;/arg&gt;&lt;arg encoding='ByteImmidate'&gt;Byte&lt;/arg&gt;&lt;/args&gt;&lt;official&gt;Y&lt;/official&gt;&lt;function&gt;ADD&lt;/function&gt;&lt;cycles&gt;16&lt;/cycles&gt;&lt;/opcode&gt;</v>
      </c>
    </row>
    <row r="81" spans="2:26" ht="15" customHeight="1" x14ac:dyDescent="0.25">
      <c r="C81" s="7" t="s">
        <v>182</v>
      </c>
      <c r="E81" s="1">
        <f t="shared" si="4"/>
        <v>233</v>
      </c>
      <c r="F81" s="1" t="s">
        <v>137</v>
      </c>
      <c r="G81" s="1" t="s">
        <v>425</v>
      </c>
      <c r="H81" s="1" t="s">
        <v>447</v>
      </c>
      <c r="I81" s="1"/>
      <c r="N81"/>
      <c r="O81"/>
      <c r="P81" t="s">
        <v>269</v>
      </c>
      <c r="Q81" s="1" t="s">
        <v>339</v>
      </c>
      <c r="R81" s="1">
        <v>4</v>
      </c>
      <c r="T81" s="1"/>
      <c r="U81" s="1"/>
      <c r="Y81" t="str">
        <f t="shared" si="5"/>
        <v>,E9,JP,WordReg-HL,,,Y,JMP,4,</v>
      </c>
      <c r="Z81" t="str">
        <f t="shared" si="6"/>
        <v>&lt;opcode value='E9'&gt;&lt;mnemonic&gt;JP&lt;/mnemonic&gt;&lt;args&gt;&lt;arg encoding='Direct'&gt;WordReg-HL&lt;/arg&gt;&lt;/args&gt;&lt;official&gt;Y&lt;/official&gt;&lt;function&gt;JMP&lt;/function&gt;&lt;cycles&gt;4&lt;/cycles&gt;&lt;/opcode&gt;</v>
      </c>
    </row>
    <row r="82" spans="2:26" ht="15" customHeight="1" x14ac:dyDescent="0.25">
      <c r="C82" s="7" t="s">
        <v>183</v>
      </c>
      <c r="E82" s="1">
        <f t="shared" si="4"/>
        <v>234</v>
      </c>
      <c r="F82" s="1" t="s">
        <v>7</v>
      </c>
      <c r="G82" s="1" t="s">
        <v>289</v>
      </c>
      <c r="H82" s="1" t="s">
        <v>448</v>
      </c>
      <c r="I82" s="1"/>
      <c r="J82" s="1" t="s">
        <v>421</v>
      </c>
      <c r="K82" s="1" t="s">
        <v>447</v>
      </c>
      <c r="N82"/>
      <c r="O82"/>
      <c r="P82" t="s">
        <v>269</v>
      </c>
      <c r="Q82" s="1" t="s">
        <v>7</v>
      </c>
      <c r="R82" s="1">
        <v>16</v>
      </c>
      <c r="T82" s="1"/>
      <c r="U82" s="1"/>
      <c r="Y82" t="str">
        <f t="shared" si="5"/>
        <v>,EA,LD,AddressPtr,ByteReg-A,,Y,LD,16,</v>
      </c>
      <c r="Z82" t="str">
        <f t="shared" si="6"/>
        <v>&lt;opcode value='EA'&gt;&lt;mnemonic&gt;LD&lt;/mnemonic&gt;&lt;args&gt;&lt;arg encoding='WordImmidate'&gt;AddressPtr&lt;/arg&gt;&lt;arg encoding='Direct'&gt;ByteReg-A&lt;/arg&gt;&lt;/args&gt;&lt;official&gt;Y&lt;/official&gt;&lt;function&gt;LD&lt;/function&gt;&lt;cycles&gt;16&lt;/cycles&gt;&lt;/opcode&gt;</v>
      </c>
    </row>
    <row r="83" spans="2:26" ht="15" customHeight="1" x14ac:dyDescent="0.25">
      <c r="C83" s="7" t="s">
        <v>187</v>
      </c>
      <c r="E83" s="1">
        <f t="shared" si="4"/>
        <v>238</v>
      </c>
      <c r="F83" s="1" t="s">
        <v>132</v>
      </c>
      <c r="G83" s="1" t="s">
        <v>421</v>
      </c>
      <c r="H83" s="1" t="s">
        <v>447</v>
      </c>
      <c r="I83" s="1"/>
      <c r="J83" s="1" t="s">
        <v>287</v>
      </c>
      <c r="K83" s="1" t="s">
        <v>450</v>
      </c>
      <c r="N83"/>
      <c r="O83"/>
      <c r="P83" t="s">
        <v>269</v>
      </c>
      <c r="Q83" s="1" t="s">
        <v>132</v>
      </c>
      <c r="R83" s="1">
        <v>8</v>
      </c>
      <c r="T83" s="1"/>
      <c r="U83" s="1"/>
      <c r="Y83" t="str">
        <f t="shared" si="5"/>
        <v>,EE,XOR,ByteReg-A,Byte,,Y,XOR,8,</v>
      </c>
      <c r="Z83" t="str">
        <f t="shared" si="6"/>
        <v>&lt;opcode value='EE'&gt;&lt;mnemonic&gt;XOR&lt;/mnemonic&gt;&lt;args&gt;&lt;arg encoding='Direct'&gt;ByteReg-A&lt;/arg&gt;&lt;arg encoding='ByteImmidate'&gt;Byte&lt;/arg&gt;&lt;/args&gt;&lt;official&gt;Y&lt;/official&gt;&lt;function&gt;XOR&lt;/function&gt;&lt;cycles&gt;8&lt;/cycles&gt;&lt;/opcode&gt;</v>
      </c>
    </row>
    <row r="84" spans="2:26" ht="15" customHeight="1" x14ac:dyDescent="0.25">
      <c r="C84" s="7" t="s">
        <v>189</v>
      </c>
      <c r="E84" s="1">
        <f t="shared" si="4"/>
        <v>240</v>
      </c>
      <c r="F84" s="1" t="s">
        <v>7</v>
      </c>
      <c r="G84" s="1" t="s">
        <v>421</v>
      </c>
      <c r="H84" s="1" t="s">
        <v>447</v>
      </c>
      <c r="I84" s="1"/>
      <c r="J84" s="1" t="s">
        <v>463</v>
      </c>
      <c r="K84" s="1" t="s">
        <v>450</v>
      </c>
      <c r="N84"/>
      <c r="O84"/>
      <c r="P84" t="s">
        <v>269</v>
      </c>
      <c r="Q84" s="1" t="s">
        <v>408</v>
      </c>
      <c r="R84" s="1">
        <v>12</v>
      </c>
      <c r="T84" s="1"/>
      <c r="U84" s="1"/>
      <c r="Y84" t="str">
        <f t="shared" si="5"/>
        <v>,F0,LD,ByteReg-A,HighMemPtr+Byte,,Y,LD_High,12,</v>
      </c>
      <c r="Z84" t="str">
        <f t="shared" si="6"/>
        <v>&lt;opcode value='F0'&gt;&lt;mnemonic&gt;LD&lt;/mnemonic&gt;&lt;args&gt;&lt;arg encoding='Direct'&gt;ByteReg-A&lt;/arg&gt;&lt;arg encoding='ByteImmidate'&gt;HighMemPtr+Byte&lt;/arg&gt;&lt;/args&gt;&lt;official&gt;Y&lt;/official&gt;&lt;function&gt;LD_High&lt;/function&gt;&lt;cycles&gt;12&lt;/cycles&gt;&lt;/opcode&gt;</v>
      </c>
    </row>
    <row r="85" spans="2:26" ht="15" customHeight="1" x14ac:dyDescent="0.25">
      <c r="C85" s="7" t="s">
        <v>189</v>
      </c>
      <c r="E85" s="1">
        <f t="shared" si="4"/>
        <v>240</v>
      </c>
      <c r="F85" s="1" t="s">
        <v>406</v>
      </c>
      <c r="G85" s="1" t="s">
        <v>421</v>
      </c>
      <c r="H85" s="1" t="s">
        <v>447</v>
      </c>
      <c r="I85" s="1"/>
      <c r="J85" s="1" t="s">
        <v>456</v>
      </c>
      <c r="K85" s="1" t="s">
        <v>450</v>
      </c>
      <c r="N85"/>
      <c r="O85"/>
      <c r="P85" t="s">
        <v>269</v>
      </c>
      <c r="Q85" s="1" t="s">
        <v>408</v>
      </c>
      <c r="R85" s="1">
        <v>12</v>
      </c>
      <c r="T85" s="1"/>
      <c r="U85" s="1"/>
      <c r="Y85" t="str">
        <f t="shared" si="5"/>
        <v>,F0,LDH,ByteReg-A,BytePtr,,Y,LD_High,12,</v>
      </c>
      <c r="Z85" t="str">
        <f t="shared" si="6"/>
        <v>&lt;opcode value='F0'&gt;&lt;mnemonic&gt;LDH&lt;/mnemonic&gt;&lt;args&gt;&lt;arg encoding='Direct'&gt;ByteReg-A&lt;/arg&gt;&lt;arg encoding='ByteImmidate'&gt;BytePtr&lt;/arg&gt;&lt;/args&gt;&lt;official&gt;Y&lt;/official&gt;&lt;function&gt;LD_High&lt;/function&gt;&lt;cycles&gt;12&lt;/cycles&gt;&lt;/opcode&gt;</v>
      </c>
    </row>
    <row r="86" spans="2:26" ht="15" customHeight="1" x14ac:dyDescent="0.25">
      <c r="C86" s="7" t="s">
        <v>191</v>
      </c>
      <c r="E86" s="1">
        <f t="shared" si="4"/>
        <v>242</v>
      </c>
      <c r="F86" s="1" t="s">
        <v>7</v>
      </c>
      <c r="G86" s="1" t="s">
        <v>421</v>
      </c>
      <c r="H86" s="1" t="s">
        <v>447</v>
      </c>
      <c r="I86" s="1"/>
      <c r="J86" s="1" t="s">
        <v>464</v>
      </c>
      <c r="K86" s="1" t="s">
        <v>447</v>
      </c>
      <c r="N86"/>
      <c r="O86"/>
      <c r="P86" t="s">
        <v>269</v>
      </c>
      <c r="Q86" s="1" t="s">
        <v>408</v>
      </c>
      <c r="R86" s="1">
        <v>8</v>
      </c>
      <c r="T86" s="1"/>
      <c r="U86" s="1"/>
      <c r="Y86" t="str">
        <f t="shared" si="5"/>
        <v>,F2,LD,ByteReg-A,HighMemPtr+C,,Y,LD_High,8,</v>
      </c>
      <c r="Z86" t="str">
        <f t="shared" si="6"/>
        <v>&lt;opcode value='F2'&gt;&lt;mnemonic&gt;LD&lt;/mnemonic&gt;&lt;args&gt;&lt;arg encoding='Direct'&gt;ByteReg-A&lt;/arg&gt;&lt;arg encoding='Direct'&gt;HighMemPtr+C&lt;/arg&gt;&lt;/args&gt;&lt;official&gt;Y&lt;/official&gt;&lt;function&gt;LD_High&lt;/function&gt;&lt;cycles&gt;8&lt;/cycles&gt;&lt;/opcode&gt;</v>
      </c>
    </row>
    <row r="87" spans="2:26" ht="15" customHeight="1" x14ac:dyDescent="0.25">
      <c r="C87" s="7" t="s">
        <v>191</v>
      </c>
      <c r="E87" s="1">
        <f t="shared" si="4"/>
        <v>242</v>
      </c>
      <c r="F87" s="1" t="s">
        <v>7</v>
      </c>
      <c r="G87" s="1" t="s">
        <v>421</v>
      </c>
      <c r="H87" s="1" t="s">
        <v>447</v>
      </c>
      <c r="I87" s="1"/>
      <c r="J87" s="1" t="s">
        <v>457</v>
      </c>
      <c r="K87" s="1" t="s">
        <v>447</v>
      </c>
      <c r="N87"/>
      <c r="O87"/>
      <c r="P87" t="s">
        <v>269</v>
      </c>
      <c r="Q87" s="1" t="s">
        <v>408</v>
      </c>
      <c r="R87" s="1">
        <v>8</v>
      </c>
      <c r="T87" s="1"/>
      <c r="U87" s="1"/>
      <c r="Y87" t="str">
        <f t="shared" si="5"/>
        <v>,F2,LD,ByteReg-A,ByteRegPtr-C,,Y,LD_High,8,</v>
      </c>
      <c r="Z87" t="str">
        <f t="shared" si="6"/>
        <v>&lt;opcode value='F2'&gt;&lt;mnemonic&gt;LD&lt;/mnemonic&gt;&lt;args&gt;&lt;arg encoding='Direct'&gt;ByteReg-A&lt;/arg&gt;&lt;arg encoding='Direct'&gt;ByteRegPtr-C&lt;/arg&gt;&lt;/args&gt;&lt;official&gt;Y&lt;/official&gt;&lt;function&gt;LD_High&lt;/function&gt;&lt;cycles&gt;8&lt;/cycles&gt;&lt;/opcode&gt;</v>
      </c>
    </row>
    <row r="88" spans="2:26" ht="15" customHeight="1" x14ac:dyDescent="0.25">
      <c r="C88" s="7" t="s">
        <v>192</v>
      </c>
      <c r="E88" s="1">
        <f t="shared" si="4"/>
        <v>243</v>
      </c>
      <c r="F88" s="1" t="s">
        <v>260</v>
      </c>
      <c r="I88" s="1"/>
      <c r="N88"/>
      <c r="O88"/>
      <c r="P88" t="s">
        <v>269</v>
      </c>
      <c r="Q88" s="1" t="s">
        <v>260</v>
      </c>
      <c r="R88" s="1">
        <v>4</v>
      </c>
      <c r="T88" s="1"/>
      <c r="U88" s="1"/>
      <c r="W88" s="1"/>
      <c r="X88" s="1"/>
      <c r="Y88" t="str">
        <f t="shared" si="5"/>
        <v>,F3,DI,,,,Y,DI,4,</v>
      </c>
      <c r="Z88" t="str">
        <f t="shared" si="6"/>
        <v>&lt;opcode value='F3'&gt;&lt;mnemonic&gt;DI&lt;/mnemonic&gt;&lt;official&gt;Y&lt;/official&gt;&lt;function&gt;DI&lt;/function&gt;&lt;cycles&gt;4&lt;/cycles&gt;&lt;/opcode&gt;</v>
      </c>
    </row>
    <row r="89" spans="2:26" ht="15" customHeight="1" x14ac:dyDescent="0.25">
      <c r="C89" s="7" t="s">
        <v>195</v>
      </c>
      <c r="E89" s="1">
        <f t="shared" ref="E89:E117" si="7">HEX2DEC(C89) + HEX2DEC(B89) * 1000</f>
        <v>246</v>
      </c>
      <c r="F89" s="1" t="s">
        <v>133</v>
      </c>
      <c r="G89" s="1" t="s">
        <v>421</v>
      </c>
      <c r="H89" s="1" t="s">
        <v>447</v>
      </c>
      <c r="I89" s="1"/>
      <c r="J89" s="1" t="s">
        <v>287</v>
      </c>
      <c r="K89" s="1" t="s">
        <v>450</v>
      </c>
      <c r="P89" t="s">
        <v>269</v>
      </c>
      <c r="Q89" s="1" t="s">
        <v>133</v>
      </c>
      <c r="R89" s="1">
        <v>8</v>
      </c>
      <c r="T89" s="1"/>
      <c r="U89" s="1"/>
      <c r="W89" s="1"/>
      <c r="X89" s="1"/>
      <c r="Y89" t="str">
        <f t="shared" si="5"/>
        <v>,F6,OR,ByteReg-A,Byte,,Y,OR,8,</v>
      </c>
      <c r="Z89" t="str">
        <f t="shared" si="6"/>
        <v>&lt;opcode value='F6'&gt;&lt;mnemonic&gt;OR&lt;/mnemonic&gt;&lt;args&gt;&lt;arg encoding='Direct'&gt;ByteReg-A&lt;/arg&gt;&lt;arg encoding='ByteImmidate'&gt;Byte&lt;/arg&gt;&lt;/args&gt;&lt;official&gt;Y&lt;/official&gt;&lt;function&gt;OR&lt;/function&gt;&lt;cycles&gt;8&lt;/cycles&gt;&lt;/opcode&gt;</v>
      </c>
    </row>
    <row r="90" spans="2:26" ht="15" customHeight="1" x14ac:dyDescent="0.25">
      <c r="C90" s="7" t="s">
        <v>197</v>
      </c>
      <c r="E90" s="1">
        <f t="shared" si="7"/>
        <v>248</v>
      </c>
      <c r="F90" s="1" t="s">
        <v>7</v>
      </c>
      <c r="G90" s="1" t="s">
        <v>425</v>
      </c>
      <c r="H90" s="1" t="s">
        <v>447</v>
      </c>
      <c r="I90" s="1"/>
      <c r="J90" s="1" t="s">
        <v>465</v>
      </c>
      <c r="K90" s="1" t="s">
        <v>450</v>
      </c>
      <c r="P90" t="s">
        <v>269</v>
      </c>
      <c r="Q90" s="1" t="s">
        <v>409</v>
      </c>
      <c r="R90" s="1">
        <v>12</v>
      </c>
      <c r="T90" s="1"/>
      <c r="U90" s="1"/>
      <c r="W90" s="1"/>
      <c r="X90" s="1"/>
      <c r="Y90" t="str">
        <f t="shared" si="5"/>
        <v>,F8,LD,WordReg-HL,WordReg-SP+Byte,,Y,LD_SP,12,</v>
      </c>
      <c r="Z90" t="str">
        <f t="shared" si="6"/>
        <v>&lt;opcode value='F8'&gt;&lt;mnemonic&gt;LD&lt;/mnemonic&gt;&lt;args&gt;&lt;arg encoding='Direct'&gt;WordReg-HL&lt;/arg&gt;&lt;arg encoding='ByteImmidate'&gt;WordReg-SP+Byte&lt;/arg&gt;&lt;/args&gt;&lt;official&gt;Y&lt;/official&gt;&lt;function&gt;LD_SP&lt;/function&gt;&lt;cycles&gt;12&lt;/cycles&gt;&lt;/opcode&gt;</v>
      </c>
    </row>
    <row r="91" spans="2:26" ht="15" customHeight="1" x14ac:dyDescent="0.25">
      <c r="C91" s="7" t="s">
        <v>197</v>
      </c>
      <c r="E91" s="1">
        <f t="shared" si="7"/>
        <v>248</v>
      </c>
      <c r="F91" s="1" t="s">
        <v>407</v>
      </c>
      <c r="G91" s="2" t="s">
        <v>428</v>
      </c>
      <c r="H91" s="1" t="s">
        <v>447</v>
      </c>
      <c r="I91" s="1"/>
      <c r="J91" s="1" t="s">
        <v>287</v>
      </c>
      <c r="K91" s="1" t="s">
        <v>450</v>
      </c>
      <c r="P91" t="s">
        <v>269</v>
      </c>
      <c r="Q91" s="1" t="s">
        <v>409</v>
      </c>
      <c r="R91" s="1">
        <v>12</v>
      </c>
      <c r="T91" s="1"/>
      <c r="U91" s="1"/>
      <c r="W91" s="1"/>
      <c r="X91" s="1"/>
      <c r="Y91" t="str">
        <f t="shared" si="5"/>
        <v>,F8,LDHL,WordReg-SP,Byte,,Y,LD_SP,12,</v>
      </c>
      <c r="Z91" t="str">
        <f t="shared" si="6"/>
        <v>&lt;opcode value='F8'&gt;&lt;mnemonic&gt;LDHL&lt;/mnemonic&gt;&lt;args&gt;&lt;arg encoding='Direct'&gt;WordReg-SP&lt;/arg&gt;&lt;arg encoding='ByteImmidate'&gt;Byte&lt;/arg&gt;&lt;/args&gt;&lt;official&gt;Y&lt;/official&gt;&lt;function&gt;LD_SP&lt;/function&gt;&lt;cycles&gt;12&lt;/cycles&gt;&lt;/opcode&gt;</v>
      </c>
    </row>
    <row r="92" spans="2:26" ht="15" customHeight="1" x14ac:dyDescent="0.25">
      <c r="C92" s="7" t="s">
        <v>198</v>
      </c>
      <c r="E92" s="1">
        <f t="shared" si="7"/>
        <v>249</v>
      </c>
      <c r="F92" s="1" t="s">
        <v>7</v>
      </c>
      <c r="G92" s="1" t="s">
        <v>428</v>
      </c>
      <c r="H92" s="1" t="s">
        <v>447</v>
      </c>
      <c r="I92" s="1"/>
      <c r="J92" s="1" t="s">
        <v>425</v>
      </c>
      <c r="K92" s="1" t="s">
        <v>447</v>
      </c>
      <c r="P92" t="s">
        <v>269</v>
      </c>
      <c r="Q92" s="1" t="s">
        <v>7</v>
      </c>
      <c r="R92" s="1">
        <v>8</v>
      </c>
      <c r="T92" s="1"/>
      <c r="U92" s="1"/>
      <c r="W92" s="1"/>
      <c r="X92" s="1"/>
      <c r="Y92" t="str">
        <f t="shared" si="5"/>
        <v>,F9,LD,WordReg-SP,WordReg-HL,,Y,LD,8,</v>
      </c>
      <c r="Z92" t="str">
        <f t="shared" si="6"/>
        <v>&lt;opcode value='F9'&gt;&lt;mnemonic&gt;LD&lt;/mnemonic&gt;&lt;args&gt;&lt;arg encoding='Direct'&gt;WordReg-SP&lt;/arg&gt;&lt;arg encoding='Direct'&gt;WordReg-HL&lt;/arg&gt;&lt;/args&gt;&lt;official&gt;Y&lt;/official&gt;&lt;function&gt;LD&lt;/function&gt;&lt;cycles&gt;8&lt;/cycles&gt;&lt;/opcode&gt;</v>
      </c>
    </row>
    <row r="93" spans="2:26" ht="15" customHeight="1" x14ac:dyDescent="0.25">
      <c r="C93" s="7" t="s">
        <v>199</v>
      </c>
      <c r="E93" s="1">
        <f t="shared" si="7"/>
        <v>250</v>
      </c>
      <c r="F93" s="1" t="s">
        <v>7</v>
      </c>
      <c r="G93" s="1" t="s">
        <v>421</v>
      </c>
      <c r="H93" s="1" t="s">
        <v>447</v>
      </c>
      <c r="I93" s="1"/>
      <c r="J93" s="1" t="s">
        <v>289</v>
      </c>
      <c r="K93" s="1" t="s">
        <v>448</v>
      </c>
      <c r="P93" t="s">
        <v>269</v>
      </c>
      <c r="Q93" s="1" t="s">
        <v>7</v>
      </c>
      <c r="R93" s="1">
        <v>16</v>
      </c>
      <c r="T93" s="1"/>
      <c r="U93" s="1"/>
      <c r="Y93" t="str">
        <f t="shared" si="5"/>
        <v>,FA,LD,ByteReg-A,AddressPtr,,Y,LD,16,</v>
      </c>
      <c r="Z93" t="str">
        <f t="shared" si="6"/>
        <v>&lt;opcode value='FA'&gt;&lt;mnemonic&gt;LD&lt;/mnemonic&gt;&lt;args&gt;&lt;arg encoding='Direct'&gt;ByteReg-A&lt;/arg&gt;&lt;arg encoding='WordImmidate'&gt;AddressPtr&lt;/arg&gt;&lt;/args&gt;&lt;official&gt;Y&lt;/official&gt;&lt;function&gt;LD&lt;/function&gt;&lt;cycles&gt;16&lt;/cycles&gt;&lt;/opcode&gt;</v>
      </c>
    </row>
    <row r="94" spans="2:26" ht="15" customHeight="1" x14ac:dyDescent="0.25">
      <c r="C94" s="7" t="s">
        <v>200</v>
      </c>
      <c r="E94" s="1">
        <f t="shared" si="7"/>
        <v>251</v>
      </c>
      <c r="F94" s="1" t="s">
        <v>263</v>
      </c>
      <c r="I94" s="1"/>
      <c r="P94" t="s">
        <v>269</v>
      </c>
      <c r="Q94" s="1" t="s">
        <v>263</v>
      </c>
      <c r="R94" s="1">
        <v>4</v>
      </c>
      <c r="T94" s="1"/>
      <c r="U94" s="1"/>
      <c r="W94" s="1"/>
      <c r="X94" s="1"/>
      <c r="Y94" t="str">
        <f t="shared" si="5"/>
        <v>,FB,EI,,,,Y,EI,4,</v>
      </c>
      <c r="Z94" t="str">
        <f t="shared" si="6"/>
        <v>&lt;opcode value='FB'&gt;&lt;mnemonic&gt;EI&lt;/mnemonic&gt;&lt;official&gt;Y&lt;/official&gt;&lt;function&gt;EI&lt;/function&gt;&lt;cycles&gt;4&lt;/cycles&gt;&lt;/opcode&gt;</v>
      </c>
    </row>
    <row r="95" spans="2:26" ht="15" customHeight="1" x14ac:dyDescent="0.25">
      <c r="C95" s="7" t="s">
        <v>203</v>
      </c>
      <c r="E95" s="1">
        <f t="shared" si="7"/>
        <v>254</v>
      </c>
      <c r="F95" s="1" t="s">
        <v>134</v>
      </c>
      <c r="G95" s="1" t="s">
        <v>421</v>
      </c>
      <c r="H95" s="1" t="s">
        <v>447</v>
      </c>
      <c r="I95" s="1"/>
      <c r="J95" s="1" t="s">
        <v>287</v>
      </c>
      <c r="K95" s="1" t="s">
        <v>450</v>
      </c>
      <c r="P95" t="s">
        <v>269</v>
      </c>
      <c r="Q95" s="1" t="s">
        <v>338</v>
      </c>
      <c r="R95" s="1">
        <v>8</v>
      </c>
      <c r="T95" s="1"/>
      <c r="U95" s="1"/>
      <c r="Y95" t="str">
        <f t="shared" si="5"/>
        <v>,FE,CP,ByteReg-A,Byte,,Y,CMP,8,</v>
      </c>
      <c r="Z95" t="str">
        <f t="shared" si="6"/>
        <v>&lt;opcode value='FE'&gt;&lt;mnemonic&gt;CP&lt;/mnemonic&gt;&lt;args&gt;&lt;arg encoding='Direct'&gt;ByteReg-A&lt;/arg&gt;&lt;arg encoding='ByteImmidate'&gt;Byte&lt;/arg&gt;&lt;/args&gt;&lt;official&gt;Y&lt;/official&gt;&lt;function&gt;CMP&lt;/function&gt;&lt;cycles&gt;8&lt;/cycles&gt;&lt;/opcode&gt;</v>
      </c>
    </row>
    <row r="96" spans="2:26" ht="15" customHeight="1" x14ac:dyDescent="0.25">
      <c r="B96" s="1" t="s">
        <v>141</v>
      </c>
      <c r="C96" s="7">
        <v>0</v>
      </c>
      <c r="E96" s="1">
        <f t="shared" si="7"/>
        <v>203000</v>
      </c>
      <c r="F96" s="1" t="s">
        <v>142</v>
      </c>
      <c r="G96" s="1" t="s">
        <v>363</v>
      </c>
      <c r="H96" s="1" t="s">
        <v>444</v>
      </c>
      <c r="I96" s="1"/>
      <c r="P96" t="s">
        <v>269</v>
      </c>
      <c r="Q96" s="1" t="s">
        <v>397</v>
      </c>
      <c r="R96" s="1">
        <v>8</v>
      </c>
      <c r="T96" s="1"/>
      <c r="U96" s="1"/>
      <c r="Y96" t="str">
        <f t="shared" si="5"/>
        <v>CB,0,RLC,ByteReg,,,Y,RL_CY,8,</v>
      </c>
      <c r="Z96" t="str">
        <f t="shared" si="6"/>
        <v>&lt;opcode prefix='CB' value='00'&gt;&lt;mnemonic&gt;RLC&lt;/mnemonic&gt;&lt;args&gt;&lt;arg encoding='Reg2'&gt;ByteReg&lt;/arg&gt;&lt;/args&gt;&lt;official&gt;Y&lt;/official&gt;&lt;function&gt;RL_CY&lt;/function&gt;&lt;cycles&gt;8&lt;/cycles&gt;&lt;/opcode&gt;</v>
      </c>
    </row>
    <row r="97" spans="2:26" ht="15" customHeight="1" x14ac:dyDescent="0.25">
      <c r="B97" s="1" t="s">
        <v>141</v>
      </c>
      <c r="C97" s="7">
        <v>6</v>
      </c>
      <c r="E97" s="1">
        <f t="shared" si="7"/>
        <v>203006</v>
      </c>
      <c r="F97" s="1" t="s">
        <v>142</v>
      </c>
      <c r="G97" s="1" t="s">
        <v>419</v>
      </c>
      <c r="H97" s="1" t="s">
        <v>447</v>
      </c>
      <c r="I97" s="1"/>
      <c r="P97" t="s">
        <v>269</v>
      </c>
      <c r="Q97" s="1" t="s">
        <v>397</v>
      </c>
      <c r="R97" s="1">
        <v>16</v>
      </c>
      <c r="T97" s="1"/>
      <c r="U97" s="1"/>
      <c r="W97" s="1"/>
      <c r="X97" s="1"/>
      <c r="Y97" t="str">
        <f t="shared" si="5"/>
        <v>CB,6,RLC,WordRegPtr-HL,,,Y,RL_CY,16,</v>
      </c>
      <c r="Z97" t="str">
        <f t="shared" si="6"/>
        <v>&lt;opcode prefix='CB' value='06'&gt;&lt;mnemonic&gt;RLC&lt;/mnemonic&gt;&lt;args&gt;&lt;arg encoding='Direct'&gt;WordRegPtr-HL&lt;/arg&gt;&lt;/args&gt;&lt;official&gt;Y&lt;/official&gt;&lt;function&gt;RL_CY&lt;/function&gt;&lt;cycles&gt;16&lt;/cycles&gt;&lt;/opcode&gt;</v>
      </c>
    </row>
    <row r="98" spans="2:26" ht="15" customHeight="1" x14ac:dyDescent="0.25">
      <c r="B98" s="1" t="s">
        <v>141</v>
      </c>
      <c r="C98" s="7">
        <v>8</v>
      </c>
      <c r="E98" s="1">
        <f t="shared" si="7"/>
        <v>203008</v>
      </c>
      <c r="F98" s="1" t="s">
        <v>143</v>
      </c>
      <c r="G98" s="1" t="s">
        <v>363</v>
      </c>
      <c r="H98" s="1" t="s">
        <v>444</v>
      </c>
      <c r="I98" s="1"/>
      <c r="P98" t="s">
        <v>269</v>
      </c>
      <c r="Q98" s="1" t="s">
        <v>394</v>
      </c>
      <c r="R98" s="1">
        <v>8</v>
      </c>
      <c r="T98" s="1"/>
      <c r="U98" s="1"/>
      <c r="Y98" t="str">
        <f t="shared" si="5"/>
        <v>CB,8,RRC,ByteReg,,,Y,RR_CY,8,</v>
      </c>
      <c r="Z98" t="str">
        <f t="shared" si="6"/>
        <v>&lt;opcode prefix='CB' value='08'&gt;&lt;mnemonic&gt;RRC&lt;/mnemonic&gt;&lt;args&gt;&lt;arg encoding='Reg2'&gt;ByteReg&lt;/arg&gt;&lt;/args&gt;&lt;official&gt;Y&lt;/official&gt;&lt;function&gt;RR_CY&lt;/function&gt;&lt;cycles&gt;8&lt;/cycles&gt;&lt;/opcode&gt;</v>
      </c>
    </row>
    <row r="99" spans="2:26" ht="15" customHeight="1" x14ac:dyDescent="0.25">
      <c r="B99" s="1" t="s">
        <v>141</v>
      </c>
      <c r="C99" s="7" t="s">
        <v>16</v>
      </c>
      <c r="E99" s="1">
        <f t="shared" si="7"/>
        <v>203014</v>
      </c>
      <c r="F99" s="1" t="s">
        <v>143</v>
      </c>
      <c r="G99" s="1" t="s">
        <v>419</v>
      </c>
      <c r="H99" s="1" t="s">
        <v>447</v>
      </c>
      <c r="I99" s="1"/>
      <c r="P99" t="s">
        <v>269</v>
      </c>
      <c r="Q99" s="1" t="s">
        <v>394</v>
      </c>
      <c r="R99" s="1">
        <v>16</v>
      </c>
      <c r="T99" s="1"/>
      <c r="U99" s="1"/>
      <c r="Y99" t="str">
        <f t="shared" si="5"/>
        <v>CB,0E,RRC,WordRegPtr-HL,,,Y,RR_CY,16,</v>
      </c>
      <c r="Z99" t="str">
        <f t="shared" si="6"/>
        <v>&lt;opcode prefix='CB' value='0E'&gt;&lt;mnemonic&gt;RRC&lt;/mnemonic&gt;&lt;args&gt;&lt;arg encoding='Direct'&gt;WordRegPtr-HL&lt;/arg&gt;&lt;/args&gt;&lt;official&gt;Y&lt;/official&gt;&lt;function&gt;RR_CY&lt;/function&gt;&lt;cycles&gt;16&lt;/cycles&gt;&lt;/opcode&gt;</v>
      </c>
    </row>
    <row r="100" spans="2:26" ht="15" customHeight="1" x14ac:dyDescent="0.25">
      <c r="B100" s="1" t="s">
        <v>141</v>
      </c>
      <c r="C100" s="7">
        <v>10</v>
      </c>
      <c r="E100" s="1">
        <f t="shared" si="7"/>
        <v>203016</v>
      </c>
      <c r="F100" s="1" t="s">
        <v>144</v>
      </c>
      <c r="G100" s="1" t="s">
        <v>363</v>
      </c>
      <c r="H100" s="1" t="s">
        <v>444</v>
      </c>
      <c r="I100" s="1"/>
      <c r="P100" t="s">
        <v>269</v>
      </c>
      <c r="Q100" s="1" t="s">
        <v>144</v>
      </c>
      <c r="R100" s="1">
        <v>8</v>
      </c>
      <c r="T100" s="1"/>
      <c r="U100" s="1"/>
      <c r="Y100" t="str">
        <f t="shared" si="5"/>
        <v>CB,10,RL,ByteReg,,,Y,RL,8,</v>
      </c>
      <c r="Z100" t="str">
        <f t="shared" si="6"/>
        <v>&lt;opcode prefix='CB' value='10'&gt;&lt;mnemonic&gt;RL&lt;/mnemonic&gt;&lt;args&gt;&lt;arg encoding='Reg2'&gt;ByteReg&lt;/arg&gt;&lt;/args&gt;&lt;official&gt;Y&lt;/official&gt;&lt;function&gt;RL&lt;/function&gt;&lt;cycles&gt;8&lt;/cycles&gt;&lt;/opcode&gt;</v>
      </c>
    </row>
    <row r="101" spans="2:26" ht="15" customHeight="1" x14ac:dyDescent="0.25">
      <c r="B101" s="1" t="s">
        <v>141</v>
      </c>
      <c r="C101" s="7">
        <v>16</v>
      </c>
      <c r="E101" s="1">
        <f t="shared" si="7"/>
        <v>203022</v>
      </c>
      <c r="F101" s="1" t="s">
        <v>144</v>
      </c>
      <c r="G101" s="1" t="s">
        <v>419</v>
      </c>
      <c r="H101" s="1" t="s">
        <v>447</v>
      </c>
      <c r="I101" s="1"/>
      <c r="P101" t="s">
        <v>269</v>
      </c>
      <c r="Q101" s="1" t="s">
        <v>144</v>
      </c>
      <c r="R101" s="1">
        <v>16</v>
      </c>
      <c r="U101" s="1"/>
      <c r="Y101" t="str">
        <f t="shared" si="5"/>
        <v>CB,16,RL,WordRegPtr-HL,,,Y,RL,16,</v>
      </c>
      <c r="Z101" t="str">
        <f t="shared" si="6"/>
        <v>&lt;opcode prefix='CB' value='16'&gt;&lt;mnemonic&gt;RL&lt;/mnemonic&gt;&lt;args&gt;&lt;arg encoding='Direct'&gt;WordRegPtr-HL&lt;/arg&gt;&lt;/args&gt;&lt;official&gt;Y&lt;/official&gt;&lt;function&gt;RL&lt;/function&gt;&lt;cycles&gt;16&lt;/cycles&gt;&lt;/opcode&gt;</v>
      </c>
    </row>
    <row r="102" spans="2:26" ht="15" customHeight="1" x14ac:dyDescent="0.25">
      <c r="B102" s="1" t="s">
        <v>141</v>
      </c>
      <c r="C102" s="7">
        <v>18</v>
      </c>
      <c r="E102" s="1">
        <f t="shared" si="7"/>
        <v>203024</v>
      </c>
      <c r="F102" s="1" t="s">
        <v>145</v>
      </c>
      <c r="G102" s="1" t="s">
        <v>363</v>
      </c>
      <c r="H102" s="1" t="s">
        <v>444</v>
      </c>
      <c r="I102" s="1"/>
      <c r="P102" t="s">
        <v>269</v>
      </c>
      <c r="Q102" s="1" t="s">
        <v>145</v>
      </c>
      <c r="R102" s="1">
        <v>8</v>
      </c>
      <c r="T102" s="1"/>
      <c r="U102" s="1"/>
      <c r="Y102" t="str">
        <f t="shared" si="5"/>
        <v>CB,18,RR,ByteReg,,,Y,RR,8,</v>
      </c>
      <c r="Z102" t="str">
        <f t="shared" si="6"/>
        <v>&lt;opcode prefix='CB' value='18'&gt;&lt;mnemonic&gt;RR&lt;/mnemonic&gt;&lt;args&gt;&lt;arg encoding='Reg2'&gt;ByteReg&lt;/arg&gt;&lt;/args&gt;&lt;official&gt;Y&lt;/official&gt;&lt;function&gt;RR&lt;/function&gt;&lt;cycles&gt;8&lt;/cycles&gt;&lt;/opcode&gt;</v>
      </c>
    </row>
    <row r="103" spans="2:26" ht="15" customHeight="1" x14ac:dyDescent="0.25">
      <c r="B103" s="1" t="s">
        <v>141</v>
      </c>
      <c r="C103" s="7" t="s">
        <v>22</v>
      </c>
      <c r="E103" s="1">
        <f t="shared" si="7"/>
        <v>203030</v>
      </c>
      <c r="F103" s="1" t="s">
        <v>145</v>
      </c>
      <c r="G103" s="1" t="s">
        <v>419</v>
      </c>
      <c r="H103" s="1" t="s">
        <v>447</v>
      </c>
      <c r="I103" s="1"/>
      <c r="P103" t="s">
        <v>269</v>
      </c>
      <c r="Q103" s="1" t="s">
        <v>145</v>
      </c>
      <c r="R103" s="1">
        <v>16</v>
      </c>
      <c r="T103" s="1"/>
      <c r="U103" s="1"/>
      <c r="Y103" t="str">
        <f t="shared" si="5"/>
        <v>CB,1E,RR,WordRegPtr-HL,,,Y,RR,16,</v>
      </c>
      <c r="Z103" t="str">
        <f t="shared" si="6"/>
        <v>&lt;opcode prefix='CB' value='1E'&gt;&lt;mnemonic&gt;RR&lt;/mnemonic&gt;&lt;args&gt;&lt;arg encoding='Direct'&gt;WordRegPtr-HL&lt;/arg&gt;&lt;/args&gt;&lt;official&gt;Y&lt;/official&gt;&lt;function&gt;RR&lt;/function&gt;&lt;cycles&gt;16&lt;/cycles&gt;&lt;/opcode&gt;</v>
      </c>
    </row>
    <row r="104" spans="2:26" ht="15" customHeight="1" x14ac:dyDescent="0.25">
      <c r="B104" s="1" t="s">
        <v>141</v>
      </c>
      <c r="C104" s="7">
        <v>20</v>
      </c>
      <c r="E104" s="1">
        <f t="shared" si="7"/>
        <v>203032</v>
      </c>
      <c r="F104" s="1" t="s">
        <v>146</v>
      </c>
      <c r="G104" s="1" t="s">
        <v>363</v>
      </c>
      <c r="H104" s="1" t="s">
        <v>444</v>
      </c>
      <c r="I104" s="1"/>
      <c r="P104" t="s">
        <v>269</v>
      </c>
      <c r="Q104" s="1" t="s">
        <v>401</v>
      </c>
      <c r="R104" s="1">
        <v>8</v>
      </c>
      <c r="T104" s="1"/>
      <c r="U104" s="1"/>
      <c r="W104" s="1"/>
      <c r="X104" s="1"/>
      <c r="Y104" t="str">
        <f t="shared" si="5"/>
        <v>CB,20,SLA,ByteReg,,,Y,SL_Signed,8,</v>
      </c>
      <c r="Z104" t="str">
        <f t="shared" si="6"/>
        <v>&lt;opcode prefix='CB' value='20'&gt;&lt;mnemonic&gt;SLA&lt;/mnemonic&gt;&lt;args&gt;&lt;arg encoding='Reg2'&gt;ByteReg&lt;/arg&gt;&lt;/args&gt;&lt;official&gt;Y&lt;/official&gt;&lt;function&gt;SL_Signed&lt;/function&gt;&lt;cycles&gt;8&lt;/cycles&gt;&lt;/opcode&gt;</v>
      </c>
    </row>
    <row r="105" spans="2:26" ht="15" customHeight="1" x14ac:dyDescent="0.25">
      <c r="B105" s="1" t="s">
        <v>141</v>
      </c>
      <c r="C105" s="7">
        <v>26</v>
      </c>
      <c r="E105" s="1">
        <f t="shared" si="7"/>
        <v>203038</v>
      </c>
      <c r="F105" s="1" t="s">
        <v>146</v>
      </c>
      <c r="G105" s="1" t="s">
        <v>419</v>
      </c>
      <c r="H105" s="1" t="s">
        <v>447</v>
      </c>
      <c r="I105" s="1"/>
      <c r="P105" t="s">
        <v>269</v>
      </c>
      <c r="Q105" s="1" t="s">
        <v>401</v>
      </c>
      <c r="R105" s="1">
        <v>16</v>
      </c>
      <c r="T105" s="1"/>
      <c r="U105" s="1"/>
      <c r="Y105" t="str">
        <f t="shared" ref="Y105:Y116" si="8">CONCATENATE(B105, ",",C105,",",F105,",",G105, ",", J105,",", M105,",", P105,",", Q105,",", R105,",", S105)</f>
        <v>CB,26,SLA,WordRegPtr-HL,,,Y,SL_Signed,16,</v>
      </c>
      <c r="Z105" t="str">
        <f t="shared" si="6"/>
        <v>&lt;opcode prefix='CB' value='26'&gt;&lt;mnemonic&gt;SLA&lt;/mnemonic&gt;&lt;args&gt;&lt;arg encoding='Direct'&gt;WordRegPtr-HL&lt;/arg&gt;&lt;/args&gt;&lt;official&gt;Y&lt;/official&gt;&lt;function&gt;SL_Signed&lt;/function&gt;&lt;cycles&gt;16&lt;/cycles&gt;&lt;/opcode&gt;</v>
      </c>
    </row>
    <row r="106" spans="2:26" ht="15" customHeight="1" x14ac:dyDescent="0.25">
      <c r="B106" s="1" t="s">
        <v>141</v>
      </c>
      <c r="C106" s="7">
        <v>28</v>
      </c>
      <c r="E106" s="1">
        <f t="shared" si="7"/>
        <v>203040</v>
      </c>
      <c r="F106" s="1" t="s">
        <v>147</v>
      </c>
      <c r="G106" s="1" t="s">
        <v>363</v>
      </c>
      <c r="H106" s="1" t="s">
        <v>444</v>
      </c>
      <c r="I106" s="1"/>
      <c r="P106" t="s">
        <v>269</v>
      </c>
      <c r="Q106" s="1" t="s">
        <v>400</v>
      </c>
      <c r="R106" s="1">
        <v>8</v>
      </c>
      <c r="T106" s="1"/>
      <c r="U106" s="1"/>
      <c r="Y106" t="str">
        <f t="shared" si="8"/>
        <v>CB,28,SRA,ByteReg,,,Y,SR_Signed,8,</v>
      </c>
      <c r="Z106" t="str">
        <f t="shared" si="6"/>
        <v>&lt;opcode prefix='CB' value='28'&gt;&lt;mnemonic&gt;SRA&lt;/mnemonic&gt;&lt;args&gt;&lt;arg encoding='Reg2'&gt;ByteReg&lt;/arg&gt;&lt;/args&gt;&lt;official&gt;Y&lt;/official&gt;&lt;function&gt;SR_Signed&lt;/function&gt;&lt;cycles&gt;8&lt;/cycles&gt;&lt;/opcode&gt;</v>
      </c>
    </row>
    <row r="107" spans="2:26" ht="15" customHeight="1" x14ac:dyDescent="0.25">
      <c r="B107" s="1" t="s">
        <v>141</v>
      </c>
      <c r="C107" s="7" t="s">
        <v>28</v>
      </c>
      <c r="E107" s="1">
        <f t="shared" si="7"/>
        <v>203046</v>
      </c>
      <c r="F107" s="1" t="s">
        <v>147</v>
      </c>
      <c r="G107" s="1" t="s">
        <v>419</v>
      </c>
      <c r="H107" s="1" t="s">
        <v>447</v>
      </c>
      <c r="I107" s="1"/>
      <c r="P107" t="s">
        <v>269</v>
      </c>
      <c r="Q107" s="1" t="s">
        <v>400</v>
      </c>
      <c r="R107" s="1">
        <v>16</v>
      </c>
      <c r="T107" s="1"/>
      <c r="U107" s="1"/>
      <c r="Y107" t="str">
        <f t="shared" si="8"/>
        <v>CB,2E,SRA,WordRegPtr-HL,,,Y,SR_Signed,16,</v>
      </c>
      <c r="Z107" t="str">
        <f t="shared" si="6"/>
        <v>&lt;opcode prefix='CB' value='2E'&gt;&lt;mnemonic&gt;SRA&lt;/mnemonic&gt;&lt;args&gt;&lt;arg encoding='Direct'&gt;WordRegPtr-HL&lt;/arg&gt;&lt;/args&gt;&lt;official&gt;Y&lt;/official&gt;&lt;function&gt;SR_Signed&lt;/function&gt;&lt;cycles&gt;16&lt;/cycles&gt;&lt;/opcode&gt;</v>
      </c>
    </row>
    <row r="108" spans="2:26" ht="15" customHeight="1" x14ac:dyDescent="0.25">
      <c r="B108" s="1" t="s">
        <v>141</v>
      </c>
      <c r="C108" s="7">
        <v>30</v>
      </c>
      <c r="E108" s="1">
        <f t="shared" si="7"/>
        <v>203048</v>
      </c>
      <c r="F108" s="1" t="s">
        <v>368</v>
      </c>
      <c r="G108" s="1" t="s">
        <v>363</v>
      </c>
      <c r="H108" s="1" t="s">
        <v>444</v>
      </c>
      <c r="I108" s="1"/>
      <c r="P108" t="s">
        <v>269</v>
      </c>
      <c r="Q108" s="1" t="s">
        <v>368</v>
      </c>
      <c r="R108" s="1">
        <v>8</v>
      </c>
      <c r="T108" s="1"/>
      <c r="V108" s="1"/>
      <c r="X108" s="1"/>
      <c r="Y108" t="str">
        <f t="shared" si="8"/>
        <v>CB,30,SWAP,ByteReg,,,Y,SWAP,8,</v>
      </c>
      <c r="Z108" t="str">
        <f t="shared" si="6"/>
        <v>&lt;opcode prefix='CB' value='30'&gt;&lt;mnemonic&gt;SWAP&lt;/mnemonic&gt;&lt;args&gt;&lt;arg encoding='Reg2'&gt;ByteReg&lt;/arg&gt;&lt;/args&gt;&lt;official&gt;Y&lt;/official&gt;&lt;function&gt;SWAP&lt;/function&gt;&lt;cycles&gt;8&lt;/cycles&gt;&lt;/opcode&gt;</v>
      </c>
    </row>
    <row r="109" spans="2:26" ht="15" customHeight="1" x14ac:dyDescent="0.25">
      <c r="B109" s="1" t="s">
        <v>141</v>
      </c>
      <c r="C109" s="7">
        <v>36</v>
      </c>
      <c r="E109" s="1">
        <f t="shared" si="7"/>
        <v>203054</v>
      </c>
      <c r="F109" s="1" t="s">
        <v>368</v>
      </c>
      <c r="G109" s="1" t="s">
        <v>419</v>
      </c>
      <c r="H109" s="1" t="s">
        <v>447</v>
      </c>
      <c r="I109" s="1"/>
      <c r="P109" t="s">
        <v>269</v>
      </c>
      <c r="Q109" s="1" t="s">
        <v>368</v>
      </c>
      <c r="R109" s="1">
        <v>16</v>
      </c>
      <c r="T109" s="1"/>
      <c r="Y109" t="str">
        <f t="shared" si="8"/>
        <v>CB,36,SWAP,WordRegPtr-HL,,,Y,SWAP,16,</v>
      </c>
      <c r="Z109" t="str">
        <f t="shared" si="6"/>
        <v>&lt;opcode prefix='CB' value='36'&gt;&lt;mnemonic&gt;SWAP&lt;/mnemonic&gt;&lt;args&gt;&lt;arg encoding='Direct'&gt;WordRegPtr-HL&lt;/arg&gt;&lt;/args&gt;&lt;official&gt;Y&lt;/official&gt;&lt;function&gt;SWAP&lt;/function&gt;&lt;cycles&gt;16&lt;/cycles&gt;&lt;/opcode&gt;</v>
      </c>
    </row>
    <row r="110" spans="2:26" ht="15" customHeight="1" x14ac:dyDescent="0.25">
      <c r="B110" s="1" t="s">
        <v>141</v>
      </c>
      <c r="C110" s="7">
        <v>38</v>
      </c>
      <c r="E110" s="1">
        <f t="shared" si="7"/>
        <v>203056</v>
      </c>
      <c r="F110" s="1" t="s">
        <v>149</v>
      </c>
      <c r="G110" s="1" t="s">
        <v>363</v>
      </c>
      <c r="H110" s="1" t="s">
        <v>444</v>
      </c>
      <c r="I110" s="1"/>
      <c r="P110" t="s">
        <v>269</v>
      </c>
      <c r="Q110" s="1" t="s">
        <v>388</v>
      </c>
      <c r="R110" s="1">
        <v>8</v>
      </c>
      <c r="T110" s="1"/>
      <c r="V110" s="1"/>
      <c r="Y110" t="str">
        <f t="shared" si="8"/>
        <v>CB,38,SRL,ByteReg,,,Y,SR_L,8,</v>
      </c>
      <c r="Z110" t="str">
        <f t="shared" si="6"/>
        <v>&lt;opcode prefix='CB' value='38'&gt;&lt;mnemonic&gt;SRL&lt;/mnemonic&gt;&lt;args&gt;&lt;arg encoding='Reg2'&gt;ByteReg&lt;/arg&gt;&lt;/args&gt;&lt;official&gt;Y&lt;/official&gt;&lt;function&gt;SR_L&lt;/function&gt;&lt;cycles&gt;8&lt;/cycles&gt;&lt;/opcode&gt;</v>
      </c>
    </row>
    <row r="111" spans="2:26" ht="15" customHeight="1" x14ac:dyDescent="0.25">
      <c r="B111" s="1" t="s">
        <v>141</v>
      </c>
      <c r="C111" s="7" t="s">
        <v>34</v>
      </c>
      <c r="E111" s="1">
        <f t="shared" si="7"/>
        <v>203062</v>
      </c>
      <c r="F111" s="1" t="s">
        <v>149</v>
      </c>
      <c r="G111" s="1" t="s">
        <v>419</v>
      </c>
      <c r="H111" s="1" t="s">
        <v>447</v>
      </c>
      <c r="I111" s="1"/>
      <c r="P111" t="s">
        <v>269</v>
      </c>
      <c r="Q111" s="1" t="s">
        <v>388</v>
      </c>
      <c r="R111" s="1">
        <v>16</v>
      </c>
      <c r="T111" s="1"/>
      <c r="W111" s="3"/>
      <c r="X111" s="1"/>
      <c r="Y111" t="str">
        <f t="shared" si="8"/>
        <v>CB,3E,SRL,WordRegPtr-HL,,,Y,SR_L,16,</v>
      </c>
      <c r="Z111" t="str">
        <f t="shared" si="6"/>
        <v>&lt;opcode prefix='CB' value='3E'&gt;&lt;mnemonic&gt;SRL&lt;/mnemonic&gt;&lt;args&gt;&lt;arg encoding='Direct'&gt;WordRegPtr-HL&lt;/arg&gt;&lt;/args&gt;&lt;official&gt;Y&lt;/official&gt;&lt;function&gt;SR_L&lt;/function&gt;&lt;cycles&gt;16&lt;/cycles&gt;&lt;/opcode&gt;</v>
      </c>
    </row>
    <row r="112" spans="2:26" ht="15" customHeight="1" x14ac:dyDescent="0.25">
      <c r="B112" s="1" t="s">
        <v>141</v>
      </c>
      <c r="C112" s="7">
        <v>40</v>
      </c>
      <c r="E112" s="1">
        <f t="shared" si="7"/>
        <v>203064</v>
      </c>
      <c r="F112" s="1" t="s">
        <v>150</v>
      </c>
      <c r="G112" s="1" t="s">
        <v>445</v>
      </c>
      <c r="H112" s="1" t="s">
        <v>443</v>
      </c>
      <c r="I112" s="1"/>
      <c r="J112" s="1" t="s">
        <v>363</v>
      </c>
      <c r="K112" s="1" t="s">
        <v>444</v>
      </c>
      <c r="P112" t="s">
        <v>269</v>
      </c>
      <c r="Q112" s="1" t="s">
        <v>150</v>
      </c>
      <c r="R112" s="1">
        <v>8</v>
      </c>
      <c r="V112" s="1"/>
      <c r="X112" s="1"/>
      <c r="Y112" t="str">
        <f t="shared" si="8"/>
        <v>CB,40,BIT,Encoded,ByteReg,,Y,BIT,8,</v>
      </c>
      <c r="Z112" t="str">
        <f t="shared" si="6"/>
        <v>&lt;opcode prefix='CB' value='40'&gt;&lt;mnemonic&gt;BIT&lt;/mnemonic&gt;&lt;args&gt;&lt;arg encoding='Reg1'&gt;Encoded&lt;/arg&gt;&lt;arg encoding='Reg2'&gt;ByteReg&lt;/arg&gt;&lt;/args&gt;&lt;official&gt;Y&lt;/official&gt;&lt;function&gt;BIT&lt;/function&gt;&lt;cycles&gt;8&lt;/cycles&gt;&lt;/opcode&gt;</v>
      </c>
    </row>
    <row r="113" spans="2:26" ht="15" customHeight="1" x14ac:dyDescent="0.25">
      <c r="B113" s="1" t="s">
        <v>141</v>
      </c>
      <c r="C113" s="7">
        <v>46</v>
      </c>
      <c r="E113" s="1">
        <f t="shared" si="7"/>
        <v>203070</v>
      </c>
      <c r="F113" s="1" t="s">
        <v>150</v>
      </c>
      <c r="G113" s="1" t="s">
        <v>445</v>
      </c>
      <c r="H113" s="1" t="s">
        <v>443</v>
      </c>
      <c r="I113" s="1"/>
      <c r="J113" s="1" t="s">
        <v>419</v>
      </c>
      <c r="K113" s="1" t="s">
        <v>447</v>
      </c>
      <c r="P113" t="s">
        <v>269</v>
      </c>
      <c r="Q113" s="1" t="s">
        <v>150</v>
      </c>
      <c r="R113" s="1">
        <v>16</v>
      </c>
      <c r="V113" s="1"/>
      <c r="X113" s="1"/>
      <c r="Y113" t="str">
        <f t="shared" si="8"/>
        <v>CB,46,BIT,Encoded,WordRegPtr-HL,,Y,BIT,16,</v>
      </c>
      <c r="Z113" t="str">
        <f t="shared" si="6"/>
        <v>&lt;opcode prefix='CB' value='46'&gt;&lt;mnemonic&gt;BIT&lt;/mnemonic&gt;&lt;args&gt;&lt;arg encoding='Reg1'&gt;Encoded&lt;/arg&gt;&lt;arg encoding='Direct'&gt;WordRegPtr-HL&lt;/arg&gt;&lt;/args&gt;&lt;official&gt;Y&lt;/official&gt;&lt;function&gt;BIT&lt;/function&gt;&lt;cycles&gt;16&lt;/cycles&gt;&lt;/opcode&gt;</v>
      </c>
    </row>
    <row r="114" spans="2:26" ht="15" customHeight="1" x14ac:dyDescent="0.25">
      <c r="B114" s="1" t="s">
        <v>141</v>
      </c>
      <c r="C114" s="7">
        <v>80</v>
      </c>
      <c r="E114" s="1">
        <f t="shared" si="7"/>
        <v>203128</v>
      </c>
      <c r="F114" s="1" t="s">
        <v>151</v>
      </c>
      <c r="G114" s="1" t="s">
        <v>445</v>
      </c>
      <c r="H114" s="1" t="s">
        <v>443</v>
      </c>
      <c r="I114" s="1"/>
      <c r="J114" s="1" t="s">
        <v>363</v>
      </c>
      <c r="K114" s="1" t="s">
        <v>444</v>
      </c>
      <c r="P114" t="s">
        <v>269</v>
      </c>
      <c r="Q114" s="1" t="s">
        <v>151</v>
      </c>
      <c r="R114" s="1">
        <v>8</v>
      </c>
      <c r="V114" s="1"/>
      <c r="X114" s="1"/>
      <c r="Y114" t="str">
        <f t="shared" si="8"/>
        <v>CB,80,RES,Encoded,ByteReg,,Y,RES,8,</v>
      </c>
      <c r="Z114" t="str">
        <f t="shared" si="6"/>
        <v>&lt;opcode prefix='CB' value='80'&gt;&lt;mnemonic&gt;RES&lt;/mnemonic&gt;&lt;args&gt;&lt;arg encoding='Reg1'&gt;Encoded&lt;/arg&gt;&lt;arg encoding='Reg2'&gt;ByteReg&lt;/arg&gt;&lt;/args&gt;&lt;official&gt;Y&lt;/official&gt;&lt;function&gt;RES&lt;/function&gt;&lt;cycles&gt;8&lt;/cycles&gt;&lt;/opcode&gt;</v>
      </c>
    </row>
    <row r="115" spans="2:26" ht="15" customHeight="1" x14ac:dyDescent="0.25">
      <c r="B115" s="1" t="s">
        <v>141</v>
      </c>
      <c r="C115" s="7">
        <v>86</v>
      </c>
      <c r="E115" s="1">
        <f t="shared" si="7"/>
        <v>203134</v>
      </c>
      <c r="F115" s="1" t="s">
        <v>151</v>
      </c>
      <c r="G115" s="1" t="s">
        <v>445</v>
      </c>
      <c r="H115" s="1" t="s">
        <v>443</v>
      </c>
      <c r="I115" s="1"/>
      <c r="J115" s="1" t="s">
        <v>419</v>
      </c>
      <c r="K115" s="1" t="s">
        <v>447</v>
      </c>
      <c r="P115" t="s">
        <v>269</v>
      </c>
      <c r="Q115" s="1" t="s">
        <v>151</v>
      </c>
      <c r="R115" s="1">
        <v>16</v>
      </c>
      <c r="V115" s="1"/>
      <c r="Y115" t="str">
        <f t="shared" si="8"/>
        <v>CB,86,RES,Encoded,WordRegPtr-HL,,Y,RES,16,</v>
      </c>
      <c r="Z115" t="str">
        <f t="shared" si="6"/>
        <v>&lt;opcode prefix='CB' value='86'&gt;&lt;mnemonic&gt;RES&lt;/mnemonic&gt;&lt;args&gt;&lt;arg encoding='Reg1'&gt;Encoded&lt;/arg&gt;&lt;arg encoding='Direct'&gt;WordRegPtr-HL&lt;/arg&gt;&lt;/args&gt;&lt;official&gt;Y&lt;/official&gt;&lt;function&gt;RES&lt;/function&gt;&lt;cycles&gt;16&lt;/cycles&gt;&lt;/opcode&gt;</v>
      </c>
    </row>
    <row r="116" spans="2:26" ht="15" customHeight="1" x14ac:dyDescent="0.25">
      <c r="B116" s="1" t="s">
        <v>141</v>
      </c>
      <c r="C116" s="7" t="s">
        <v>103</v>
      </c>
      <c r="E116" s="1">
        <f t="shared" si="7"/>
        <v>203192</v>
      </c>
      <c r="F116" s="1" t="s">
        <v>152</v>
      </c>
      <c r="G116" s="1" t="s">
        <v>445</v>
      </c>
      <c r="H116" s="1" t="s">
        <v>443</v>
      </c>
      <c r="I116" s="1"/>
      <c r="J116" s="1" t="s">
        <v>363</v>
      </c>
      <c r="K116" s="1" t="s">
        <v>444</v>
      </c>
      <c r="P116" t="s">
        <v>269</v>
      </c>
      <c r="Q116" s="1" t="s">
        <v>152</v>
      </c>
      <c r="R116" s="1">
        <v>8</v>
      </c>
      <c r="T116" s="1"/>
      <c r="U116" s="1"/>
      <c r="Y116" t="str">
        <f t="shared" si="8"/>
        <v>CB,C0,SET,Encoded,ByteReg,,Y,SET,8,</v>
      </c>
      <c r="Z116" t="str">
        <f t="shared" si="6"/>
        <v>&lt;opcode prefix='CB' value='C0'&gt;&lt;mnemonic&gt;SET&lt;/mnemonic&gt;&lt;args&gt;&lt;arg encoding='Reg1'&gt;Encoded&lt;/arg&gt;&lt;arg encoding='Reg2'&gt;ByteReg&lt;/arg&gt;&lt;/args&gt;&lt;official&gt;Y&lt;/official&gt;&lt;function&gt;SET&lt;/function&gt;&lt;cycles&gt;8&lt;/cycles&gt;&lt;/opcode&gt;</v>
      </c>
    </row>
    <row r="117" spans="2:26" ht="15" customHeight="1" x14ac:dyDescent="0.25">
      <c r="B117" s="1" t="s">
        <v>141</v>
      </c>
      <c r="C117" s="7" t="s">
        <v>109</v>
      </c>
      <c r="E117" s="1">
        <f t="shared" si="7"/>
        <v>203198</v>
      </c>
      <c r="F117" s="1" t="s">
        <v>152</v>
      </c>
      <c r="G117" s="1" t="s">
        <v>445</v>
      </c>
      <c r="H117" s="1" t="s">
        <v>443</v>
      </c>
      <c r="I117" s="1"/>
      <c r="J117" s="1" t="s">
        <v>419</v>
      </c>
      <c r="K117" s="1" t="s">
        <v>447</v>
      </c>
      <c r="P117" t="s">
        <v>269</v>
      </c>
      <c r="Q117" s="1" t="s">
        <v>152</v>
      </c>
      <c r="R117" s="1">
        <v>16</v>
      </c>
      <c r="T117" s="1"/>
      <c r="U117" s="1"/>
      <c r="Y117" t="str">
        <f t="shared" ref="Y117" si="9">CONCATENATE(B117, ",",C117,",",F117,",",G117, ",", J117,",", M117,",", P117,",", Q117,",", R117,",", S117)</f>
        <v>CB,C6,SET,Encoded,WordRegPtr-HL,,Y,SET,16,</v>
      </c>
      <c r="Z117" t="str">
        <f t="shared" si="6"/>
        <v>&lt;opcode prefix='CB' value='C6'&gt;&lt;mnemonic&gt;SET&lt;/mnemonic&gt;&lt;args&gt;&lt;arg encoding='Reg1'&gt;Encoded&lt;/arg&gt;&lt;arg encoding='Direct'&gt;WordRegPtr-HL&lt;/arg&gt;&lt;/args&gt;&lt;official&gt;Y&lt;/official&gt;&lt;function&gt;SET&lt;/function&gt;&lt;cycles&gt;16&lt;/cycles&gt;&lt;/opcode&gt;</v>
      </c>
    </row>
    <row r="118" spans="2:26" ht="15" customHeight="1" x14ac:dyDescent="0.25">
      <c r="I118" s="1"/>
      <c r="P118"/>
      <c r="T118" s="1"/>
      <c r="U118" s="1"/>
    </row>
    <row r="119" spans="2:26" ht="15" customHeight="1" x14ac:dyDescent="0.25">
      <c r="I119" s="1"/>
      <c r="P119"/>
      <c r="T119" s="1"/>
      <c r="U119" s="1"/>
    </row>
    <row r="120" spans="2:26" ht="15" customHeight="1" x14ac:dyDescent="0.25">
      <c r="I120" s="1"/>
      <c r="P120"/>
      <c r="T120" s="1"/>
      <c r="U120" s="1"/>
      <c r="W120" s="1"/>
      <c r="X120" s="1"/>
    </row>
    <row r="121" spans="2:26" ht="15" customHeight="1" x14ac:dyDescent="0.25">
      <c r="I121" s="1"/>
      <c r="P121"/>
      <c r="T121" s="1"/>
      <c r="U121" s="1"/>
      <c r="W121" s="1"/>
      <c r="X121" s="1"/>
    </row>
    <row r="122" spans="2:26" ht="15" customHeight="1" x14ac:dyDescent="0.25">
      <c r="I122" s="1"/>
      <c r="P122"/>
      <c r="T122" s="1"/>
      <c r="U122" s="1"/>
    </row>
    <row r="123" spans="2:26" ht="15" customHeight="1" x14ac:dyDescent="0.25">
      <c r="I123" s="1"/>
      <c r="P123"/>
      <c r="T123" s="1"/>
      <c r="U123" s="1"/>
    </row>
    <row r="124" spans="2:26" ht="15" customHeight="1" x14ac:dyDescent="0.25">
      <c r="I124" s="1"/>
      <c r="P124"/>
      <c r="T124" s="1"/>
      <c r="U124" s="1"/>
    </row>
    <row r="125" spans="2:26" ht="15" customHeight="1" x14ac:dyDescent="0.25">
      <c r="I125" s="1"/>
      <c r="P125"/>
      <c r="T125" s="1"/>
      <c r="U125" s="1"/>
    </row>
    <row r="126" spans="2:26" ht="15" customHeight="1" x14ac:dyDescent="0.25">
      <c r="I126" s="1"/>
      <c r="P126"/>
      <c r="T126" s="1"/>
      <c r="U126" s="1"/>
    </row>
    <row r="127" spans="2:26" ht="15" customHeight="1" x14ac:dyDescent="0.25">
      <c r="I127" s="1"/>
      <c r="P127"/>
      <c r="T127" s="1"/>
      <c r="U127" s="1"/>
    </row>
    <row r="128" spans="2:26" ht="15" customHeight="1" x14ac:dyDescent="0.25">
      <c r="I128" s="1"/>
      <c r="P128"/>
      <c r="T128" s="1"/>
      <c r="U128" s="1"/>
    </row>
    <row r="129" spans="7:24" ht="15" customHeight="1" x14ac:dyDescent="0.25">
      <c r="I129" s="1"/>
      <c r="P129"/>
      <c r="T129" s="1"/>
      <c r="U129" s="1"/>
    </row>
    <row r="130" spans="7:24" ht="15" customHeight="1" x14ac:dyDescent="0.25">
      <c r="I130" s="1"/>
      <c r="P130"/>
      <c r="T130" s="1"/>
      <c r="U130" s="1"/>
    </row>
    <row r="131" spans="7:24" ht="15" customHeight="1" x14ac:dyDescent="0.25">
      <c r="I131" s="1"/>
      <c r="P131"/>
      <c r="T131" s="1"/>
      <c r="U131" s="1"/>
    </row>
    <row r="132" spans="7:24" ht="15" customHeight="1" x14ac:dyDescent="0.25">
      <c r="I132" s="1"/>
      <c r="P132"/>
      <c r="T132" s="1"/>
      <c r="U132" s="1"/>
    </row>
    <row r="133" spans="7:24" ht="15" customHeight="1" x14ac:dyDescent="0.25">
      <c r="I133" s="1"/>
      <c r="P133"/>
      <c r="T133" s="1"/>
      <c r="U133" s="1"/>
      <c r="W133" s="1"/>
      <c r="X133" s="1"/>
    </row>
    <row r="134" spans="7:24" ht="15" customHeight="1" x14ac:dyDescent="0.25">
      <c r="I134" s="1"/>
      <c r="P134"/>
      <c r="T134" s="1"/>
      <c r="U134" s="1"/>
    </row>
    <row r="135" spans="7:24" ht="15" customHeight="1" x14ac:dyDescent="0.25">
      <c r="I135" s="1"/>
      <c r="P135"/>
      <c r="T135" s="1"/>
      <c r="U135" s="1"/>
    </row>
    <row r="136" spans="7:24" ht="15" customHeight="1" x14ac:dyDescent="0.25">
      <c r="G136" s="2"/>
      <c r="I136" s="1"/>
      <c r="P136"/>
      <c r="U136" s="1"/>
    </row>
    <row r="137" spans="7:24" ht="15" customHeight="1" x14ac:dyDescent="0.25">
      <c r="I137" s="1"/>
      <c r="P137"/>
      <c r="T137" s="1"/>
      <c r="U137" s="1"/>
    </row>
    <row r="138" spans="7:24" ht="15" customHeight="1" x14ac:dyDescent="0.25">
      <c r="I138" s="1"/>
      <c r="P138"/>
      <c r="T138" s="1"/>
      <c r="U138" s="1"/>
    </row>
    <row r="139" spans="7:24" ht="15" customHeight="1" x14ac:dyDescent="0.25">
      <c r="I139" s="1"/>
      <c r="P139"/>
      <c r="T139" s="1"/>
      <c r="U139" s="1"/>
      <c r="W139" s="1"/>
      <c r="X139" s="1"/>
    </row>
    <row r="140" spans="7:24" ht="15" customHeight="1" x14ac:dyDescent="0.25">
      <c r="I140" s="1"/>
      <c r="P140"/>
      <c r="T140" s="1"/>
      <c r="U140" s="1"/>
      <c r="W140" s="1"/>
      <c r="X140" s="1"/>
    </row>
    <row r="141" spans="7:24" ht="15" customHeight="1" x14ac:dyDescent="0.25">
      <c r="I141" s="1"/>
      <c r="P141"/>
      <c r="T141" s="1"/>
      <c r="U141" s="1"/>
      <c r="W141" s="1"/>
      <c r="X141" s="1"/>
    </row>
    <row r="142" spans="7:24" ht="15" customHeight="1" x14ac:dyDescent="0.25">
      <c r="I142" s="1"/>
      <c r="P142"/>
      <c r="T142" s="1"/>
      <c r="U142" s="1"/>
      <c r="W142" s="1"/>
      <c r="X142" s="1"/>
    </row>
    <row r="143" spans="7:24" ht="15" customHeight="1" x14ac:dyDescent="0.25">
      <c r="I143" s="1"/>
      <c r="P143"/>
      <c r="T143" s="1"/>
      <c r="U143" s="1"/>
      <c r="W143" s="1"/>
      <c r="X143" s="1"/>
    </row>
    <row r="144" spans="7:24" ht="15" customHeight="1" x14ac:dyDescent="0.25">
      <c r="I144" s="1"/>
      <c r="P144"/>
      <c r="T144" s="1"/>
      <c r="U144" s="1"/>
      <c r="W144" s="1"/>
      <c r="X144" s="1"/>
    </row>
    <row r="145" spans="9:21" ht="15" customHeight="1" x14ac:dyDescent="0.25">
      <c r="I145" s="1"/>
      <c r="P145"/>
      <c r="T145" s="1"/>
      <c r="U145" s="1"/>
    </row>
    <row r="146" spans="9:21" x14ac:dyDescent="0.25">
      <c r="I146" s="1"/>
      <c r="P146"/>
      <c r="T146" s="1"/>
      <c r="U146" s="1"/>
    </row>
    <row r="147" spans="9:21" x14ac:dyDescent="0.25">
      <c r="I147" s="1"/>
      <c r="P147"/>
      <c r="T147" s="1"/>
      <c r="U147" s="1"/>
    </row>
    <row r="148" spans="9:21" x14ac:dyDescent="0.25">
      <c r="I148" s="1"/>
      <c r="P148"/>
      <c r="T148" s="1"/>
      <c r="U148" s="1"/>
    </row>
    <row r="149" spans="9:21" x14ac:dyDescent="0.25">
      <c r="I149" s="1"/>
      <c r="P149"/>
      <c r="T149" s="1"/>
      <c r="U149" s="1"/>
    </row>
    <row r="150" spans="9:21" x14ac:dyDescent="0.25">
      <c r="I150" s="1"/>
      <c r="P150"/>
      <c r="T150" s="1"/>
      <c r="U150" s="1"/>
    </row>
    <row r="151" spans="9:21" x14ac:dyDescent="0.25">
      <c r="I151" s="1"/>
      <c r="P151"/>
      <c r="T151" s="1"/>
      <c r="U151" s="1"/>
    </row>
    <row r="152" spans="9:21" x14ac:dyDescent="0.25">
      <c r="I152" s="1"/>
      <c r="P152"/>
    </row>
    <row r="153" spans="9:21" x14ac:dyDescent="0.25">
      <c r="I153" s="1"/>
      <c r="P153"/>
    </row>
    <row r="154" spans="9:21" x14ac:dyDescent="0.25">
      <c r="I154" s="1"/>
      <c r="P154"/>
    </row>
    <row r="155" spans="9:21" x14ac:dyDescent="0.25">
      <c r="I155" s="1"/>
      <c r="P155"/>
    </row>
    <row r="156" spans="9:21" x14ac:dyDescent="0.25">
      <c r="I156" s="1"/>
      <c r="P156"/>
    </row>
    <row r="157" spans="9:21" x14ac:dyDescent="0.25">
      <c r="I157" s="1"/>
      <c r="P157"/>
    </row>
    <row r="158" spans="9:21" x14ac:dyDescent="0.25">
      <c r="I158" s="1"/>
      <c r="P158"/>
    </row>
    <row r="159" spans="9:21" x14ac:dyDescent="0.25">
      <c r="I159" s="1"/>
      <c r="P159"/>
    </row>
    <row r="160" spans="9:21" x14ac:dyDescent="0.25">
      <c r="I160" s="1"/>
      <c r="P160"/>
    </row>
    <row r="161" spans="9:16" x14ac:dyDescent="0.25">
      <c r="I161" s="1"/>
      <c r="P161"/>
    </row>
    <row r="162" spans="9:16" x14ac:dyDescent="0.25">
      <c r="I162" s="1"/>
      <c r="P162"/>
    </row>
    <row r="163" spans="9:16" x14ac:dyDescent="0.25">
      <c r="I163" s="1"/>
      <c r="P163"/>
    </row>
    <row r="164" spans="9:16" x14ac:dyDescent="0.25">
      <c r="I164" s="1"/>
      <c r="P164"/>
    </row>
    <row r="165" spans="9:16" x14ac:dyDescent="0.25">
      <c r="I165" s="1"/>
      <c r="P165"/>
    </row>
    <row r="166" spans="9:16" x14ac:dyDescent="0.25">
      <c r="I166" s="1"/>
      <c r="P166"/>
    </row>
    <row r="167" spans="9:16" x14ac:dyDescent="0.25">
      <c r="I167" s="1"/>
      <c r="P167"/>
    </row>
    <row r="168" spans="9:16" x14ac:dyDescent="0.25">
      <c r="I168" s="1"/>
      <c r="P168"/>
    </row>
  </sheetData>
  <autoFilter ref="A1:R168" xr:uid="{321103F6-ED9D-430E-BA75-73D199C8629F}">
    <sortState ref="A2:R168">
      <sortCondition ref="E1:E168"/>
    </sortState>
  </autoFilter>
  <conditionalFormatting sqref="W826:W1048576 W119 W92 W195:W569 W43:X44 W101:X103 S195:S587 X82 X22:X23 W40:X41 W46:X51 W62:X62 W55:X56 W133:X133 S146:S156 S22:S53 S173:S176 S57:S58 S65:S66 S68:S104 X30:X32 X37:X39 S116:S138">
    <cfRule type="containsText" dxfId="1062" priority="1297" operator="containsText" text="X">
      <formula>NOT(ISERROR(SEARCH("X",S22)))</formula>
    </cfRule>
    <cfRule type="containsText" dxfId="1061" priority="1298" operator="containsText" text="Y">
      <formula>NOT(ISERROR(SEARCH("Y",S22)))</formula>
    </cfRule>
    <cfRule type="containsText" dxfId="1060" priority="1299" operator="containsText" text="N">
      <formula>NOT(ISERROR(SEARCH("N",S22)))</formula>
    </cfRule>
  </conditionalFormatting>
  <conditionalFormatting sqref="W570:W825">
    <cfRule type="containsText" dxfId="1059" priority="1294" operator="containsText" text="X">
      <formula>NOT(ISERROR(SEARCH("X",W570)))</formula>
    </cfRule>
    <cfRule type="containsText" dxfId="1058" priority="1295" operator="containsText" text="Y">
      <formula>NOT(ISERROR(SEARCH("Y",W570)))</formula>
    </cfRule>
    <cfRule type="containsText" dxfId="1057" priority="1296" operator="containsText" text="N">
      <formula>NOT(ISERROR(SEARCH("N",W570)))</formula>
    </cfRule>
  </conditionalFormatting>
  <conditionalFormatting sqref="X826:X1048576 X119 X92 X195:X569 X34">
    <cfRule type="containsText" dxfId="1056" priority="1291" operator="containsText" text="X">
      <formula>NOT(ISERROR(SEARCH("X",X34)))</formula>
    </cfRule>
    <cfRule type="containsText" dxfId="1055" priority="1292" operator="containsText" text="Y">
      <formula>NOT(ISERROR(SEARCH("Y",X34)))</formula>
    </cfRule>
    <cfRule type="containsText" dxfId="1054" priority="1293" operator="containsText" text="N">
      <formula>NOT(ISERROR(SEARCH("N",X34)))</formula>
    </cfRule>
  </conditionalFormatting>
  <conditionalFormatting sqref="X570:X825">
    <cfRule type="containsText" dxfId="1053" priority="1288" operator="containsText" text="X">
      <formula>NOT(ISERROR(SEARCH("X",X570)))</formula>
    </cfRule>
    <cfRule type="containsText" dxfId="1052" priority="1289" operator="containsText" text="Y">
      <formula>NOT(ISERROR(SEARCH("Y",X570)))</formula>
    </cfRule>
    <cfRule type="containsText" dxfId="1051" priority="1290" operator="containsText" text="N">
      <formula>NOT(ISERROR(SEARCH("N",X570)))</formula>
    </cfRule>
  </conditionalFormatting>
  <conditionalFormatting sqref="X28">
    <cfRule type="containsText" dxfId="1050" priority="1285" operator="containsText" text="X">
      <formula>NOT(ISERROR(SEARCH("X",X28)))</formula>
    </cfRule>
    <cfRule type="containsText" dxfId="1049" priority="1286" operator="containsText" text="Y">
      <formula>NOT(ISERROR(SEARCH("Y",X28)))</formula>
    </cfRule>
    <cfRule type="containsText" dxfId="1048" priority="1287" operator="containsText" text="N">
      <formula>NOT(ISERROR(SEARCH("N",X28)))</formula>
    </cfRule>
  </conditionalFormatting>
  <conditionalFormatting sqref="W123:W132">
    <cfRule type="containsText" dxfId="1047" priority="1282" operator="containsText" text="X">
      <formula>NOT(ISERROR(SEARCH("X",W123)))</formula>
    </cfRule>
    <cfRule type="containsText" dxfId="1046" priority="1283" operator="containsText" text="Y">
      <formula>NOT(ISERROR(SEARCH("Y",W123)))</formula>
    </cfRule>
    <cfRule type="containsText" dxfId="1045" priority="1284" operator="containsText" text="N">
      <formula>NOT(ISERROR(SEARCH("N",W123)))</formula>
    </cfRule>
  </conditionalFormatting>
  <conditionalFormatting sqref="X123:X132">
    <cfRule type="containsText" dxfId="1044" priority="1279" operator="containsText" text="X">
      <formula>NOT(ISERROR(SEARCH("X",X123)))</formula>
    </cfRule>
    <cfRule type="containsText" dxfId="1043" priority="1280" operator="containsText" text="Y">
      <formula>NOT(ISERROR(SEARCH("Y",X123)))</formula>
    </cfRule>
    <cfRule type="containsText" dxfId="1042" priority="1281" operator="containsText" text="N">
      <formula>NOT(ISERROR(SEARCH("N",X123)))</formula>
    </cfRule>
  </conditionalFormatting>
  <conditionalFormatting sqref="W134">
    <cfRule type="containsText" dxfId="1041" priority="1276" operator="containsText" text="X">
      <formula>NOT(ISERROR(SEARCH("X",W134)))</formula>
    </cfRule>
    <cfRule type="containsText" dxfId="1040" priority="1277" operator="containsText" text="Y">
      <formula>NOT(ISERROR(SEARCH("Y",W134)))</formula>
    </cfRule>
    <cfRule type="containsText" dxfId="1039" priority="1278" operator="containsText" text="N">
      <formula>NOT(ISERROR(SEARCH("N",W134)))</formula>
    </cfRule>
  </conditionalFormatting>
  <conditionalFormatting sqref="X134">
    <cfRule type="containsText" dxfId="1038" priority="1273" operator="containsText" text="X">
      <formula>NOT(ISERROR(SEARCH("X",X134)))</formula>
    </cfRule>
    <cfRule type="containsText" dxfId="1037" priority="1274" operator="containsText" text="Y">
      <formula>NOT(ISERROR(SEARCH("Y",X134)))</formula>
    </cfRule>
    <cfRule type="containsText" dxfId="1036" priority="1275" operator="containsText" text="N">
      <formula>NOT(ISERROR(SEARCH("N",X134)))</formula>
    </cfRule>
  </conditionalFormatting>
  <conditionalFormatting sqref="X29">
    <cfRule type="containsText" dxfId="1035" priority="1270" operator="containsText" text="X">
      <formula>NOT(ISERROR(SEARCH("X",X29)))</formula>
    </cfRule>
    <cfRule type="containsText" dxfId="1034" priority="1271" operator="containsText" text="Y">
      <formula>NOT(ISERROR(SEARCH("Y",X29)))</formula>
    </cfRule>
    <cfRule type="containsText" dxfId="1033" priority="1272" operator="containsText" text="N">
      <formula>NOT(ISERROR(SEARCH("N",X29)))</formula>
    </cfRule>
  </conditionalFormatting>
  <conditionalFormatting sqref="X83">
    <cfRule type="containsText" dxfId="1032" priority="1261" operator="containsText" text="X">
      <formula>NOT(ISERROR(SEARCH("X",X83)))</formula>
    </cfRule>
    <cfRule type="containsText" dxfId="1031" priority="1262" operator="containsText" text="Y">
      <formula>NOT(ISERROR(SEARCH("Y",X83)))</formula>
    </cfRule>
    <cfRule type="containsText" dxfId="1030" priority="1263" operator="containsText" text="N">
      <formula>NOT(ISERROR(SEARCH("N",X83)))</formula>
    </cfRule>
  </conditionalFormatting>
  <conditionalFormatting sqref="W60">
    <cfRule type="containsText" dxfId="1029" priority="1267" operator="containsText" text="X">
      <formula>NOT(ISERROR(SEARCH("X",W60)))</formula>
    </cfRule>
    <cfRule type="containsText" dxfId="1028" priority="1268" operator="containsText" text="Y">
      <formula>NOT(ISERROR(SEARCH("Y",W60)))</formula>
    </cfRule>
    <cfRule type="containsText" dxfId="1027" priority="1269" operator="containsText" text="N">
      <formula>NOT(ISERROR(SEARCH("N",W60)))</formula>
    </cfRule>
  </conditionalFormatting>
  <conditionalFormatting sqref="X60">
    <cfRule type="containsText" dxfId="1026" priority="1264" operator="containsText" text="X">
      <formula>NOT(ISERROR(SEARCH("X",X60)))</formula>
    </cfRule>
    <cfRule type="containsText" dxfId="1025" priority="1265" operator="containsText" text="Y">
      <formula>NOT(ISERROR(SEARCH("Y",X60)))</formula>
    </cfRule>
    <cfRule type="containsText" dxfId="1024" priority="1266" operator="containsText" text="N">
      <formula>NOT(ISERROR(SEARCH("N",X60)))</formula>
    </cfRule>
  </conditionalFormatting>
  <conditionalFormatting sqref="W93">
    <cfRule type="containsText" dxfId="1023" priority="1258" operator="containsText" text="X">
      <formula>NOT(ISERROR(SEARCH("X",W93)))</formula>
    </cfRule>
    <cfRule type="containsText" dxfId="1022" priority="1259" operator="containsText" text="Y">
      <formula>NOT(ISERROR(SEARCH("Y",W93)))</formula>
    </cfRule>
    <cfRule type="containsText" dxfId="1021" priority="1260" operator="containsText" text="N">
      <formula>NOT(ISERROR(SEARCH("N",W93)))</formula>
    </cfRule>
  </conditionalFormatting>
  <conditionalFormatting sqref="X93">
    <cfRule type="containsText" dxfId="1020" priority="1255" operator="containsText" text="X">
      <formula>NOT(ISERROR(SEARCH("X",X93)))</formula>
    </cfRule>
    <cfRule type="containsText" dxfId="1019" priority="1256" operator="containsText" text="Y">
      <formula>NOT(ISERROR(SEARCH("Y",X93)))</formula>
    </cfRule>
    <cfRule type="containsText" dxfId="1018" priority="1257" operator="containsText" text="N">
      <formula>NOT(ISERROR(SEARCH("N",X93)))</formula>
    </cfRule>
  </conditionalFormatting>
  <conditionalFormatting sqref="W61">
    <cfRule type="containsText" dxfId="1017" priority="1252" operator="containsText" text="X">
      <formula>NOT(ISERROR(SEARCH("X",W61)))</formula>
    </cfRule>
    <cfRule type="containsText" dxfId="1016" priority="1253" operator="containsText" text="Y">
      <formula>NOT(ISERROR(SEARCH("Y",W61)))</formula>
    </cfRule>
    <cfRule type="containsText" dxfId="1015" priority="1254" operator="containsText" text="N">
      <formula>NOT(ISERROR(SEARCH("N",W61)))</formula>
    </cfRule>
  </conditionalFormatting>
  <conditionalFormatting sqref="X61">
    <cfRule type="containsText" dxfId="1014" priority="1249" operator="containsText" text="X">
      <formula>NOT(ISERROR(SEARCH("X",X61)))</formula>
    </cfRule>
    <cfRule type="containsText" dxfId="1013" priority="1250" operator="containsText" text="Y">
      <formula>NOT(ISERROR(SEARCH("Y",X61)))</formula>
    </cfRule>
    <cfRule type="containsText" dxfId="1012" priority="1251" operator="containsText" text="N">
      <formula>NOT(ISERROR(SEARCH("N",X61)))</formula>
    </cfRule>
  </conditionalFormatting>
  <conditionalFormatting sqref="W104">
    <cfRule type="containsText" dxfId="1011" priority="1246" operator="containsText" text="X">
      <formula>NOT(ISERROR(SEARCH("X",W104)))</formula>
    </cfRule>
    <cfRule type="containsText" dxfId="1010" priority="1247" operator="containsText" text="Y">
      <formula>NOT(ISERROR(SEARCH("Y",W104)))</formula>
    </cfRule>
    <cfRule type="containsText" dxfId="1009" priority="1248" operator="containsText" text="N">
      <formula>NOT(ISERROR(SEARCH("N",W104)))</formula>
    </cfRule>
  </conditionalFormatting>
  <conditionalFormatting sqref="X104">
    <cfRule type="containsText" dxfId="1008" priority="1243" operator="containsText" text="X">
      <formula>NOT(ISERROR(SEARCH("X",X104)))</formula>
    </cfRule>
    <cfRule type="containsText" dxfId="1007" priority="1244" operator="containsText" text="Y">
      <formula>NOT(ISERROR(SEARCH("Y",X104)))</formula>
    </cfRule>
    <cfRule type="containsText" dxfId="1006" priority="1245" operator="containsText" text="N">
      <formula>NOT(ISERROR(SEARCH("N",X104)))</formula>
    </cfRule>
  </conditionalFormatting>
  <conditionalFormatting sqref="X69:X70">
    <cfRule type="containsText" dxfId="1005" priority="1216" operator="containsText" text="X">
      <formula>NOT(ISERROR(SEARCH("X",X69)))</formula>
    </cfRule>
    <cfRule type="containsText" dxfId="1004" priority="1217" operator="containsText" text="Y">
      <formula>NOT(ISERROR(SEARCH("Y",X69)))</formula>
    </cfRule>
    <cfRule type="containsText" dxfId="1003" priority="1218" operator="containsText" text="N">
      <formula>NOT(ISERROR(SEARCH("N",X69)))</formula>
    </cfRule>
  </conditionalFormatting>
  <conditionalFormatting sqref="X72:X73">
    <cfRule type="containsText" dxfId="1002" priority="1210" operator="containsText" text="X">
      <formula>NOT(ISERROR(SEARCH("X",X72)))</formula>
    </cfRule>
    <cfRule type="containsText" dxfId="1001" priority="1211" operator="containsText" text="Y">
      <formula>NOT(ISERROR(SEARCH("Y",X72)))</formula>
    </cfRule>
    <cfRule type="containsText" dxfId="1000" priority="1212" operator="containsText" text="N">
      <formula>NOT(ISERROR(SEARCH("N",X72)))</formula>
    </cfRule>
  </conditionalFormatting>
  <conditionalFormatting sqref="X74">
    <cfRule type="containsText" dxfId="999" priority="1207" operator="containsText" text="X">
      <formula>NOT(ISERROR(SEARCH("X",X74)))</formula>
    </cfRule>
    <cfRule type="containsText" dxfId="998" priority="1208" operator="containsText" text="Y">
      <formula>NOT(ISERROR(SEARCH("Y",X74)))</formula>
    </cfRule>
    <cfRule type="containsText" dxfId="997" priority="1209" operator="containsText" text="N">
      <formula>NOT(ISERROR(SEARCH("N",X74)))</formula>
    </cfRule>
  </conditionalFormatting>
  <conditionalFormatting sqref="W65">
    <cfRule type="containsText" dxfId="996" priority="1198" operator="containsText" text="X">
      <formula>NOT(ISERROR(SEARCH("X",W65)))</formula>
    </cfRule>
    <cfRule type="containsText" dxfId="995" priority="1199" operator="containsText" text="Y">
      <formula>NOT(ISERROR(SEARCH("Y",W65)))</formula>
    </cfRule>
    <cfRule type="containsText" dxfId="994" priority="1200" operator="containsText" text="N">
      <formula>NOT(ISERROR(SEARCH("N",W65)))</formula>
    </cfRule>
  </conditionalFormatting>
  <conditionalFormatting sqref="X65">
    <cfRule type="containsText" dxfId="993" priority="1195" operator="containsText" text="X">
      <formula>NOT(ISERROR(SEARCH("X",X65)))</formula>
    </cfRule>
    <cfRule type="containsText" dxfId="992" priority="1196" operator="containsText" text="Y">
      <formula>NOT(ISERROR(SEARCH("Y",X65)))</formula>
    </cfRule>
    <cfRule type="containsText" dxfId="991" priority="1197" operator="containsText" text="N">
      <formula>NOT(ISERROR(SEARCH("N",X65)))</formula>
    </cfRule>
  </conditionalFormatting>
  <conditionalFormatting sqref="X59">
    <cfRule type="containsText" dxfId="990" priority="1078" operator="containsText" text="X">
      <formula>NOT(ISERROR(SEARCH("X",X59)))</formula>
    </cfRule>
    <cfRule type="containsText" dxfId="989" priority="1079" operator="containsText" text="Y">
      <formula>NOT(ISERROR(SEARCH("Y",X59)))</formula>
    </cfRule>
    <cfRule type="containsText" dxfId="988" priority="1080" operator="containsText" text="N">
      <formula>NOT(ISERROR(SEARCH("N",X59)))</formula>
    </cfRule>
  </conditionalFormatting>
  <conditionalFormatting sqref="X33">
    <cfRule type="containsText" dxfId="987" priority="1240" operator="containsText" text="X">
      <formula>NOT(ISERROR(SEARCH("X",X33)))</formula>
    </cfRule>
    <cfRule type="containsText" dxfId="986" priority="1241" operator="containsText" text="Y">
      <formula>NOT(ISERROR(SEARCH("Y",X33)))</formula>
    </cfRule>
    <cfRule type="containsText" dxfId="985" priority="1242" operator="containsText" text="N">
      <formula>NOT(ISERROR(SEARCH("N",X33)))</formula>
    </cfRule>
  </conditionalFormatting>
  <conditionalFormatting sqref="X35">
    <cfRule type="containsText" dxfId="984" priority="1237" operator="containsText" text="X">
      <formula>NOT(ISERROR(SEARCH("X",X35)))</formula>
    </cfRule>
    <cfRule type="containsText" dxfId="983" priority="1238" operator="containsText" text="Y">
      <formula>NOT(ISERROR(SEARCH("Y",X35)))</formula>
    </cfRule>
    <cfRule type="containsText" dxfId="982" priority="1239" operator="containsText" text="N">
      <formula>NOT(ISERROR(SEARCH("N",X35)))</formula>
    </cfRule>
  </conditionalFormatting>
  <conditionalFormatting sqref="X36">
    <cfRule type="containsText" dxfId="981" priority="1234" operator="containsText" text="X">
      <formula>NOT(ISERROR(SEARCH("X",X36)))</formula>
    </cfRule>
    <cfRule type="containsText" dxfId="980" priority="1235" operator="containsText" text="Y">
      <formula>NOT(ISERROR(SEARCH("Y",X36)))</formula>
    </cfRule>
    <cfRule type="containsText" dxfId="979" priority="1236" operator="containsText" text="N">
      <formula>NOT(ISERROR(SEARCH("N",X36)))</formula>
    </cfRule>
  </conditionalFormatting>
  <conditionalFormatting sqref="W42">
    <cfRule type="containsText" dxfId="978" priority="1231" operator="containsText" text="X">
      <formula>NOT(ISERROR(SEARCH("X",W42)))</formula>
    </cfRule>
    <cfRule type="containsText" dxfId="977" priority="1232" operator="containsText" text="Y">
      <formula>NOT(ISERROR(SEARCH("Y",W42)))</formula>
    </cfRule>
    <cfRule type="containsText" dxfId="976" priority="1233" operator="containsText" text="N">
      <formula>NOT(ISERROR(SEARCH("N",W42)))</formula>
    </cfRule>
  </conditionalFormatting>
  <conditionalFormatting sqref="X42">
    <cfRule type="containsText" dxfId="975" priority="1228" operator="containsText" text="X">
      <formula>NOT(ISERROR(SEARCH("X",X42)))</formula>
    </cfRule>
    <cfRule type="containsText" dxfId="974" priority="1229" operator="containsText" text="Y">
      <formula>NOT(ISERROR(SEARCH("Y",X42)))</formula>
    </cfRule>
    <cfRule type="containsText" dxfId="973" priority="1230" operator="containsText" text="N">
      <formula>NOT(ISERROR(SEARCH("N",X42)))</formula>
    </cfRule>
  </conditionalFormatting>
  <conditionalFormatting sqref="W45">
    <cfRule type="containsText" dxfId="972" priority="1225" operator="containsText" text="X">
      <formula>NOT(ISERROR(SEARCH("X",W45)))</formula>
    </cfRule>
    <cfRule type="containsText" dxfId="971" priority="1226" operator="containsText" text="Y">
      <formula>NOT(ISERROR(SEARCH("Y",W45)))</formula>
    </cfRule>
    <cfRule type="containsText" dxfId="970" priority="1227" operator="containsText" text="N">
      <formula>NOT(ISERROR(SEARCH("N",W45)))</formula>
    </cfRule>
  </conditionalFormatting>
  <conditionalFormatting sqref="X45">
    <cfRule type="containsText" dxfId="969" priority="1222" operator="containsText" text="X">
      <formula>NOT(ISERROR(SEARCH("X",X45)))</formula>
    </cfRule>
    <cfRule type="containsText" dxfId="968" priority="1223" operator="containsText" text="Y">
      <formula>NOT(ISERROR(SEARCH("Y",X45)))</formula>
    </cfRule>
    <cfRule type="containsText" dxfId="967" priority="1224" operator="containsText" text="N">
      <formula>NOT(ISERROR(SEARCH("N",X45)))</formula>
    </cfRule>
  </conditionalFormatting>
  <conditionalFormatting sqref="X68">
    <cfRule type="containsText" dxfId="966" priority="1219" operator="containsText" text="X">
      <formula>NOT(ISERROR(SEARCH("X",X68)))</formula>
    </cfRule>
    <cfRule type="containsText" dxfId="965" priority="1220" operator="containsText" text="Y">
      <formula>NOT(ISERROR(SEARCH("Y",X68)))</formula>
    </cfRule>
    <cfRule type="containsText" dxfId="964" priority="1221" operator="containsText" text="N">
      <formula>NOT(ISERROR(SEARCH("N",X68)))</formula>
    </cfRule>
  </conditionalFormatting>
  <conditionalFormatting sqref="X71">
    <cfRule type="containsText" dxfId="963" priority="1213" operator="containsText" text="X">
      <formula>NOT(ISERROR(SEARCH("X",X71)))</formula>
    </cfRule>
    <cfRule type="containsText" dxfId="962" priority="1214" operator="containsText" text="Y">
      <formula>NOT(ISERROR(SEARCH("Y",X71)))</formula>
    </cfRule>
    <cfRule type="containsText" dxfId="961" priority="1215" operator="containsText" text="N">
      <formula>NOT(ISERROR(SEARCH("N",X71)))</formula>
    </cfRule>
  </conditionalFormatting>
  <conditionalFormatting sqref="W63:W64">
    <cfRule type="containsText" dxfId="960" priority="1204" operator="containsText" text="X">
      <formula>NOT(ISERROR(SEARCH("X",W63)))</formula>
    </cfRule>
    <cfRule type="containsText" dxfId="959" priority="1205" operator="containsText" text="Y">
      <formula>NOT(ISERROR(SEARCH("Y",W63)))</formula>
    </cfRule>
    <cfRule type="containsText" dxfId="958" priority="1206" operator="containsText" text="N">
      <formula>NOT(ISERROR(SEARCH("N",W63)))</formula>
    </cfRule>
  </conditionalFormatting>
  <conditionalFormatting sqref="X63:X64">
    <cfRule type="containsText" dxfId="957" priority="1201" operator="containsText" text="X">
      <formula>NOT(ISERROR(SEARCH("X",X63)))</formula>
    </cfRule>
    <cfRule type="containsText" dxfId="956" priority="1202" operator="containsText" text="Y">
      <formula>NOT(ISERROR(SEARCH("Y",X63)))</formula>
    </cfRule>
    <cfRule type="containsText" dxfId="955" priority="1203" operator="containsText" text="N">
      <formula>NOT(ISERROR(SEARCH("N",X63)))</formula>
    </cfRule>
  </conditionalFormatting>
  <conditionalFormatting sqref="W66:W87">
    <cfRule type="containsText" dxfId="954" priority="1192" operator="containsText" text="X">
      <formula>NOT(ISERROR(SEARCH("X",W66)))</formula>
    </cfRule>
    <cfRule type="containsText" dxfId="953" priority="1193" operator="containsText" text="Y">
      <formula>NOT(ISERROR(SEARCH("Y",W66)))</formula>
    </cfRule>
    <cfRule type="containsText" dxfId="952" priority="1194" operator="containsText" text="N">
      <formula>NOT(ISERROR(SEARCH("N",W66)))</formula>
    </cfRule>
  </conditionalFormatting>
  <conditionalFormatting sqref="X66:X67">
    <cfRule type="containsText" dxfId="951" priority="1189" operator="containsText" text="X">
      <formula>NOT(ISERROR(SEARCH("X",X66)))</formula>
    </cfRule>
    <cfRule type="containsText" dxfId="950" priority="1190" operator="containsText" text="Y">
      <formula>NOT(ISERROR(SEARCH("Y",X66)))</formula>
    </cfRule>
    <cfRule type="containsText" dxfId="949" priority="1191" operator="containsText" text="N">
      <formula>NOT(ISERROR(SEARCH("N",X66)))</formula>
    </cfRule>
  </conditionalFormatting>
  <conditionalFormatting sqref="X81">
    <cfRule type="containsText" dxfId="948" priority="1129" operator="containsText" text="X">
      <formula>NOT(ISERROR(SEARCH("X",X81)))</formula>
    </cfRule>
    <cfRule type="containsText" dxfId="947" priority="1130" operator="containsText" text="Y">
      <formula>NOT(ISERROR(SEARCH("Y",X81)))</formula>
    </cfRule>
    <cfRule type="containsText" dxfId="946" priority="1131" operator="containsText" text="N">
      <formula>NOT(ISERROR(SEARCH("N",X81)))</formula>
    </cfRule>
  </conditionalFormatting>
  <conditionalFormatting sqref="X80">
    <cfRule type="containsText" dxfId="945" priority="1126" operator="containsText" text="X">
      <formula>NOT(ISERROR(SEARCH("X",X80)))</formula>
    </cfRule>
    <cfRule type="containsText" dxfId="944" priority="1127" operator="containsText" text="Y">
      <formula>NOT(ISERROR(SEARCH("Y",X80)))</formula>
    </cfRule>
    <cfRule type="containsText" dxfId="943" priority="1128" operator="containsText" text="N">
      <formula>NOT(ISERROR(SEARCH("N",X80)))</formula>
    </cfRule>
  </conditionalFormatting>
  <conditionalFormatting sqref="W118">
    <cfRule type="containsText" dxfId="942" priority="1174" operator="containsText" text="X">
      <formula>NOT(ISERROR(SEARCH("X",W118)))</formula>
    </cfRule>
    <cfRule type="containsText" dxfId="941" priority="1175" operator="containsText" text="Y">
      <formula>NOT(ISERROR(SEARCH("Y",W118)))</formula>
    </cfRule>
    <cfRule type="containsText" dxfId="940" priority="1176" operator="containsText" text="N">
      <formula>NOT(ISERROR(SEARCH("N",W118)))</formula>
    </cfRule>
  </conditionalFormatting>
  <conditionalFormatting sqref="X118">
    <cfRule type="containsText" dxfId="939" priority="1171" operator="containsText" text="X">
      <formula>NOT(ISERROR(SEARCH("X",X118)))</formula>
    </cfRule>
    <cfRule type="containsText" dxfId="938" priority="1172" operator="containsText" text="Y">
      <formula>NOT(ISERROR(SEARCH("Y",X118)))</formula>
    </cfRule>
    <cfRule type="containsText" dxfId="937" priority="1173" operator="containsText" text="N">
      <formula>NOT(ISERROR(SEARCH("N",X118)))</formula>
    </cfRule>
  </conditionalFormatting>
  <conditionalFormatting sqref="W120">
    <cfRule type="containsText" dxfId="936" priority="1168" operator="containsText" text="X">
      <formula>NOT(ISERROR(SEARCH("X",W120)))</formula>
    </cfRule>
    <cfRule type="containsText" dxfId="935" priority="1169" operator="containsText" text="Y">
      <formula>NOT(ISERROR(SEARCH("Y",W120)))</formula>
    </cfRule>
    <cfRule type="containsText" dxfId="934" priority="1170" operator="containsText" text="N">
      <formula>NOT(ISERROR(SEARCH("N",W120)))</formula>
    </cfRule>
  </conditionalFormatting>
  <conditionalFormatting sqref="X120">
    <cfRule type="containsText" dxfId="933" priority="1165" operator="containsText" text="X">
      <formula>NOT(ISERROR(SEARCH("X",X120)))</formula>
    </cfRule>
    <cfRule type="containsText" dxfId="932" priority="1166" operator="containsText" text="Y">
      <formula>NOT(ISERROR(SEARCH("Y",X120)))</formula>
    </cfRule>
    <cfRule type="containsText" dxfId="931" priority="1167" operator="containsText" text="N">
      <formula>NOT(ISERROR(SEARCH("N",X120)))</formula>
    </cfRule>
  </conditionalFormatting>
  <conditionalFormatting sqref="W121">
    <cfRule type="containsText" dxfId="930" priority="1162" operator="containsText" text="X">
      <formula>NOT(ISERROR(SEARCH("X",W121)))</formula>
    </cfRule>
    <cfRule type="containsText" dxfId="929" priority="1163" operator="containsText" text="Y">
      <formula>NOT(ISERROR(SEARCH("Y",W121)))</formula>
    </cfRule>
    <cfRule type="containsText" dxfId="928" priority="1164" operator="containsText" text="N">
      <formula>NOT(ISERROR(SEARCH("N",W121)))</formula>
    </cfRule>
  </conditionalFormatting>
  <conditionalFormatting sqref="X121">
    <cfRule type="containsText" dxfId="927" priority="1159" operator="containsText" text="X">
      <formula>NOT(ISERROR(SEARCH("X",X121)))</formula>
    </cfRule>
    <cfRule type="containsText" dxfId="926" priority="1160" operator="containsText" text="Y">
      <formula>NOT(ISERROR(SEARCH("Y",X121)))</formula>
    </cfRule>
    <cfRule type="containsText" dxfId="925" priority="1161" operator="containsText" text="N">
      <formula>NOT(ISERROR(SEARCH("N",X121)))</formula>
    </cfRule>
  </conditionalFormatting>
  <conditionalFormatting sqref="W122">
    <cfRule type="containsText" dxfId="924" priority="1156" operator="containsText" text="X">
      <formula>NOT(ISERROR(SEARCH("X",W122)))</formula>
    </cfRule>
    <cfRule type="containsText" dxfId="923" priority="1157" operator="containsText" text="Y">
      <formula>NOT(ISERROR(SEARCH("Y",W122)))</formula>
    </cfRule>
    <cfRule type="containsText" dxfId="922" priority="1158" operator="containsText" text="N">
      <formula>NOT(ISERROR(SEARCH("N",W122)))</formula>
    </cfRule>
  </conditionalFormatting>
  <conditionalFormatting sqref="X122">
    <cfRule type="containsText" dxfId="921" priority="1153" operator="containsText" text="X">
      <formula>NOT(ISERROR(SEARCH("X",X122)))</formula>
    </cfRule>
    <cfRule type="containsText" dxfId="920" priority="1154" operator="containsText" text="Y">
      <formula>NOT(ISERROR(SEARCH("Y",X122)))</formula>
    </cfRule>
    <cfRule type="containsText" dxfId="919" priority="1155" operator="containsText" text="N">
      <formula>NOT(ISERROR(SEARCH("N",X122)))</formula>
    </cfRule>
  </conditionalFormatting>
  <conditionalFormatting sqref="W135">
    <cfRule type="containsText" dxfId="918" priority="1150" operator="containsText" text="X">
      <formula>NOT(ISERROR(SEARCH("X",W135)))</formula>
    </cfRule>
    <cfRule type="containsText" dxfId="917" priority="1151" operator="containsText" text="Y">
      <formula>NOT(ISERROR(SEARCH("Y",W135)))</formula>
    </cfRule>
    <cfRule type="containsText" dxfId="916" priority="1152" operator="containsText" text="N">
      <formula>NOT(ISERROR(SEARCH("N",W135)))</formula>
    </cfRule>
  </conditionalFormatting>
  <conditionalFormatting sqref="X135">
    <cfRule type="containsText" dxfId="915" priority="1147" operator="containsText" text="X">
      <formula>NOT(ISERROR(SEARCH("X",X135)))</formula>
    </cfRule>
    <cfRule type="containsText" dxfId="914" priority="1148" operator="containsText" text="Y">
      <formula>NOT(ISERROR(SEARCH("Y",X135)))</formula>
    </cfRule>
    <cfRule type="containsText" dxfId="913" priority="1149" operator="containsText" text="N">
      <formula>NOT(ISERROR(SEARCH("N",X135)))</formula>
    </cfRule>
  </conditionalFormatting>
  <conditionalFormatting sqref="X75">
    <cfRule type="containsText" dxfId="912" priority="1144" operator="containsText" text="X">
      <formula>NOT(ISERROR(SEARCH("X",X75)))</formula>
    </cfRule>
    <cfRule type="containsText" dxfId="911" priority="1145" operator="containsText" text="Y">
      <formula>NOT(ISERROR(SEARCH("Y",X75)))</formula>
    </cfRule>
    <cfRule type="containsText" dxfId="910" priority="1146" operator="containsText" text="N">
      <formula>NOT(ISERROR(SEARCH("N",X75)))</formula>
    </cfRule>
  </conditionalFormatting>
  <conditionalFormatting sqref="X77">
    <cfRule type="containsText" dxfId="909" priority="1141" operator="containsText" text="X">
      <formula>NOT(ISERROR(SEARCH("X",X77)))</formula>
    </cfRule>
    <cfRule type="containsText" dxfId="908" priority="1142" operator="containsText" text="Y">
      <formula>NOT(ISERROR(SEARCH("Y",X77)))</formula>
    </cfRule>
    <cfRule type="containsText" dxfId="907" priority="1143" operator="containsText" text="N">
      <formula>NOT(ISERROR(SEARCH("N",X77)))</formula>
    </cfRule>
  </conditionalFormatting>
  <conditionalFormatting sqref="X76">
    <cfRule type="containsText" dxfId="906" priority="1138" operator="containsText" text="X">
      <formula>NOT(ISERROR(SEARCH("X",X76)))</formula>
    </cfRule>
    <cfRule type="containsText" dxfId="905" priority="1139" operator="containsText" text="Y">
      <formula>NOT(ISERROR(SEARCH("Y",X76)))</formula>
    </cfRule>
    <cfRule type="containsText" dxfId="904" priority="1140" operator="containsText" text="N">
      <formula>NOT(ISERROR(SEARCH("N",X76)))</formula>
    </cfRule>
  </conditionalFormatting>
  <conditionalFormatting sqref="X79">
    <cfRule type="containsText" dxfId="903" priority="1135" operator="containsText" text="X">
      <formula>NOT(ISERROR(SEARCH("X",X79)))</formula>
    </cfRule>
    <cfRule type="containsText" dxfId="902" priority="1136" operator="containsText" text="Y">
      <formula>NOT(ISERROR(SEARCH("Y",X79)))</formula>
    </cfRule>
    <cfRule type="containsText" dxfId="901" priority="1137" operator="containsText" text="N">
      <formula>NOT(ISERROR(SEARCH("N",X79)))</formula>
    </cfRule>
  </conditionalFormatting>
  <conditionalFormatting sqref="X78">
    <cfRule type="containsText" dxfId="900" priority="1132" operator="containsText" text="X">
      <formula>NOT(ISERROR(SEARCH("X",X78)))</formula>
    </cfRule>
    <cfRule type="containsText" dxfId="899" priority="1133" operator="containsText" text="Y">
      <formula>NOT(ISERROR(SEARCH("Y",X78)))</formula>
    </cfRule>
    <cfRule type="containsText" dxfId="898" priority="1134" operator="containsText" text="N">
      <formula>NOT(ISERROR(SEARCH("N",X78)))</formula>
    </cfRule>
  </conditionalFormatting>
  <conditionalFormatting sqref="W53">
    <cfRule type="containsText" dxfId="897" priority="1111" operator="containsText" text="X">
      <formula>NOT(ISERROR(SEARCH("X",W53)))</formula>
    </cfRule>
    <cfRule type="containsText" dxfId="896" priority="1112" operator="containsText" text="Y">
      <formula>NOT(ISERROR(SEARCH("Y",W53)))</formula>
    </cfRule>
    <cfRule type="containsText" dxfId="895" priority="1113" operator="containsText" text="N">
      <formula>NOT(ISERROR(SEARCH("N",W53)))</formula>
    </cfRule>
  </conditionalFormatting>
  <conditionalFormatting sqref="X53">
    <cfRule type="containsText" dxfId="894" priority="1108" operator="containsText" text="X">
      <formula>NOT(ISERROR(SEARCH("X",X53)))</formula>
    </cfRule>
    <cfRule type="containsText" dxfId="893" priority="1109" operator="containsText" text="Y">
      <formula>NOT(ISERROR(SEARCH("Y",X53)))</formula>
    </cfRule>
    <cfRule type="containsText" dxfId="892" priority="1110" operator="containsText" text="N">
      <formula>NOT(ISERROR(SEARCH("N",X53)))</formula>
    </cfRule>
  </conditionalFormatting>
  <conditionalFormatting sqref="W52">
    <cfRule type="containsText" dxfId="891" priority="1105" operator="containsText" text="X">
      <formula>NOT(ISERROR(SEARCH("X",W52)))</formula>
    </cfRule>
    <cfRule type="containsText" dxfId="890" priority="1106" operator="containsText" text="Y">
      <formula>NOT(ISERROR(SEARCH("Y",W52)))</formula>
    </cfRule>
    <cfRule type="containsText" dxfId="889" priority="1107" operator="containsText" text="N">
      <formula>NOT(ISERROR(SEARCH("N",W52)))</formula>
    </cfRule>
  </conditionalFormatting>
  <conditionalFormatting sqref="X52">
    <cfRule type="containsText" dxfId="888" priority="1102" operator="containsText" text="X">
      <formula>NOT(ISERROR(SEARCH("X",X52)))</formula>
    </cfRule>
    <cfRule type="containsText" dxfId="887" priority="1103" operator="containsText" text="Y">
      <formula>NOT(ISERROR(SEARCH("Y",X52)))</formula>
    </cfRule>
    <cfRule type="containsText" dxfId="886" priority="1104" operator="containsText" text="N">
      <formula>NOT(ISERROR(SEARCH("N",X52)))</formula>
    </cfRule>
  </conditionalFormatting>
  <conditionalFormatting sqref="W57">
    <cfRule type="containsText" dxfId="885" priority="1099" operator="containsText" text="X">
      <formula>NOT(ISERROR(SEARCH("X",W57)))</formula>
    </cfRule>
    <cfRule type="containsText" dxfId="884" priority="1100" operator="containsText" text="Y">
      <formula>NOT(ISERROR(SEARCH("Y",W57)))</formula>
    </cfRule>
    <cfRule type="containsText" dxfId="883" priority="1101" operator="containsText" text="N">
      <formula>NOT(ISERROR(SEARCH("N",W57)))</formula>
    </cfRule>
  </conditionalFormatting>
  <conditionalFormatting sqref="X57">
    <cfRule type="containsText" dxfId="882" priority="1096" operator="containsText" text="X">
      <formula>NOT(ISERROR(SEARCH("X",X57)))</formula>
    </cfRule>
    <cfRule type="containsText" dxfId="881" priority="1097" operator="containsText" text="Y">
      <formula>NOT(ISERROR(SEARCH("Y",X57)))</formula>
    </cfRule>
    <cfRule type="containsText" dxfId="880" priority="1098" operator="containsText" text="N">
      <formula>NOT(ISERROR(SEARCH("N",X57)))</formula>
    </cfRule>
  </conditionalFormatting>
  <conditionalFormatting sqref="W54">
    <cfRule type="containsText" dxfId="879" priority="1093" operator="containsText" text="X">
      <formula>NOT(ISERROR(SEARCH("X",W54)))</formula>
    </cfRule>
    <cfRule type="containsText" dxfId="878" priority="1094" operator="containsText" text="Y">
      <formula>NOT(ISERROR(SEARCH("Y",W54)))</formula>
    </cfRule>
    <cfRule type="containsText" dxfId="877" priority="1095" operator="containsText" text="N">
      <formula>NOT(ISERROR(SEARCH("N",W54)))</formula>
    </cfRule>
  </conditionalFormatting>
  <conditionalFormatting sqref="X54">
    <cfRule type="containsText" dxfId="876" priority="1090" operator="containsText" text="X">
      <formula>NOT(ISERROR(SEARCH("X",X54)))</formula>
    </cfRule>
    <cfRule type="containsText" dxfId="875" priority="1091" operator="containsText" text="Y">
      <formula>NOT(ISERROR(SEARCH("Y",X54)))</formula>
    </cfRule>
    <cfRule type="containsText" dxfId="874" priority="1092" operator="containsText" text="N">
      <formula>NOT(ISERROR(SEARCH("N",X54)))</formula>
    </cfRule>
  </conditionalFormatting>
  <conditionalFormatting sqref="W58">
    <cfRule type="containsText" dxfId="873" priority="1087" operator="containsText" text="X">
      <formula>NOT(ISERROR(SEARCH("X",W58)))</formula>
    </cfRule>
    <cfRule type="containsText" dxfId="872" priority="1088" operator="containsText" text="Y">
      <formula>NOT(ISERROR(SEARCH("Y",W58)))</formula>
    </cfRule>
    <cfRule type="containsText" dxfId="871" priority="1089" operator="containsText" text="N">
      <formula>NOT(ISERROR(SEARCH("N",W58)))</formula>
    </cfRule>
  </conditionalFormatting>
  <conditionalFormatting sqref="X58">
    <cfRule type="containsText" dxfId="870" priority="1084" operator="containsText" text="X">
      <formula>NOT(ISERROR(SEARCH("X",X58)))</formula>
    </cfRule>
    <cfRule type="containsText" dxfId="869" priority="1085" operator="containsText" text="Y">
      <formula>NOT(ISERROR(SEARCH("Y",X58)))</formula>
    </cfRule>
    <cfRule type="containsText" dxfId="868" priority="1086" operator="containsText" text="N">
      <formula>NOT(ISERROR(SEARCH("N",X58)))</formula>
    </cfRule>
  </conditionalFormatting>
  <conditionalFormatting sqref="W59">
    <cfRule type="containsText" dxfId="867" priority="1081" operator="containsText" text="X">
      <formula>NOT(ISERROR(SEARCH("X",W59)))</formula>
    </cfRule>
    <cfRule type="containsText" dxfId="866" priority="1082" operator="containsText" text="Y">
      <formula>NOT(ISERROR(SEARCH("Y",W59)))</formula>
    </cfRule>
    <cfRule type="containsText" dxfId="865" priority="1083" operator="containsText" text="N">
      <formula>NOT(ISERROR(SEARCH("N",W59)))</formula>
    </cfRule>
  </conditionalFormatting>
  <conditionalFormatting sqref="X85">
    <cfRule type="containsText" dxfId="864" priority="1072" operator="containsText" text="X">
      <formula>NOT(ISERROR(SEARCH("X",X85)))</formula>
    </cfRule>
    <cfRule type="containsText" dxfId="863" priority="1073" operator="containsText" text="Y">
      <formula>NOT(ISERROR(SEARCH("Y",X85)))</formula>
    </cfRule>
    <cfRule type="containsText" dxfId="862" priority="1074" operator="containsText" text="N">
      <formula>NOT(ISERROR(SEARCH("N",X85)))</formula>
    </cfRule>
  </conditionalFormatting>
  <conditionalFormatting sqref="X84">
    <cfRule type="containsText" dxfId="861" priority="1075" operator="containsText" text="X">
      <formula>NOT(ISERROR(SEARCH("X",X84)))</formula>
    </cfRule>
    <cfRule type="containsText" dxfId="860" priority="1076" operator="containsText" text="Y">
      <formula>NOT(ISERROR(SEARCH("Y",X84)))</formula>
    </cfRule>
    <cfRule type="containsText" dxfId="859" priority="1077" operator="containsText" text="N">
      <formula>NOT(ISERROR(SEARCH("N",X84)))</formula>
    </cfRule>
  </conditionalFormatting>
  <conditionalFormatting sqref="W88:W91">
    <cfRule type="containsText" dxfId="858" priority="1066" operator="containsText" text="X">
      <formula>NOT(ISERROR(SEARCH("X",W88)))</formula>
    </cfRule>
    <cfRule type="containsText" dxfId="857" priority="1067" operator="containsText" text="Y">
      <formula>NOT(ISERROR(SEARCH("Y",W88)))</formula>
    </cfRule>
    <cfRule type="containsText" dxfId="856" priority="1068" operator="containsText" text="N">
      <formula>NOT(ISERROR(SEARCH("N",W88)))</formula>
    </cfRule>
  </conditionalFormatting>
  <conditionalFormatting sqref="X87:X91">
    <cfRule type="containsText" dxfId="855" priority="1063" operator="containsText" text="X">
      <formula>NOT(ISERROR(SEARCH("X",X87)))</formula>
    </cfRule>
    <cfRule type="containsText" dxfId="854" priority="1064" operator="containsText" text="Y">
      <formula>NOT(ISERROR(SEARCH("Y",X87)))</formula>
    </cfRule>
    <cfRule type="containsText" dxfId="853" priority="1065" operator="containsText" text="N">
      <formula>NOT(ISERROR(SEARCH("N",X87)))</formula>
    </cfRule>
  </conditionalFormatting>
  <conditionalFormatting sqref="X86">
    <cfRule type="containsText" dxfId="852" priority="1069" operator="containsText" text="X">
      <formula>NOT(ISERROR(SEARCH("X",X86)))</formula>
    </cfRule>
    <cfRule type="containsText" dxfId="851" priority="1070" operator="containsText" text="Y">
      <formula>NOT(ISERROR(SEARCH("Y",X86)))</formula>
    </cfRule>
    <cfRule type="containsText" dxfId="850" priority="1071" operator="containsText" text="N">
      <formula>NOT(ISERROR(SEARCH("N",X86)))</formula>
    </cfRule>
  </conditionalFormatting>
  <conditionalFormatting sqref="W94:W95">
    <cfRule type="containsText" dxfId="849" priority="1060" operator="containsText" text="X">
      <formula>NOT(ISERROR(SEARCH("X",W94)))</formula>
    </cfRule>
    <cfRule type="containsText" dxfId="848" priority="1061" operator="containsText" text="Y">
      <formula>NOT(ISERROR(SEARCH("Y",W94)))</formula>
    </cfRule>
    <cfRule type="containsText" dxfId="847" priority="1062" operator="containsText" text="N">
      <formula>NOT(ISERROR(SEARCH("N",W94)))</formula>
    </cfRule>
  </conditionalFormatting>
  <conditionalFormatting sqref="X94:X95">
    <cfRule type="containsText" dxfId="846" priority="1057" operator="containsText" text="X">
      <formula>NOT(ISERROR(SEARCH("X",X94)))</formula>
    </cfRule>
    <cfRule type="containsText" dxfId="845" priority="1058" operator="containsText" text="Y">
      <formula>NOT(ISERROR(SEARCH("Y",X94)))</formula>
    </cfRule>
    <cfRule type="containsText" dxfId="844" priority="1059" operator="containsText" text="N">
      <formula>NOT(ISERROR(SEARCH("N",X94)))</formula>
    </cfRule>
  </conditionalFormatting>
  <conditionalFormatting sqref="W96">
    <cfRule type="containsText" dxfId="843" priority="1054" operator="containsText" text="X">
      <formula>NOT(ISERROR(SEARCH("X",W96)))</formula>
    </cfRule>
    <cfRule type="containsText" dxfId="842" priority="1055" operator="containsText" text="Y">
      <formula>NOT(ISERROR(SEARCH("Y",W96)))</formula>
    </cfRule>
    <cfRule type="containsText" dxfId="841" priority="1056" operator="containsText" text="N">
      <formula>NOT(ISERROR(SEARCH("N",W96)))</formula>
    </cfRule>
  </conditionalFormatting>
  <conditionalFormatting sqref="X96">
    <cfRule type="containsText" dxfId="840" priority="1051" operator="containsText" text="X">
      <formula>NOT(ISERROR(SEARCH("X",X96)))</formula>
    </cfRule>
    <cfRule type="containsText" dxfId="839" priority="1052" operator="containsText" text="Y">
      <formula>NOT(ISERROR(SEARCH("Y",X96)))</formula>
    </cfRule>
    <cfRule type="containsText" dxfId="838" priority="1053" operator="containsText" text="N">
      <formula>NOT(ISERROR(SEARCH("N",X96)))</formula>
    </cfRule>
  </conditionalFormatting>
  <conditionalFormatting sqref="W97:W100">
    <cfRule type="containsText" dxfId="837" priority="1048" operator="containsText" text="X">
      <formula>NOT(ISERROR(SEARCH("X",W97)))</formula>
    </cfRule>
    <cfRule type="containsText" dxfId="836" priority="1049" operator="containsText" text="Y">
      <formula>NOT(ISERROR(SEARCH("Y",W97)))</formula>
    </cfRule>
    <cfRule type="containsText" dxfId="835" priority="1050" operator="containsText" text="N">
      <formula>NOT(ISERROR(SEARCH("N",W97)))</formula>
    </cfRule>
  </conditionalFormatting>
  <conditionalFormatting sqref="X97:X100">
    <cfRule type="containsText" dxfId="834" priority="1045" operator="containsText" text="X">
      <formula>NOT(ISERROR(SEARCH("X",X97)))</formula>
    </cfRule>
    <cfRule type="containsText" dxfId="833" priority="1046" operator="containsText" text="Y">
      <formula>NOT(ISERROR(SEARCH("Y",X97)))</formula>
    </cfRule>
    <cfRule type="containsText" dxfId="832" priority="1047" operator="containsText" text="N">
      <formula>NOT(ISERROR(SEARCH("N",X97)))</formula>
    </cfRule>
  </conditionalFormatting>
  <conditionalFormatting sqref="S844:S854">
    <cfRule type="containsText" dxfId="831" priority="1024" operator="containsText" text="X">
      <formula>NOT(ISERROR(SEARCH("X",S844)))</formula>
    </cfRule>
    <cfRule type="containsText" dxfId="830" priority="1025" operator="containsText" text="Y">
      <formula>NOT(ISERROR(SEARCH("Y",S844)))</formula>
    </cfRule>
    <cfRule type="containsText" dxfId="829" priority="1026" operator="containsText" text="N">
      <formula>NOT(ISERROR(SEARCH("N",S844)))</formula>
    </cfRule>
  </conditionalFormatting>
  <conditionalFormatting sqref="S588:S843">
    <cfRule type="containsText" dxfId="828" priority="1021" operator="containsText" text="X">
      <formula>NOT(ISERROR(SEARCH("X",S588)))</formula>
    </cfRule>
    <cfRule type="containsText" dxfId="827" priority="1022" operator="containsText" text="Y">
      <formula>NOT(ISERROR(SEARCH("Y",S588)))</formula>
    </cfRule>
    <cfRule type="containsText" dxfId="826" priority="1023" operator="containsText" text="N">
      <formula>NOT(ISERROR(SEARCH("N",S588)))</formula>
    </cfRule>
  </conditionalFormatting>
  <conditionalFormatting sqref="X2">
    <cfRule type="containsText" dxfId="825" priority="1018" operator="containsText" text="X">
      <formula>NOT(ISERROR(SEARCH("X",X2)))</formula>
    </cfRule>
    <cfRule type="containsText" dxfId="824" priority="1019" operator="containsText" text="Y">
      <formula>NOT(ISERROR(SEARCH("Y",X2)))</formula>
    </cfRule>
    <cfRule type="containsText" dxfId="823" priority="1020" operator="containsText" text="N">
      <formula>NOT(ISERROR(SEARCH("N",X2)))</formula>
    </cfRule>
  </conditionalFormatting>
  <conditionalFormatting sqref="S2">
    <cfRule type="containsText" dxfId="822" priority="1015" operator="containsText" text="X">
      <formula>NOT(ISERROR(SEARCH("X",S2)))</formula>
    </cfRule>
    <cfRule type="containsText" dxfId="821" priority="1016" operator="containsText" text="Y">
      <formula>NOT(ISERROR(SEARCH("Y",S2)))</formula>
    </cfRule>
    <cfRule type="containsText" dxfId="820" priority="1017" operator="containsText" text="N">
      <formula>NOT(ISERROR(SEARCH("N",S2)))</formula>
    </cfRule>
  </conditionalFormatting>
  <conditionalFormatting sqref="X3">
    <cfRule type="containsText" dxfId="819" priority="1012" operator="containsText" text="X">
      <formula>NOT(ISERROR(SEARCH("X",X3)))</formula>
    </cfRule>
    <cfRule type="containsText" dxfId="818" priority="1013" operator="containsText" text="Y">
      <formula>NOT(ISERROR(SEARCH("Y",X3)))</formula>
    </cfRule>
    <cfRule type="containsText" dxfId="817" priority="1014" operator="containsText" text="N">
      <formula>NOT(ISERROR(SEARCH("N",X3)))</formula>
    </cfRule>
  </conditionalFormatting>
  <conditionalFormatting sqref="S3">
    <cfRule type="containsText" dxfId="816" priority="1009" operator="containsText" text="X">
      <formula>NOT(ISERROR(SEARCH("X",S3)))</formula>
    </cfRule>
    <cfRule type="containsText" dxfId="815" priority="1010" operator="containsText" text="Y">
      <formula>NOT(ISERROR(SEARCH("Y",S3)))</formula>
    </cfRule>
    <cfRule type="containsText" dxfId="814" priority="1011" operator="containsText" text="N">
      <formula>NOT(ISERROR(SEARCH("N",S3)))</formula>
    </cfRule>
  </conditionalFormatting>
  <conditionalFormatting sqref="X4">
    <cfRule type="containsText" dxfId="813" priority="1006" operator="containsText" text="X">
      <formula>NOT(ISERROR(SEARCH("X",X4)))</formula>
    </cfRule>
    <cfRule type="containsText" dxfId="812" priority="1007" operator="containsText" text="Y">
      <formula>NOT(ISERROR(SEARCH("Y",X4)))</formula>
    </cfRule>
    <cfRule type="containsText" dxfId="811" priority="1008" operator="containsText" text="N">
      <formula>NOT(ISERROR(SEARCH("N",X4)))</formula>
    </cfRule>
  </conditionalFormatting>
  <conditionalFormatting sqref="S4">
    <cfRule type="containsText" dxfId="810" priority="1003" operator="containsText" text="X">
      <formula>NOT(ISERROR(SEARCH("X",S4)))</formula>
    </cfRule>
    <cfRule type="containsText" dxfId="809" priority="1004" operator="containsText" text="Y">
      <formula>NOT(ISERROR(SEARCH("Y",S4)))</formula>
    </cfRule>
    <cfRule type="containsText" dxfId="808" priority="1005" operator="containsText" text="N">
      <formula>NOT(ISERROR(SEARCH("N",S4)))</formula>
    </cfRule>
  </conditionalFormatting>
  <conditionalFormatting sqref="X5">
    <cfRule type="containsText" dxfId="807" priority="1000" operator="containsText" text="X">
      <formula>NOT(ISERROR(SEARCH("X",X5)))</formula>
    </cfRule>
    <cfRule type="containsText" dxfId="806" priority="1001" operator="containsText" text="Y">
      <formula>NOT(ISERROR(SEARCH("Y",X5)))</formula>
    </cfRule>
    <cfRule type="containsText" dxfId="805" priority="1002" operator="containsText" text="N">
      <formula>NOT(ISERROR(SEARCH("N",X5)))</formula>
    </cfRule>
  </conditionalFormatting>
  <conditionalFormatting sqref="S5">
    <cfRule type="containsText" dxfId="804" priority="997" operator="containsText" text="X">
      <formula>NOT(ISERROR(SEARCH("X",S5)))</formula>
    </cfRule>
    <cfRule type="containsText" dxfId="803" priority="998" operator="containsText" text="Y">
      <formula>NOT(ISERROR(SEARCH("Y",S5)))</formula>
    </cfRule>
    <cfRule type="containsText" dxfId="802" priority="999" operator="containsText" text="N">
      <formula>NOT(ISERROR(SEARCH("N",S5)))</formula>
    </cfRule>
  </conditionalFormatting>
  <conditionalFormatting sqref="X6">
    <cfRule type="containsText" dxfId="801" priority="994" operator="containsText" text="X">
      <formula>NOT(ISERROR(SEARCH("X",X6)))</formula>
    </cfRule>
    <cfRule type="containsText" dxfId="800" priority="995" operator="containsText" text="Y">
      <formula>NOT(ISERROR(SEARCH("Y",X6)))</formula>
    </cfRule>
    <cfRule type="containsText" dxfId="799" priority="996" operator="containsText" text="N">
      <formula>NOT(ISERROR(SEARCH("N",X6)))</formula>
    </cfRule>
  </conditionalFormatting>
  <conditionalFormatting sqref="S6">
    <cfRule type="containsText" dxfId="798" priority="991" operator="containsText" text="X">
      <formula>NOT(ISERROR(SEARCH("X",S6)))</formula>
    </cfRule>
    <cfRule type="containsText" dxfId="797" priority="992" operator="containsText" text="Y">
      <formula>NOT(ISERROR(SEARCH("Y",S6)))</formula>
    </cfRule>
    <cfRule type="containsText" dxfId="796" priority="993" operator="containsText" text="N">
      <formula>NOT(ISERROR(SEARCH("N",S6)))</formula>
    </cfRule>
  </conditionalFormatting>
  <conditionalFormatting sqref="S7">
    <cfRule type="containsText" dxfId="795" priority="988" operator="containsText" text="X">
      <formula>NOT(ISERROR(SEARCH("X",S7)))</formula>
    </cfRule>
    <cfRule type="containsText" dxfId="794" priority="989" operator="containsText" text="Y">
      <formula>NOT(ISERROR(SEARCH("Y",S7)))</formula>
    </cfRule>
    <cfRule type="containsText" dxfId="793" priority="990" operator="containsText" text="N">
      <formula>NOT(ISERROR(SEARCH("N",S7)))</formula>
    </cfRule>
  </conditionalFormatting>
  <conditionalFormatting sqref="S163:S168">
    <cfRule type="containsText" dxfId="792" priority="985" operator="containsText" text="X">
      <formula>NOT(ISERROR(SEARCH("X",S163)))</formula>
    </cfRule>
    <cfRule type="containsText" dxfId="791" priority="986" operator="containsText" text="Y">
      <formula>NOT(ISERROR(SEARCH("Y",S163)))</formula>
    </cfRule>
    <cfRule type="containsText" dxfId="790" priority="987" operator="containsText" text="N">
      <formula>NOT(ISERROR(SEARCH("N",S163)))</formula>
    </cfRule>
  </conditionalFormatting>
  <conditionalFormatting sqref="X10">
    <cfRule type="containsText" dxfId="789" priority="982" operator="containsText" text="X">
      <formula>NOT(ISERROR(SEARCH("X",X10)))</formula>
    </cfRule>
    <cfRule type="containsText" dxfId="788" priority="983" operator="containsText" text="Y">
      <formula>NOT(ISERROR(SEARCH("Y",X10)))</formula>
    </cfRule>
    <cfRule type="containsText" dxfId="787" priority="984" operator="containsText" text="N">
      <formula>NOT(ISERROR(SEARCH("N",X10)))</formula>
    </cfRule>
  </conditionalFormatting>
  <conditionalFormatting sqref="X11">
    <cfRule type="containsText" dxfId="786" priority="979" operator="containsText" text="X">
      <formula>NOT(ISERROR(SEARCH("X",X11)))</formula>
    </cfRule>
    <cfRule type="containsText" dxfId="785" priority="980" operator="containsText" text="Y">
      <formula>NOT(ISERROR(SEARCH("Y",X11)))</formula>
    </cfRule>
    <cfRule type="containsText" dxfId="784" priority="981" operator="containsText" text="N">
      <formula>NOT(ISERROR(SEARCH("N",X11)))</formula>
    </cfRule>
  </conditionalFormatting>
  <conditionalFormatting sqref="X12">
    <cfRule type="containsText" dxfId="783" priority="976" operator="containsText" text="X">
      <formula>NOT(ISERROR(SEARCH("X",X12)))</formula>
    </cfRule>
    <cfRule type="containsText" dxfId="782" priority="977" operator="containsText" text="Y">
      <formula>NOT(ISERROR(SEARCH("Y",X12)))</formula>
    </cfRule>
    <cfRule type="containsText" dxfId="781" priority="978" operator="containsText" text="N">
      <formula>NOT(ISERROR(SEARCH("N",X12)))</formula>
    </cfRule>
  </conditionalFormatting>
  <conditionalFormatting sqref="X13">
    <cfRule type="containsText" dxfId="780" priority="973" operator="containsText" text="X">
      <formula>NOT(ISERROR(SEARCH("X",X13)))</formula>
    </cfRule>
    <cfRule type="containsText" dxfId="779" priority="974" operator="containsText" text="Y">
      <formula>NOT(ISERROR(SEARCH("Y",X13)))</formula>
    </cfRule>
    <cfRule type="containsText" dxfId="778" priority="975" operator="containsText" text="N">
      <formula>NOT(ISERROR(SEARCH("N",X13)))</formula>
    </cfRule>
  </conditionalFormatting>
  <conditionalFormatting sqref="S13">
    <cfRule type="containsText" dxfId="777" priority="970" operator="containsText" text="X">
      <formula>NOT(ISERROR(SEARCH("X",S13)))</formula>
    </cfRule>
    <cfRule type="containsText" dxfId="776" priority="971" operator="containsText" text="Y">
      <formula>NOT(ISERROR(SEARCH("Y",S13)))</formula>
    </cfRule>
    <cfRule type="containsText" dxfId="775" priority="972" operator="containsText" text="N">
      <formula>NOT(ISERROR(SEARCH("N",S13)))</formula>
    </cfRule>
  </conditionalFormatting>
  <conditionalFormatting sqref="X14">
    <cfRule type="containsText" dxfId="774" priority="967" operator="containsText" text="X">
      <formula>NOT(ISERROR(SEARCH("X",X14)))</formula>
    </cfRule>
    <cfRule type="containsText" dxfId="773" priority="968" operator="containsText" text="Y">
      <formula>NOT(ISERROR(SEARCH("Y",X14)))</formula>
    </cfRule>
    <cfRule type="containsText" dxfId="772" priority="969" operator="containsText" text="N">
      <formula>NOT(ISERROR(SEARCH("N",X14)))</formula>
    </cfRule>
  </conditionalFormatting>
  <conditionalFormatting sqref="X15">
    <cfRule type="containsText" dxfId="771" priority="964" operator="containsText" text="X">
      <formula>NOT(ISERROR(SEARCH("X",X15)))</formula>
    </cfRule>
    <cfRule type="containsText" dxfId="770" priority="965" operator="containsText" text="Y">
      <formula>NOT(ISERROR(SEARCH("Y",X15)))</formula>
    </cfRule>
    <cfRule type="containsText" dxfId="769" priority="966" operator="containsText" text="N">
      <formula>NOT(ISERROR(SEARCH("N",X15)))</formula>
    </cfRule>
  </conditionalFormatting>
  <conditionalFormatting sqref="X16">
    <cfRule type="containsText" dxfId="768" priority="961" operator="containsText" text="X">
      <formula>NOT(ISERROR(SEARCH("X",X16)))</formula>
    </cfRule>
    <cfRule type="containsText" dxfId="767" priority="962" operator="containsText" text="Y">
      <formula>NOT(ISERROR(SEARCH("Y",X16)))</formula>
    </cfRule>
    <cfRule type="containsText" dxfId="766" priority="963" operator="containsText" text="N">
      <formula>NOT(ISERROR(SEARCH("N",X16)))</formula>
    </cfRule>
  </conditionalFormatting>
  <conditionalFormatting sqref="X17">
    <cfRule type="containsText" dxfId="765" priority="958" operator="containsText" text="X">
      <formula>NOT(ISERROR(SEARCH("X",X17)))</formula>
    </cfRule>
    <cfRule type="containsText" dxfId="764" priority="959" operator="containsText" text="Y">
      <formula>NOT(ISERROR(SEARCH("Y",X17)))</formula>
    </cfRule>
    <cfRule type="containsText" dxfId="763" priority="960" operator="containsText" text="N">
      <formula>NOT(ISERROR(SEARCH("N",X17)))</formula>
    </cfRule>
  </conditionalFormatting>
  <conditionalFormatting sqref="X18">
    <cfRule type="containsText" dxfId="762" priority="955" operator="containsText" text="X">
      <formula>NOT(ISERROR(SEARCH("X",X18)))</formula>
    </cfRule>
    <cfRule type="containsText" dxfId="761" priority="956" operator="containsText" text="Y">
      <formula>NOT(ISERROR(SEARCH("Y",X18)))</formula>
    </cfRule>
    <cfRule type="containsText" dxfId="760" priority="957" operator="containsText" text="N">
      <formula>NOT(ISERROR(SEARCH("N",X18)))</formula>
    </cfRule>
  </conditionalFormatting>
  <conditionalFormatting sqref="S18">
    <cfRule type="containsText" dxfId="759" priority="952" operator="containsText" text="X">
      <formula>NOT(ISERROR(SEARCH("X",S18)))</formula>
    </cfRule>
    <cfRule type="containsText" dxfId="758" priority="953" operator="containsText" text="Y">
      <formula>NOT(ISERROR(SEARCH("Y",S18)))</formula>
    </cfRule>
    <cfRule type="containsText" dxfId="757" priority="954" operator="containsText" text="N">
      <formula>NOT(ISERROR(SEARCH("N",S18)))</formula>
    </cfRule>
  </conditionalFormatting>
  <conditionalFormatting sqref="X19">
    <cfRule type="containsText" dxfId="756" priority="949" operator="containsText" text="X">
      <formula>NOT(ISERROR(SEARCH("X",X19)))</formula>
    </cfRule>
    <cfRule type="containsText" dxfId="755" priority="950" operator="containsText" text="Y">
      <formula>NOT(ISERROR(SEARCH("Y",X19)))</formula>
    </cfRule>
    <cfRule type="containsText" dxfId="754" priority="951" operator="containsText" text="N">
      <formula>NOT(ISERROR(SEARCH("N",X19)))</formula>
    </cfRule>
  </conditionalFormatting>
  <conditionalFormatting sqref="X20">
    <cfRule type="containsText" dxfId="753" priority="946" operator="containsText" text="X">
      <formula>NOT(ISERROR(SEARCH("X",X20)))</formula>
    </cfRule>
    <cfRule type="containsText" dxfId="752" priority="947" operator="containsText" text="Y">
      <formula>NOT(ISERROR(SEARCH("Y",X20)))</formula>
    </cfRule>
    <cfRule type="containsText" dxfId="751" priority="948" operator="containsText" text="N">
      <formula>NOT(ISERROR(SEARCH("N",X20)))</formula>
    </cfRule>
  </conditionalFormatting>
  <conditionalFormatting sqref="X21">
    <cfRule type="containsText" dxfId="750" priority="943" operator="containsText" text="X">
      <formula>NOT(ISERROR(SEARCH("X",X21)))</formula>
    </cfRule>
    <cfRule type="containsText" dxfId="749" priority="944" operator="containsText" text="Y">
      <formula>NOT(ISERROR(SEARCH("Y",X21)))</formula>
    </cfRule>
    <cfRule type="containsText" dxfId="748" priority="945" operator="containsText" text="N">
      <formula>NOT(ISERROR(SEARCH("N",X21)))</formula>
    </cfRule>
  </conditionalFormatting>
  <conditionalFormatting sqref="S21">
    <cfRule type="containsText" dxfId="747" priority="940" operator="containsText" text="X">
      <formula>NOT(ISERROR(SEARCH("X",S21)))</formula>
    </cfRule>
    <cfRule type="containsText" dxfId="746" priority="941" operator="containsText" text="Y">
      <formula>NOT(ISERROR(SEARCH("Y",S21)))</formula>
    </cfRule>
    <cfRule type="containsText" dxfId="745" priority="942" operator="containsText" text="N">
      <formula>NOT(ISERROR(SEARCH("N",S21)))</formula>
    </cfRule>
  </conditionalFormatting>
  <conditionalFormatting sqref="S157:S162">
    <cfRule type="containsText" dxfId="744" priority="937" operator="containsText" text="X">
      <formula>NOT(ISERROR(SEARCH("X",S157)))</formula>
    </cfRule>
    <cfRule type="containsText" dxfId="743" priority="938" operator="containsText" text="Y">
      <formula>NOT(ISERROR(SEARCH("Y",S157)))</formula>
    </cfRule>
    <cfRule type="containsText" dxfId="742" priority="939" operator="containsText" text="N">
      <formula>NOT(ISERROR(SEARCH("N",S157)))</formula>
    </cfRule>
  </conditionalFormatting>
  <conditionalFormatting sqref="S139">
    <cfRule type="containsText" dxfId="741" priority="934" operator="containsText" text="X">
      <formula>NOT(ISERROR(SEARCH("X",S139)))</formula>
    </cfRule>
    <cfRule type="containsText" dxfId="740" priority="935" operator="containsText" text="Y">
      <formula>NOT(ISERROR(SEARCH("Y",S139)))</formula>
    </cfRule>
    <cfRule type="containsText" dxfId="739" priority="936" operator="containsText" text="N">
      <formula>NOT(ISERROR(SEARCH("N",S139)))</formula>
    </cfRule>
  </conditionalFormatting>
  <conditionalFormatting sqref="W139">
    <cfRule type="containsText" dxfId="738" priority="931" operator="containsText" text="X">
      <formula>NOT(ISERROR(SEARCH("X",W139)))</formula>
    </cfRule>
    <cfRule type="containsText" dxfId="737" priority="932" operator="containsText" text="Y">
      <formula>NOT(ISERROR(SEARCH("Y",W139)))</formula>
    </cfRule>
    <cfRule type="containsText" dxfId="736" priority="933" operator="containsText" text="N">
      <formula>NOT(ISERROR(SEARCH("N",W139)))</formula>
    </cfRule>
  </conditionalFormatting>
  <conditionalFormatting sqref="X139">
    <cfRule type="containsText" dxfId="735" priority="928" operator="containsText" text="X">
      <formula>NOT(ISERROR(SEARCH("X",X139)))</formula>
    </cfRule>
    <cfRule type="containsText" dxfId="734" priority="929" operator="containsText" text="Y">
      <formula>NOT(ISERROR(SEARCH("Y",X139)))</formula>
    </cfRule>
    <cfRule type="containsText" dxfId="733" priority="930" operator="containsText" text="N">
      <formula>NOT(ISERROR(SEARCH("N",X139)))</formula>
    </cfRule>
  </conditionalFormatting>
  <conditionalFormatting sqref="S140">
    <cfRule type="containsText" dxfId="732" priority="925" operator="containsText" text="X">
      <formula>NOT(ISERROR(SEARCH("X",S140)))</formula>
    </cfRule>
    <cfRule type="containsText" dxfId="731" priority="926" operator="containsText" text="Y">
      <formula>NOT(ISERROR(SEARCH("Y",S140)))</formula>
    </cfRule>
    <cfRule type="containsText" dxfId="730" priority="927" operator="containsText" text="N">
      <formula>NOT(ISERROR(SEARCH("N",S140)))</formula>
    </cfRule>
  </conditionalFormatting>
  <conditionalFormatting sqref="W140">
    <cfRule type="containsText" dxfId="729" priority="922" operator="containsText" text="X">
      <formula>NOT(ISERROR(SEARCH("X",W140)))</formula>
    </cfRule>
    <cfRule type="containsText" dxfId="728" priority="923" operator="containsText" text="Y">
      <formula>NOT(ISERROR(SEARCH("Y",W140)))</formula>
    </cfRule>
    <cfRule type="containsText" dxfId="727" priority="924" operator="containsText" text="N">
      <formula>NOT(ISERROR(SEARCH("N",W140)))</formula>
    </cfRule>
  </conditionalFormatting>
  <conditionalFormatting sqref="X140">
    <cfRule type="containsText" dxfId="726" priority="919" operator="containsText" text="X">
      <formula>NOT(ISERROR(SEARCH("X",X140)))</formula>
    </cfRule>
    <cfRule type="containsText" dxfId="725" priority="920" operator="containsText" text="Y">
      <formula>NOT(ISERROR(SEARCH("Y",X140)))</formula>
    </cfRule>
    <cfRule type="containsText" dxfId="724" priority="921" operator="containsText" text="N">
      <formula>NOT(ISERROR(SEARCH("N",X140)))</formula>
    </cfRule>
  </conditionalFormatting>
  <conditionalFormatting sqref="S141">
    <cfRule type="containsText" dxfId="723" priority="916" operator="containsText" text="X">
      <formula>NOT(ISERROR(SEARCH("X",S141)))</formula>
    </cfRule>
    <cfRule type="containsText" dxfId="722" priority="917" operator="containsText" text="Y">
      <formula>NOT(ISERROR(SEARCH("Y",S141)))</formula>
    </cfRule>
    <cfRule type="containsText" dxfId="721" priority="918" operator="containsText" text="N">
      <formula>NOT(ISERROR(SEARCH("N",S141)))</formula>
    </cfRule>
  </conditionalFormatting>
  <conditionalFormatting sqref="W141">
    <cfRule type="containsText" dxfId="720" priority="913" operator="containsText" text="X">
      <formula>NOT(ISERROR(SEARCH("X",W141)))</formula>
    </cfRule>
    <cfRule type="containsText" dxfId="719" priority="914" operator="containsText" text="Y">
      <formula>NOT(ISERROR(SEARCH("Y",W141)))</formula>
    </cfRule>
    <cfRule type="containsText" dxfId="718" priority="915" operator="containsText" text="N">
      <formula>NOT(ISERROR(SEARCH("N",W141)))</formula>
    </cfRule>
  </conditionalFormatting>
  <conditionalFormatting sqref="X141">
    <cfRule type="containsText" dxfId="717" priority="910" operator="containsText" text="X">
      <formula>NOT(ISERROR(SEARCH("X",X141)))</formula>
    </cfRule>
    <cfRule type="containsText" dxfId="716" priority="911" operator="containsText" text="Y">
      <formula>NOT(ISERROR(SEARCH("Y",X141)))</formula>
    </cfRule>
    <cfRule type="containsText" dxfId="715" priority="912" operator="containsText" text="N">
      <formula>NOT(ISERROR(SEARCH("N",X141)))</formula>
    </cfRule>
  </conditionalFormatting>
  <conditionalFormatting sqref="S142">
    <cfRule type="containsText" dxfId="714" priority="907" operator="containsText" text="X">
      <formula>NOT(ISERROR(SEARCH("X",S142)))</formula>
    </cfRule>
    <cfRule type="containsText" dxfId="713" priority="908" operator="containsText" text="Y">
      <formula>NOT(ISERROR(SEARCH("Y",S142)))</formula>
    </cfRule>
    <cfRule type="containsText" dxfId="712" priority="909" operator="containsText" text="N">
      <formula>NOT(ISERROR(SEARCH("N",S142)))</formula>
    </cfRule>
  </conditionalFormatting>
  <conditionalFormatting sqref="W142">
    <cfRule type="containsText" dxfId="711" priority="904" operator="containsText" text="X">
      <formula>NOT(ISERROR(SEARCH("X",W142)))</formula>
    </cfRule>
    <cfRule type="containsText" dxfId="710" priority="905" operator="containsText" text="Y">
      <formula>NOT(ISERROR(SEARCH("Y",W142)))</formula>
    </cfRule>
    <cfRule type="containsText" dxfId="709" priority="906" operator="containsText" text="N">
      <formula>NOT(ISERROR(SEARCH("N",W142)))</formula>
    </cfRule>
  </conditionalFormatting>
  <conditionalFormatting sqref="X142">
    <cfRule type="containsText" dxfId="708" priority="901" operator="containsText" text="X">
      <formula>NOT(ISERROR(SEARCH("X",X142)))</formula>
    </cfRule>
    <cfRule type="containsText" dxfId="707" priority="902" operator="containsText" text="Y">
      <formula>NOT(ISERROR(SEARCH("Y",X142)))</formula>
    </cfRule>
    <cfRule type="containsText" dxfId="706" priority="903" operator="containsText" text="N">
      <formula>NOT(ISERROR(SEARCH("N",X142)))</formula>
    </cfRule>
  </conditionalFormatting>
  <conditionalFormatting sqref="S143">
    <cfRule type="containsText" dxfId="705" priority="898" operator="containsText" text="X">
      <formula>NOT(ISERROR(SEARCH("X",S143)))</formula>
    </cfRule>
    <cfRule type="containsText" dxfId="704" priority="899" operator="containsText" text="Y">
      <formula>NOT(ISERROR(SEARCH("Y",S143)))</formula>
    </cfRule>
    <cfRule type="containsText" dxfId="703" priority="900" operator="containsText" text="N">
      <formula>NOT(ISERROR(SEARCH("N",S143)))</formula>
    </cfRule>
  </conditionalFormatting>
  <conditionalFormatting sqref="W143">
    <cfRule type="containsText" dxfId="702" priority="895" operator="containsText" text="X">
      <formula>NOT(ISERROR(SEARCH("X",W143)))</formula>
    </cfRule>
    <cfRule type="containsText" dxfId="701" priority="896" operator="containsText" text="Y">
      <formula>NOT(ISERROR(SEARCH("Y",W143)))</formula>
    </cfRule>
    <cfRule type="containsText" dxfId="700" priority="897" operator="containsText" text="N">
      <formula>NOT(ISERROR(SEARCH("N",W143)))</formula>
    </cfRule>
  </conditionalFormatting>
  <conditionalFormatting sqref="X143">
    <cfRule type="containsText" dxfId="699" priority="892" operator="containsText" text="X">
      <formula>NOT(ISERROR(SEARCH("X",X143)))</formula>
    </cfRule>
    <cfRule type="containsText" dxfId="698" priority="893" operator="containsText" text="Y">
      <formula>NOT(ISERROR(SEARCH("Y",X143)))</formula>
    </cfRule>
    <cfRule type="containsText" dxfId="697" priority="894" operator="containsText" text="N">
      <formula>NOT(ISERROR(SEARCH("N",X143)))</formula>
    </cfRule>
  </conditionalFormatting>
  <conditionalFormatting sqref="S144">
    <cfRule type="containsText" dxfId="696" priority="889" operator="containsText" text="X">
      <formula>NOT(ISERROR(SEARCH("X",S144)))</formula>
    </cfRule>
    <cfRule type="containsText" dxfId="695" priority="890" operator="containsText" text="Y">
      <formula>NOT(ISERROR(SEARCH("Y",S144)))</formula>
    </cfRule>
    <cfRule type="containsText" dxfId="694" priority="891" operator="containsText" text="N">
      <formula>NOT(ISERROR(SEARCH("N",S144)))</formula>
    </cfRule>
  </conditionalFormatting>
  <conditionalFormatting sqref="W144">
    <cfRule type="containsText" dxfId="693" priority="886" operator="containsText" text="X">
      <formula>NOT(ISERROR(SEARCH("X",W144)))</formula>
    </cfRule>
    <cfRule type="containsText" dxfId="692" priority="887" operator="containsText" text="Y">
      <formula>NOT(ISERROR(SEARCH("Y",W144)))</formula>
    </cfRule>
    <cfRule type="containsText" dxfId="691" priority="888" operator="containsText" text="N">
      <formula>NOT(ISERROR(SEARCH("N",W144)))</formula>
    </cfRule>
  </conditionalFormatting>
  <conditionalFormatting sqref="X144">
    <cfRule type="containsText" dxfId="690" priority="883" operator="containsText" text="X">
      <formula>NOT(ISERROR(SEARCH("X",X144)))</formula>
    </cfRule>
    <cfRule type="containsText" dxfId="689" priority="884" operator="containsText" text="Y">
      <formula>NOT(ISERROR(SEARCH("Y",X144)))</formula>
    </cfRule>
    <cfRule type="containsText" dxfId="688" priority="885" operator="containsText" text="N">
      <formula>NOT(ISERROR(SEARCH("N",X144)))</formula>
    </cfRule>
  </conditionalFormatting>
  <conditionalFormatting sqref="T2:T7 T57:T58 T13 T18 T21:T53 T65:T66 T68:T87">
    <cfRule type="containsText" dxfId="687" priority="880" operator="containsText" text="X">
      <formula>NOT(ISERROR(SEARCH("X",T2)))</formula>
    </cfRule>
    <cfRule type="containsText" dxfId="686" priority="881" operator="containsText" text="Y">
      <formula>NOT(ISERROR(SEARCH("Y",T2)))</formula>
    </cfRule>
    <cfRule type="containsText" dxfId="685" priority="882" operator="containsText" text="N">
      <formula>NOT(ISERROR(SEARCH("N",T2)))</formula>
    </cfRule>
  </conditionalFormatting>
  <conditionalFormatting sqref="T88">
    <cfRule type="containsText" dxfId="684" priority="877" operator="containsText" text="X">
      <formula>NOT(ISERROR(SEARCH("X",T88)))</formula>
    </cfRule>
    <cfRule type="containsText" dxfId="683" priority="878" operator="containsText" text="Y">
      <formula>NOT(ISERROR(SEARCH("Y",T88)))</formula>
    </cfRule>
    <cfRule type="containsText" dxfId="682" priority="879" operator="containsText" text="N">
      <formula>NOT(ISERROR(SEARCH("N",T88)))</formula>
    </cfRule>
  </conditionalFormatting>
  <conditionalFormatting sqref="T89">
    <cfRule type="containsText" dxfId="681" priority="874" operator="containsText" text="X">
      <formula>NOT(ISERROR(SEARCH("X",T89)))</formula>
    </cfRule>
    <cfRule type="containsText" dxfId="680" priority="875" operator="containsText" text="Y">
      <formula>NOT(ISERROR(SEARCH("Y",T89)))</formula>
    </cfRule>
    <cfRule type="containsText" dxfId="679" priority="876" operator="containsText" text="N">
      <formula>NOT(ISERROR(SEARCH("N",T89)))</formula>
    </cfRule>
  </conditionalFormatting>
  <conditionalFormatting sqref="T90">
    <cfRule type="containsText" dxfId="678" priority="871" operator="containsText" text="X">
      <formula>NOT(ISERROR(SEARCH("X",T90)))</formula>
    </cfRule>
    <cfRule type="containsText" dxfId="677" priority="872" operator="containsText" text="Y">
      <formula>NOT(ISERROR(SEARCH("Y",T90)))</formula>
    </cfRule>
    <cfRule type="containsText" dxfId="676" priority="873" operator="containsText" text="N">
      <formula>NOT(ISERROR(SEARCH("N",T90)))</formula>
    </cfRule>
  </conditionalFormatting>
  <conditionalFormatting sqref="T91">
    <cfRule type="containsText" dxfId="675" priority="868" operator="containsText" text="X">
      <formula>NOT(ISERROR(SEARCH("X",T91)))</formula>
    </cfRule>
    <cfRule type="containsText" dxfId="674" priority="869" operator="containsText" text="Y">
      <formula>NOT(ISERROR(SEARCH("Y",T91)))</formula>
    </cfRule>
    <cfRule type="containsText" dxfId="673" priority="870" operator="containsText" text="N">
      <formula>NOT(ISERROR(SEARCH("N",T91)))</formula>
    </cfRule>
  </conditionalFormatting>
  <conditionalFormatting sqref="T96">
    <cfRule type="containsText" dxfId="672" priority="865" operator="containsText" text="X">
      <formula>NOT(ISERROR(SEARCH("X",T96)))</formula>
    </cfRule>
    <cfRule type="containsText" dxfId="671" priority="866" operator="containsText" text="Y">
      <formula>NOT(ISERROR(SEARCH("Y",T96)))</formula>
    </cfRule>
    <cfRule type="containsText" dxfId="670" priority="867" operator="containsText" text="N">
      <formula>NOT(ISERROR(SEARCH("N",T96)))</formula>
    </cfRule>
  </conditionalFormatting>
  <conditionalFormatting sqref="T97">
    <cfRule type="containsText" dxfId="669" priority="862" operator="containsText" text="X">
      <formula>NOT(ISERROR(SEARCH("X",T97)))</formula>
    </cfRule>
    <cfRule type="containsText" dxfId="668" priority="863" operator="containsText" text="Y">
      <formula>NOT(ISERROR(SEARCH("Y",T97)))</formula>
    </cfRule>
    <cfRule type="containsText" dxfId="667" priority="864" operator="containsText" text="N">
      <formula>NOT(ISERROR(SEARCH("N",T97)))</formula>
    </cfRule>
  </conditionalFormatting>
  <conditionalFormatting sqref="T92:T95">
    <cfRule type="containsText" dxfId="666" priority="859" operator="containsText" text="X">
      <formula>NOT(ISERROR(SEARCH("X",T92)))</formula>
    </cfRule>
    <cfRule type="containsText" dxfId="665" priority="860" operator="containsText" text="Y">
      <formula>NOT(ISERROR(SEARCH("Y",T92)))</formula>
    </cfRule>
    <cfRule type="containsText" dxfId="664" priority="861" operator="containsText" text="N">
      <formula>NOT(ISERROR(SEARCH("N",T92)))</formula>
    </cfRule>
  </conditionalFormatting>
  <conditionalFormatting sqref="T146:T156 T98:T104 T116:T138">
    <cfRule type="containsText" dxfId="663" priority="856" operator="containsText" text="X">
      <formula>NOT(ISERROR(SEARCH("X",T98)))</formula>
    </cfRule>
    <cfRule type="containsText" dxfId="662" priority="857" operator="containsText" text="Y">
      <formula>NOT(ISERROR(SEARCH("Y",T98)))</formula>
    </cfRule>
    <cfRule type="containsText" dxfId="661" priority="858" operator="containsText" text="N">
      <formula>NOT(ISERROR(SEARCH("N",T98)))</formula>
    </cfRule>
  </conditionalFormatting>
  <conditionalFormatting sqref="U146:U156 U57:U58 U65:U66 U68:U104 U40:U53 U116:U138">
    <cfRule type="containsText" dxfId="660" priority="853" operator="containsText" text="X">
      <formula>NOT(ISERROR(SEARCH("X",U40)))</formula>
    </cfRule>
    <cfRule type="containsText" dxfId="659" priority="854" operator="containsText" text="Y">
      <formula>NOT(ISERROR(SEARCH("Y",U40)))</formula>
    </cfRule>
    <cfRule type="containsText" dxfId="658" priority="855" operator="containsText" text="N">
      <formula>NOT(ISERROR(SEARCH("N",U40)))</formula>
    </cfRule>
  </conditionalFormatting>
  <conditionalFormatting sqref="T157:T162">
    <cfRule type="containsText" dxfId="657" priority="850" operator="containsText" text="X">
      <formula>NOT(ISERROR(SEARCH("X",T157)))</formula>
    </cfRule>
    <cfRule type="containsText" dxfId="656" priority="851" operator="containsText" text="Y">
      <formula>NOT(ISERROR(SEARCH("Y",T157)))</formula>
    </cfRule>
    <cfRule type="containsText" dxfId="655" priority="852" operator="containsText" text="N">
      <formula>NOT(ISERROR(SEARCH("N",T157)))</formula>
    </cfRule>
  </conditionalFormatting>
  <conditionalFormatting sqref="U157:U162">
    <cfRule type="containsText" dxfId="654" priority="847" operator="containsText" text="X">
      <formula>NOT(ISERROR(SEARCH("X",U157)))</formula>
    </cfRule>
    <cfRule type="containsText" dxfId="653" priority="848" operator="containsText" text="Y">
      <formula>NOT(ISERROR(SEARCH("Y",U157)))</formula>
    </cfRule>
    <cfRule type="containsText" dxfId="652" priority="849" operator="containsText" text="N">
      <formula>NOT(ISERROR(SEARCH("N",U157)))</formula>
    </cfRule>
  </conditionalFormatting>
  <conditionalFormatting sqref="T139">
    <cfRule type="containsText" dxfId="651" priority="844" operator="containsText" text="X">
      <formula>NOT(ISERROR(SEARCH("X",T139)))</formula>
    </cfRule>
    <cfRule type="containsText" dxfId="650" priority="845" operator="containsText" text="Y">
      <formula>NOT(ISERROR(SEARCH("Y",T139)))</formula>
    </cfRule>
    <cfRule type="containsText" dxfId="649" priority="846" operator="containsText" text="N">
      <formula>NOT(ISERROR(SEARCH("N",T139)))</formula>
    </cfRule>
  </conditionalFormatting>
  <conditionalFormatting sqref="U139">
    <cfRule type="containsText" dxfId="648" priority="841" operator="containsText" text="X">
      <formula>NOT(ISERROR(SEARCH("X",U139)))</formula>
    </cfRule>
    <cfRule type="containsText" dxfId="647" priority="842" operator="containsText" text="Y">
      <formula>NOT(ISERROR(SEARCH("Y",U139)))</formula>
    </cfRule>
    <cfRule type="containsText" dxfId="646" priority="843" operator="containsText" text="N">
      <formula>NOT(ISERROR(SEARCH("N",U139)))</formula>
    </cfRule>
  </conditionalFormatting>
  <conditionalFormatting sqref="T140">
    <cfRule type="containsText" dxfId="645" priority="838" operator="containsText" text="X">
      <formula>NOT(ISERROR(SEARCH("X",T140)))</formula>
    </cfRule>
    <cfRule type="containsText" dxfId="644" priority="839" operator="containsText" text="Y">
      <formula>NOT(ISERROR(SEARCH("Y",T140)))</formula>
    </cfRule>
    <cfRule type="containsText" dxfId="643" priority="840" operator="containsText" text="N">
      <formula>NOT(ISERROR(SEARCH("N",T140)))</formula>
    </cfRule>
  </conditionalFormatting>
  <conditionalFormatting sqref="U140">
    <cfRule type="containsText" dxfId="642" priority="835" operator="containsText" text="X">
      <formula>NOT(ISERROR(SEARCH("X",U140)))</formula>
    </cfRule>
    <cfRule type="containsText" dxfId="641" priority="836" operator="containsText" text="Y">
      <formula>NOT(ISERROR(SEARCH("Y",U140)))</formula>
    </cfRule>
    <cfRule type="containsText" dxfId="640" priority="837" operator="containsText" text="N">
      <formula>NOT(ISERROR(SEARCH("N",U140)))</formula>
    </cfRule>
  </conditionalFormatting>
  <conditionalFormatting sqref="T141">
    <cfRule type="containsText" dxfId="639" priority="832" operator="containsText" text="X">
      <formula>NOT(ISERROR(SEARCH("X",T141)))</formula>
    </cfRule>
    <cfRule type="containsText" dxfId="638" priority="833" operator="containsText" text="Y">
      <formula>NOT(ISERROR(SEARCH("Y",T141)))</formula>
    </cfRule>
    <cfRule type="containsText" dxfId="637" priority="834" operator="containsText" text="N">
      <formula>NOT(ISERROR(SEARCH("N",T141)))</formula>
    </cfRule>
  </conditionalFormatting>
  <conditionalFormatting sqref="U141">
    <cfRule type="containsText" dxfId="636" priority="829" operator="containsText" text="X">
      <formula>NOT(ISERROR(SEARCH("X",U141)))</formula>
    </cfRule>
    <cfRule type="containsText" dxfId="635" priority="830" operator="containsText" text="Y">
      <formula>NOT(ISERROR(SEARCH("Y",U141)))</formula>
    </cfRule>
    <cfRule type="containsText" dxfId="634" priority="831" operator="containsText" text="N">
      <formula>NOT(ISERROR(SEARCH("N",U141)))</formula>
    </cfRule>
  </conditionalFormatting>
  <conditionalFormatting sqref="T142">
    <cfRule type="containsText" dxfId="633" priority="826" operator="containsText" text="X">
      <formula>NOT(ISERROR(SEARCH("X",T142)))</formula>
    </cfRule>
    <cfRule type="containsText" dxfId="632" priority="827" operator="containsText" text="Y">
      <formula>NOT(ISERROR(SEARCH("Y",T142)))</formula>
    </cfRule>
    <cfRule type="containsText" dxfId="631" priority="828" operator="containsText" text="N">
      <formula>NOT(ISERROR(SEARCH("N",T142)))</formula>
    </cfRule>
  </conditionalFormatting>
  <conditionalFormatting sqref="U142">
    <cfRule type="containsText" dxfId="630" priority="823" operator="containsText" text="X">
      <formula>NOT(ISERROR(SEARCH("X",U142)))</formula>
    </cfRule>
    <cfRule type="containsText" dxfId="629" priority="824" operator="containsText" text="Y">
      <formula>NOT(ISERROR(SEARCH("Y",U142)))</formula>
    </cfRule>
    <cfRule type="containsText" dxfId="628" priority="825" operator="containsText" text="N">
      <formula>NOT(ISERROR(SEARCH("N",U142)))</formula>
    </cfRule>
  </conditionalFormatting>
  <conditionalFormatting sqref="T143">
    <cfRule type="containsText" dxfId="627" priority="820" operator="containsText" text="X">
      <formula>NOT(ISERROR(SEARCH("X",T143)))</formula>
    </cfRule>
    <cfRule type="containsText" dxfId="626" priority="821" operator="containsText" text="Y">
      <formula>NOT(ISERROR(SEARCH("Y",T143)))</formula>
    </cfRule>
    <cfRule type="containsText" dxfId="625" priority="822" operator="containsText" text="N">
      <formula>NOT(ISERROR(SEARCH("N",T143)))</formula>
    </cfRule>
  </conditionalFormatting>
  <conditionalFormatting sqref="U143">
    <cfRule type="containsText" dxfId="624" priority="817" operator="containsText" text="X">
      <formula>NOT(ISERROR(SEARCH("X",U143)))</formula>
    </cfRule>
    <cfRule type="containsText" dxfId="623" priority="818" operator="containsText" text="Y">
      <formula>NOT(ISERROR(SEARCH("Y",U143)))</formula>
    </cfRule>
    <cfRule type="containsText" dxfId="622" priority="819" operator="containsText" text="N">
      <formula>NOT(ISERROR(SEARCH("N",U143)))</formula>
    </cfRule>
  </conditionalFormatting>
  <conditionalFormatting sqref="T144">
    <cfRule type="containsText" dxfId="621" priority="814" operator="containsText" text="X">
      <formula>NOT(ISERROR(SEARCH("X",T144)))</formula>
    </cfRule>
    <cfRule type="containsText" dxfId="620" priority="815" operator="containsText" text="Y">
      <formula>NOT(ISERROR(SEARCH("Y",T144)))</formula>
    </cfRule>
    <cfRule type="containsText" dxfId="619" priority="816" operator="containsText" text="N">
      <formula>NOT(ISERROR(SEARCH("N",T144)))</formula>
    </cfRule>
  </conditionalFormatting>
  <conditionalFormatting sqref="U144">
    <cfRule type="containsText" dxfId="618" priority="811" operator="containsText" text="X">
      <formula>NOT(ISERROR(SEARCH("X",U144)))</formula>
    </cfRule>
    <cfRule type="containsText" dxfId="617" priority="812" operator="containsText" text="Y">
      <formula>NOT(ISERROR(SEARCH("Y",U144)))</formula>
    </cfRule>
    <cfRule type="containsText" dxfId="616" priority="813" operator="containsText" text="N">
      <formula>NOT(ISERROR(SEARCH("N",U144)))</formula>
    </cfRule>
  </conditionalFormatting>
  <conditionalFormatting sqref="S177">
    <cfRule type="containsText" dxfId="615" priority="808" operator="containsText" text="X">
      <formula>NOT(ISERROR(SEARCH("X",S177)))</formula>
    </cfRule>
    <cfRule type="containsText" dxfId="614" priority="809" operator="containsText" text="Y">
      <formula>NOT(ISERROR(SEARCH("Y",S177)))</formula>
    </cfRule>
    <cfRule type="containsText" dxfId="613" priority="810" operator="containsText" text="N">
      <formula>NOT(ISERROR(SEARCH("N",S177)))</formula>
    </cfRule>
  </conditionalFormatting>
  <conditionalFormatting sqref="T177">
    <cfRule type="containsText" dxfId="612" priority="805" operator="containsText" text="X">
      <formula>NOT(ISERROR(SEARCH("X",T177)))</formula>
    </cfRule>
    <cfRule type="containsText" dxfId="611" priority="806" operator="containsText" text="Y">
      <formula>NOT(ISERROR(SEARCH("Y",T177)))</formula>
    </cfRule>
    <cfRule type="containsText" dxfId="610" priority="807" operator="containsText" text="N">
      <formula>NOT(ISERROR(SEARCH("N",T177)))</formula>
    </cfRule>
  </conditionalFormatting>
  <conditionalFormatting sqref="U177">
    <cfRule type="containsText" dxfId="609" priority="802" operator="containsText" text="X">
      <formula>NOT(ISERROR(SEARCH("X",U177)))</formula>
    </cfRule>
    <cfRule type="containsText" dxfId="608" priority="803" operator="containsText" text="Y">
      <formula>NOT(ISERROR(SEARCH("Y",U177)))</formula>
    </cfRule>
    <cfRule type="containsText" dxfId="607" priority="804" operator="containsText" text="N">
      <formula>NOT(ISERROR(SEARCH("N",U177)))</formula>
    </cfRule>
  </conditionalFormatting>
  <conditionalFormatting sqref="S178">
    <cfRule type="containsText" dxfId="606" priority="799" operator="containsText" text="X">
      <formula>NOT(ISERROR(SEARCH("X",S178)))</formula>
    </cfRule>
    <cfRule type="containsText" dxfId="605" priority="800" operator="containsText" text="Y">
      <formula>NOT(ISERROR(SEARCH("Y",S178)))</formula>
    </cfRule>
    <cfRule type="containsText" dxfId="604" priority="801" operator="containsText" text="N">
      <formula>NOT(ISERROR(SEARCH("N",S178)))</formula>
    </cfRule>
  </conditionalFormatting>
  <conditionalFormatting sqref="T178">
    <cfRule type="containsText" dxfId="603" priority="796" operator="containsText" text="X">
      <formula>NOT(ISERROR(SEARCH("X",T178)))</formula>
    </cfRule>
    <cfRule type="containsText" dxfId="602" priority="797" operator="containsText" text="Y">
      <formula>NOT(ISERROR(SEARCH("Y",T178)))</formula>
    </cfRule>
    <cfRule type="containsText" dxfId="601" priority="798" operator="containsText" text="N">
      <formula>NOT(ISERROR(SEARCH("N",T178)))</formula>
    </cfRule>
  </conditionalFormatting>
  <conditionalFormatting sqref="U178">
    <cfRule type="containsText" dxfId="600" priority="793" operator="containsText" text="X">
      <formula>NOT(ISERROR(SEARCH("X",U178)))</formula>
    </cfRule>
    <cfRule type="containsText" dxfId="599" priority="794" operator="containsText" text="Y">
      <formula>NOT(ISERROR(SEARCH("Y",U178)))</formula>
    </cfRule>
    <cfRule type="containsText" dxfId="598" priority="795" operator="containsText" text="N">
      <formula>NOT(ISERROR(SEARCH("N",U178)))</formula>
    </cfRule>
  </conditionalFormatting>
  <conditionalFormatting sqref="S179">
    <cfRule type="containsText" dxfId="597" priority="790" operator="containsText" text="X">
      <formula>NOT(ISERROR(SEARCH("X",S179)))</formula>
    </cfRule>
    <cfRule type="containsText" dxfId="596" priority="791" operator="containsText" text="Y">
      <formula>NOT(ISERROR(SEARCH("Y",S179)))</formula>
    </cfRule>
    <cfRule type="containsText" dxfId="595" priority="792" operator="containsText" text="N">
      <formula>NOT(ISERROR(SEARCH("N",S179)))</formula>
    </cfRule>
  </conditionalFormatting>
  <conditionalFormatting sqref="T179">
    <cfRule type="containsText" dxfId="594" priority="787" operator="containsText" text="X">
      <formula>NOT(ISERROR(SEARCH("X",T179)))</formula>
    </cfRule>
    <cfRule type="containsText" dxfId="593" priority="788" operator="containsText" text="Y">
      <formula>NOT(ISERROR(SEARCH("Y",T179)))</formula>
    </cfRule>
    <cfRule type="containsText" dxfId="592" priority="789" operator="containsText" text="N">
      <formula>NOT(ISERROR(SEARCH("N",T179)))</formula>
    </cfRule>
  </conditionalFormatting>
  <conditionalFormatting sqref="U179">
    <cfRule type="containsText" dxfId="591" priority="784" operator="containsText" text="X">
      <formula>NOT(ISERROR(SEARCH("X",U179)))</formula>
    </cfRule>
    <cfRule type="containsText" dxfId="590" priority="785" operator="containsText" text="Y">
      <formula>NOT(ISERROR(SEARCH("Y",U179)))</formula>
    </cfRule>
    <cfRule type="containsText" dxfId="589" priority="786" operator="containsText" text="N">
      <formula>NOT(ISERROR(SEARCH("N",U179)))</formula>
    </cfRule>
  </conditionalFormatting>
  <conditionalFormatting sqref="S180">
    <cfRule type="containsText" dxfId="588" priority="781" operator="containsText" text="X">
      <formula>NOT(ISERROR(SEARCH("X",S180)))</formula>
    </cfRule>
    <cfRule type="containsText" dxfId="587" priority="782" operator="containsText" text="Y">
      <formula>NOT(ISERROR(SEARCH("Y",S180)))</formula>
    </cfRule>
    <cfRule type="containsText" dxfId="586" priority="783" operator="containsText" text="N">
      <formula>NOT(ISERROR(SEARCH("N",S180)))</formula>
    </cfRule>
  </conditionalFormatting>
  <conditionalFormatting sqref="T180">
    <cfRule type="containsText" dxfId="585" priority="778" operator="containsText" text="X">
      <formula>NOT(ISERROR(SEARCH("X",T180)))</formula>
    </cfRule>
    <cfRule type="containsText" dxfId="584" priority="779" operator="containsText" text="Y">
      <formula>NOT(ISERROR(SEARCH("Y",T180)))</formula>
    </cfRule>
    <cfRule type="containsText" dxfId="583" priority="780" operator="containsText" text="N">
      <formula>NOT(ISERROR(SEARCH("N",T180)))</formula>
    </cfRule>
  </conditionalFormatting>
  <conditionalFormatting sqref="U180">
    <cfRule type="containsText" dxfId="582" priority="775" operator="containsText" text="X">
      <formula>NOT(ISERROR(SEARCH("X",U180)))</formula>
    </cfRule>
    <cfRule type="containsText" dxfId="581" priority="776" operator="containsText" text="Y">
      <formula>NOT(ISERROR(SEARCH("Y",U180)))</formula>
    </cfRule>
    <cfRule type="containsText" dxfId="580" priority="777" operator="containsText" text="N">
      <formula>NOT(ISERROR(SEARCH("N",U180)))</formula>
    </cfRule>
  </conditionalFormatting>
  <conditionalFormatting sqref="S181">
    <cfRule type="containsText" dxfId="579" priority="772" operator="containsText" text="X">
      <formula>NOT(ISERROR(SEARCH("X",S181)))</formula>
    </cfRule>
    <cfRule type="containsText" dxfId="578" priority="773" operator="containsText" text="Y">
      <formula>NOT(ISERROR(SEARCH("Y",S181)))</formula>
    </cfRule>
    <cfRule type="containsText" dxfId="577" priority="774" operator="containsText" text="N">
      <formula>NOT(ISERROR(SEARCH("N",S181)))</formula>
    </cfRule>
  </conditionalFormatting>
  <conditionalFormatting sqref="T181">
    <cfRule type="containsText" dxfId="576" priority="769" operator="containsText" text="X">
      <formula>NOT(ISERROR(SEARCH("X",T181)))</formula>
    </cfRule>
    <cfRule type="containsText" dxfId="575" priority="770" operator="containsText" text="Y">
      <formula>NOT(ISERROR(SEARCH("Y",T181)))</formula>
    </cfRule>
    <cfRule type="containsText" dxfId="574" priority="771" operator="containsText" text="N">
      <formula>NOT(ISERROR(SEARCH("N",T181)))</formula>
    </cfRule>
  </conditionalFormatting>
  <conditionalFormatting sqref="U181">
    <cfRule type="containsText" dxfId="573" priority="766" operator="containsText" text="X">
      <formula>NOT(ISERROR(SEARCH("X",U181)))</formula>
    </cfRule>
    <cfRule type="containsText" dxfId="572" priority="767" operator="containsText" text="Y">
      <formula>NOT(ISERROR(SEARCH("Y",U181)))</formula>
    </cfRule>
    <cfRule type="containsText" dxfId="571" priority="768" operator="containsText" text="N">
      <formula>NOT(ISERROR(SEARCH("N",U181)))</formula>
    </cfRule>
  </conditionalFormatting>
  <conditionalFormatting sqref="S182">
    <cfRule type="containsText" dxfId="570" priority="763" operator="containsText" text="X">
      <formula>NOT(ISERROR(SEARCH("X",S182)))</formula>
    </cfRule>
    <cfRule type="containsText" dxfId="569" priority="764" operator="containsText" text="Y">
      <formula>NOT(ISERROR(SEARCH("Y",S182)))</formula>
    </cfRule>
    <cfRule type="containsText" dxfId="568" priority="765" operator="containsText" text="N">
      <formula>NOT(ISERROR(SEARCH("N",S182)))</formula>
    </cfRule>
  </conditionalFormatting>
  <conditionalFormatting sqref="T182">
    <cfRule type="containsText" dxfId="567" priority="760" operator="containsText" text="X">
      <formula>NOT(ISERROR(SEARCH("X",T182)))</formula>
    </cfRule>
    <cfRule type="containsText" dxfId="566" priority="761" operator="containsText" text="Y">
      <formula>NOT(ISERROR(SEARCH("Y",T182)))</formula>
    </cfRule>
    <cfRule type="containsText" dxfId="565" priority="762" operator="containsText" text="N">
      <formula>NOT(ISERROR(SEARCH("N",T182)))</formula>
    </cfRule>
  </conditionalFormatting>
  <conditionalFormatting sqref="U182">
    <cfRule type="containsText" dxfId="564" priority="757" operator="containsText" text="X">
      <formula>NOT(ISERROR(SEARCH("X",U182)))</formula>
    </cfRule>
    <cfRule type="containsText" dxfId="563" priority="758" operator="containsText" text="Y">
      <formula>NOT(ISERROR(SEARCH("Y",U182)))</formula>
    </cfRule>
    <cfRule type="containsText" dxfId="562" priority="759" operator="containsText" text="N">
      <formula>NOT(ISERROR(SEARCH("N",U182)))</formula>
    </cfRule>
  </conditionalFormatting>
  <conditionalFormatting sqref="S183">
    <cfRule type="containsText" dxfId="561" priority="754" operator="containsText" text="X">
      <formula>NOT(ISERROR(SEARCH("X",S183)))</formula>
    </cfRule>
    <cfRule type="containsText" dxfId="560" priority="755" operator="containsText" text="Y">
      <formula>NOT(ISERROR(SEARCH("Y",S183)))</formula>
    </cfRule>
    <cfRule type="containsText" dxfId="559" priority="756" operator="containsText" text="N">
      <formula>NOT(ISERROR(SEARCH("N",S183)))</formula>
    </cfRule>
  </conditionalFormatting>
  <conditionalFormatting sqref="T183">
    <cfRule type="containsText" dxfId="558" priority="751" operator="containsText" text="X">
      <formula>NOT(ISERROR(SEARCH("X",T183)))</formula>
    </cfRule>
    <cfRule type="containsText" dxfId="557" priority="752" operator="containsText" text="Y">
      <formula>NOT(ISERROR(SEARCH("Y",T183)))</formula>
    </cfRule>
    <cfRule type="containsText" dxfId="556" priority="753" operator="containsText" text="N">
      <formula>NOT(ISERROR(SEARCH("N",T183)))</formula>
    </cfRule>
  </conditionalFormatting>
  <conditionalFormatting sqref="U183">
    <cfRule type="containsText" dxfId="555" priority="748" operator="containsText" text="X">
      <formula>NOT(ISERROR(SEARCH("X",U183)))</formula>
    </cfRule>
    <cfRule type="containsText" dxfId="554" priority="749" operator="containsText" text="Y">
      <formula>NOT(ISERROR(SEARCH("Y",U183)))</formula>
    </cfRule>
    <cfRule type="containsText" dxfId="553" priority="750" operator="containsText" text="N">
      <formula>NOT(ISERROR(SEARCH("N",U183)))</formula>
    </cfRule>
  </conditionalFormatting>
  <conditionalFormatting sqref="P72">
    <cfRule type="containsText" dxfId="552" priority="733" operator="containsText" text="X">
      <formula>NOT(ISERROR(SEARCH("X",P72)))</formula>
    </cfRule>
    <cfRule type="containsText" dxfId="551" priority="734" operator="containsText" text="Y">
      <formula>NOT(ISERROR(SEARCH("Y",P72)))</formula>
    </cfRule>
    <cfRule type="containsText" dxfId="550" priority="735" operator="containsText" text="N">
      <formula>NOT(ISERROR(SEARCH("N",P72)))</formula>
    </cfRule>
  </conditionalFormatting>
  <conditionalFormatting sqref="P23">
    <cfRule type="containsText" dxfId="549" priority="676" operator="containsText" text="X">
      <formula>NOT(ISERROR(SEARCH("X",P23)))</formula>
    </cfRule>
    <cfRule type="containsText" dxfId="548" priority="677" operator="containsText" text="Y">
      <formula>NOT(ISERROR(SEARCH("Y",P23)))</formula>
    </cfRule>
    <cfRule type="containsText" dxfId="547" priority="678" operator="containsText" text="N">
      <formula>NOT(ISERROR(SEARCH("N",P23)))</formula>
    </cfRule>
  </conditionalFormatting>
  <conditionalFormatting sqref="P73">
    <cfRule type="containsText" dxfId="546" priority="718" operator="containsText" text="X">
      <formula>NOT(ISERROR(SEARCH("X",P73)))</formula>
    </cfRule>
    <cfRule type="containsText" dxfId="545" priority="719" operator="containsText" text="Y">
      <formula>NOT(ISERROR(SEARCH("Y",P73)))</formula>
    </cfRule>
    <cfRule type="containsText" dxfId="544" priority="720" operator="containsText" text="N">
      <formula>NOT(ISERROR(SEARCH("N",P73)))</formula>
    </cfRule>
  </conditionalFormatting>
  <conditionalFormatting sqref="P74">
    <cfRule type="containsText" dxfId="543" priority="715" operator="containsText" text="X">
      <formula>NOT(ISERROR(SEARCH("X",P74)))</formula>
    </cfRule>
    <cfRule type="containsText" dxfId="542" priority="716" operator="containsText" text="Y">
      <formula>NOT(ISERROR(SEARCH("Y",P74)))</formula>
    </cfRule>
    <cfRule type="containsText" dxfId="541" priority="717" operator="containsText" text="N">
      <formula>NOT(ISERROR(SEARCH("N",P74)))</formula>
    </cfRule>
  </conditionalFormatting>
  <conditionalFormatting sqref="P78">
    <cfRule type="containsText" dxfId="540" priority="712" operator="containsText" text="X">
      <formula>NOT(ISERROR(SEARCH("X",P78)))</formula>
    </cfRule>
    <cfRule type="containsText" dxfId="539" priority="713" operator="containsText" text="Y">
      <formula>NOT(ISERROR(SEARCH("Y",P78)))</formula>
    </cfRule>
    <cfRule type="containsText" dxfId="538" priority="714" operator="containsText" text="N">
      <formula>NOT(ISERROR(SEARCH("N",P78)))</formula>
    </cfRule>
  </conditionalFormatting>
  <conditionalFormatting sqref="M4">
    <cfRule type="containsText" dxfId="537" priority="709" operator="containsText" text="X">
      <formula>NOT(ISERROR(SEARCH("X",M4)))</formula>
    </cfRule>
    <cfRule type="containsText" dxfId="536" priority="710" operator="containsText" text="Y">
      <formula>NOT(ISERROR(SEARCH("Y",M4)))</formula>
    </cfRule>
    <cfRule type="containsText" dxfId="535" priority="711" operator="containsText" text="N">
      <formula>NOT(ISERROR(SEARCH("N",M4)))</formula>
    </cfRule>
  </conditionalFormatting>
  <conditionalFormatting sqref="P4">
    <cfRule type="containsText" dxfId="534" priority="706" operator="containsText" text="X">
      <formula>NOT(ISERROR(SEARCH("X",P4)))</formula>
    </cfRule>
    <cfRule type="containsText" dxfId="533" priority="707" operator="containsText" text="Y">
      <formula>NOT(ISERROR(SEARCH("Y",P4)))</formula>
    </cfRule>
    <cfRule type="containsText" dxfId="532" priority="708" operator="containsText" text="N">
      <formula>NOT(ISERROR(SEARCH("N",P4)))</formula>
    </cfRule>
  </conditionalFormatting>
  <conditionalFormatting sqref="P5">
    <cfRule type="containsText" dxfId="531" priority="703" operator="containsText" text="X">
      <formula>NOT(ISERROR(SEARCH("X",P5)))</formula>
    </cfRule>
    <cfRule type="containsText" dxfId="530" priority="704" operator="containsText" text="Y">
      <formula>NOT(ISERROR(SEARCH("Y",P5)))</formula>
    </cfRule>
    <cfRule type="containsText" dxfId="529" priority="705" operator="containsText" text="N">
      <formula>NOT(ISERROR(SEARCH("N",P5)))</formula>
    </cfRule>
  </conditionalFormatting>
  <conditionalFormatting sqref="P3">
    <cfRule type="containsText" dxfId="528" priority="700" operator="containsText" text="X">
      <formula>NOT(ISERROR(SEARCH("X",P3)))</formula>
    </cfRule>
    <cfRule type="containsText" dxfId="527" priority="701" operator="containsText" text="Y">
      <formula>NOT(ISERROR(SEARCH("Y",P3)))</formula>
    </cfRule>
    <cfRule type="containsText" dxfId="526" priority="702" operator="containsText" text="N">
      <formula>NOT(ISERROR(SEARCH("N",P3)))</formula>
    </cfRule>
  </conditionalFormatting>
  <conditionalFormatting sqref="P2">
    <cfRule type="containsText" dxfId="525" priority="697" operator="containsText" text="X">
      <formula>NOT(ISERROR(SEARCH("X",P2)))</formula>
    </cfRule>
    <cfRule type="containsText" dxfId="524" priority="698" operator="containsText" text="Y">
      <formula>NOT(ISERROR(SEARCH("Y",P2)))</formula>
    </cfRule>
    <cfRule type="containsText" dxfId="523" priority="699" operator="containsText" text="N">
      <formula>NOT(ISERROR(SEARCH("N",P2)))</formula>
    </cfRule>
  </conditionalFormatting>
  <conditionalFormatting sqref="M76">
    <cfRule type="containsText" dxfId="522" priority="694" operator="containsText" text="X">
      <formula>NOT(ISERROR(SEARCH("X",M76)))</formula>
    </cfRule>
    <cfRule type="containsText" dxfId="521" priority="695" operator="containsText" text="Y">
      <formula>NOT(ISERROR(SEARCH("Y",M76)))</formula>
    </cfRule>
    <cfRule type="containsText" dxfId="520" priority="696" operator="containsText" text="N">
      <formula>NOT(ISERROR(SEARCH("N",M76)))</formula>
    </cfRule>
  </conditionalFormatting>
  <conditionalFormatting sqref="P76">
    <cfRule type="containsText" dxfId="519" priority="691" operator="containsText" text="X">
      <formula>NOT(ISERROR(SEARCH("X",P76)))</formula>
    </cfRule>
    <cfRule type="containsText" dxfId="518" priority="692" operator="containsText" text="Y">
      <formula>NOT(ISERROR(SEARCH("Y",P76)))</formula>
    </cfRule>
    <cfRule type="containsText" dxfId="517" priority="693" operator="containsText" text="N">
      <formula>NOT(ISERROR(SEARCH("N",P76)))</formula>
    </cfRule>
  </conditionalFormatting>
  <conditionalFormatting sqref="P77">
    <cfRule type="containsText" dxfId="516" priority="688" operator="containsText" text="X">
      <formula>NOT(ISERROR(SEARCH("X",P77)))</formula>
    </cfRule>
    <cfRule type="containsText" dxfId="515" priority="689" operator="containsText" text="Y">
      <formula>NOT(ISERROR(SEARCH("Y",P77)))</formula>
    </cfRule>
    <cfRule type="containsText" dxfId="514" priority="690" operator="containsText" text="N">
      <formula>NOT(ISERROR(SEARCH("N",P77)))</formula>
    </cfRule>
  </conditionalFormatting>
  <conditionalFormatting sqref="P29">
    <cfRule type="containsText" dxfId="513" priority="679" operator="containsText" text="X">
      <formula>NOT(ISERROR(SEARCH("X",P29)))</formula>
    </cfRule>
    <cfRule type="containsText" dxfId="512" priority="680" operator="containsText" text="Y">
      <formula>NOT(ISERROR(SEARCH("Y",P29)))</formula>
    </cfRule>
    <cfRule type="containsText" dxfId="511" priority="681" operator="containsText" text="N">
      <formula>NOT(ISERROR(SEARCH("N",P29)))</formula>
    </cfRule>
  </conditionalFormatting>
  <conditionalFormatting sqref="P30">
    <cfRule type="containsText" dxfId="510" priority="673" operator="containsText" text="X">
      <formula>NOT(ISERROR(SEARCH("X",P30)))</formula>
    </cfRule>
    <cfRule type="containsText" dxfId="509" priority="674" operator="containsText" text="Y">
      <formula>NOT(ISERROR(SEARCH("Y",P30)))</formula>
    </cfRule>
    <cfRule type="containsText" dxfId="508" priority="675" operator="containsText" text="N">
      <formula>NOT(ISERROR(SEARCH("N",P30)))</formula>
    </cfRule>
  </conditionalFormatting>
  <conditionalFormatting sqref="P24">
    <cfRule type="containsText" dxfId="507" priority="670" operator="containsText" text="X">
      <formula>NOT(ISERROR(SEARCH("X",P24)))</formula>
    </cfRule>
    <cfRule type="containsText" dxfId="506" priority="671" operator="containsText" text="Y">
      <formula>NOT(ISERROR(SEARCH("Y",P24)))</formula>
    </cfRule>
    <cfRule type="containsText" dxfId="505" priority="672" operator="containsText" text="N">
      <formula>NOT(ISERROR(SEARCH("N",P24)))</formula>
    </cfRule>
  </conditionalFormatting>
  <conditionalFormatting sqref="P21">
    <cfRule type="containsText" dxfId="504" priority="667" operator="containsText" text="X">
      <formula>NOT(ISERROR(SEARCH("X",P21)))</formula>
    </cfRule>
    <cfRule type="containsText" dxfId="503" priority="668" operator="containsText" text="Y">
      <formula>NOT(ISERROR(SEARCH("Y",P21)))</formula>
    </cfRule>
    <cfRule type="containsText" dxfId="502" priority="669" operator="containsText" text="N">
      <formula>NOT(ISERROR(SEARCH("N",P21)))</formula>
    </cfRule>
  </conditionalFormatting>
  <conditionalFormatting sqref="P22">
    <cfRule type="containsText" dxfId="501" priority="664" operator="containsText" text="X">
      <formula>NOT(ISERROR(SEARCH("X",P22)))</formula>
    </cfRule>
    <cfRule type="containsText" dxfId="500" priority="665" operator="containsText" text="Y">
      <formula>NOT(ISERROR(SEARCH("Y",P22)))</formula>
    </cfRule>
    <cfRule type="containsText" dxfId="499" priority="666" operator="containsText" text="N">
      <formula>NOT(ISERROR(SEARCH("N",P22)))</formula>
    </cfRule>
  </conditionalFormatting>
  <conditionalFormatting sqref="M6">
    <cfRule type="containsText" dxfId="498" priority="661" operator="containsText" text="X">
      <formula>NOT(ISERROR(SEARCH("X",M6)))</formula>
    </cfRule>
    <cfRule type="containsText" dxfId="497" priority="662" operator="containsText" text="Y">
      <formula>NOT(ISERROR(SEARCH("Y",M6)))</formula>
    </cfRule>
    <cfRule type="containsText" dxfId="496" priority="663" operator="containsText" text="N">
      <formula>NOT(ISERROR(SEARCH("N",M6)))</formula>
    </cfRule>
  </conditionalFormatting>
  <conditionalFormatting sqref="P7">
    <cfRule type="containsText" dxfId="495" priority="655" operator="containsText" text="X">
      <formula>NOT(ISERROR(SEARCH("X",P7)))</formula>
    </cfRule>
    <cfRule type="containsText" dxfId="494" priority="656" operator="containsText" text="Y">
      <formula>NOT(ISERROR(SEARCH("Y",P7)))</formula>
    </cfRule>
    <cfRule type="containsText" dxfId="493" priority="657" operator="containsText" text="N">
      <formula>NOT(ISERROR(SEARCH("N",P7)))</formula>
    </cfRule>
  </conditionalFormatting>
  <conditionalFormatting sqref="M79">
    <cfRule type="containsText" dxfId="492" priority="652" operator="containsText" text="X">
      <formula>NOT(ISERROR(SEARCH("X",M79)))</formula>
    </cfRule>
    <cfRule type="containsText" dxfId="491" priority="653" operator="containsText" text="Y">
      <formula>NOT(ISERROR(SEARCH("Y",M79)))</formula>
    </cfRule>
    <cfRule type="containsText" dxfId="490" priority="654" operator="containsText" text="N">
      <formula>NOT(ISERROR(SEARCH("N",M79)))</formula>
    </cfRule>
  </conditionalFormatting>
  <conditionalFormatting sqref="P79">
    <cfRule type="containsText" dxfId="489" priority="649" operator="containsText" text="X">
      <formula>NOT(ISERROR(SEARCH("X",P79)))</formula>
    </cfRule>
    <cfRule type="containsText" dxfId="488" priority="650" operator="containsText" text="Y">
      <formula>NOT(ISERROR(SEARCH("Y",P79)))</formula>
    </cfRule>
    <cfRule type="containsText" dxfId="487" priority="651" operator="containsText" text="N">
      <formula>NOT(ISERROR(SEARCH("N",P79)))</formula>
    </cfRule>
  </conditionalFormatting>
  <conditionalFormatting sqref="P80">
    <cfRule type="containsText" dxfId="486" priority="646" operator="containsText" text="X">
      <formula>NOT(ISERROR(SEARCH("X",P80)))</formula>
    </cfRule>
    <cfRule type="containsText" dxfId="485" priority="647" operator="containsText" text="Y">
      <formula>NOT(ISERROR(SEARCH("Y",P80)))</formula>
    </cfRule>
    <cfRule type="containsText" dxfId="484" priority="648" operator="containsText" text="N">
      <formula>NOT(ISERROR(SEARCH("N",P80)))</formula>
    </cfRule>
  </conditionalFormatting>
  <conditionalFormatting sqref="M48">
    <cfRule type="containsText" dxfId="483" priority="643" operator="containsText" text="X">
      <formula>NOT(ISERROR(SEARCH("X",M48)))</formula>
    </cfRule>
    <cfRule type="containsText" dxfId="482" priority="644" operator="containsText" text="Y">
      <formula>NOT(ISERROR(SEARCH("Y",M48)))</formula>
    </cfRule>
    <cfRule type="containsText" dxfId="481" priority="645" operator="containsText" text="N">
      <formula>NOT(ISERROR(SEARCH("N",M48)))</formula>
    </cfRule>
  </conditionalFormatting>
  <conditionalFormatting sqref="M13">
    <cfRule type="containsText" dxfId="480" priority="634" operator="containsText" text="X">
      <formula>NOT(ISERROR(SEARCH("X",M13)))</formula>
    </cfRule>
    <cfRule type="containsText" dxfId="479" priority="635" operator="containsText" text="Y">
      <formula>NOT(ISERROR(SEARCH("Y",M13)))</formula>
    </cfRule>
    <cfRule type="containsText" dxfId="478" priority="636" operator="containsText" text="N">
      <formula>NOT(ISERROR(SEARCH("N",M13)))</formula>
    </cfRule>
  </conditionalFormatting>
  <conditionalFormatting sqref="P13">
    <cfRule type="containsText" dxfId="477" priority="631" operator="containsText" text="X">
      <formula>NOT(ISERROR(SEARCH("X",P13)))</formula>
    </cfRule>
    <cfRule type="containsText" dxfId="476" priority="632" operator="containsText" text="Y">
      <formula>NOT(ISERROR(SEARCH("Y",P13)))</formula>
    </cfRule>
    <cfRule type="containsText" dxfId="475" priority="633" operator="containsText" text="N">
      <formula>NOT(ISERROR(SEARCH("N",P13)))</formula>
    </cfRule>
  </conditionalFormatting>
  <conditionalFormatting sqref="P18">
    <cfRule type="containsText" dxfId="474" priority="628" operator="containsText" text="X">
      <formula>NOT(ISERROR(SEARCH("X",P18)))</formula>
    </cfRule>
    <cfRule type="containsText" dxfId="473" priority="629" operator="containsText" text="Y">
      <formula>NOT(ISERROR(SEARCH("Y",P18)))</formula>
    </cfRule>
    <cfRule type="containsText" dxfId="472" priority="630" operator="containsText" text="N">
      <formula>NOT(ISERROR(SEARCH("N",P18)))</formula>
    </cfRule>
  </conditionalFormatting>
  <conditionalFormatting sqref="S54">
    <cfRule type="containsText" dxfId="471" priority="619" operator="containsText" text="X">
      <formula>NOT(ISERROR(SEARCH("X",S54)))</formula>
    </cfRule>
    <cfRule type="containsText" dxfId="470" priority="620" operator="containsText" text="Y">
      <formula>NOT(ISERROR(SEARCH("Y",S54)))</formula>
    </cfRule>
    <cfRule type="containsText" dxfId="469" priority="621" operator="containsText" text="N">
      <formula>NOT(ISERROR(SEARCH("N",S54)))</formula>
    </cfRule>
  </conditionalFormatting>
  <conditionalFormatting sqref="T54">
    <cfRule type="containsText" dxfId="468" priority="616" operator="containsText" text="X">
      <formula>NOT(ISERROR(SEARCH("X",T54)))</formula>
    </cfRule>
    <cfRule type="containsText" dxfId="467" priority="617" operator="containsText" text="Y">
      <formula>NOT(ISERROR(SEARCH("Y",T54)))</formula>
    </cfRule>
    <cfRule type="containsText" dxfId="466" priority="618" operator="containsText" text="N">
      <formula>NOT(ISERROR(SEARCH("N",T54)))</formula>
    </cfRule>
  </conditionalFormatting>
  <conditionalFormatting sqref="U54">
    <cfRule type="containsText" dxfId="465" priority="613" operator="containsText" text="X">
      <formula>NOT(ISERROR(SEARCH("X",U54)))</formula>
    </cfRule>
    <cfRule type="containsText" dxfId="464" priority="614" operator="containsText" text="Y">
      <formula>NOT(ISERROR(SEARCH("Y",U54)))</formula>
    </cfRule>
    <cfRule type="containsText" dxfId="463" priority="615" operator="containsText" text="N">
      <formula>NOT(ISERROR(SEARCH("N",U54)))</formula>
    </cfRule>
  </conditionalFormatting>
  <conditionalFormatting sqref="S55">
    <cfRule type="containsText" dxfId="462" priority="607" operator="containsText" text="X">
      <formula>NOT(ISERROR(SEARCH("X",S55)))</formula>
    </cfRule>
    <cfRule type="containsText" dxfId="461" priority="608" operator="containsText" text="Y">
      <formula>NOT(ISERROR(SEARCH("Y",S55)))</formula>
    </cfRule>
    <cfRule type="containsText" dxfId="460" priority="609" operator="containsText" text="N">
      <formula>NOT(ISERROR(SEARCH("N",S55)))</formula>
    </cfRule>
  </conditionalFormatting>
  <conditionalFormatting sqref="T55">
    <cfRule type="containsText" dxfId="459" priority="604" operator="containsText" text="X">
      <formula>NOT(ISERROR(SEARCH("X",T55)))</formula>
    </cfRule>
    <cfRule type="containsText" dxfId="458" priority="605" operator="containsText" text="Y">
      <formula>NOT(ISERROR(SEARCH("Y",T55)))</formula>
    </cfRule>
    <cfRule type="containsText" dxfId="457" priority="606" operator="containsText" text="N">
      <formula>NOT(ISERROR(SEARCH("N",T55)))</formula>
    </cfRule>
  </conditionalFormatting>
  <conditionalFormatting sqref="U55">
    <cfRule type="containsText" dxfId="456" priority="601" operator="containsText" text="X">
      <formula>NOT(ISERROR(SEARCH("X",U55)))</formula>
    </cfRule>
    <cfRule type="containsText" dxfId="455" priority="602" operator="containsText" text="Y">
      <formula>NOT(ISERROR(SEARCH("Y",U55)))</formula>
    </cfRule>
    <cfRule type="containsText" dxfId="454" priority="603" operator="containsText" text="N">
      <formula>NOT(ISERROR(SEARCH("N",U55)))</formula>
    </cfRule>
  </conditionalFormatting>
  <conditionalFormatting sqref="S11">
    <cfRule type="containsText" dxfId="453" priority="595" operator="containsText" text="X">
      <formula>NOT(ISERROR(SEARCH("X",S11)))</formula>
    </cfRule>
    <cfRule type="containsText" dxfId="452" priority="596" operator="containsText" text="Y">
      <formula>NOT(ISERROR(SEARCH("Y",S11)))</formula>
    </cfRule>
    <cfRule type="containsText" dxfId="451" priority="597" operator="containsText" text="N">
      <formula>NOT(ISERROR(SEARCH("N",S11)))</formula>
    </cfRule>
  </conditionalFormatting>
  <conditionalFormatting sqref="T11">
    <cfRule type="containsText" dxfId="450" priority="592" operator="containsText" text="X">
      <formula>NOT(ISERROR(SEARCH("X",T11)))</formula>
    </cfRule>
    <cfRule type="containsText" dxfId="449" priority="593" operator="containsText" text="Y">
      <formula>NOT(ISERROR(SEARCH("Y",T11)))</formula>
    </cfRule>
    <cfRule type="containsText" dxfId="448" priority="594" operator="containsText" text="N">
      <formula>NOT(ISERROR(SEARCH("N",T11)))</formula>
    </cfRule>
  </conditionalFormatting>
  <conditionalFormatting sqref="P11">
    <cfRule type="containsText" dxfId="447" priority="589" operator="containsText" text="X">
      <formula>NOT(ISERROR(SEARCH("X",P11)))</formula>
    </cfRule>
    <cfRule type="containsText" dxfId="446" priority="590" operator="containsText" text="Y">
      <formula>NOT(ISERROR(SEARCH("Y",P11)))</formula>
    </cfRule>
    <cfRule type="containsText" dxfId="445" priority="591" operator="containsText" text="N">
      <formula>NOT(ISERROR(SEARCH("N",P11)))</formula>
    </cfRule>
  </conditionalFormatting>
  <conditionalFormatting sqref="S12">
    <cfRule type="containsText" dxfId="444" priority="586" operator="containsText" text="X">
      <formula>NOT(ISERROR(SEARCH("X",S12)))</formula>
    </cfRule>
    <cfRule type="containsText" dxfId="443" priority="587" operator="containsText" text="Y">
      <formula>NOT(ISERROR(SEARCH("Y",S12)))</formula>
    </cfRule>
    <cfRule type="containsText" dxfId="442" priority="588" operator="containsText" text="N">
      <formula>NOT(ISERROR(SEARCH("N",S12)))</formula>
    </cfRule>
  </conditionalFormatting>
  <conditionalFormatting sqref="T12">
    <cfRule type="containsText" dxfId="441" priority="583" operator="containsText" text="X">
      <formula>NOT(ISERROR(SEARCH("X",T12)))</formula>
    </cfRule>
    <cfRule type="containsText" dxfId="440" priority="584" operator="containsText" text="Y">
      <formula>NOT(ISERROR(SEARCH("Y",T12)))</formula>
    </cfRule>
    <cfRule type="containsText" dxfId="439" priority="585" operator="containsText" text="N">
      <formula>NOT(ISERROR(SEARCH("N",T12)))</formula>
    </cfRule>
  </conditionalFormatting>
  <conditionalFormatting sqref="P12">
    <cfRule type="containsText" dxfId="438" priority="580" operator="containsText" text="X">
      <formula>NOT(ISERROR(SEARCH("X",P12)))</formula>
    </cfRule>
    <cfRule type="containsText" dxfId="437" priority="581" operator="containsText" text="Y">
      <formula>NOT(ISERROR(SEARCH("Y",P12)))</formula>
    </cfRule>
    <cfRule type="containsText" dxfId="436" priority="582" operator="containsText" text="N">
      <formula>NOT(ISERROR(SEARCH("N",P12)))</formula>
    </cfRule>
  </conditionalFormatting>
  <conditionalFormatting sqref="P75">
    <cfRule type="containsText" dxfId="435" priority="577" operator="containsText" text="X">
      <formula>NOT(ISERROR(SEARCH("X",P75)))</formula>
    </cfRule>
    <cfRule type="containsText" dxfId="434" priority="578" operator="containsText" text="Y">
      <formula>NOT(ISERROR(SEARCH("Y",P75)))</formula>
    </cfRule>
    <cfRule type="containsText" dxfId="433" priority="579" operator="containsText" text="N">
      <formula>NOT(ISERROR(SEARCH("N",P75)))</formula>
    </cfRule>
  </conditionalFormatting>
  <conditionalFormatting sqref="P33">
    <cfRule type="containsText" dxfId="432" priority="574" operator="containsText" text="X">
      <formula>NOT(ISERROR(SEARCH("X",P33)))</formula>
    </cfRule>
    <cfRule type="containsText" dxfId="431" priority="575" operator="containsText" text="Y">
      <formula>NOT(ISERROR(SEARCH("Y",P33)))</formula>
    </cfRule>
    <cfRule type="containsText" dxfId="430" priority="576" operator="containsText" text="N">
      <formula>NOT(ISERROR(SEARCH("N",P33)))</formula>
    </cfRule>
  </conditionalFormatting>
  <conditionalFormatting sqref="P34:P38">
    <cfRule type="containsText" dxfId="429" priority="571" operator="containsText" text="X">
      <formula>NOT(ISERROR(SEARCH("X",P34)))</formula>
    </cfRule>
    <cfRule type="containsText" dxfId="428" priority="572" operator="containsText" text="Y">
      <formula>NOT(ISERROR(SEARCH("Y",P34)))</formula>
    </cfRule>
    <cfRule type="containsText" dxfId="427" priority="573" operator="containsText" text="N">
      <formula>NOT(ISERROR(SEARCH("N",P34)))</formula>
    </cfRule>
  </conditionalFormatting>
  <conditionalFormatting sqref="P31:P32">
    <cfRule type="containsText" dxfId="426" priority="568" operator="containsText" text="X">
      <formula>NOT(ISERROR(SEARCH("X",P31)))</formula>
    </cfRule>
    <cfRule type="containsText" dxfId="425" priority="569" operator="containsText" text="Y">
      <formula>NOT(ISERROR(SEARCH("Y",P31)))</formula>
    </cfRule>
    <cfRule type="containsText" dxfId="424" priority="570" operator="containsText" text="N">
      <formula>NOT(ISERROR(SEARCH("N",P31)))</formula>
    </cfRule>
  </conditionalFormatting>
  <conditionalFormatting sqref="S8">
    <cfRule type="containsText" dxfId="423" priority="565" operator="containsText" text="X">
      <formula>NOT(ISERROR(SEARCH("X",S8)))</formula>
    </cfRule>
    <cfRule type="containsText" dxfId="422" priority="566" operator="containsText" text="Y">
      <formula>NOT(ISERROR(SEARCH("Y",S8)))</formula>
    </cfRule>
    <cfRule type="containsText" dxfId="421" priority="567" operator="containsText" text="N">
      <formula>NOT(ISERROR(SEARCH("N",S8)))</formula>
    </cfRule>
  </conditionalFormatting>
  <conditionalFormatting sqref="T8">
    <cfRule type="containsText" dxfId="420" priority="562" operator="containsText" text="X">
      <formula>NOT(ISERROR(SEARCH("X",T8)))</formula>
    </cfRule>
    <cfRule type="containsText" dxfId="419" priority="563" operator="containsText" text="Y">
      <formula>NOT(ISERROR(SEARCH("Y",T8)))</formula>
    </cfRule>
    <cfRule type="containsText" dxfId="418" priority="564" operator="containsText" text="N">
      <formula>NOT(ISERROR(SEARCH("N",T8)))</formula>
    </cfRule>
  </conditionalFormatting>
  <conditionalFormatting sqref="P8">
    <cfRule type="containsText" dxfId="417" priority="559" operator="containsText" text="X">
      <formula>NOT(ISERROR(SEARCH("X",P8)))</formula>
    </cfRule>
    <cfRule type="containsText" dxfId="416" priority="560" operator="containsText" text="Y">
      <formula>NOT(ISERROR(SEARCH("Y",P8)))</formula>
    </cfRule>
    <cfRule type="containsText" dxfId="415" priority="561" operator="containsText" text="N">
      <formula>NOT(ISERROR(SEARCH("N",P8)))</formula>
    </cfRule>
  </conditionalFormatting>
  <conditionalFormatting sqref="S9:S10">
    <cfRule type="containsText" dxfId="414" priority="556" operator="containsText" text="X">
      <formula>NOT(ISERROR(SEARCH("X",S9)))</formula>
    </cfRule>
    <cfRule type="containsText" dxfId="413" priority="557" operator="containsText" text="Y">
      <formula>NOT(ISERROR(SEARCH("Y",S9)))</formula>
    </cfRule>
    <cfRule type="containsText" dxfId="412" priority="558" operator="containsText" text="N">
      <formula>NOT(ISERROR(SEARCH("N",S9)))</formula>
    </cfRule>
  </conditionalFormatting>
  <conditionalFormatting sqref="T9:T10">
    <cfRule type="containsText" dxfId="411" priority="553" operator="containsText" text="X">
      <formula>NOT(ISERROR(SEARCH("X",T9)))</formula>
    </cfRule>
    <cfRule type="containsText" dxfId="410" priority="554" operator="containsText" text="Y">
      <formula>NOT(ISERROR(SEARCH("Y",T9)))</formula>
    </cfRule>
    <cfRule type="containsText" dxfId="409" priority="555" operator="containsText" text="N">
      <formula>NOT(ISERROR(SEARCH("N",T9)))</formula>
    </cfRule>
  </conditionalFormatting>
  <conditionalFormatting sqref="P9:P10">
    <cfRule type="containsText" dxfId="408" priority="550" operator="containsText" text="X">
      <formula>NOT(ISERROR(SEARCH("X",P9)))</formula>
    </cfRule>
    <cfRule type="containsText" dxfId="407" priority="551" operator="containsText" text="Y">
      <formula>NOT(ISERROR(SEARCH("Y",P9)))</formula>
    </cfRule>
    <cfRule type="containsText" dxfId="406" priority="552" operator="containsText" text="N">
      <formula>NOT(ISERROR(SEARCH("N",P9)))</formula>
    </cfRule>
  </conditionalFormatting>
  <conditionalFormatting sqref="S14:S17">
    <cfRule type="containsText" dxfId="405" priority="547" operator="containsText" text="X">
      <formula>NOT(ISERROR(SEARCH("X",S14)))</formula>
    </cfRule>
    <cfRule type="containsText" dxfId="404" priority="548" operator="containsText" text="Y">
      <formula>NOT(ISERROR(SEARCH("Y",S14)))</formula>
    </cfRule>
    <cfRule type="containsText" dxfId="403" priority="549" operator="containsText" text="N">
      <formula>NOT(ISERROR(SEARCH("N",S14)))</formula>
    </cfRule>
  </conditionalFormatting>
  <conditionalFormatting sqref="T14:T17">
    <cfRule type="containsText" dxfId="402" priority="544" operator="containsText" text="X">
      <formula>NOT(ISERROR(SEARCH("X",T14)))</formula>
    </cfRule>
    <cfRule type="containsText" dxfId="401" priority="545" operator="containsText" text="Y">
      <formula>NOT(ISERROR(SEARCH("Y",T14)))</formula>
    </cfRule>
    <cfRule type="containsText" dxfId="400" priority="546" operator="containsText" text="N">
      <formula>NOT(ISERROR(SEARCH("N",T14)))</formula>
    </cfRule>
  </conditionalFormatting>
  <conditionalFormatting sqref="P14:P17">
    <cfRule type="containsText" dxfId="399" priority="541" operator="containsText" text="X">
      <formula>NOT(ISERROR(SEARCH("X",P14)))</formula>
    </cfRule>
    <cfRule type="containsText" dxfId="398" priority="542" operator="containsText" text="Y">
      <formula>NOT(ISERROR(SEARCH("Y",P14)))</formula>
    </cfRule>
    <cfRule type="containsText" dxfId="397" priority="543" operator="containsText" text="N">
      <formula>NOT(ISERROR(SEARCH("N",P14)))</formula>
    </cfRule>
  </conditionalFormatting>
  <conditionalFormatting sqref="S19:S20">
    <cfRule type="containsText" dxfId="396" priority="538" operator="containsText" text="X">
      <formula>NOT(ISERROR(SEARCH("X",S19)))</formula>
    </cfRule>
    <cfRule type="containsText" dxfId="395" priority="539" operator="containsText" text="Y">
      <formula>NOT(ISERROR(SEARCH("Y",S19)))</formula>
    </cfRule>
    <cfRule type="containsText" dxfId="394" priority="540" operator="containsText" text="N">
      <formula>NOT(ISERROR(SEARCH("N",S19)))</formula>
    </cfRule>
  </conditionalFormatting>
  <conditionalFormatting sqref="T19:T20">
    <cfRule type="containsText" dxfId="393" priority="535" operator="containsText" text="X">
      <formula>NOT(ISERROR(SEARCH("X",T19)))</formula>
    </cfRule>
    <cfRule type="containsText" dxfId="392" priority="536" operator="containsText" text="Y">
      <formula>NOT(ISERROR(SEARCH("Y",T19)))</formula>
    </cfRule>
    <cfRule type="containsText" dxfId="391" priority="537" operator="containsText" text="N">
      <formula>NOT(ISERROR(SEARCH("N",T19)))</formula>
    </cfRule>
  </conditionalFormatting>
  <conditionalFormatting sqref="P19:P20">
    <cfRule type="containsText" dxfId="390" priority="532" operator="containsText" text="X">
      <formula>NOT(ISERROR(SEARCH("X",P19)))</formula>
    </cfRule>
    <cfRule type="containsText" dxfId="389" priority="533" operator="containsText" text="Y">
      <formula>NOT(ISERROR(SEARCH("Y",P19)))</formula>
    </cfRule>
    <cfRule type="containsText" dxfId="388" priority="534" operator="containsText" text="N">
      <formula>NOT(ISERROR(SEARCH("N",P19)))</formula>
    </cfRule>
  </conditionalFormatting>
  <conditionalFormatting sqref="S56">
    <cfRule type="containsText" dxfId="387" priority="526" operator="containsText" text="X">
      <formula>NOT(ISERROR(SEARCH("X",S56)))</formula>
    </cfRule>
    <cfRule type="containsText" dxfId="386" priority="527" operator="containsText" text="Y">
      <formula>NOT(ISERROR(SEARCH("Y",S56)))</formula>
    </cfRule>
    <cfRule type="containsText" dxfId="385" priority="528" operator="containsText" text="N">
      <formula>NOT(ISERROR(SEARCH("N",S56)))</formula>
    </cfRule>
  </conditionalFormatting>
  <conditionalFormatting sqref="T56">
    <cfRule type="containsText" dxfId="384" priority="523" operator="containsText" text="X">
      <formula>NOT(ISERROR(SEARCH("X",T56)))</formula>
    </cfRule>
    <cfRule type="containsText" dxfId="383" priority="524" operator="containsText" text="Y">
      <formula>NOT(ISERROR(SEARCH("Y",T56)))</formula>
    </cfRule>
    <cfRule type="containsText" dxfId="382" priority="525" operator="containsText" text="N">
      <formula>NOT(ISERROR(SEARCH("N",T56)))</formula>
    </cfRule>
  </conditionalFormatting>
  <conditionalFormatting sqref="U56">
    <cfRule type="containsText" dxfId="381" priority="520" operator="containsText" text="X">
      <formula>NOT(ISERROR(SEARCH("X",U56)))</formula>
    </cfRule>
    <cfRule type="containsText" dxfId="380" priority="521" operator="containsText" text="Y">
      <formula>NOT(ISERROR(SEARCH("Y",U56)))</formula>
    </cfRule>
    <cfRule type="containsText" dxfId="379" priority="522" operator="containsText" text="N">
      <formula>NOT(ISERROR(SEARCH("N",U56)))</formula>
    </cfRule>
  </conditionalFormatting>
  <conditionalFormatting sqref="S59">
    <cfRule type="containsText" dxfId="378" priority="514" operator="containsText" text="X">
      <formula>NOT(ISERROR(SEARCH("X",S59)))</formula>
    </cfRule>
    <cfRule type="containsText" dxfId="377" priority="515" operator="containsText" text="Y">
      <formula>NOT(ISERROR(SEARCH("Y",S59)))</formula>
    </cfRule>
    <cfRule type="containsText" dxfId="376" priority="516" operator="containsText" text="N">
      <formula>NOT(ISERROR(SEARCH("N",S59)))</formula>
    </cfRule>
  </conditionalFormatting>
  <conditionalFormatting sqref="T59">
    <cfRule type="containsText" dxfId="375" priority="511" operator="containsText" text="X">
      <formula>NOT(ISERROR(SEARCH("X",T59)))</formula>
    </cfRule>
    <cfRule type="containsText" dxfId="374" priority="512" operator="containsText" text="Y">
      <formula>NOT(ISERROR(SEARCH("Y",T59)))</formula>
    </cfRule>
    <cfRule type="containsText" dxfId="373" priority="513" operator="containsText" text="N">
      <formula>NOT(ISERROR(SEARCH("N",T59)))</formula>
    </cfRule>
  </conditionalFormatting>
  <conditionalFormatting sqref="U59">
    <cfRule type="containsText" dxfId="372" priority="508" operator="containsText" text="X">
      <formula>NOT(ISERROR(SEARCH("X",U59)))</formula>
    </cfRule>
    <cfRule type="containsText" dxfId="371" priority="509" operator="containsText" text="Y">
      <formula>NOT(ISERROR(SEARCH("Y",U59)))</formula>
    </cfRule>
    <cfRule type="containsText" dxfId="370" priority="510" operator="containsText" text="N">
      <formula>NOT(ISERROR(SEARCH("N",U59)))</formula>
    </cfRule>
  </conditionalFormatting>
  <conditionalFormatting sqref="S60:S64">
    <cfRule type="containsText" dxfId="369" priority="502" operator="containsText" text="X">
      <formula>NOT(ISERROR(SEARCH("X",S60)))</formula>
    </cfRule>
    <cfRule type="containsText" dxfId="368" priority="503" operator="containsText" text="Y">
      <formula>NOT(ISERROR(SEARCH("Y",S60)))</formula>
    </cfRule>
    <cfRule type="containsText" dxfId="367" priority="504" operator="containsText" text="N">
      <formula>NOT(ISERROR(SEARCH("N",S60)))</formula>
    </cfRule>
  </conditionalFormatting>
  <conditionalFormatting sqref="T60:T64">
    <cfRule type="containsText" dxfId="366" priority="499" operator="containsText" text="X">
      <formula>NOT(ISERROR(SEARCH("X",T60)))</formula>
    </cfRule>
    <cfRule type="containsText" dxfId="365" priority="500" operator="containsText" text="Y">
      <formula>NOT(ISERROR(SEARCH("Y",T60)))</formula>
    </cfRule>
    <cfRule type="containsText" dxfId="364" priority="501" operator="containsText" text="N">
      <formula>NOT(ISERROR(SEARCH("N",T60)))</formula>
    </cfRule>
  </conditionalFormatting>
  <conditionalFormatting sqref="U60:U64">
    <cfRule type="containsText" dxfId="363" priority="496" operator="containsText" text="X">
      <formula>NOT(ISERROR(SEARCH("X",U60)))</formula>
    </cfRule>
    <cfRule type="containsText" dxfId="362" priority="497" operator="containsText" text="Y">
      <formula>NOT(ISERROR(SEARCH("Y",U60)))</formula>
    </cfRule>
    <cfRule type="containsText" dxfId="361" priority="498" operator="containsText" text="N">
      <formula>NOT(ISERROR(SEARCH("N",U60)))</formula>
    </cfRule>
  </conditionalFormatting>
  <conditionalFormatting sqref="S67">
    <cfRule type="containsText" dxfId="360" priority="490" operator="containsText" text="X">
      <formula>NOT(ISERROR(SEARCH("X",S67)))</formula>
    </cfRule>
    <cfRule type="containsText" dxfId="359" priority="491" operator="containsText" text="Y">
      <formula>NOT(ISERROR(SEARCH("Y",S67)))</formula>
    </cfRule>
    <cfRule type="containsText" dxfId="358" priority="492" operator="containsText" text="N">
      <formula>NOT(ISERROR(SEARCH("N",S67)))</formula>
    </cfRule>
  </conditionalFormatting>
  <conditionalFormatting sqref="T67">
    <cfRule type="containsText" dxfId="357" priority="487" operator="containsText" text="X">
      <formula>NOT(ISERROR(SEARCH("X",T67)))</formula>
    </cfRule>
    <cfRule type="containsText" dxfId="356" priority="488" operator="containsText" text="Y">
      <formula>NOT(ISERROR(SEARCH("Y",T67)))</formula>
    </cfRule>
    <cfRule type="containsText" dxfId="355" priority="489" operator="containsText" text="N">
      <formula>NOT(ISERROR(SEARCH("N",T67)))</formula>
    </cfRule>
  </conditionalFormatting>
  <conditionalFormatting sqref="U67">
    <cfRule type="containsText" dxfId="354" priority="484" operator="containsText" text="X">
      <formula>NOT(ISERROR(SEARCH("X",U67)))</formula>
    </cfRule>
    <cfRule type="containsText" dxfId="353" priority="485" operator="containsText" text="Y">
      <formula>NOT(ISERROR(SEARCH("Y",U67)))</formula>
    </cfRule>
    <cfRule type="containsText" dxfId="352" priority="486" operator="containsText" text="N">
      <formula>NOT(ISERROR(SEARCH("N",U67)))</formula>
    </cfRule>
  </conditionalFormatting>
  <conditionalFormatting sqref="P25:P27">
    <cfRule type="containsText" dxfId="351" priority="469" operator="containsText" text="X">
      <formula>NOT(ISERROR(SEARCH("X",P25)))</formula>
    </cfRule>
    <cfRule type="containsText" dxfId="350" priority="470" operator="containsText" text="Y">
      <formula>NOT(ISERROR(SEARCH("Y",P25)))</formula>
    </cfRule>
    <cfRule type="containsText" dxfId="349" priority="471" operator="containsText" text="N">
      <formula>NOT(ISERROR(SEARCH("N",P25)))</formula>
    </cfRule>
  </conditionalFormatting>
  <conditionalFormatting sqref="P81">
    <cfRule type="containsText" dxfId="348" priority="463" operator="containsText" text="X">
      <formula>NOT(ISERROR(SEARCH("X",P81)))</formula>
    </cfRule>
    <cfRule type="containsText" dxfId="347" priority="464" operator="containsText" text="Y">
      <formula>NOT(ISERROR(SEARCH("Y",P81)))</formula>
    </cfRule>
    <cfRule type="containsText" dxfId="346" priority="465" operator="containsText" text="N">
      <formula>NOT(ISERROR(SEARCH("N",P81)))</formula>
    </cfRule>
  </conditionalFormatting>
  <conditionalFormatting sqref="P71">
    <cfRule type="containsText" dxfId="345" priority="460" operator="containsText" text="X">
      <formula>NOT(ISERROR(SEARCH("X",P71)))</formula>
    </cfRule>
    <cfRule type="containsText" dxfId="344" priority="461" operator="containsText" text="Y">
      <formula>NOT(ISERROR(SEARCH("Y",P71)))</formula>
    </cfRule>
    <cfRule type="containsText" dxfId="343" priority="462" operator="containsText" text="N">
      <formula>NOT(ISERROR(SEARCH("N",P71)))</formula>
    </cfRule>
  </conditionalFormatting>
  <conditionalFormatting sqref="P28">
    <cfRule type="containsText" dxfId="342" priority="457" operator="containsText" text="X">
      <formula>NOT(ISERROR(SEARCH("X",P28)))</formula>
    </cfRule>
    <cfRule type="containsText" dxfId="341" priority="458" operator="containsText" text="Y">
      <formula>NOT(ISERROR(SEARCH("Y",P28)))</formula>
    </cfRule>
    <cfRule type="containsText" dxfId="340" priority="459" operator="containsText" text="N">
      <formula>NOT(ISERROR(SEARCH("N",P28)))</formula>
    </cfRule>
  </conditionalFormatting>
  <conditionalFormatting sqref="P83">
    <cfRule type="containsText" dxfId="339" priority="448" operator="containsText" text="X">
      <formula>NOT(ISERROR(SEARCH("X",P83)))</formula>
    </cfRule>
    <cfRule type="containsText" dxfId="338" priority="449" operator="containsText" text="Y">
      <formula>NOT(ISERROR(SEARCH("Y",P83)))</formula>
    </cfRule>
    <cfRule type="containsText" dxfId="337" priority="450" operator="containsText" text="N">
      <formula>NOT(ISERROR(SEARCH("N",P83)))</formula>
    </cfRule>
  </conditionalFormatting>
  <conditionalFormatting sqref="P84">
    <cfRule type="containsText" dxfId="336" priority="445" operator="containsText" text="X">
      <formula>NOT(ISERROR(SEARCH("X",P84)))</formula>
    </cfRule>
    <cfRule type="containsText" dxfId="335" priority="446" operator="containsText" text="Y">
      <formula>NOT(ISERROR(SEARCH("Y",P84)))</formula>
    </cfRule>
    <cfRule type="containsText" dxfId="334" priority="447" operator="containsText" text="N">
      <formula>NOT(ISERROR(SEARCH("N",P84)))</formula>
    </cfRule>
  </conditionalFormatting>
  <conditionalFormatting sqref="M86">
    <cfRule type="containsText" dxfId="333" priority="442" operator="containsText" text="X">
      <formula>NOT(ISERROR(SEARCH("X",M86)))</formula>
    </cfRule>
    <cfRule type="containsText" dxfId="332" priority="443" operator="containsText" text="Y">
      <formula>NOT(ISERROR(SEARCH("Y",M86)))</formula>
    </cfRule>
    <cfRule type="containsText" dxfId="331" priority="444" operator="containsText" text="N">
      <formula>NOT(ISERROR(SEARCH("N",M86)))</formula>
    </cfRule>
  </conditionalFormatting>
  <conditionalFormatting sqref="P92">
    <cfRule type="containsText" dxfId="330" priority="409" operator="containsText" text="X">
      <formula>NOT(ISERROR(SEARCH("X",P92)))</formula>
    </cfRule>
    <cfRule type="containsText" dxfId="329" priority="410" operator="containsText" text="Y">
      <formula>NOT(ISERROR(SEARCH("Y",P92)))</formula>
    </cfRule>
    <cfRule type="containsText" dxfId="328" priority="411" operator="containsText" text="N">
      <formula>NOT(ISERROR(SEARCH("N",P92)))</formula>
    </cfRule>
  </conditionalFormatting>
  <conditionalFormatting sqref="P87">
    <cfRule type="containsText" dxfId="327" priority="430" operator="containsText" text="X">
      <formula>NOT(ISERROR(SEARCH("X",P87)))</formula>
    </cfRule>
    <cfRule type="containsText" dxfId="326" priority="431" operator="containsText" text="Y">
      <formula>NOT(ISERROR(SEARCH("Y",P87)))</formula>
    </cfRule>
    <cfRule type="containsText" dxfId="325" priority="432" operator="containsText" text="N">
      <formula>NOT(ISERROR(SEARCH("N",P87)))</formula>
    </cfRule>
  </conditionalFormatting>
  <conditionalFormatting sqref="P94">
    <cfRule type="containsText" dxfId="324" priority="397" operator="containsText" text="X">
      <formula>NOT(ISERROR(SEARCH("X",P94)))</formula>
    </cfRule>
    <cfRule type="containsText" dxfId="323" priority="398" operator="containsText" text="Y">
      <formula>NOT(ISERROR(SEARCH("Y",P94)))</formula>
    </cfRule>
    <cfRule type="containsText" dxfId="322" priority="399" operator="containsText" text="N">
      <formula>NOT(ISERROR(SEARCH("N",P94)))</formula>
    </cfRule>
  </conditionalFormatting>
  <conditionalFormatting sqref="M87">
    <cfRule type="containsText" dxfId="321" priority="433" operator="containsText" text="X">
      <formula>NOT(ISERROR(SEARCH("X",M87)))</formula>
    </cfRule>
    <cfRule type="containsText" dxfId="320" priority="434" operator="containsText" text="Y">
      <formula>NOT(ISERROR(SEARCH("Y",M87)))</formula>
    </cfRule>
    <cfRule type="containsText" dxfId="319" priority="435" operator="containsText" text="N">
      <formula>NOT(ISERROR(SEARCH("N",M87)))</formula>
    </cfRule>
  </conditionalFormatting>
  <conditionalFormatting sqref="P88">
    <cfRule type="containsText" dxfId="318" priority="427" operator="containsText" text="X">
      <formula>NOT(ISERROR(SEARCH("X",P88)))</formula>
    </cfRule>
    <cfRule type="containsText" dxfId="317" priority="428" operator="containsText" text="Y">
      <formula>NOT(ISERROR(SEARCH("Y",P88)))</formula>
    </cfRule>
    <cfRule type="containsText" dxfId="316" priority="429" operator="containsText" text="N">
      <formula>NOT(ISERROR(SEARCH("N",P88)))</formula>
    </cfRule>
  </conditionalFormatting>
  <conditionalFormatting sqref="P89">
    <cfRule type="containsText" dxfId="315" priority="424" operator="containsText" text="X">
      <formula>NOT(ISERROR(SEARCH("X",P89)))</formula>
    </cfRule>
    <cfRule type="containsText" dxfId="314" priority="425" operator="containsText" text="Y">
      <formula>NOT(ISERROR(SEARCH("Y",P89)))</formula>
    </cfRule>
    <cfRule type="containsText" dxfId="313" priority="426" operator="containsText" text="N">
      <formula>NOT(ISERROR(SEARCH("N",P89)))</formula>
    </cfRule>
  </conditionalFormatting>
  <conditionalFormatting sqref="P90">
    <cfRule type="containsText" dxfId="312" priority="421" operator="containsText" text="X">
      <formula>NOT(ISERROR(SEARCH("X",P90)))</formula>
    </cfRule>
    <cfRule type="containsText" dxfId="311" priority="422" operator="containsText" text="Y">
      <formula>NOT(ISERROR(SEARCH("Y",P90)))</formula>
    </cfRule>
    <cfRule type="containsText" dxfId="310" priority="423" operator="containsText" text="N">
      <formula>NOT(ISERROR(SEARCH("N",P90)))</formula>
    </cfRule>
  </conditionalFormatting>
  <conditionalFormatting sqref="M91">
    <cfRule type="containsText" dxfId="309" priority="418" operator="containsText" text="X">
      <formula>NOT(ISERROR(SEARCH("X",M91)))</formula>
    </cfRule>
    <cfRule type="containsText" dxfId="308" priority="419" operator="containsText" text="Y">
      <formula>NOT(ISERROR(SEARCH("Y",M91)))</formula>
    </cfRule>
    <cfRule type="containsText" dxfId="307" priority="420" operator="containsText" text="N">
      <formula>NOT(ISERROR(SEARCH("N",M91)))</formula>
    </cfRule>
  </conditionalFormatting>
  <conditionalFormatting sqref="P91">
    <cfRule type="containsText" dxfId="306" priority="415" operator="containsText" text="X">
      <formula>NOT(ISERROR(SEARCH("X",P91)))</formula>
    </cfRule>
    <cfRule type="containsText" dxfId="305" priority="416" operator="containsText" text="Y">
      <formula>NOT(ISERROR(SEARCH("Y",P91)))</formula>
    </cfRule>
    <cfRule type="containsText" dxfId="304" priority="417" operator="containsText" text="N">
      <formula>NOT(ISERROR(SEARCH("N",P91)))</formula>
    </cfRule>
  </conditionalFormatting>
  <conditionalFormatting sqref="M92">
    <cfRule type="containsText" dxfId="303" priority="412" operator="containsText" text="X">
      <formula>NOT(ISERROR(SEARCH("X",M92)))</formula>
    </cfRule>
    <cfRule type="containsText" dxfId="302" priority="413" operator="containsText" text="Y">
      <formula>NOT(ISERROR(SEARCH("Y",M92)))</formula>
    </cfRule>
    <cfRule type="containsText" dxfId="301" priority="414" operator="containsText" text="N">
      <formula>NOT(ISERROR(SEARCH("N",M92)))</formula>
    </cfRule>
  </conditionalFormatting>
  <conditionalFormatting sqref="M93">
    <cfRule type="containsText" dxfId="300" priority="406" operator="containsText" text="X">
      <formula>NOT(ISERROR(SEARCH("X",M93)))</formula>
    </cfRule>
    <cfRule type="containsText" dxfId="299" priority="407" operator="containsText" text="Y">
      <formula>NOT(ISERROR(SEARCH("Y",M93)))</formula>
    </cfRule>
    <cfRule type="containsText" dxfId="298" priority="408" operator="containsText" text="N">
      <formula>NOT(ISERROR(SEARCH("N",M93)))</formula>
    </cfRule>
  </conditionalFormatting>
  <conditionalFormatting sqref="P93">
    <cfRule type="containsText" dxfId="297" priority="403" operator="containsText" text="X">
      <formula>NOT(ISERROR(SEARCH("X",P93)))</formula>
    </cfRule>
    <cfRule type="containsText" dxfId="296" priority="404" operator="containsText" text="Y">
      <formula>NOT(ISERROR(SEARCH("Y",P93)))</formula>
    </cfRule>
    <cfRule type="containsText" dxfId="295" priority="405" operator="containsText" text="N">
      <formula>NOT(ISERROR(SEARCH("N",P93)))</formula>
    </cfRule>
  </conditionalFormatting>
  <conditionalFormatting sqref="M94">
    <cfRule type="containsText" dxfId="294" priority="400" operator="containsText" text="X">
      <formula>NOT(ISERROR(SEARCH("X",M94)))</formula>
    </cfRule>
    <cfRule type="containsText" dxfId="293" priority="401" operator="containsText" text="Y">
      <formula>NOT(ISERROR(SEARCH("Y",M94)))</formula>
    </cfRule>
    <cfRule type="containsText" dxfId="292" priority="402" operator="containsText" text="N">
      <formula>NOT(ISERROR(SEARCH("N",M94)))</formula>
    </cfRule>
  </conditionalFormatting>
  <conditionalFormatting sqref="P96">
    <cfRule type="containsText" dxfId="291" priority="391" operator="containsText" text="X">
      <formula>NOT(ISERROR(SEARCH("X",P96)))</formula>
    </cfRule>
    <cfRule type="containsText" dxfId="290" priority="392" operator="containsText" text="Y">
      <formula>NOT(ISERROR(SEARCH("Y",P96)))</formula>
    </cfRule>
    <cfRule type="containsText" dxfId="289" priority="393" operator="containsText" text="N">
      <formula>NOT(ISERROR(SEARCH("N",P96)))</formula>
    </cfRule>
  </conditionalFormatting>
  <conditionalFormatting sqref="P99">
    <cfRule type="containsText" dxfId="288" priority="385" operator="containsText" text="X">
      <formula>NOT(ISERROR(SEARCH("X",P99)))</formula>
    </cfRule>
    <cfRule type="containsText" dxfId="287" priority="386" operator="containsText" text="Y">
      <formula>NOT(ISERROR(SEARCH("Y",P99)))</formula>
    </cfRule>
    <cfRule type="containsText" dxfId="286" priority="387" operator="containsText" text="N">
      <formula>NOT(ISERROR(SEARCH("N",P99)))</formula>
    </cfRule>
  </conditionalFormatting>
  <conditionalFormatting sqref="P100">
    <cfRule type="containsText" dxfId="285" priority="382" operator="containsText" text="X">
      <formula>NOT(ISERROR(SEARCH("X",P100)))</formula>
    </cfRule>
    <cfRule type="containsText" dxfId="284" priority="383" operator="containsText" text="Y">
      <formula>NOT(ISERROR(SEARCH("Y",P100)))</formula>
    </cfRule>
    <cfRule type="containsText" dxfId="283" priority="384" operator="containsText" text="N">
      <formula>NOT(ISERROR(SEARCH("N",P100)))</formula>
    </cfRule>
  </conditionalFormatting>
  <conditionalFormatting sqref="P98">
    <cfRule type="containsText" dxfId="282" priority="379" operator="containsText" text="X">
      <formula>NOT(ISERROR(SEARCH("X",P98)))</formula>
    </cfRule>
    <cfRule type="containsText" dxfId="281" priority="380" operator="containsText" text="Y">
      <formula>NOT(ISERROR(SEARCH("Y",P98)))</formula>
    </cfRule>
    <cfRule type="containsText" dxfId="280" priority="381" operator="containsText" text="N">
      <formula>NOT(ISERROR(SEARCH("N",P98)))</formula>
    </cfRule>
  </conditionalFormatting>
  <conditionalFormatting sqref="P130:P133 P116:P124">
    <cfRule type="containsText" dxfId="279" priority="331" operator="containsText" text="X">
      <formula>NOT(ISERROR(SEARCH("X",P116)))</formula>
    </cfRule>
    <cfRule type="containsText" dxfId="278" priority="332" operator="containsText" text="Y">
      <formula>NOT(ISERROR(SEARCH("Y",P116)))</formula>
    </cfRule>
    <cfRule type="containsText" dxfId="277" priority="333" operator="containsText" text="N">
      <formula>NOT(ISERROR(SEARCH("N",P116)))</formula>
    </cfRule>
  </conditionalFormatting>
  <conditionalFormatting sqref="P126">
    <cfRule type="containsText" dxfId="276" priority="325" operator="containsText" text="X">
      <formula>NOT(ISERROR(SEARCH("X",P126)))</formula>
    </cfRule>
    <cfRule type="containsText" dxfId="275" priority="326" operator="containsText" text="Y">
      <formula>NOT(ISERROR(SEARCH("Y",P126)))</formula>
    </cfRule>
    <cfRule type="containsText" dxfId="274" priority="327" operator="containsText" text="N">
      <formula>NOT(ISERROR(SEARCH("N",P126)))</formula>
    </cfRule>
  </conditionalFormatting>
  <conditionalFormatting sqref="P127">
    <cfRule type="containsText" dxfId="273" priority="322" operator="containsText" text="X">
      <formula>NOT(ISERROR(SEARCH("X",P127)))</formula>
    </cfRule>
    <cfRule type="containsText" dxfId="272" priority="323" operator="containsText" text="Y">
      <formula>NOT(ISERROR(SEARCH("Y",P127)))</formula>
    </cfRule>
    <cfRule type="containsText" dxfId="271" priority="324" operator="containsText" text="N">
      <formula>NOT(ISERROR(SEARCH("N",P127)))</formula>
    </cfRule>
  </conditionalFormatting>
  <conditionalFormatting sqref="P129">
    <cfRule type="containsText" dxfId="270" priority="316" operator="containsText" text="X">
      <formula>NOT(ISERROR(SEARCH("X",P129)))</formula>
    </cfRule>
    <cfRule type="containsText" dxfId="269" priority="317" operator="containsText" text="Y">
      <formula>NOT(ISERROR(SEARCH("Y",P129)))</formula>
    </cfRule>
    <cfRule type="containsText" dxfId="268" priority="318" operator="containsText" text="N">
      <formula>NOT(ISERROR(SEARCH("N",P129)))</formula>
    </cfRule>
  </conditionalFormatting>
  <conditionalFormatting sqref="P125">
    <cfRule type="containsText" dxfId="267" priority="328" operator="containsText" text="X">
      <formula>NOT(ISERROR(SEARCH("X",P125)))</formula>
    </cfRule>
    <cfRule type="containsText" dxfId="266" priority="329" operator="containsText" text="Y">
      <formula>NOT(ISERROR(SEARCH("Y",P125)))</formula>
    </cfRule>
    <cfRule type="containsText" dxfId="265" priority="330" operator="containsText" text="N">
      <formula>NOT(ISERROR(SEARCH("N",P125)))</formula>
    </cfRule>
  </conditionalFormatting>
  <conditionalFormatting sqref="P128">
    <cfRule type="containsText" dxfId="264" priority="319" operator="containsText" text="X">
      <formula>NOT(ISERROR(SEARCH("X",P128)))</formula>
    </cfRule>
    <cfRule type="containsText" dxfId="263" priority="320" operator="containsText" text="Y">
      <formula>NOT(ISERROR(SEARCH("Y",P128)))</formula>
    </cfRule>
    <cfRule type="containsText" dxfId="262" priority="321" operator="containsText" text="N">
      <formula>NOT(ISERROR(SEARCH("N",P128)))</formula>
    </cfRule>
  </conditionalFormatting>
  <conditionalFormatting sqref="P134:P155">
    <cfRule type="containsText" dxfId="261" priority="313" operator="containsText" text="X">
      <formula>NOT(ISERROR(SEARCH("X",P134)))</formula>
    </cfRule>
    <cfRule type="containsText" dxfId="260" priority="314" operator="containsText" text="Y">
      <formula>NOT(ISERROR(SEARCH("Y",P134)))</formula>
    </cfRule>
    <cfRule type="containsText" dxfId="259" priority="315" operator="containsText" text="N">
      <formula>NOT(ISERROR(SEARCH("N",P134)))</formula>
    </cfRule>
  </conditionalFormatting>
  <conditionalFormatting sqref="P156">
    <cfRule type="containsText" dxfId="258" priority="310" operator="containsText" text="X">
      <formula>NOT(ISERROR(SEARCH("X",P156)))</formula>
    </cfRule>
    <cfRule type="containsText" dxfId="257" priority="311" operator="containsText" text="Y">
      <formula>NOT(ISERROR(SEARCH("Y",P156)))</formula>
    </cfRule>
    <cfRule type="containsText" dxfId="256" priority="312" operator="containsText" text="N">
      <formula>NOT(ISERROR(SEARCH("N",P156)))</formula>
    </cfRule>
  </conditionalFormatting>
  <conditionalFormatting sqref="P157">
    <cfRule type="containsText" dxfId="255" priority="307" operator="containsText" text="X">
      <formula>NOT(ISERROR(SEARCH("X",P157)))</formula>
    </cfRule>
    <cfRule type="containsText" dxfId="254" priority="308" operator="containsText" text="Y">
      <formula>NOT(ISERROR(SEARCH("Y",P157)))</formula>
    </cfRule>
    <cfRule type="containsText" dxfId="253" priority="309" operator="containsText" text="N">
      <formula>NOT(ISERROR(SEARCH("N",P157)))</formula>
    </cfRule>
  </conditionalFormatting>
  <conditionalFormatting sqref="P158:P168">
    <cfRule type="containsText" dxfId="252" priority="304" operator="containsText" text="X">
      <formula>NOT(ISERROR(SEARCH("X",P158)))</formula>
    </cfRule>
    <cfRule type="containsText" dxfId="251" priority="305" operator="containsText" text="Y">
      <formula>NOT(ISERROR(SEARCH("Y",P158)))</formula>
    </cfRule>
    <cfRule type="containsText" dxfId="250" priority="306" operator="containsText" text="N">
      <formula>NOT(ISERROR(SEARCH("N",P158)))</formula>
    </cfRule>
  </conditionalFormatting>
  <conditionalFormatting sqref="X9">
    <cfRule type="containsText" dxfId="249" priority="301" operator="containsText" text="X">
      <formula>NOT(ISERROR(SEARCH("X",X9)))</formula>
    </cfRule>
    <cfRule type="containsText" dxfId="248" priority="302" operator="containsText" text="Y">
      <formula>NOT(ISERROR(SEARCH("Y",X9)))</formula>
    </cfRule>
    <cfRule type="containsText" dxfId="247" priority="303" operator="containsText" text="N">
      <formula>NOT(ISERROR(SEARCH("N",X9)))</formula>
    </cfRule>
  </conditionalFormatting>
  <conditionalFormatting sqref="P95">
    <cfRule type="containsText" dxfId="246" priority="298" operator="containsText" text="X">
      <formula>NOT(ISERROR(SEARCH("X",P95)))</formula>
    </cfRule>
    <cfRule type="containsText" dxfId="245" priority="299" operator="containsText" text="Y">
      <formula>NOT(ISERROR(SEARCH("Y",P95)))</formula>
    </cfRule>
    <cfRule type="containsText" dxfId="244" priority="300" operator="containsText" text="N">
      <formula>NOT(ISERROR(SEARCH("N",P95)))</formula>
    </cfRule>
  </conditionalFormatting>
  <conditionalFormatting sqref="P85">
    <cfRule type="containsText" dxfId="243" priority="295" operator="containsText" text="X">
      <formula>NOT(ISERROR(SEARCH("X",P85)))</formula>
    </cfRule>
    <cfRule type="containsText" dxfId="242" priority="296" operator="containsText" text="Y">
      <formula>NOT(ISERROR(SEARCH("Y",P85)))</formula>
    </cfRule>
    <cfRule type="containsText" dxfId="241" priority="297" operator="containsText" text="N">
      <formula>NOT(ISERROR(SEARCH("N",P85)))</formula>
    </cfRule>
  </conditionalFormatting>
  <conditionalFormatting sqref="P86">
    <cfRule type="containsText" dxfId="240" priority="292" operator="containsText" text="X">
      <formula>NOT(ISERROR(SEARCH("X",P86)))</formula>
    </cfRule>
    <cfRule type="containsText" dxfId="239" priority="293" operator="containsText" text="Y">
      <formula>NOT(ISERROR(SEARCH("Y",P86)))</formula>
    </cfRule>
    <cfRule type="containsText" dxfId="238" priority="294" operator="containsText" text="N">
      <formula>NOT(ISERROR(SEARCH("N",P86)))</formula>
    </cfRule>
  </conditionalFormatting>
  <conditionalFormatting sqref="P97">
    <cfRule type="containsText" dxfId="237" priority="289" operator="containsText" text="X">
      <formula>NOT(ISERROR(SEARCH("X",P97)))</formula>
    </cfRule>
    <cfRule type="containsText" dxfId="236" priority="290" operator="containsText" text="Y">
      <formula>NOT(ISERROR(SEARCH("Y",P97)))</formula>
    </cfRule>
    <cfRule type="containsText" dxfId="235" priority="291" operator="containsText" text="N">
      <formula>NOT(ISERROR(SEARCH("N",P97)))</formula>
    </cfRule>
  </conditionalFormatting>
  <conditionalFormatting sqref="P101">
    <cfRule type="containsText" dxfId="234" priority="286" operator="containsText" text="X">
      <formula>NOT(ISERROR(SEARCH("X",P101)))</formula>
    </cfRule>
    <cfRule type="containsText" dxfId="233" priority="287" operator="containsText" text="Y">
      <formula>NOT(ISERROR(SEARCH("Y",P101)))</formula>
    </cfRule>
    <cfRule type="containsText" dxfId="232" priority="288" operator="containsText" text="N">
      <formula>NOT(ISERROR(SEARCH("N",P101)))</formula>
    </cfRule>
  </conditionalFormatting>
  <conditionalFormatting sqref="P102">
    <cfRule type="containsText" dxfId="231" priority="283" operator="containsText" text="X">
      <formula>NOT(ISERROR(SEARCH("X",P102)))</formula>
    </cfRule>
    <cfRule type="containsText" dxfId="230" priority="284" operator="containsText" text="Y">
      <formula>NOT(ISERROR(SEARCH("Y",P102)))</formula>
    </cfRule>
    <cfRule type="containsText" dxfId="229" priority="285" operator="containsText" text="N">
      <formula>NOT(ISERROR(SEARCH("N",P102)))</formula>
    </cfRule>
  </conditionalFormatting>
  <conditionalFormatting sqref="P103">
    <cfRule type="containsText" dxfId="228" priority="280" operator="containsText" text="X">
      <formula>NOT(ISERROR(SEARCH("X",P103)))</formula>
    </cfRule>
    <cfRule type="containsText" dxfId="227" priority="281" operator="containsText" text="Y">
      <formula>NOT(ISERROR(SEARCH("Y",P103)))</formula>
    </cfRule>
    <cfRule type="containsText" dxfId="226" priority="282" operator="containsText" text="N">
      <formula>NOT(ISERROR(SEARCH("N",P103)))</formula>
    </cfRule>
  </conditionalFormatting>
  <conditionalFormatting sqref="W105">
    <cfRule type="containsText" dxfId="225" priority="259" operator="containsText" text="X">
      <formula>NOT(ISERROR(SEARCH("X",W105)))</formula>
    </cfRule>
    <cfRule type="containsText" dxfId="224" priority="260" operator="containsText" text="Y">
      <formula>NOT(ISERROR(SEARCH("Y",W105)))</formula>
    </cfRule>
    <cfRule type="containsText" dxfId="223" priority="261" operator="containsText" text="N">
      <formula>NOT(ISERROR(SEARCH("N",W105)))</formula>
    </cfRule>
  </conditionalFormatting>
  <conditionalFormatting sqref="X105">
    <cfRule type="containsText" dxfId="222" priority="256" operator="containsText" text="X">
      <formula>NOT(ISERROR(SEARCH("X",X105)))</formula>
    </cfRule>
    <cfRule type="containsText" dxfId="221" priority="257" operator="containsText" text="Y">
      <formula>NOT(ISERROR(SEARCH("Y",X105)))</formula>
    </cfRule>
    <cfRule type="containsText" dxfId="220" priority="258" operator="containsText" text="N">
      <formula>NOT(ISERROR(SEARCH("N",X105)))</formula>
    </cfRule>
  </conditionalFormatting>
  <conditionalFormatting sqref="S105">
    <cfRule type="containsText" dxfId="219" priority="253" operator="containsText" text="X">
      <formula>NOT(ISERROR(SEARCH("X",S105)))</formula>
    </cfRule>
    <cfRule type="containsText" dxfId="218" priority="254" operator="containsText" text="Y">
      <formula>NOT(ISERROR(SEARCH("Y",S105)))</formula>
    </cfRule>
    <cfRule type="containsText" dxfId="217" priority="255" operator="containsText" text="N">
      <formula>NOT(ISERROR(SEARCH("N",S105)))</formula>
    </cfRule>
  </conditionalFormatting>
  <conditionalFormatting sqref="T105">
    <cfRule type="containsText" dxfId="216" priority="250" operator="containsText" text="X">
      <formula>NOT(ISERROR(SEARCH("X",T105)))</formula>
    </cfRule>
    <cfRule type="containsText" dxfId="215" priority="251" operator="containsText" text="Y">
      <formula>NOT(ISERROR(SEARCH("Y",T105)))</formula>
    </cfRule>
    <cfRule type="containsText" dxfId="214" priority="252" operator="containsText" text="N">
      <formula>NOT(ISERROR(SEARCH("N",T105)))</formula>
    </cfRule>
  </conditionalFormatting>
  <conditionalFormatting sqref="U105">
    <cfRule type="containsText" dxfId="213" priority="247" operator="containsText" text="X">
      <formula>NOT(ISERROR(SEARCH("X",U105)))</formula>
    </cfRule>
    <cfRule type="containsText" dxfId="212" priority="248" operator="containsText" text="Y">
      <formula>NOT(ISERROR(SEARCH("Y",U105)))</formula>
    </cfRule>
    <cfRule type="containsText" dxfId="211" priority="249" operator="containsText" text="N">
      <formula>NOT(ISERROR(SEARCH("N",U105)))</formula>
    </cfRule>
  </conditionalFormatting>
  <conditionalFormatting sqref="P105">
    <cfRule type="containsText" dxfId="210" priority="244" operator="containsText" text="X">
      <formula>NOT(ISERROR(SEARCH("X",P105)))</formula>
    </cfRule>
    <cfRule type="containsText" dxfId="209" priority="245" operator="containsText" text="Y">
      <formula>NOT(ISERROR(SEARCH("Y",P105)))</formula>
    </cfRule>
    <cfRule type="containsText" dxfId="208" priority="246" operator="containsText" text="N">
      <formula>NOT(ISERROR(SEARCH("N",P105)))</formula>
    </cfRule>
  </conditionalFormatting>
  <conditionalFormatting sqref="S106">
    <cfRule type="containsText" dxfId="207" priority="241" operator="containsText" text="X">
      <formula>NOT(ISERROR(SEARCH("X",S106)))</formula>
    </cfRule>
    <cfRule type="containsText" dxfId="206" priority="242" operator="containsText" text="Y">
      <formula>NOT(ISERROR(SEARCH("Y",S106)))</formula>
    </cfRule>
    <cfRule type="containsText" dxfId="205" priority="243" operator="containsText" text="N">
      <formula>NOT(ISERROR(SEARCH("N",S106)))</formula>
    </cfRule>
  </conditionalFormatting>
  <conditionalFormatting sqref="X106">
    <cfRule type="containsText" dxfId="204" priority="238" operator="containsText" text="X">
      <formula>NOT(ISERROR(SEARCH("X",X106)))</formula>
    </cfRule>
    <cfRule type="containsText" dxfId="203" priority="239" operator="containsText" text="Y">
      <formula>NOT(ISERROR(SEARCH("Y",X106)))</formula>
    </cfRule>
    <cfRule type="containsText" dxfId="202" priority="240" operator="containsText" text="N">
      <formula>NOT(ISERROR(SEARCH("N",X106)))</formula>
    </cfRule>
  </conditionalFormatting>
  <conditionalFormatting sqref="W106">
    <cfRule type="containsText" dxfId="201" priority="235" operator="containsText" text="X">
      <formula>NOT(ISERROR(SEARCH("X",W106)))</formula>
    </cfRule>
    <cfRule type="containsText" dxfId="200" priority="236" operator="containsText" text="Y">
      <formula>NOT(ISERROR(SEARCH("Y",W106)))</formula>
    </cfRule>
    <cfRule type="containsText" dxfId="199" priority="237" operator="containsText" text="N">
      <formula>NOT(ISERROR(SEARCH("N",W106)))</formula>
    </cfRule>
  </conditionalFormatting>
  <conditionalFormatting sqref="T106">
    <cfRule type="containsText" dxfId="198" priority="232" operator="containsText" text="X">
      <formula>NOT(ISERROR(SEARCH("X",T106)))</formula>
    </cfRule>
    <cfRule type="containsText" dxfId="197" priority="233" operator="containsText" text="Y">
      <formula>NOT(ISERROR(SEARCH("Y",T106)))</formula>
    </cfRule>
    <cfRule type="containsText" dxfId="196" priority="234" operator="containsText" text="N">
      <formula>NOT(ISERROR(SEARCH("N",T106)))</formula>
    </cfRule>
  </conditionalFormatting>
  <conditionalFormatting sqref="U106">
    <cfRule type="containsText" dxfId="195" priority="229" operator="containsText" text="X">
      <formula>NOT(ISERROR(SEARCH("X",U106)))</formula>
    </cfRule>
    <cfRule type="containsText" dxfId="194" priority="230" operator="containsText" text="Y">
      <formula>NOT(ISERROR(SEARCH("Y",U106)))</formula>
    </cfRule>
    <cfRule type="containsText" dxfId="193" priority="231" operator="containsText" text="N">
      <formula>NOT(ISERROR(SEARCH("N",U106)))</formula>
    </cfRule>
  </conditionalFormatting>
  <conditionalFormatting sqref="P106">
    <cfRule type="containsText" dxfId="192" priority="226" operator="containsText" text="X">
      <formula>NOT(ISERROR(SEARCH("X",P106)))</formula>
    </cfRule>
    <cfRule type="containsText" dxfId="191" priority="227" operator="containsText" text="Y">
      <formula>NOT(ISERROR(SEARCH("Y",P106)))</formula>
    </cfRule>
    <cfRule type="containsText" dxfId="190" priority="228" operator="containsText" text="N">
      <formula>NOT(ISERROR(SEARCH("N",P106)))</formula>
    </cfRule>
  </conditionalFormatting>
  <conditionalFormatting sqref="S107">
    <cfRule type="containsText" dxfId="189" priority="223" operator="containsText" text="X">
      <formula>NOT(ISERROR(SEARCH("X",S107)))</formula>
    </cfRule>
    <cfRule type="containsText" dxfId="188" priority="224" operator="containsText" text="Y">
      <formula>NOT(ISERROR(SEARCH("Y",S107)))</formula>
    </cfRule>
    <cfRule type="containsText" dxfId="187" priority="225" operator="containsText" text="N">
      <formula>NOT(ISERROR(SEARCH("N",S107)))</formula>
    </cfRule>
  </conditionalFormatting>
  <conditionalFormatting sqref="W107">
    <cfRule type="containsText" dxfId="186" priority="220" operator="containsText" text="X">
      <formula>NOT(ISERROR(SEARCH("X",W107)))</formula>
    </cfRule>
    <cfRule type="containsText" dxfId="185" priority="221" operator="containsText" text="Y">
      <formula>NOT(ISERROR(SEARCH("Y",W107)))</formula>
    </cfRule>
    <cfRule type="containsText" dxfId="184" priority="222" operator="containsText" text="N">
      <formula>NOT(ISERROR(SEARCH("N",W107)))</formula>
    </cfRule>
  </conditionalFormatting>
  <conditionalFormatting sqref="X107">
    <cfRule type="containsText" dxfId="183" priority="217" operator="containsText" text="X">
      <formula>NOT(ISERROR(SEARCH("X",X107)))</formula>
    </cfRule>
    <cfRule type="containsText" dxfId="182" priority="218" operator="containsText" text="Y">
      <formula>NOT(ISERROR(SEARCH("Y",X107)))</formula>
    </cfRule>
    <cfRule type="containsText" dxfId="181" priority="219" operator="containsText" text="N">
      <formula>NOT(ISERROR(SEARCH("N",X107)))</formula>
    </cfRule>
  </conditionalFormatting>
  <conditionalFormatting sqref="T107">
    <cfRule type="containsText" dxfId="180" priority="214" operator="containsText" text="X">
      <formula>NOT(ISERROR(SEARCH("X",T107)))</formula>
    </cfRule>
    <cfRule type="containsText" dxfId="179" priority="215" operator="containsText" text="Y">
      <formula>NOT(ISERROR(SEARCH("Y",T107)))</formula>
    </cfRule>
    <cfRule type="containsText" dxfId="178" priority="216" operator="containsText" text="N">
      <formula>NOT(ISERROR(SEARCH("N",T107)))</formula>
    </cfRule>
  </conditionalFormatting>
  <conditionalFormatting sqref="U107">
    <cfRule type="containsText" dxfId="177" priority="211" operator="containsText" text="X">
      <formula>NOT(ISERROR(SEARCH("X",U107)))</formula>
    </cfRule>
    <cfRule type="containsText" dxfId="176" priority="212" operator="containsText" text="Y">
      <formula>NOT(ISERROR(SEARCH("Y",U107)))</formula>
    </cfRule>
    <cfRule type="containsText" dxfId="175" priority="213" operator="containsText" text="N">
      <formula>NOT(ISERROR(SEARCH("N",U107)))</formula>
    </cfRule>
  </conditionalFormatting>
  <conditionalFormatting sqref="P107">
    <cfRule type="containsText" dxfId="174" priority="208" operator="containsText" text="X">
      <formula>NOT(ISERROR(SEARCH("X",P107)))</formula>
    </cfRule>
    <cfRule type="containsText" dxfId="173" priority="209" operator="containsText" text="Y">
      <formula>NOT(ISERROR(SEARCH("Y",P107)))</formula>
    </cfRule>
    <cfRule type="containsText" dxfId="172" priority="210" operator="containsText" text="N">
      <formula>NOT(ISERROR(SEARCH("N",P107)))</formula>
    </cfRule>
  </conditionalFormatting>
  <conditionalFormatting sqref="X108 S108">
    <cfRule type="containsText" dxfId="171" priority="205" operator="containsText" text="X">
      <formula>NOT(ISERROR(SEARCH("X",S108)))</formula>
    </cfRule>
    <cfRule type="containsText" dxfId="170" priority="206" operator="containsText" text="Y">
      <formula>NOT(ISERROR(SEARCH("Y",S108)))</formula>
    </cfRule>
    <cfRule type="containsText" dxfId="169" priority="207" operator="containsText" text="N">
      <formula>NOT(ISERROR(SEARCH("N",S108)))</formula>
    </cfRule>
  </conditionalFormatting>
  <conditionalFormatting sqref="T108">
    <cfRule type="containsText" dxfId="168" priority="202" operator="containsText" text="X">
      <formula>NOT(ISERROR(SEARCH("X",T108)))</formula>
    </cfRule>
    <cfRule type="containsText" dxfId="167" priority="203" operator="containsText" text="Y">
      <formula>NOT(ISERROR(SEARCH("Y",T108)))</formula>
    </cfRule>
    <cfRule type="containsText" dxfId="166" priority="204" operator="containsText" text="N">
      <formula>NOT(ISERROR(SEARCH("N",T108)))</formula>
    </cfRule>
  </conditionalFormatting>
  <conditionalFormatting sqref="P108">
    <cfRule type="containsText" dxfId="165" priority="199" operator="containsText" text="X">
      <formula>NOT(ISERROR(SEARCH("X",P108)))</formula>
    </cfRule>
    <cfRule type="containsText" dxfId="164" priority="200" operator="containsText" text="Y">
      <formula>NOT(ISERROR(SEARCH("Y",P108)))</formula>
    </cfRule>
    <cfRule type="containsText" dxfId="163" priority="201" operator="containsText" text="N">
      <formula>NOT(ISERROR(SEARCH("N",P108)))</formula>
    </cfRule>
  </conditionalFormatting>
  <conditionalFormatting sqref="S109">
    <cfRule type="containsText" dxfId="162" priority="196" operator="containsText" text="X">
      <formula>NOT(ISERROR(SEARCH("X",S109)))</formula>
    </cfRule>
    <cfRule type="containsText" dxfId="161" priority="197" operator="containsText" text="Y">
      <formula>NOT(ISERROR(SEARCH("Y",S109)))</formula>
    </cfRule>
    <cfRule type="containsText" dxfId="160" priority="198" operator="containsText" text="N">
      <formula>NOT(ISERROR(SEARCH("N",S109)))</formula>
    </cfRule>
  </conditionalFormatting>
  <conditionalFormatting sqref="T109">
    <cfRule type="containsText" dxfId="159" priority="193" operator="containsText" text="X">
      <formula>NOT(ISERROR(SEARCH("X",T109)))</formula>
    </cfRule>
    <cfRule type="containsText" dxfId="158" priority="194" operator="containsText" text="Y">
      <formula>NOT(ISERROR(SEARCH("Y",T109)))</formula>
    </cfRule>
    <cfRule type="containsText" dxfId="157" priority="195" operator="containsText" text="N">
      <formula>NOT(ISERROR(SEARCH("N",T109)))</formula>
    </cfRule>
  </conditionalFormatting>
  <conditionalFormatting sqref="P109">
    <cfRule type="containsText" dxfId="156" priority="190" operator="containsText" text="X">
      <formula>NOT(ISERROR(SEARCH("X",P109)))</formula>
    </cfRule>
    <cfRule type="containsText" dxfId="155" priority="191" operator="containsText" text="Y">
      <formula>NOT(ISERROR(SEARCH("Y",P109)))</formula>
    </cfRule>
    <cfRule type="containsText" dxfId="154" priority="192" operator="containsText" text="N">
      <formula>NOT(ISERROR(SEARCH("N",P109)))</formula>
    </cfRule>
  </conditionalFormatting>
  <conditionalFormatting sqref="S110">
    <cfRule type="containsText" dxfId="153" priority="187" operator="containsText" text="X">
      <formula>NOT(ISERROR(SEARCH("X",S110)))</formula>
    </cfRule>
    <cfRule type="containsText" dxfId="152" priority="188" operator="containsText" text="Y">
      <formula>NOT(ISERROR(SEARCH("Y",S110)))</formula>
    </cfRule>
    <cfRule type="containsText" dxfId="151" priority="189" operator="containsText" text="N">
      <formula>NOT(ISERROR(SEARCH("N",S110)))</formula>
    </cfRule>
  </conditionalFormatting>
  <conditionalFormatting sqref="T110">
    <cfRule type="containsText" dxfId="150" priority="184" operator="containsText" text="X">
      <formula>NOT(ISERROR(SEARCH("X",T110)))</formula>
    </cfRule>
    <cfRule type="containsText" dxfId="149" priority="185" operator="containsText" text="Y">
      <formula>NOT(ISERROR(SEARCH("Y",T110)))</formula>
    </cfRule>
    <cfRule type="containsText" dxfId="148" priority="186" operator="containsText" text="N">
      <formula>NOT(ISERROR(SEARCH("N",T110)))</formula>
    </cfRule>
  </conditionalFormatting>
  <conditionalFormatting sqref="P110">
    <cfRule type="containsText" dxfId="147" priority="181" operator="containsText" text="X">
      <formula>NOT(ISERROR(SEARCH("X",P110)))</formula>
    </cfRule>
    <cfRule type="containsText" dxfId="146" priority="182" operator="containsText" text="Y">
      <formula>NOT(ISERROR(SEARCH("Y",P110)))</formula>
    </cfRule>
    <cfRule type="containsText" dxfId="145" priority="183" operator="containsText" text="N">
      <formula>NOT(ISERROR(SEARCH("N",P110)))</formula>
    </cfRule>
  </conditionalFormatting>
  <conditionalFormatting sqref="S111 X111">
    <cfRule type="containsText" dxfId="144" priority="178" operator="containsText" text="X">
      <formula>NOT(ISERROR(SEARCH("X",S111)))</formula>
    </cfRule>
    <cfRule type="containsText" dxfId="143" priority="179" operator="containsText" text="Y">
      <formula>NOT(ISERROR(SEARCH("Y",S111)))</formula>
    </cfRule>
    <cfRule type="containsText" dxfId="142" priority="180" operator="containsText" text="N">
      <formula>NOT(ISERROR(SEARCH("N",S111)))</formula>
    </cfRule>
  </conditionalFormatting>
  <conditionalFormatting sqref="T111">
    <cfRule type="containsText" dxfId="141" priority="175" operator="containsText" text="X">
      <formula>NOT(ISERROR(SEARCH("X",T111)))</formula>
    </cfRule>
    <cfRule type="containsText" dxfId="140" priority="176" operator="containsText" text="Y">
      <formula>NOT(ISERROR(SEARCH("Y",T111)))</formula>
    </cfRule>
    <cfRule type="containsText" dxfId="139" priority="177" operator="containsText" text="N">
      <formula>NOT(ISERROR(SEARCH("N",T111)))</formula>
    </cfRule>
  </conditionalFormatting>
  <conditionalFormatting sqref="P111">
    <cfRule type="containsText" dxfId="138" priority="133" operator="containsText" text="X">
      <formula>NOT(ISERROR(SEARCH("X",P111)))</formula>
    </cfRule>
    <cfRule type="containsText" dxfId="137" priority="134" operator="containsText" text="Y">
      <formula>NOT(ISERROR(SEARCH("Y",P111)))</formula>
    </cfRule>
    <cfRule type="containsText" dxfId="136" priority="135" operator="containsText" text="N">
      <formula>NOT(ISERROR(SEARCH("N",P111)))</formula>
    </cfRule>
  </conditionalFormatting>
  <conditionalFormatting sqref="P104">
    <cfRule type="containsText" dxfId="135" priority="130" operator="containsText" text="X">
      <formula>NOT(ISERROR(SEARCH("X",P104)))</formula>
    </cfRule>
    <cfRule type="containsText" dxfId="134" priority="131" operator="containsText" text="Y">
      <formula>NOT(ISERROR(SEARCH("Y",P104)))</formula>
    </cfRule>
    <cfRule type="containsText" dxfId="133" priority="132" operator="containsText" text="N">
      <formula>NOT(ISERROR(SEARCH("N",P104)))</formula>
    </cfRule>
  </conditionalFormatting>
  <conditionalFormatting sqref="P39:P70">
    <cfRule type="containsText" dxfId="132" priority="124" operator="containsText" text="X">
      <formula>NOT(ISERROR(SEARCH("X",P39)))</formula>
    </cfRule>
    <cfRule type="containsText" dxfId="131" priority="125" operator="containsText" text="Y">
      <formula>NOT(ISERROR(SEARCH("Y",P39)))</formula>
    </cfRule>
    <cfRule type="containsText" dxfId="130" priority="126" operator="containsText" text="N">
      <formula>NOT(ISERROR(SEARCH("N",P39)))</formula>
    </cfRule>
  </conditionalFormatting>
  <conditionalFormatting sqref="P6">
    <cfRule type="containsText" dxfId="129" priority="121" operator="containsText" text="X">
      <formula>NOT(ISERROR(SEARCH("X",P6)))</formula>
    </cfRule>
    <cfRule type="containsText" dxfId="128" priority="122" operator="containsText" text="Y">
      <formula>NOT(ISERROR(SEARCH("Y",P6)))</formula>
    </cfRule>
    <cfRule type="containsText" dxfId="127" priority="123" operator="containsText" text="N">
      <formula>NOT(ISERROR(SEARCH("N",P6)))</formula>
    </cfRule>
  </conditionalFormatting>
  <conditionalFormatting sqref="U112">
    <cfRule type="containsText" dxfId="126" priority="115" operator="containsText" text="X">
      <formula>NOT(ISERROR(SEARCH("X",U112)))</formula>
    </cfRule>
    <cfRule type="containsText" dxfId="125" priority="116" operator="containsText" text="Y">
      <formula>NOT(ISERROR(SEARCH("Y",U112)))</formula>
    </cfRule>
    <cfRule type="containsText" dxfId="124" priority="117" operator="containsText" text="N">
      <formula>NOT(ISERROR(SEARCH("N",U112)))</formula>
    </cfRule>
  </conditionalFormatting>
  <conditionalFormatting sqref="V114:V115 V112">
    <cfRule type="containsText" dxfId="123" priority="112" operator="containsText" text="X">
      <formula>NOT(ISERROR(SEARCH("X",V112)))</formula>
    </cfRule>
    <cfRule type="containsText" dxfId="122" priority="113" operator="containsText" text="Y">
      <formula>NOT(ISERROR(SEARCH("Y",V112)))</formula>
    </cfRule>
    <cfRule type="containsText" dxfId="121" priority="114" operator="containsText" text="N">
      <formula>NOT(ISERROR(SEARCH("N",V112)))</formula>
    </cfRule>
  </conditionalFormatting>
  <conditionalFormatting sqref="M112">
    <cfRule type="containsText" dxfId="120" priority="109" operator="containsText" text="X">
      <formula>NOT(ISERROR(SEARCH("X",M112)))</formula>
    </cfRule>
    <cfRule type="containsText" dxfId="119" priority="110" operator="containsText" text="Y">
      <formula>NOT(ISERROR(SEARCH("Y",M112)))</formula>
    </cfRule>
    <cfRule type="containsText" dxfId="118" priority="111" operator="containsText" text="N">
      <formula>NOT(ISERROR(SEARCH("N",M112)))</formula>
    </cfRule>
  </conditionalFormatting>
  <conditionalFormatting sqref="P112">
    <cfRule type="containsText" dxfId="117" priority="106" operator="containsText" text="X">
      <formula>NOT(ISERROR(SEARCH("X",P112)))</formula>
    </cfRule>
    <cfRule type="containsText" dxfId="116" priority="107" operator="containsText" text="Y">
      <formula>NOT(ISERROR(SEARCH("Y",P112)))</formula>
    </cfRule>
    <cfRule type="containsText" dxfId="115" priority="108" operator="containsText" text="N">
      <formula>NOT(ISERROR(SEARCH("N",P112)))</formula>
    </cfRule>
  </conditionalFormatting>
  <conditionalFormatting sqref="V113">
    <cfRule type="containsText" dxfId="114" priority="103" operator="containsText" text="X">
      <formula>NOT(ISERROR(SEARCH("X",V113)))</formula>
    </cfRule>
    <cfRule type="containsText" dxfId="113" priority="104" operator="containsText" text="Y">
      <formula>NOT(ISERROR(SEARCH("Y",V113)))</formula>
    </cfRule>
    <cfRule type="containsText" dxfId="112" priority="105" operator="containsText" text="N">
      <formula>NOT(ISERROR(SEARCH("N",V113)))</formula>
    </cfRule>
  </conditionalFormatting>
  <conditionalFormatting sqref="P113">
    <cfRule type="containsText" dxfId="111" priority="100" operator="containsText" text="X">
      <formula>NOT(ISERROR(SEARCH("X",P113)))</formula>
    </cfRule>
    <cfRule type="containsText" dxfId="110" priority="101" operator="containsText" text="Y">
      <formula>NOT(ISERROR(SEARCH("Y",P113)))</formula>
    </cfRule>
    <cfRule type="containsText" dxfId="109" priority="102" operator="containsText" text="N">
      <formula>NOT(ISERROR(SEARCH("N",P113)))</formula>
    </cfRule>
  </conditionalFormatting>
  <conditionalFormatting sqref="W116">
    <cfRule type="containsText" dxfId="108" priority="82" operator="containsText" text="X">
      <formula>NOT(ISERROR(SEARCH("X",W116)))</formula>
    </cfRule>
    <cfRule type="containsText" dxfId="107" priority="83" operator="containsText" text="Y">
      <formula>NOT(ISERROR(SEARCH("Y",W116)))</formula>
    </cfRule>
    <cfRule type="containsText" dxfId="106" priority="84" operator="containsText" text="N">
      <formula>NOT(ISERROR(SEARCH("N",W116)))</formula>
    </cfRule>
  </conditionalFormatting>
  <conditionalFormatting sqref="X116">
    <cfRule type="containsText" dxfId="105" priority="79" operator="containsText" text="X">
      <formula>NOT(ISERROR(SEARCH("X",X116)))</formula>
    </cfRule>
    <cfRule type="containsText" dxfId="104" priority="80" operator="containsText" text="Y">
      <formula>NOT(ISERROR(SEARCH("Y",X116)))</formula>
    </cfRule>
    <cfRule type="containsText" dxfId="103" priority="81" operator="containsText" text="N">
      <formula>NOT(ISERROR(SEARCH("N",X116)))</formula>
    </cfRule>
  </conditionalFormatting>
  <conditionalFormatting sqref="P82">
    <cfRule type="containsText" dxfId="102" priority="127" operator="containsText" text="X">
      <formula>NOT(ISERROR(SEARCH("X",P82)))</formula>
    </cfRule>
    <cfRule type="containsText" dxfId="101" priority="128" operator="containsText" text="Y">
      <formula>NOT(ISERROR(SEARCH("Y",P82)))</formula>
    </cfRule>
    <cfRule type="containsText" dxfId="100" priority="129" operator="containsText" text="N">
      <formula>NOT(ISERROR(SEARCH("N",P82)))</formula>
    </cfRule>
  </conditionalFormatting>
  <conditionalFormatting sqref="U116">
    <cfRule type="containsText" dxfId="99" priority="73" operator="containsText" text="X">
      <formula>NOT(ISERROR(SEARCH("X",U116)))</formula>
    </cfRule>
    <cfRule type="containsText" dxfId="98" priority="74" operator="containsText" text="Y">
      <formula>NOT(ISERROR(SEARCH("Y",U116)))</formula>
    </cfRule>
    <cfRule type="containsText" dxfId="97" priority="75" operator="containsText" text="N">
      <formula>NOT(ISERROR(SEARCH("N",U116)))</formula>
    </cfRule>
  </conditionalFormatting>
  <conditionalFormatting sqref="P116">
    <cfRule type="containsText" dxfId="96" priority="70" operator="containsText" text="X">
      <formula>NOT(ISERROR(SEARCH("X",P116)))</formula>
    </cfRule>
    <cfRule type="containsText" dxfId="95" priority="71" operator="containsText" text="Y">
      <formula>NOT(ISERROR(SEARCH("Y",P116)))</formula>
    </cfRule>
    <cfRule type="containsText" dxfId="94" priority="72" operator="containsText" text="N">
      <formula>NOT(ISERROR(SEARCH("N",P116)))</formula>
    </cfRule>
  </conditionalFormatting>
  <conditionalFormatting sqref="S117">
    <cfRule type="containsText" dxfId="93" priority="67" operator="containsText" text="X">
      <formula>NOT(ISERROR(SEARCH("X",S117)))</formula>
    </cfRule>
    <cfRule type="containsText" dxfId="92" priority="68" operator="containsText" text="Y">
      <formula>NOT(ISERROR(SEARCH("Y",S117)))</formula>
    </cfRule>
    <cfRule type="containsText" dxfId="91" priority="69" operator="containsText" text="N">
      <formula>NOT(ISERROR(SEARCH("N",S117)))</formula>
    </cfRule>
  </conditionalFormatting>
  <conditionalFormatting sqref="W117">
    <cfRule type="containsText" dxfId="90" priority="64" operator="containsText" text="X">
      <formula>NOT(ISERROR(SEARCH("X",W117)))</formula>
    </cfRule>
    <cfRule type="containsText" dxfId="89" priority="65" operator="containsText" text="Y">
      <formula>NOT(ISERROR(SEARCH("Y",W117)))</formula>
    </cfRule>
    <cfRule type="containsText" dxfId="88" priority="66" operator="containsText" text="N">
      <formula>NOT(ISERROR(SEARCH("N",W117)))</formula>
    </cfRule>
  </conditionalFormatting>
  <conditionalFormatting sqref="X117">
    <cfRule type="containsText" dxfId="87" priority="61" operator="containsText" text="X">
      <formula>NOT(ISERROR(SEARCH("X",X117)))</formula>
    </cfRule>
    <cfRule type="containsText" dxfId="86" priority="62" operator="containsText" text="Y">
      <formula>NOT(ISERROR(SEARCH("Y",X117)))</formula>
    </cfRule>
    <cfRule type="containsText" dxfId="85" priority="63" operator="containsText" text="N">
      <formula>NOT(ISERROR(SEARCH("N",X117)))</formula>
    </cfRule>
  </conditionalFormatting>
  <conditionalFormatting sqref="T117">
    <cfRule type="containsText" dxfId="84" priority="58" operator="containsText" text="X">
      <formula>NOT(ISERROR(SEARCH("X",T117)))</formula>
    </cfRule>
    <cfRule type="containsText" dxfId="83" priority="59" operator="containsText" text="Y">
      <formula>NOT(ISERROR(SEARCH("Y",T117)))</formula>
    </cfRule>
    <cfRule type="containsText" dxfId="82" priority="60" operator="containsText" text="N">
      <formula>NOT(ISERROR(SEARCH("N",T117)))</formula>
    </cfRule>
  </conditionalFormatting>
  <conditionalFormatting sqref="U117">
    <cfRule type="containsText" dxfId="81" priority="55" operator="containsText" text="X">
      <formula>NOT(ISERROR(SEARCH("X",U117)))</formula>
    </cfRule>
    <cfRule type="containsText" dxfId="80" priority="56" operator="containsText" text="Y">
      <formula>NOT(ISERROR(SEARCH("Y",U117)))</formula>
    </cfRule>
    <cfRule type="containsText" dxfId="79" priority="57" operator="containsText" text="N">
      <formula>NOT(ISERROR(SEARCH("N",U117)))</formula>
    </cfRule>
  </conditionalFormatting>
  <conditionalFormatting sqref="P117">
    <cfRule type="containsText" dxfId="78" priority="52" operator="containsText" text="X">
      <formula>NOT(ISERROR(SEARCH("X",P117)))</formula>
    </cfRule>
    <cfRule type="containsText" dxfId="77" priority="53" operator="containsText" text="Y">
      <formula>NOT(ISERROR(SEARCH("Y",P117)))</formula>
    </cfRule>
    <cfRule type="containsText" dxfId="76" priority="54" operator="containsText" text="N">
      <formula>NOT(ISERROR(SEARCH("N",P117)))</formula>
    </cfRule>
  </conditionalFormatting>
  <conditionalFormatting sqref="N4:O4">
    <cfRule type="containsText" dxfId="75" priority="49" operator="containsText" text="X">
      <formula>NOT(ISERROR(SEARCH("X",N4)))</formula>
    </cfRule>
    <cfRule type="containsText" dxfId="74" priority="50" operator="containsText" text="Y">
      <formula>NOT(ISERROR(SEARCH("Y",N4)))</formula>
    </cfRule>
    <cfRule type="containsText" dxfId="73" priority="51" operator="containsText" text="N">
      <formula>NOT(ISERROR(SEARCH("N",N4)))</formula>
    </cfRule>
  </conditionalFormatting>
  <conditionalFormatting sqref="P114">
    <cfRule type="containsText" dxfId="72" priority="97" operator="containsText" text="X">
      <formula>NOT(ISERROR(SEARCH("X",P114)))</formula>
    </cfRule>
    <cfRule type="containsText" dxfId="71" priority="98" operator="containsText" text="Y">
      <formula>NOT(ISERROR(SEARCH("Y",P114)))</formula>
    </cfRule>
    <cfRule type="containsText" dxfId="70" priority="99" operator="containsText" text="N">
      <formula>NOT(ISERROR(SEARCH("N",P114)))</formula>
    </cfRule>
  </conditionalFormatting>
  <conditionalFormatting sqref="U115">
    <cfRule type="containsText" dxfId="69" priority="94" operator="containsText" text="X">
      <formula>NOT(ISERROR(SEARCH("X",U115)))</formula>
    </cfRule>
    <cfRule type="containsText" dxfId="68" priority="95" operator="containsText" text="Y">
      <formula>NOT(ISERROR(SEARCH("Y",U115)))</formula>
    </cfRule>
    <cfRule type="containsText" dxfId="67" priority="96" operator="containsText" text="N">
      <formula>NOT(ISERROR(SEARCH("N",U115)))</formula>
    </cfRule>
  </conditionalFormatting>
  <conditionalFormatting sqref="P115">
    <cfRule type="containsText" dxfId="66" priority="88" operator="containsText" text="X">
      <formula>NOT(ISERROR(SEARCH("X",P115)))</formula>
    </cfRule>
    <cfRule type="containsText" dxfId="65" priority="89" operator="containsText" text="Y">
      <formula>NOT(ISERROR(SEARCH("Y",P115)))</formula>
    </cfRule>
    <cfRule type="containsText" dxfId="64" priority="90" operator="containsText" text="N">
      <formula>NOT(ISERROR(SEARCH("N",P115)))</formula>
    </cfRule>
  </conditionalFormatting>
  <conditionalFormatting sqref="S116">
    <cfRule type="containsText" dxfId="63" priority="85" operator="containsText" text="X">
      <formula>NOT(ISERROR(SEARCH("X",S116)))</formula>
    </cfRule>
    <cfRule type="containsText" dxfId="62" priority="86" operator="containsText" text="Y">
      <formula>NOT(ISERROR(SEARCH("Y",S116)))</formula>
    </cfRule>
    <cfRule type="containsText" dxfId="61" priority="87" operator="containsText" text="N">
      <formula>NOT(ISERROR(SEARCH("N",S116)))</formula>
    </cfRule>
  </conditionalFormatting>
  <conditionalFormatting sqref="T116">
    <cfRule type="containsText" dxfId="60" priority="76" operator="containsText" text="X">
      <formula>NOT(ISERROR(SEARCH("X",T116)))</formula>
    </cfRule>
    <cfRule type="containsText" dxfId="59" priority="77" operator="containsText" text="Y">
      <formula>NOT(ISERROR(SEARCH("Y",T116)))</formula>
    </cfRule>
    <cfRule type="containsText" dxfId="58" priority="78" operator="containsText" text="N">
      <formula>NOT(ISERROR(SEARCH("N",T116)))</formula>
    </cfRule>
  </conditionalFormatting>
  <conditionalFormatting sqref="N76:O76">
    <cfRule type="containsText" dxfId="57" priority="46" operator="containsText" text="X">
      <formula>NOT(ISERROR(SEARCH("X",N76)))</formula>
    </cfRule>
    <cfRule type="containsText" dxfId="56" priority="47" operator="containsText" text="Y">
      <formula>NOT(ISERROR(SEARCH("Y",N76)))</formula>
    </cfRule>
    <cfRule type="containsText" dxfId="55" priority="48" operator="containsText" text="N">
      <formula>NOT(ISERROR(SEARCH("N",N76)))</formula>
    </cfRule>
  </conditionalFormatting>
  <conditionalFormatting sqref="N6:O6">
    <cfRule type="containsText" dxfId="54" priority="43" operator="containsText" text="X">
      <formula>NOT(ISERROR(SEARCH("X",N6)))</formula>
    </cfRule>
    <cfRule type="containsText" dxfId="53" priority="44" operator="containsText" text="Y">
      <formula>NOT(ISERROR(SEARCH("Y",N6)))</formula>
    </cfRule>
    <cfRule type="containsText" dxfId="52" priority="45" operator="containsText" text="N">
      <formula>NOT(ISERROR(SEARCH("N",N6)))</formula>
    </cfRule>
  </conditionalFormatting>
  <conditionalFormatting sqref="N79:O79">
    <cfRule type="containsText" dxfId="51" priority="40" operator="containsText" text="X">
      <formula>NOT(ISERROR(SEARCH("X",N79)))</formula>
    </cfRule>
    <cfRule type="containsText" dxfId="50" priority="41" operator="containsText" text="Y">
      <formula>NOT(ISERROR(SEARCH("Y",N79)))</formula>
    </cfRule>
    <cfRule type="containsText" dxfId="49" priority="42" operator="containsText" text="N">
      <formula>NOT(ISERROR(SEARCH("N",N79)))</formula>
    </cfRule>
  </conditionalFormatting>
  <conditionalFormatting sqref="N48:O48">
    <cfRule type="containsText" dxfId="48" priority="37" operator="containsText" text="X">
      <formula>NOT(ISERROR(SEARCH("X",N48)))</formula>
    </cfRule>
    <cfRule type="containsText" dxfId="47" priority="38" operator="containsText" text="Y">
      <formula>NOT(ISERROR(SEARCH("Y",N48)))</formula>
    </cfRule>
    <cfRule type="containsText" dxfId="46" priority="39" operator="containsText" text="N">
      <formula>NOT(ISERROR(SEARCH("N",N48)))</formula>
    </cfRule>
  </conditionalFormatting>
  <conditionalFormatting sqref="N13:O13">
    <cfRule type="containsText" dxfId="45" priority="34" operator="containsText" text="X">
      <formula>NOT(ISERROR(SEARCH("X",N13)))</formula>
    </cfRule>
    <cfRule type="containsText" dxfId="44" priority="35" operator="containsText" text="Y">
      <formula>NOT(ISERROR(SEARCH("Y",N13)))</formula>
    </cfRule>
    <cfRule type="containsText" dxfId="43" priority="36" operator="containsText" text="N">
      <formula>NOT(ISERROR(SEARCH("N",N13)))</formula>
    </cfRule>
  </conditionalFormatting>
  <conditionalFormatting sqref="N87:O87">
    <cfRule type="containsText" dxfId="42" priority="28" operator="containsText" text="X">
      <formula>NOT(ISERROR(SEARCH("X",N87)))</formula>
    </cfRule>
    <cfRule type="containsText" dxfId="41" priority="29" operator="containsText" text="Y">
      <formula>NOT(ISERROR(SEARCH("Y",N87)))</formula>
    </cfRule>
    <cfRule type="containsText" dxfId="40" priority="30" operator="containsText" text="N">
      <formula>NOT(ISERROR(SEARCH("N",N87)))</formula>
    </cfRule>
  </conditionalFormatting>
  <conditionalFormatting sqref="N86:O86">
    <cfRule type="containsText" dxfId="39" priority="31" operator="containsText" text="X">
      <formula>NOT(ISERROR(SEARCH("X",N86)))</formula>
    </cfRule>
    <cfRule type="containsText" dxfId="38" priority="32" operator="containsText" text="Y">
      <formula>NOT(ISERROR(SEARCH("Y",N86)))</formula>
    </cfRule>
    <cfRule type="containsText" dxfId="37" priority="33" operator="containsText" text="N">
      <formula>NOT(ISERROR(SEARCH("N",N86)))</formula>
    </cfRule>
  </conditionalFormatting>
  <conditionalFormatting sqref="N91:O91">
    <cfRule type="containsText" dxfId="36" priority="25" operator="containsText" text="X">
      <formula>NOT(ISERROR(SEARCH("X",N91)))</formula>
    </cfRule>
    <cfRule type="containsText" dxfId="35" priority="26" operator="containsText" text="Y">
      <formula>NOT(ISERROR(SEARCH("Y",N91)))</formula>
    </cfRule>
    <cfRule type="containsText" dxfId="34" priority="27" operator="containsText" text="N">
      <formula>NOT(ISERROR(SEARCH("N",N91)))</formula>
    </cfRule>
  </conditionalFormatting>
  <conditionalFormatting sqref="N92:O92">
    <cfRule type="containsText" dxfId="33" priority="22" operator="containsText" text="X">
      <formula>NOT(ISERROR(SEARCH("X",N92)))</formula>
    </cfRule>
    <cfRule type="containsText" dxfId="32" priority="23" operator="containsText" text="Y">
      <formula>NOT(ISERROR(SEARCH("Y",N92)))</formula>
    </cfRule>
    <cfRule type="containsText" dxfId="31" priority="24" operator="containsText" text="N">
      <formula>NOT(ISERROR(SEARCH("N",N92)))</formula>
    </cfRule>
  </conditionalFormatting>
  <conditionalFormatting sqref="N93:O93">
    <cfRule type="containsText" dxfId="30" priority="19" operator="containsText" text="X">
      <formula>NOT(ISERROR(SEARCH("X",N93)))</formula>
    </cfRule>
    <cfRule type="containsText" dxfId="29" priority="20" operator="containsText" text="Y">
      <formula>NOT(ISERROR(SEARCH("Y",N93)))</formula>
    </cfRule>
    <cfRule type="containsText" dxfId="28" priority="21" operator="containsText" text="N">
      <formula>NOT(ISERROR(SEARCH("N",N93)))</formula>
    </cfRule>
  </conditionalFormatting>
  <conditionalFormatting sqref="N94:O94">
    <cfRule type="containsText" dxfId="27" priority="16" operator="containsText" text="X">
      <formula>NOT(ISERROR(SEARCH("X",N94)))</formula>
    </cfRule>
    <cfRule type="containsText" dxfId="26" priority="17" operator="containsText" text="Y">
      <formula>NOT(ISERROR(SEARCH("Y",N94)))</formula>
    </cfRule>
    <cfRule type="containsText" dxfId="25" priority="18" operator="containsText" text="N">
      <formula>NOT(ISERROR(SEARCH("N",N94)))</formula>
    </cfRule>
  </conditionalFormatting>
  <conditionalFormatting sqref="N175:O175">
    <cfRule type="containsText" dxfId="24" priority="13" operator="containsText" text="X">
      <formula>NOT(ISERROR(SEARCH("X",N175)))</formula>
    </cfRule>
    <cfRule type="containsText" dxfId="23" priority="14" operator="containsText" text="Y">
      <formula>NOT(ISERROR(SEARCH("Y",N175)))</formula>
    </cfRule>
    <cfRule type="containsText" dxfId="22" priority="15" operator="containsText" text="N">
      <formula>NOT(ISERROR(SEARCH("N",N175)))</formula>
    </cfRule>
  </conditionalFormatting>
  <conditionalFormatting sqref="N177:O177">
    <cfRule type="containsText" dxfId="21" priority="10" operator="containsText" text="X">
      <formula>NOT(ISERROR(SEARCH("X",N177)))</formula>
    </cfRule>
    <cfRule type="containsText" dxfId="20" priority="11" operator="containsText" text="Y">
      <formula>NOT(ISERROR(SEARCH("Y",N177)))</formula>
    </cfRule>
    <cfRule type="containsText" dxfId="19" priority="12" operator="containsText" text="N">
      <formula>NOT(ISERROR(SEARCH("N",N177)))</formula>
    </cfRule>
  </conditionalFormatting>
  <conditionalFormatting sqref="N181:O181">
    <cfRule type="containsText" dxfId="18" priority="7" operator="containsText" text="X">
      <formula>NOT(ISERROR(SEARCH("X",N181)))</formula>
    </cfRule>
    <cfRule type="containsText" dxfId="17" priority="8" operator="containsText" text="Y">
      <formula>NOT(ISERROR(SEARCH("Y",N181)))</formula>
    </cfRule>
    <cfRule type="containsText" dxfId="16" priority="9" operator="containsText" text="N">
      <formula>NOT(ISERROR(SEARCH("N",N181)))</formula>
    </cfRule>
  </conditionalFormatting>
  <conditionalFormatting sqref="N191:O191">
    <cfRule type="containsText" dxfId="15" priority="4" operator="containsText" text="X">
      <formula>NOT(ISERROR(SEARCH("X",N191)))</formula>
    </cfRule>
    <cfRule type="containsText" dxfId="14" priority="5" operator="containsText" text="Y">
      <formula>NOT(ISERROR(SEARCH("Y",N191)))</formula>
    </cfRule>
    <cfRule type="containsText" dxfId="13" priority="6" operator="containsText" text="N">
      <formula>NOT(ISERROR(SEARCH("N",N191)))</formula>
    </cfRule>
  </conditionalFormatting>
  <conditionalFormatting sqref="N228:O228">
    <cfRule type="containsText" dxfId="12" priority="1" operator="containsText" text="X">
      <formula>NOT(ISERROR(SEARCH("X",N228)))</formula>
    </cfRule>
    <cfRule type="containsText" dxfId="11" priority="2" operator="containsText" text="Y">
      <formula>NOT(ISERROR(SEARCH("Y",N228)))</formula>
    </cfRule>
    <cfRule type="containsText" dxfId="10" priority="3" operator="containsText" text="N">
      <formula>NOT(ISERROR(SEARCH("N",N228)))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843"/>
  <sheetViews>
    <sheetView workbookViewId="0">
      <pane ySplit="1" topLeftCell="A2" activePane="bottomLeft" state="frozen"/>
      <selection pane="bottomLeft" activeCell="T1" sqref="T1"/>
    </sheetView>
  </sheetViews>
  <sheetFormatPr defaultRowHeight="15" x14ac:dyDescent="0.25"/>
  <cols>
    <col min="2" max="2" width="9.140625" style="1"/>
    <col min="3" max="3" width="8.7109375" style="1" customWidth="1"/>
    <col min="7" max="14" width="4.28515625" bestFit="1" customWidth="1"/>
    <col min="16" max="16" width="13" bestFit="1" customWidth="1"/>
    <col min="17" max="17" width="9.7109375" bestFit="1" customWidth="1"/>
    <col min="18" max="18" width="10.7109375" bestFit="1" customWidth="1"/>
    <col min="19" max="19" width="17.85546875" bestFit="1" customWidth="1"/>
  </cols>
  <sheetData>
    <row r="1" spans="1:23" x14ac:dyDescent="0.25">
      <c r="A1" s="1" t="s">
        <v>3</v>
      </c>
      <c r="B1" s="1" t="s">
        <v>4</v>
      </c>
      <c r="C1" s="1" t="s">
        <v>114</v>
      </c>
      <c r="D1" s="1" t="s">
        <v>0</v>
      </c>
      <c r="E1" s="1" t="s">
        <v>1</v>
      </c>
      <c r="F1" s="1" t="s">
        <v>2</v>
      </c>
      <c r="G1" s="1">
        <v>7</v>
      </c>
      <c r="H1" s="1">
        <v>6</v>
      </c>
      <c r="I1" s="1">
        <v>5</v>
      </c>
      <c r="J1" s="1">
        <v>4</v>
      </c>
      <c r="K1" s="1">
        <v>3</v>
      </c>
      <c r="L1" s="1">
        <v>2</v>
      </c>
      <c r="M1" s="1">
        <v>1</v>
      </c>
      <c r="N1" s="1">
        <v>0</v>
      </c>
      <c r="O1" s="1" t="s">
        <v>5</v>
      </c>
      <c r="P1" t="s">
        <v>265</v>
      </c>
      <c r="Q1" t="s">
        <v>266</v>
      </c>
      <c r="R1" t="s">
        <v>268</v>
      </c>
      <c r="S1" t="s">
        <v>270</v>
      </c>
      <c r="T1" t="s">
        <v>275</v>
      </c>
    </row>
    <row r="2" spans="1:23" ht="15" customHeight="1" x14ac:dyDescent="0.25">
      <c r="A2" s="1"/>
      <c r="B2" s="1">
        <v>0</v>
      </c>
      <c r="C2" s="1">
        <f t="shared" ref="C2:C65" si="0">HEX2DEC(B2) + HEX2DEC(A2) * 1000</f>
        <v>0</v>
      </c>
      <c r="D2" s="1" t="s">
        <v>6</v>
      </c>
      <c r="E2" s="1"/>
      <c r="F2" s="1"/>
      <c r="G2" s="1" t="str">
        <f t="shared" ref="G2:G65" si="1">MID(O2,1,1)</f>
        <v>0</v>
      </c>
      <c r="H2" s="1" t="str">
        <f t="shared" ref="H2:H65" si="2">MID(O2,2,1)</f>
        <v>0</v>
      </c>
      <c r="I2" s="1" t="str">
        <f t="shared" ref="I2:I65" si="3">MID(O2,3,1)</f>
        <v>0</v>
      </c>
      <c r="J2" s="1" t="str">
        <f t="shared" ref="J2:J65" si="4">MID(O2,4,1)</f>
        <v>0</v>
      </c>
      <c r="K2" s="1" t="str">
        <f t="shared" ref="K2:K65" si="5">MID(O2,5,1)</f>
        <v>0</v>
      </c>
      <c r="L2" s="1" t="str">
        <f t="shared" ref="L2:L65" si="6">MID(O2,6,1)</f>
        <v>0</v>
      </c>
      <c r="M2" s="1" t="str">
        <f t="shared" ref="M2:M65" si="7">MID(O2,7,1)</f>
        <v>0</v>
      </c>
      <c r="N2" s="1" t="str">
        <f t="shared" ref="N2:N65" si="8">MID(O2,8,1)</f>
        <v>0</v>
      </c>
      <c r="O2" s="1" t="str">
        <f t="shared" ref="O2:O65" si="9">HEX2BIN(B2,8)</f>
        <v>00000000</v>
      </c>
      <c r="P2" t="s">
        <v>267</v>
      </c>
      <c r="Q2" t="s">
        <v>269</v>
      </c>
      <c r="R2" t="s">
        <v>267</v>
      </c>
      <c r="S2" t="s">
        <v>267</v>
      </c>
      <c r="T2" t="s">
        <v>267</v>
      </c>
      <c r="W2" t="str">
        <f t="shared" ref="W2:W65" si="10">CONCATENATE(A2,",",B2,",",C2, ",", D2, ",", E2,",", F2,",", G2,",", H2,",", I2,",", J2,",", K2,",", L2,",", M2,",", N2,",", O2,",",P2,",",Q2,",",R2,",",S2,",",T2)</f>
        <v>,0,0,NOP,,,0,0,0,0,0,0,0,0,00000000,N,Y,N,N,N</v>
      </c>
    </row>
    <row r="3" spans="1:23" ht="15" customHeight="1" x14ac:dyDescent="0.25">
      <c r="A3" s="1"/>
      <c r="B3" s="1">
        <v>1</v>
      </c>
      <c r="C3" s="1">
        <f t="shared" si="0"/>
        <v>1</v>
      </c>
      <c r="D3" s="1" t="s">
        <v>7</v>
      </c>
      <c r="E3" s="1" t="s">
        <v>11</v>
      </c>
      <c r="F3" s="1" t="s">
        <v>212</v>
      </c>
      <c r="G3" s="1" t="str">
        <f t="shared" si="1"/>
        <v>0</v>
      </c>
      <c r="H3" s="1" t="str">
        <f t="shared" si="2"/>
        <v>0</v>
      </c>
      <c r="I3" s="1" t="str">
        <f t="shared" si="3"/>
        <v>0</v>
      </c>
      <c r="J3" s="1" t="str">
        <f t="shared" si="4"/>
        <v>0</v>
      </c>
      <c r="K3" s="1" t="str">
        <f t="shared" si="5"/>
        <v>0</v>
      </c>
      <c r="L3" s="1" t="str">
        <f t="shared" si="6"/>
        <v>0</v>
      </c>
      <c r="M3" s="1" t="str">
        <f t="shared" si="7"/>
        <v>0</v>
      </c>
      <c r="N3" s="1" t="str">
        <f t="shared" si="8"/>
        <v>1</v>
      </c>
      <c r="O3" s="1" t="str">
        <f t="shared" si="9"/>
        <v>00000001</v>
      </c>
      <c r="P3" t="s">
        <v>269</v>
      </c>
      <c r="Q3" t="s">
        <v>269</v>
      </c>
      <c r="R3" t="s">
        <v>267</v>
      </c>
      <c r="S3" t="s">
        <v>267</v>
      </c>
      <c r="T3" t="s">
        <v>267</v>
      </c>
      <c r="W3" t="str">
        <f t="shared" si="10"/>
        <v>,1,1,LD,BC,nn,0,0,0,0,0,0,0,1,00000001,Y,Y,N,N,N</v>
      </c>
    </row>
    <row r="4" spans="1:23" ht="15" customHeight="1" x14ac:dyDescent="0.25">
      <c r="A4" s="1"/>
      <c r="B4" s="1">
        <v>2</v>
      </c>
      <c r="C4" s="1">
        <f t="shared" si="0"/>
        <v>2</v>
      </c>
      <c r="D4" s="1" t="s">
        <v>7</v>
      </c>
      <c r="E4" s="1" t="s">
        <v>8</v>
      </c>
      <c r="F4" s="1" t="s">
        <v>9</v>
      </c>
      <c r="G4" s="1" t="str">
        <f t="shared" si="1"/>
        <v>0</v>
      </c>
      <c r="H4" s="1" t="str">
        <f t="shared" si="2"/>
        <v>0</v>
      </c>
      <c r="I4" s="1" t="str">
        <f t="shared" si="3"/>
        <v>0</v>
      </c>
      <c r="J4" s="1" t="str">
        <f t="shared" si="4"/>
        <v>0</v>
      </c>
      <c r="K4" s="1" t="str">
        <f t="shared" si="5"/>
        <v>0</v>
      </c>
      <c r="L4" s="1" t="str">
        <f t="shared" si="6"/>
        <v>0</v>
      </c>
      <c r="M4" s="1" t="str">
        <f t="shared" si="7"/>
        <v>1</v>
      </c>
      <c r="N4" s="1" t="str">
        <f t="shared" si="8"/>
        <v>0</v>
      </c>
      <c r="O4" s="1" t="str">
        <f t="shared" si="9"/>
        <v>00000010</v>
      </c>
      <c r="P4" t="s">
        <v>267</v>
      </c>
      <c r="Q4" t="s">
        <v>269</v>
      </c>
      <c r="R4" t="s">
        <v>269</v>
      </c>
      <c r="S4" t="s">
        <v>267</v>
      </c>
      <c r="T4" t="s">
        <v>267</v>
      </c>
      <c r="W4" t="str">
        <f t="shared" si="10"/>
        <v>,2,2,LD,(BC),A,0,0,0,0,0,0,1,0,00000010,N,Y,Y,N,N</v>
      </c>
    </row>
    <row r="5" spans="1:23" ht="15" customHeight="1" x14ac:dyDescent="0.25">
      <c r="A5" s="1"/>
      <c r="B5" s="1">
        <v>3</v>
      </c>
      <c r="C5" s="1">
        <f t="shared" si="0"/>
        <v>3</v>
      </c>
      <c r="D5" s="1" t="s">
        <v>10</v>
      </c>
      <c r="E5" s="1" t="s">
        <v>11</v>
      </c>
      <c r="F5" s="1"/>
      <c r="G5" s="1" t="str">
        <f t="shared" si="1"/>
        <v>0</v>
      </c>
      <c r="H5" s="1" t="str">
        <f t="shared" si="2"/>
        <v>0</v>
      </c>
      <c r="I5" s="1" t="str">
        <f t="shared" si="3"/>
        <v>0</v>
      </c>
      <c r="J5" s="1" t="str">
        <f t="shared" si="4"/>
        <v>0</v>
      </c>
      <c r="K5" s="1" t="str">
        <f t="shared" si="5"/>
        <v>0</v>
      </c>
      <c r="L5" s="1" t="str">
        <f t="shared" si="6"/>
        <v>0</v>
      </c>
      <c r="M5" s="1" t="str">
        <f t="shared" si="7"/>
        <v>1</v>
      </c>
      <c r="N5" s="1" t="str">
        <f t="shared" si="8"/>
        <v>1</v>
      </c>
      <c r="O5" s="1" t="str">
        <f t="shared" si="9"/>
        <v>00000011</v>
      </c>
      <c r="P5" t="s">
        <v>267</v>
      </c>
      <c r="Q5" t="s">
        <v>269</v>
      </c>
      <c r="R5" t="s">
        <v>267</v>
      </c>
      <c r="S5" t="s">
        <v>267</v>
      </c>
      <c r="T5" t="s">
        <v>267</v>
      </c>
      <c r="W5" t="str">
        <f t="shared" si="10"/>
        <v>,3,3,INC,BC,,0,0,0,0,0,0,1,1,00000011,N,Y,N,N,N</v>
      </c>
    </row>
    <row r="6" spans="1:23" ht="15" customHeight="1" x14ac:dyDescent="0.25">
      <c r="A6" s="1"/>
      <c r="B6" s="1">
        <v>4</v>
      </c>
      <c r="C6" s="1">
        <f t="shared" si="0"/>
        <v>4</v>
      </c>
      <c r="D6" s="1" t="s">
        <v>10</v>
      </c>
      <c r="E6" s="1" t="s">
        <v>205</v>
      </c>
      <c r="F6" s="1"/>
      <c r="G6" s="1" t="str">
        <f t="shared" si="1"/>
        <v>0</v>
      </c>
      <c r="H6" s="1" t="str">
        <f t="shared" si="2"/>
        <v>0</v>
      </c>
      <c r="I6" s="1" t="str">
        <f t="shared" si="3"/>
        <v>0</v>
      </c>
      <c r="J6" s="1" t="str">
        <f t="shared" si="4"/>
        <v>0</v>
      </c>
      <c r="K6" s="1" t="str">
        <f t="shared" si="5"/>
        <v>0</v>
      </c>
      <c r="L6" s="1" t="str">
        <f t="shared" si="6"/>
        <v>1</v>
      </c>
      <c r="M6" s="1" t="str">
        <f t="shared" si="7"/>
        <v>0</v>
      </c>
      <c r="N6" s="1" t="str">
        <f t="shared" si="8"/>
        <v>0</v>
      </c>
      <c r="O6" s="1" t="str">
        <f t="shared" si="9"/>
        <v>00000100</v>
      </c>
      <c r="P6" t="s">
        <v>267</v>
      </c>
      <c r="Q6" t="s">
        <v>269</v>
      </c>
      <c r="R6" t="s">
        <v>267</v>
      </c>
      <c r="S6" t="s">
        <v>267</v>
      </c>
      <c r="T6" t="s">
        <v>267</v>
      </c>
      <c r="W6" t="str">
        <f t="shared" si="10"/>
        <v>,4,4,INC,B,,0,0,0,0,0,1,0,0,00000100,N,Y,N,N,N</v>
      </c>
    </row>
    <row r="7" spans="1:23" ht="15" customHeight="1" x14ac:dyDescent="0.25">
      <c r="A7" s="1"/>
      <c r="B7" s="1">
        <v>5</v>
      </c>
      <c r="C7" s="1">
        <f t="shared" si="0"/>
        <v>5</v>
      </c>
      <c r="D7" s="1" t="s">
        <v>114</v>
      </c>
      <c r="E7" s="1" t="s">
        <v>205</v>
      </c>
      <c r="F7" s="1"/>
      <c r="G7" s="1" t="str">
        <f t="shared" si="1"/>
        <v>0</v>
      </c>
      <c r="H7" s="1" t="str">
        <f t="shared" si="2"/>
        <v>0</v>
      </c>
      <c r="I7" s="1" t="str">
        <f t="shared" si="3"/>
        <v>0</v>
      </c>
      <c r="J7" s="1" t="str">
        <f t="shared" si="4"/>
        <v>0</v>
      </c>
      <c r="K7" s="1" t="str">
        <f t="shared" si="5"/>
        <v>0</v>
      </c>
      <c r="L7" s="1" t="str">
        <f t="shared" si="6"/>
        <v>1</v>
      </c>
      <c r="M7" s="1" t="str">
        <f t="shared" si="7"/>
        <v>0</v>
      </c>
      <c r="N7" s="1" t="str">
        <f t="shared" si="8"/>
        <v>1</v>
      </c>
      <c r="O7" s="1" t="str">
        <f t="shared" si="9"/>
        <v>00000101</v>
      </c>
      <c r="P7" t="s">
        <v>267</v>
      </c>
      <c r="Q7" t="s">
        <v>269</v>
      </c>
      <c r="R7" t="s">
        <v>267</v>
      </c>
      <c r="S7" t="s">
        <v>267</v>
      </c>
      <c r="T7" t="s">
        <v>267</v>
      </c>
      <c r="W7" t="str">
        <f t="shared" si="10"/>
        <v>,5,5,DEC,B,,0,0,0,0,0,1,0,1,00000101,N,Y,N,N,N</v>
      </c>
    </row>
    <row r="8" spans="1:23" ht="15" customHeight="1" x14ac:dyDescent="0.25">
      <c r="A8" s="1"/>
      <c r="B8" s="1">
        <v>6</v>
      </c>
      <c r="C8" s="1">
        <f t="shared" si="0"/>
        <v>6</v>
      </c>
      <c r="D8" s="1" t="s">
        <v>7</v>
      </c>
      <c r="E8" s="1" t="s">
        <v>205</v>
      </c>
      <c r="F8" s="1" t="s">
        <v>213</v>
      </c>
      <c r="G8" s="1" t="str">
        <f t="shared" si="1"/>
        <v>0</v>
      </c>
      <c r="H8" s="1" t="str">
        <f t="shared" si="2"/>
        <v>0</v>
      </c>
      <c r="I8" s="1" t="str">
        <f t="shared" si="3"/>
        <v>0</v>
      </c>
      <c r="J8" s="1" t="str">
        <f t="shared" si="4"/>
        <v>0</v>
      </c>
      <c r="K8" s="1" t="str">
        <f t="shared" si="5"/>
        <v>0</v>
      </c>
      <c r="L8" s="1" t="str">
        <f t="shared" si="6"/>
        <v>1</v>
      </c>
      <c r="M8" s="1" t="str">
        <f t="shared" si="7"/>
        <v>1</v>
      </c>
      <c r="N8" s="1" t="str">
        <f t="shared" si="8"/>
        <v>0</v>
      </c>
      <c r="O8" s="1" t="str">
        <f t="shared" si="9"/>
        <v>00000110</v>
      </c>
      <c r="P8" t="s">
        <v>269</v>
      </c>
      <c r="Q8" t="s">
        <v>269</v>
      </c>
      <c r="R8" t="s">
        <v>267</v>
      </c>
      <c r="S8" t="s">
        <v>267</v>
      </c>
      <c r="T8" t="s">
        <v>267</v>
      </c>
      <c r="W8" t="str">
        <f t="shared" si="10"/>
        <v>,6,6,LD,B,n,0,0,0,0,0,1,1,0,00000110,Y,Y,N,N,N</v>
      </c>
    </row>
    <row r="9" spans="1:23" ht="15" customHeight="1" x14ac:dyDescent="0.25">
      <c r="A9" s="1"/>
      <c r="B9" s="1">
        <v>7</v>
      </c>
      <c r="C9" s="1">
        <f t="shared" si="0"/>
        <v>7</v>
      </c>
      <c r="D9" s="1" t="s">
        <v>115</v>
      </c>
      <c r="E9" s="1"/>
      <c r="F9" s="1"/>
      <c r="G9" s="1" t="str">
        <f t="shared" si="1"/>
        <v>0</v>
      </c>
      <c r="H9" s="1" t="str">
        <f t="shared" si="2"/>
        <v>0</v>
      </c>
      <c r="I9" s="1" t="str">
        <f t="shared" si="3"/>
        <v>0</v>
      </c>
      <c r="J9" s="1" t="str">
        <f t="shared" si="4"/>
        <v>0</v>
      </c>
      <c r="K9" s="1" t="str">
        <f t="shared" si="5"/>
        <v>0</v>
      </c>
      <c r="L9" s="1" t="str">
        <f t="shared" si="6"/>
        <v>1</v>
      </c>
      <c r="M9" s="1" t="str">
        <f t="shared" si="7"/>
        <v>1</v>
      </c>
      <c r="N9" s="1" t="str">
        <f t="shared" si="8"/>
        <v>1</v>
      </c>
      <c r="O9" s="1" t="str">
        <f t="shared" si="9"/>
        <v>00000111</v>
      </c>
      <c r="P9" t="s">
        <v>267</v>
      </c>
      <c r="Q9" t="s">
        <v>269</v>
      </c>
      <c r="R9" t="s">
        <v>267</v>
      </c>
      <c r="S9" t="s">
        <v>267</v>
      </c>
      <c r="T9" t="s">
        <v>267</v>
      </c>
      <c r="W9" t="str">
        <f t="shared" si="10"/>
        <v>,7,7,RLCA,,,0,0,0,0,0,1,1,1,00000111,N,Y,N,N,N</v>
      </c>
    </row>
    <row r="10" spans="1:23" ht="15" customHeight="1" x14ac:dyDescent="0.25">
      <c r="A10" s="1"/>
      <c r="B10" s="1">
        <v>8</v>
      </c>
      <c r="C10" s="1">
        <f t="shared" si="0"/>
        <v>8</v>
      </c>
      <c r="D10" s="1" t="s">
        <v>116</v>
      </c>
      <c r="E10" s="1" t="s">
        <v>87</v>
      </c>
      <c r="F10" s="1" t="s">
        <v>87</v>
      </c>
      <c r="G10" s="1" t="str">
        <f t="shared" si="1"/>
        <v>0</v>
      </c>
      <c r="H10" s="1" t="str">
        <f t="shared" si="2"/>
        <v>0</v>
      </c>
      <c r="I10" s="1" t="str">
        <f t="shared" si="3"/>
        <v>0</v>
      </c>
      <c r="J10" s="1" t="str">
        <f t="shared" si="4"/>
        <v>0</v>
      </c>
      <c r="K10" s="1" t="str">
        <f t="shared" si="5"/>
        <v>1</v>
      </c>
      <c r="L10" s="1" t="str">
        <f t="shared" si="6"/>
        <v>0</v>
      </c>
      <c r="M10" s="1" t="str">
        <f t="shared" si="7"/>
        <v>0</v>
      </c>
      <c r="N10" s="1" t="str">
        <f t="shared" si="8"/>
        <v>0</v>
      </c>
      <c r="O10" s="1" t="str">
        <f t="shared" si="9"/>
        <v>00001000</v>
      </c>
      <c r="P10" t="s">
        <v>267</v>
      </c>
      <c r="Q10" t="s">
        <v>269</v>
      </c>
      <c r="R10" t="s">
        <v>267</v>
      </c>
      <c r="S10" t="s">
        <v>267</v>
      </c>
      <c r="T10" t="s">
        <v>267</v>
      </c>
      <c r="W10" t="str">
        <f t="shared" si="10"/>
        <v>,8,8,EX,AF,AF,0,0,0,0,1,0,0,0,00001000,N,Y,N,N,N</v>
      </c>
    </row>
    <row r="11" spans="1:23" ht="15" customHeight="1" x14ac:dyDescent="0.25">
      <c r="A11" s="1"/>
      <c r="B11" s="1">
        <v>9</v>
      </c>
      <c r="C11" s="1">
        <f t="shared" si="0"/>
        <v>9</v>
      </c>
      <c r="D11" s="1" t="s">
        <v>117</v>
      </c>
      <c r="E11" s="1" t="s">
        <v>214</v>
      </c>
      <c r="F11" s="1" t="s">
        <v>11</v>
      </c>
      <c r="G11" s="1" t="str">
        <f t="shared" si="1"/>
        <v>0</v>
      </c>
      <c r="H11" s="1" t="str">
        <f t="shared" si="2"/>
        <v>0</v>
      </c>
      <c r="I11" s="1" t="str">
        <f t="shared" si="3"/>
        <v>0</v>
      </c>
      <c r="J11" s="1" t="str">
        <f t="shared" si="4"/>
        <v>0</v>
      </c>
      <c r="K11" s="1" t="str">
        <f t="shared" si="5"/>
        <v>1</v>
      </c>
      <c r="L11" s="1" t="str">
        <f t="shared" si="6"/>
        <v>0</v>
      </c>
      <c r="M11" s="1" t="str">
        <f t="shared" si="7"/>
        <v>0</v>
      </c>
      <c r="N11" s="1" t="str">
        <f t="shared" si="8"/>
        <v>1</v>
      </c>
      <c r="O11" s="1" t="str">
        <f t="shared" si="9"/>
        <v>00001001</v>
      </c>
      <c r="P11" t="s">
        <v>267</v>
      </c>
      <c r="Q11" t="s">
        <v>269</v>
      </c>
      <c r="R11" t="s">
        <v>267</v>
      </c>
      <c r="S11" t="s">
        <v>274</v>
      </c>
      <c r="T11" t="s">
        <v>267</v>
      </c>
      <c r="W11" t="str">
        <f t="shared" si="10"/>
        <v>,9,9,ADD,HL,BC,0,0,0,0,1,0,0,1,00001001,N,Y,N,Y - No Displacment,N</v>
      </c>
    </row>
    <row r="12" spans="1:23" ht="15" customHeight="1" x14ac:dyDescent="0.25">
      <c r="A12" s="1"/>
      <c r="B12" s="1" t="s">
        <v>12</v>
      </c>
      <c r="C12" s="1">
        <f t="shared" si="0"/>
        <v>10</v>
      </c>
      <c r="D12" s="1" t="s">
        <v>7</v>
      </c>
      <c r="E12" s="1" t="s">
        <v>9</v>
      </c>
      <c r="F12" s="1" t="s">
        <v>8</v>
      </c>
      <c r="G12" s="1" t="str">
        <f t="shared" si="1"/>
        <v>0</v>
      </c>
      <c r="H12" s="1" t="str">
        <f t="shared" si="2"/>
        <v>0</v>
      </c>
      <c r="I12" s="1" t="str">
        <f t="shared" si="3"/>
        <v>0</v>
      </c>
      <c r="J12" s="1" t="str">
        <f t="shared" si="4"/>
        <v>0</v>
      </c>
      <c r="K12" s="1" t="str">
        <f t="shared" si="5"/>
        <v>1</v>
      </c>
      <c r="L12" s="1" t="str">
        <f t="shared" si="6"/>
        <v>0</v>
      </c>
      <c r="M12" s="1" t="str">
        <f t="shared" si="7"/>
        <v>1</v>
      </c>
      <c r="N12" s="1" t="str">
        <f t="shared" si="8"/>
        <v>0</v>
      </c>
      <c r="O12" s="1" t="str">
        <f t="shared" si="9"/>
        <v>00001010</v>
      </c>
      <c r="P12" t="s">
        <v>267</v>
      </c>
      <c r="Q12" t="s">
        <v>269</v>
      </c>
      <c r="R12" t="s">
        <v>269</v>
      </c>
      <c r="S12" t="s">
        <v>267</v>
      </c>
      <c r="T12" t="s">
        <v>267</v>
      </c>
      <c r="W12" t="str">
        <f t="shared" si="10"/>
        <v>,0A,10,LD,A,(BC),0,0,0,0,1,0,1,0,00001010,N,Y,Y,N,N</v>
      </c>
    </row>
    <row r="13" spans="1:23" ht="15" customHeight="1" x14ac:dyDescent="0.25">
      <c r="A13" s="1"/>
      <c r="B13" s="1" t="s">
        <v>13</v>
      </c>
      <c r="C13" s="1">
        <f t="shared" si="0"/>
        <v>11</v>
      </c>
      <c r="D13" s="1" t="s">
        <v>114</v>
      </c>
      <c r="E13" s="1" t="s">
        <v>11</v>
      </c>
      <c r="F13" s="1"/>
      <c r="G13" s="1" t="str">
        <f t="shared" si="1"/>
        <v>0</v>
      </c>
      <c r="H13" s="1" t="str">
        <f t="shared" si="2"/>
        <v>0</v>
      </c>
      <c r="I13" s="1" t="str">
        <f t="shared" si="3"/>
        <v>0</v>
      </c>
      <c r="J13" s="1" t="str">
        <f t="shared" si="4"/>
        <v>0</v>
      </c>
      <c r="K13" s="1" t="str">
        <f t="shared" si="5"/>
        <v>1</v>
      </c>
      <c r="L13" s="1" t="str">
        <f t="shared" si="6"/>
        <v>0</v>
      </c>
      <c r="M13" s="1" t="str">
        <f t="shared" si="7"/>
        <v>1</v>
      </c>
      <c r="N13" s="1" t="str">
        <f t="shared" si="8"/>
        <v>1</v>
      </c>
      <c r="O13" s="1" t="str">
        <f t="shared" si="9"/>
        <v>00001011</v>
      </c>
      <c r="P13" t="s">
        <v>267</v>
      </c>
      <c r="Q13" t="s">
        <v>269</v>
      </c>
      <c r="R13" t="s">
        <v>267</v>
      </c>
      <c r="S13" t="s">
        <v>267</v>
      </c>
      <c r="T13" t="s">
        <v>267</v>
      </c>
      <c r="W13" t="str">
        <f t="shared" si="10"/>
        <v>,0B,11,DEC,BC,,0,0,0,0,1,0,1,1,00001011,N,Y,N,N,N</v>
      </c>
    </row>
    <row r="14" spans="1:23" ht="15" customHeight="1" x14ac:dyDescent="0.25">
      <c r="A14" s="1"/>
      <c r="B14" s="1" t="s">
        <v>14</v>
      </c>
      <c r="C14" s="1">
        <f t="shared" si="0"/>
        <v>12</v>
      </c>
      <c r="D14" s="1" t="s">
        <v>10</v>
      </c>
      <c r="E14" s="1" t="s">
        <v>206</v>
      </c>
      <c r="F14" s="1"/>
      <c r="G14" s="1" t="str">
        <f t="shared" si="1"/>
        <v>0</v>
      </c>
      <c r="H14" s="1" t="str">
        <f t="shared" si="2"/>
        <v>0</v>
      </c>
      <c r="I14" s="1" t="str">
        <f t="shared" si="3"/>
        <v>0</v>
      </c>
      <c r="J14" s="1" t="str">
        <f t="shared" si="4"/>
        <v>0</v>
      </c>
      <c r="K14" s="1" t="str">
        <f t="shared" si="5"/>
        <v>1</v>
      </c>
      <c r="L14" s="1" t="str">
        <f t="shared" si="6"/>
        <v>1</v>
      </c>
      <c r="M14" s="1" t="str">
        <f t="shared" si="7"/>
        <v>0</v>
      </c>
      <c r="N14" s="1" t="str">
        <f t="shared" si="8"/>
        <v>0</v>
      </c>
      <c r="O14" s="1" t="str">
        <f t="shared" si="9"/>
        <v>00001100</v>
      </c>
      <c r="P14" t="s">
        <v>267</v>
      </c>
      <c r="Q14" t="s">
        <v>269</v>
      </c>
      <c r="R14" t="s">
        <v>267</v>
      </c>
      <c r="S14" t="s">
        <v>267</v>
      </c>
      <c r="T14" t="s">
        <v>267</v>
      </c>
      <c r="W14" t="str">
        <f t="shared" si="10"/>
        <v>,0C,12,INC,C,,0,0,0,0,1,1,0,0,00001100,N,Y,N,N,N</v>
      </c>
    </row>
    <row r="15" spans="1:23" ht="15" customHeight="1" x14ac:dyDescent="0.25">
      <c r="A15" s="1"/>
      <c r="B15" s="1" t="s">
        <v>15</v>
      </c>
      <c r="C15" s="1">
        <f t="shared" si="0"/>
        <v>13</v>
      </c>
      <c r="D15" s="1" t="s">
        <v>114</v>
      </c>
      <c r="E15" s="1" t="s">
        <v>206</v>
      </c>
      <c r="F15" s="1"/>
      <c r="G15" s="1" t="str">
        <f t="shared" si="1"/>
        <v>0</v>
      </c>
      <c r="H15" s="1" t="str">
        <f t="shared" si="2"/>
        <v>0</v>
      </c>
      <c r="I15" s="1" t="str">
        <f t="shared" si="3"/>
        <v>0</v>
      </c>
      <c r="J15" s="1" t="str">
        <f t="shared" si="4"/>
        <v>0</v>
      </c>
      <c r="K15" s="1" t="str">
        <f t="shared" si="5"/>
        <v>1</v>
      </c>
      <c r="L15" s="1" t="str">
        <f t="shared" si="6"/>
        <v>1</v>
      </c>
      <c r="M15" s="1" t="str">
        <f t="shared" si="7"/>
        <v>0</v>
      </c>
      <c r="N15" s="1" t="str">
        <f t="shared" si="8"/>
        <v>1</v>
      </c>
      <c r="O15" s="1" t="str">
        <f t="shared" si="9"/>
        <v>00001101</v>
      </c>
      <c r="P15" t="s">
        <v>267</v>
      </c>
      <c r="Q15" t="s">
        <v>269</v>
      </c>
      <c r="R15" t="s">
        <v>267</v>
      </c>
      <c r="S15" t="s">
        <v>267</v>
      </c>
      <c r="T15" t="s">
        <v>267</v>
      </c>
      <c r="W15" t="str">
        <f t="shared" si="10"/>
        <v>,0D,13,DEC,C,,0,0,0,0,1,1,0,1,00001101,N,Y,N,N,N</v>
      </c>
    </row>
    <row r="16" spans="1:23" ht="15" customHeight="1" x14ac:dyDescent="0.25">
      <c r="A16" s="1"/>
      <c r="B16" s="1" t="s">
        <v>16</v>
      </c>
      <c r="C16" s="1">
        <f t="shared" si="0"/>
        <v>14</v>
      </c>
      <c r="D16" s="1" t="s">
        <v>7</v>
      </c>
      <c r="E16" s="1" t="s">
        <v>206</v>
      </c>
      <c r="F16" s="1" t="s">
        <v>213</v>
      </c>
      <c r="G16" s="1" t="str">
        <f t="shared" si="1"/>
        <v>0</v>
      </c>
      <c r="H16" s="1" t="str">
        <f t="shared" si="2"/>
        <v>0</v>
      </c>
      <c r="I16" s="1" t="str">
        <f t="shared" si="3"/>
        <v>0</v>
      </c>
      <c r="J16" s="1" t="str">
        <f t="shared" si="4"/>
        <v>0</v>
      </c>
      <c r="K16" s="1" t="str">
        <f t="shared" si="5"/>
        <v>1</v>
      </c>
      <c r="L16" s="1" t="str">
        <f t="shared" si="6"/>
        <v>1</v>
      </c>
      <c r="M16" s="1" t="str">
        <f t="shared" si="7"/>
        <v>1</v>
      </c>
      <c r="N16" s="1" t="str">
        <f t="shared" si="8"/>
        <v>0</v>
      </c>
      <c r="O16" s="1" t="str">
        <f t="shared" si="9"/>
        <v>00001110</v>
      </c>
      <c r="P16" t="s">
        <v>269</v>
      </c>
      <c r="Q16" t="s">
        <v>269</v>
      </c>
      <c r="R16" t="s">
        <v>267</v>
      </c>
      <c r="S16" t="s">
        <v>267</v>
      </c>
      <c r="T16" t="s">
        <v>267</v>
      </c>
      <c r="W16" t="str">
        <f t="shared" si="10"/>
        <v>,0E,14,LD,C,n,0,0,0,0,1,1,1,0,00001110,Y,Y,N,N,N</v>
      </c>
    </row>
    <row r="17" spans="1:23" ht="15" customHeight="1" x14ac:dyDescent="0.25">
      <c r="A17" s="1"/>
      <c r="B17" s="1" t="s">
        <v>17</v>
      </c>
      <c r="C17" s="1">
        <f t="shared" si="0"/>
        <v>15</v>
      </c>
      <c r="D17" s="1" t="s">
        <v>118</v>
      </c>
      <c r="E17" s="1"/>
      <c r="F17" s="1"/>
      <c r="G17" s="1" t="str">
        <f t="shared" si="1"/>
        <v>0</v>
      </c>
      <c r="H17" s="1" t="str">
        <f t="shared" si="2"/>
        <v>0</v>
      </c>
      <c r="I17" s="1" t="str">
        <f t="shared" si="3"/>
        <v>0</v>
      </c>
      <c r="J17" s="1" t="str">
        <f t="shared" si="4"/>
        <v>0</v>
      </c>
      <c r="K17" s="1" t="str">
        <f t="shared" si="5"/>
        <v>1</v>
      </c>
      <c r="L17" s="1" t="str">
        <f t="shared" si="6"/>
        <v>1</v>
      </c>
      <c r="M17" s="1" t="str">
        <f t="shared" si="7"/>
        <v>1</v>
      </c>
      <c r="N17" s="1" t="str">
        <f t="shared" si="8"/>
        <v>1</v>
      </c>
      <c r="O17" s="1" t="str">
        <f t="shared" si="9"/>
        <v>00001111</v>
      </c>
      <c r="P17" t="s">
        <v>267</v>
      </c>
      <c r="Q17" t="s">
        <v>269</v>
      </c>
      <c r="R17" t="s">
        <v>267</v>
      </c>
      <c r="S17" t="s">
        <v>267</v>
      </c>
      <c r="T17" t="s">
        <v>267</v>
      </c>
      <c r="W17" t="str">
        <f t="shared" si="10"/>
        <v>,0F,15,RRCA,,,0,0,0,0,1,1,1,1,00001111,N,Y,N,N,N</v>
      </c>
    </row>
    <row r="18" spans="1:23" ht="15" customHeight="1" x14ac:dyDescent="0.25">
      <c r="A18" s="1"/>
      <c r="B18" s="1">
        <v>10</v>
      </c>
      <c r="C18" s="1">
        <f t="shared" si="0"/>
        <v>16</v>
      </c>
      <c r="D18" s="1" t="s">
        <v>119</v>
      </c>
      <c r="E18" s="1" t="s">
        <v>273</v>
      </c>
      <c r="F18" s="1"/>
      <c r="G18" s="1" t="str">
        <f t="shared" si="1"/>
        <v>0</v>
      </c>
      <c r="H18" s="1" t="str">
        <f t="shared" si="2"/>
        <v>0</v>
      </c>
      <c r="I18" s="1" t="str">
        <f t="shared" si="3"/>
        <v>0</v>
      </c>
      <c r="J18" s="1" t="str">
        <f t="shared" si="4"/>
        <v>1</v>
      </c>
      <c r="K18" s="1" t="str">
        <f t="shared" si="5"/>
        <v>0</v>
      </c>
      <c r="L18" s="1" t="str">
        <f t="shared" si="6"/>
        <v>0</v>
      </c>
      <c r="M18" s="1" t="str">
        <f t="shared" si="7"/>
        <v>0</v>
      </c>
      <c r="N18" s="1" t="str">
        <f t="shared" si="8"/>
        <v>0</v>
      </c>
      <c r="O18" s="1" t="str">
        <f t="shared" si="9"/>
        <v>00010000</v>
      </c>
      <c r="P18" t="s">
        <v>269</v>
      </c>
      <c r="Q18" t="s">
        <v>269</v>
      </c>
      <c r="R18" t="s">
        <v>269</v>
      </c>
      <c r="S18" t="s">
        <v>267</v>
      </c>
      <c r="T18" t="s">
        <v>267</v>
      </c>
      <c r="W18" t="str">
        <f t="shared" si="10"/>
        <v>,10,16,DJNZ,e-2,,0,0,0,1,0,0,0,0,00010000,Y,Y,Y,N,N</v>
      </c>
    </row>
    <row r="19" spans="1:23" ht="15" customHeight="1" x14ac:dyDescent="0.25">
      <c r="A19" s="1"/>
      <c r="B19" s="1">
        <v>11</v>
      </c>
      <c r="C19" s="1">
        <f t="shared" si="0"/>
        <v>17</v>
      </c>
      <c r="D19" s="1" t="s">
        <v>7</v>
      </c>
      <c r="E19" s="1" t="s">
        <v>171</v>
      </c>
      <c r="F19" s="1" t="s">
        <v>212</v>
      </c>
      <c r="G19" s="1" t="str">
        <f t="shared" si="1"/>
        <v>0</v>
      </c>
      <c r="H19" s="1" t="str">
        <f t="shared" si="2"/>
        <v>0</v>
      </c>
      <c r="I19" s="1" t="str">
        <f t="shared" si="3"/>
        <v>0</v>
      </c>
      <c r="J19" s="1" t="str">
        <f t="shared" si="4"/>
        <v>1</v>
      </c>
      <c r="K19" s="1" t="str">
        <f t="shared" si="5"/>
        <v>0</v>
      </c>
      <c r="L19" s="1" t="str">
        <f t="shared" si="6"/>
        <v>0</v>
      </c>
      <c r="M19" s="1" t="str">
        <f t="shared" si="7"/>
        <v>0</v>
      </c>
      <c r="N19" s="1" t="str">
        <f t="shared" si="8"/>
        <v>1</v>
      </c>
      <c r="O19" s="1" t="str">
        <f t="shared" si="9"/>
        <v>00010001</v>
      </c>
      <c r="P19" t="s">
        <v>269</v>
      </c>
      <c r="Q19" t="s">
        <v>269</v>
      </c>
      <c r="R19" t="s">
        <v>267</v>
      </c>
      <c r="S19" t="s">
        <v>267</v>
      </c>
      <c r="T19" t="s">
        <v>267</v>
      </c>
      <c r="W19" t="str">
        <f t="shared" si="10"/>
        <v>,11,17,LD,DE,nn,0,0,0,1,0,0,0,1,00010001,Y,Y,N,N,N</v>
      </c>
    </row>
    <row r="20" spans="1:23" ht="15" customHeight="1" x14ac:dyDescent="0.25">
      <c r="A20" s="1"/>
      <c r="B20" s="1">
        <v>12</v>
      </c>
      <c r="C20" s="1">
        <f t="shared" si="0"/>
        <v>18</v>
      </c>
      <c r="D20" s="1" t="s">
        <v>7</v>
      </c>
      <c r="E20" s="1" t="s">
        <v>215</v>
      </c>
      <c r="F20" s="1" t="s">
        <v>9</v>
      </c>
      <c r="G20" s="1" t="str">
        <f t="shared" si="1"/>
        <v>0</v>
      </c>
      <c r="H20" s="1" t="str">
        <f t="shared" si="2"/>
        <v>0</v>
      </c>
      <c r="I20" s="1" t="str">
        <f t="shared" si="3"/>
        <v>0</v>
      </c>
      <c r="J20" s="1" t="str">
        <f t="shared" si="4"/>
        <v>1</v>
      </c>
      <c r="K20" s="1" t="str">
        <f t="shared" si="5"/>
        <v>0</v>
      </c>
      <c r="L20" s="1" t="str">
        <f t="shared" si="6"/>
        <v>0</v>
      </c>
      <c r="M20" s="1" t="str">
        <f t="shared" si="7"/>
        <v>1</v>
      </c>
      <c r="N20" s="1" t="str">
        <f t="shared" si="8"/>
        <v>0</v>
      </c>
      <c r="O20" s="1" t="str">
        <f t="shared" si="9"/>
        <v>00010010</v>
      </c>
      <c r="P20" t="s">
        <v>267</v>
      </c>
      <c r="Q20" t="s">
        <v>269</v>
      </c>
      <c r="R20" t="s">
        <v>269</v>
      </c>
      <c r="S20" t="s">
        <v>267</v>
      </c>
      <c r="T20" t="s">
        <v>267</v>
      </c>
      <c r="W20" t="str">
        <f t="shared" si="10"/>
        <v>,12,18,LD,(DE),A,0,0,0,1,0,0,1,0,00010010,N,Y,Y,N,N</v>
      </c>
    </row>
    <row r="21" spans="1:23" ht="15" customHeight="1" x14ac:dyDescent="0.25">
      <c r="A21" s="1"/>
      <c r="B21" s="1">
        <v>13</v>
      </c>
      <c r="C21" s="1">
        <f t="shared" si="0"/>
        <v>19</v>
      </c>
      <c r="D21" s="1" t="s">
        <v>10</v>
      </c>
      <c r="E21" s="1" t="s">
        <v>171</v>
      </c>
      <c r="F21" s="1"/>
      <c r="G21" s="1" t="str">
        <f t="shared" si="1"/>
        <v>0</v>
      </c>
      <c r="H21" s="1" t="str">
        <f t="shared" si="2"/>
        <v>0</v>
      </c>
      <c r="I21" s="1" t="str">
        <f t="shared" si="3"/>
        <v>0</v>
      </c>
      <c r="J21" s="1" t="str">
        <f t="shared" si="4"/>
        <v>1</v>
      </c>
      <c r="K21" s="1" t="str">
        <f t="shared" si="5"/>
        <v>0</v>
      </c>
      <c r="L21" s="1" t="str">
        <f t="shared" si="6"/>
        <v>0</v>
      </c>
      <c r="M21" s="1" t="str">
        <f t="shared" si="7"/>
        <v>1</v>
      </c>
      <c r="N21" s="1" t="str">
        <f t="shared" si="8"/>
        <v>1</v>
      </c>
      <c r="O21" s="1" t="str">
        <f t="shared" si="9"/>
        <v>00010011</v>
      </c>
      <c r="P21" t="s">
        <v>267</v>
      </c>
      <c r="Q21" t="s">
        <v>269</v>
      </c>
      <c r="R21" t="s">
        <v>267</v>
      </c>
      <c r="S21" t="s">
        <v>267</v>
      </c>
      <c r="T21" t="s">
        <v>267</v>
      </c>
      <c r="W21" t="str">
        <f t="shared" si="10"/>
        <v>,13,19,INC,DE,,0,0,0,1,0,0,1,1,00010011,N,Y,N,N,N</v>
      </c>
    </row>
    <row r="22" spans="1:23" ht="15" customHeight="1" x14ac:dyDescent="0.25">
      <c r="A22" s="1"/>
      <c r="B22" s="1">
        <v>14</v>
      </c>
      <c r="C22" s="1">
        <f t="shared" si="0"/>
        <v>20</v>
      </c>
      <c r="D22" s="1" t="s">
        <v>10</v>
      </c>
      <c r="E22" s="1" t="s">
        <v>207</v>
      </c>
      <c r="F22" s="1"/>
      <c r="G22" s="1" t="str">
        <f t="shared" si="1"/>
        <v>0</v>
      </c>
      <c r="H22" s="1" t="str">
        <f t="shared" si="2"/>
        <v>0</v>
      </c>
      <c r="I22" s="1" t="str">
        <f t="shared" si="3"/>
        <v>0</v>
      </c>
      <c r="J22" s="1" t="str">
        <f t="shared" si="4"/>
        <v>1</v>
      </c>
      <c r="K22" s="1" t="str">
        <f t="shared" si="5"/>
        <v>0</v>
      </c>
      <c r="L22" s="1" t="str">
        <f t="shared" si="6"/>
        <v>1</v>
      </c>
      <c r="M22" s="1" t="str">
        <f t="shared" si="7"/>
        <v>0</v>
      </c>
      <c r="N22" s="1" t="str">
        <f t="shared" si="8"/>
        <v>0</v>
      </c>
      <c r="O22" s="1" t="str">
        <f t="shared" si="9"/>
        <v>00010100</v>
      </c>
      <c r="P22" t="s">
        <v>267</v>
      </c>
      <c r="Q22" t="s">
        <v>269</v>
      </c>
      <c r="R22" t="s">
        <v>267</v>
      </c>
      <c r="S22" t="s">
        <v>267</v>
      </c>
      <c r="T22" t="s">
        <v>267</v>
      </c>
      <c r="W22" t="str">
        <f t="shared" si="10"/>
        <v>,14,20,INC,D,,0,0,0,1,0,1,0,0,00010100,N,Y,N,N,N</v>
      </c>
    </row>
    <row r="23" spans="1:23" ht="15" customHeight="1" x14ac:dyDescent="0.25">
      <c r="A23" s="1"/>
      <c r="B23" s="1">
        <v>15</v>
      </c>
      <c r="C23" s="1">
        <f t="shared" si="0"/>
        <v>21</v>
      </c>
      <c r="D23" s="1" t="s">
        <v>114</v>
      </c>
      <c r="E23" s="1" t="s">
        <v>207</v>
      </c>
      <c r="F23" s="1"/>
      <c r="G23" s="1" t="str">
        <f t="shared" si="1"/>
        <v>0</v>
      </c>
      <c r="H23" s="1" t="str">
        <f t="shared" si="2"/>
        <v>0</v>
      </c>
      <c r="I23" s="1" t="str">
        <f t="shared" si="3"/>
        <v>0</v>
      </c>
      <c r="J23" s="1" t="str">
        <f t="shared" si="4"/>
        <v>1</v>
      </c>
      <c r="K23" s="1" t="str">
        <f t="shared" si="5"/>
        <v>0</v>
      </c>
      <c r="L23" s="1" t="str">
        <f t="shared" si="6"/>
        <v>1</v>
      </c>
      <c r="M23" s="1" t="str">
        <f t="shared" si="7"/>
        <v>0</v>
      </c>
      <c r="N23" s="1" t="str">
        <f t="shared" si="8"/>
        <v>1</v>
      </c>
      <c r="O23" s="1" t="str">
        <f t="shared" si="9"/>
        <v>00010101</v>
      </c>
      <c r="P23" t="s">
        <v>267</v>
      </c>
      <c r="Q23" t="s">
        <v>269</v>
      </c>
      <c r="R23" t="s">
        <v>267</v>
      </c>
      <c r="S23" t="s">
        <v>267</v>
      </c>
      <c r="T23" t="s">
        <v>267</v>
      </c>
      <c r="W23" t="str">
        <f t="shared" si="10"/>
        <v>,15,21,DEC,D,,0,0,0,1,0,1,0,1,00010101,N,Y,N,N,N</v>
      </c>
    </row>
    <row r="24" spans="1:23" ht="15" customHeight="1" x14ac:dyDescent="0.25">
      <c r="A24" s="1"/>
      <c r="B24" s="1">
        <v>16</v>
      </c>
      <c r="C24" s="1">
        <f t="shared" si="0"/>
        <v>22</v>
      </c>
      <c r="D24" s="1" t="s">
        <v>7</v>
      </c>
      <c r="E24" s="1" t="s">
        <v>207</v>
      </c>
      <c r="F24" s="1" t="s">
        <v>213</v>
      </c>
      <c r="G24" s="1" t="str">
        <f t="shared" si="1"/>
        <v>0</v>
      </c>
      <c r="H24" s="1" t="str">
        <f t="shared" si="2"/>
        <v>0</v>
      </c>
      <c r="I24" s="1" t="str">
        <f t="shared" si="3"/>
        <v>0</v>
      </c>
      <c r="J24" s="1" t="str">
        <f t="shared" si="4"/>
        <v>1</v>
      </c>
      <c r="K24" s="1" t="str">
        <f t="shared" si="5"/>
        <v>0</v>
      </c>
      <c r="L24" s="1" t="str">
        <f t="shared" si="6"/>
        <v>1</v>
      </c>
      <c r="M24" s="1" t="str">
        <f t="shared" si="7"/>
        <v>1</v>
      </c>
      <c r="N24" s="1" t="str">
        <f t="shared" si="8"/>
        <v>0</v>
      </c>
      <c r="O24" s="1" t="str">
        <f t="shared" si="9"/>
        <v>00010110</v>
      </c>
      <c r="P24" t="s">
        <v>269</v>
      </c>
      <c r="Q24" t="s">
        <v>269</v>
      </c>
      <c r="R24" t="s">
        <v>267</v>
      </c>
      <c r="S24" t="s">
        <v>267</v>
      </c>
      <c r="T24" t="s">
        <v>267</v>
      </c>
      <c r="W24" t="str">
        <f t="shared" si="10"/>
        <v>,16,22,LD,D,n,0,0,0,1,0,1,1,0,00010110,Y,Y,N,N,N</v>
      </c>
    </row>
    <row r="25" spans="1:23" ht="15" customHeight="1" x14ac:dyDescent="0.25">
      <c r="A25" s="1"/>
      <c r="B25" s="1">
        <v>17</v>
      </c>
      <c r="C25" s="1">
        <f t="shared" si="0"/>
        <v>23</v>
      </c>
      <c r="D25" s="1" t="s">
        <v>120</v>
      </c>
      <c r="E25" s="1"/>
      <c r="F25" s="1"/>
      <c r="G25" s="1" t="str">
        <f t="shared" si="1"/>
        <v>0</v>
      </c>
      <c r="H25" s="1" t="str">
        <f t="shared" si="2"/>
        <v>0</v>
      </c>
      <c r="I25" s="1" t="str">
        <f t="shared" si="3"/>
        <v>0</v>
      </c>
      <c r="J25" s="1" t="str">
        <f t="shared" si="4"/>
        <v>1</v>
      </c>
      <c r="K25" s="1" t="str">
        <f t="shared" si="5"/>
        <v>0</v>
      </c>
      <c r="L25" s="1" t="str">
        <f t="shared" si="6"/>
        <v>1</v>
      </c>
      <c r="M25" s="1" t="str">
        <f t="shared" si="7"/>
        <v>1</v>
      </c>
      <c r="N25" s="1" t="str">
        <f t="shared" si="8"/>
        <v>1</v>
      </c>
      <c r="O25" s="1" t="str">
        <f t="shared" si="9"/>
        <v>00010111</v>
      </c>
      <c r="P25" t="s">
        <v>267</v>
      </c>
      <c r="Q25" t="s">
        <v>269</v>
      </c>
      <c r="R25" t="s">
        <v>267</v>
      </c>
      <c r="S25" t="s">
        <v>267</v>
      </c>
      <c r="T25" t="s">
        <v>267</v>
      </c>
      <c r="W25" t="str">
        <f t="shared" si="10"/>
        <v>,17,23,RLA,,,0,0,0,1,0,1,1,1,00010111,N,Y,N,N,N</v>
      </c>
    </row>
    <row r="26" spans="1:23" ht="15" customHeight="1" x14ac:dyDescent="0.25">
      <c r="A26" s="1"/>
      <c r="B26" s="1">
        <v>18</v>
      </c>
      <c r="C26" s="1">
        <f t="shared" si="0"/>
        <v>24</v>
      </c>
      <c r="D26" s="1" t="s">
        <v>121</v>
      </c>
      <c r="E26" s="1" t="s">
        <v>273</v>
      </c>
      <c r="F26" s="1"/>
      <c r="G26" s="1" t="str">
        <f t="shared" si="1"/>
        <v>0</v>
      </c>
      <c r="H26" s="1" t="str">
        <f t="shared" si="2"/>
        <v>0</v>
      </c>
      <c r="I26" s="1" t="str">
        <f t="shared" si="3"/>
        <v>0</v>
      </c>
      <c r="J26" s="1" t="str">
        <f t="shared" si="4"/>
        <v>1</v>
      </c>
      <c r="K26" s="1" t="str">
        <f t="shared" si="5"/>
        <v>1</v>
      </c>
      <c r="L26" s="1" t="str">
        <f t="shared" si="6"/>
        <v>0</v>
      </c>
      <c r="M26" s="1" t="str">
        <f t="shared" si="7"/>
        <v>0</v>
      </c>
      <c r="N26" s="1" t="str">
        <f t="shared" si="8"/>
        <v>0</v>
      </c>
      <c r="O26" s="1" t="str">
        <f t="shared" si="9"/>
        <v>00011000</v>
      </c>
      <c r="P26" t="s">
        <v>269</v>
      </c>
      <c r="Q26" t="s">
        <v>269</v>
      </c>
      <c r="R26" t="s">
        <v>269</v>
      </c>
      <c r="S26" t="s">
        <v>267</v>
      </c>
      <c r="T26" t="s">
        <v>267</v>
      </c>
      <c r="W26" t="str">
        <f t="shared" si="10"/>
        <v>,18,24,JR,e-2,,0,0,0,1,1,0,0,0,00011000,Y,Y,Y,N,N</v>
      </c>
    </row>
    <row r="27" spans="1:23" ht="15" customHeight="1" x14ac:dyDescent="0.25">
      <c r="A27" s="1"/>
      <c r="B27" s="1">
        <v>19</v>
      </c>
      <c r="C27" s="1">
        <f t="shared" si="0"/>
        <v>25</v>
      </c>
      <c r="D27" s="1" t="s">
        <v>117</v>
      </c>
      <c r="E27" s="1" t="s">
        <v>214</v>
      </c>
      <c r="F27" s="1" t="s">
        <v>171</v>
      </c>
      <c r="G27" s="1" t="str">
        <f t="shared" si="1"/>
        <v>0</v>
      </c>
      <c r="H27" s="1" t="str">
        <f t="shared" si="2"/>
        <v>0</v>
      </c>
      <c r="I27" s="1" t="str">
        <f t="shared" si="3"/>
        <v>0</v>
      </c>
      <c r="J27" s="1" t="str">
        <f t="shared" si="4"/>
        <v>1</v>
      </c>
      <c r="K27" s="1" t="str">
        <f t="shared" si="5"/>
        <v>1</v>
      </c>
      <c r="L27" s="1" t="str">
        <f t="shared" si="6"/>
        <v>0</v>
      </c>
      <c r="M27" s="1" t="str">
        <f t="shared" si="7"/>
        <v>0</v>
      </c>
      <c r="N27" s="1" t="str">
        <f t="shared" si="8"/>
        <v>1</v>
      </c>
      <c r="O27" s="1" t="str">
        <f t="shared" si="9"/>
        <v>00011001</v>
      </c>
      <c r="P27" t="s">
        <v>267</v>
      </c>
      <c r="Q27" t="s">
        <v>269</v>
      </c>
      <c r="R27" t="s">
        <v>267</v>
      </c>
      <c r="S27" t="s">
        <v>274</v>
      </c>
      <c r="T27" t="s">
        <v>267</v>
      </c>
      <c r="W27" t="str">
        <f t="shared" si="10"/>
        <v>,19,25,ADD,HL,DE,0,0,0,1,1,0,0,1,00011001,N,Y,N,Y - No Displacment,N</v>
      </c>
    </row>
    <row r="28" spans="1:23" ht="15" customHeight="1" x14ac:dyDescent="0.25">
      <c r="A28" s="1"/>
      <c r="B28" s="1" t="s">
        <v>18</v>
      </c>
      <c r="C28" s="1">
        <f t="shared" si="0"/>
        <v>26</v>
      </c>
      <c r="D28" s="1" t="s">
        <v>7</v>
      </c>
      <c r="E28" s="1" t="s">
        <v>9</v>
      </c>
      <c r="F28" s="1" t="s">
        <v>215</v>
      </c>
      <c r="G28" s="1" t="str">
        <f t="shared" si="1"/>
        <v>0</v>
      </c>
      <c r="H28" s="1" t="str">
        <f t="shared" si="2"/>
        <v>0</v>
      </c>
      <c r="I28" s="1" t="str">
        <f t="shared" si="3"/>
        <v>0</v>
      </c>
      <c r="J28" s="1" t="str">
        <f t="shared" si="4"/>
        <v>1</v>
      </c>
      <c r="K28" s="1" t="str">
        <f t="shared" si="5"/>
        <v>1</v>
      </c>
      <c r="L28" s="1" t="str">
        <f t="shared" si="6"/>
        <v>0</v>
      </c>
      <c r="M28" s="1" t="str">
        <f t="shared" si="7"/>
        <v>1</v>
      </c>
      <c r="N28" s="1" t="str">
        <f t="shared" si="8"/>
        <v>0</v>
      </c>
      <c r="O28" s="1" t="str">
        <f t="shared" si="9"/>
        <v>00011010</v>
      </c>
      <c r="P28" t="s">
        <v>267</v>
      </c>
      <c r="Q28" t="s">
        <v>269</v>
      </c>
      <c r="R28" t="s">
        <v>269</v>
      </c>
      <c r="S28" t="s">
        <v>267</v>
      </c>
      <c r="T28" t="s">
        <v>267</v>
      </c>
      <c r="W28" t="str">
        <f t="shared" si="10"/>
        <v>,1A,26,LD,A,(DE),0,0,0,1,1,0,1,0,00011010,N,Y,Y,N,N</v>
      </c>
    </row>
    <row r="29" spans="1:23" ht="15" customHeight="1" x14ac:dyDescent="0.25">
      <c r="A29" s="1"/>
      <c r="B29" s="1" t="s">
        <v>19</v>
      </c>
      <c r="C29" s="1">
        <f t="shared" si="0"/>
        <v>27</v>
      </c>
      <c r="D29" s="1" t="s">
        <v>114</v>
      </c>
      <c r="E29" s="1" t="s">
        <v>171</v>
      </c>
      <c r="F29" s="1"/>
      <c r="G29" s="1" t="str">
        <f t="shared" si="1"/>
        <v>0</v>
      </c>
      <c r="H29" s="1" t="str">
        <f t="shared" si="2"/>
        <v>0</v>
      </c>
      <c r="I29" s="1" t="str">
        <f t="shared" si="3"/>
        <v>0</v>
      </c>
      <c r="J29" s="1" t="str">
        <f t="shared" si="4"/>
        <v>1</v>
      </c>
      <c r="K29" s="1" t="str">
        <f t="shared" si="5"/>
        <v>1</v>
      </c>
      <c r="L29" s="1" t="str">
        <f t="shared" si="6"/>
        <v>0</v>
      </c>
      <c r="M29" s="1" t="str">
        <f t="shared" si="7"/>
        <v>1</v>
      </c>
      <c r="N29" s="1" t="str">
        <f t="shared" si="8"/>
        <v>1</v>
      </c>
      <c r="O29" s="1" t="str">
        <f t="shared" si="9"/>
        <v>00011011</v>
      </c>
      <c r="P29" t="s">
        <v>267</v>
      </c>
      <c r="Q29" t="s">
        <v>269</v>
      </c>
      <c r="R29" t="s">
        <v>267</v>
      </c>
      <c r="S29" t="s">
        <v>267</v>
      </c>
      <c r="T29" t="s">
        <v>267</v>
      </c>
      <c r="W29" t="str">
        <f t="shared" si="10"/>
        <v>,1B,27,DEC,DE,,0,0,0,1,1,0,1,1,00011011,N,Y,N,N,N</v>
      </c>
    </row>
    <row r="30" spans="1:23" ht="15" customHeight="1" x14ac:dyDescent="0.25">
      <c r="A30" s="1"/>
      <c r="B30" s="1" t="s">
        <v>20</v>
      </c>
      <c r="C30" s="1">
        <f t="shared" si="0"/>
        <v>28</v>
      </c>
      <c r="D30" s="1" t="s">
        <v>10</v>
      </c>
      <c r="E30" s="1" t="s">
        <v>208</v>
      </c>
      <c r="F30" s="1"/>
      <c r="G30" s="1" t="str">
        <f t="shared" si="1"/>
        <v>0</v>
      </c>
      <c r="H30" s="1" t="str">
        <f t="shared" si="2"/>
        <v>0</v>
      </c>
      <c r="I30" s="1" t="str">
        <f t="shared" si="3"/>
        <v>0</v>
      </c>
      <c r="J30" s="1" t="str">
        <f t="shared" si="4"/>
        <v>1</v>
      </c>
      <c r="K30" s="1" t="str">
        <f t="shared" si="5"/>
        <v>1</v>
      </c>
      <c r="L30" s="1" t="str">
        <f t="shared" si="6"/>
        <v>1</v>
      </c>
      <c r="M30" s="1" t="str">
        <f t="shared" si="7"/>
        <v>0</v>
      </c>
      <c r="N30" s="1" t="str">
        <f t="shared" si="8"/>
        <v>0</v>
      </c>
      <c r="O30" s="1" t="str">
        <f t="shared" si="9"/>
        <v>00011100</v>
      </c>
      <c r="P30" t="s">
        <v>267</v>
      </c>
      <c r="Q30" t="s">
        <v>269</v>
      </c>
      <c r="R30" t="s">
        <v>267</v>
      </c>
      <c r="S30" t="s">
        <v>267</v>
      </c>
      <c r="T30" t="s">
        <v>267</v>
      </c>
      <c r="W30" t="str">
        <f t="shared" si="10"/>
        <v>,1C,28,INC,E,,0,0,0,1,1,1,0,0,00011100,N,Y,N,N,N</v>
      </c>
    </row>
    <row r="31" spans="1:23" ht="15" customHeight="1" x14ac:dyDescent="0.25">
      <c r="A31" s="1"/>
      <c r="B31" s="1" t="s">
        <v>21</v>
      </c>
      <c r="C31" s="1">
        <f t="shared" si="0"/>
        <v>29</v>
      </c>
      <c r="D31" s="1" t="s">
        <v>114</v>
      </c>
      <c r="E31" s="1" t="s">
        <v>208</v>
      </c>
      <c r="F31" s="1"/>
      <c r="G31" s="1" t="str">
        <f t="shared" si="1"/>
        <v>0</v>
      </c>
      <c r="H31" s="1" t="str">
        <f t="shared" si="2"/>
        <v>0</v>
      </c>
      <c r="I31" s="1" t="str">
        <f t="shared" si="3"/>
        <v>0</v>
      </c>
      <c r="J31" s="1" t="str">
        <f t="shared" si="4"/>
        <v>1</v>
      </c>
      <c r="K31" s="1" t="str">
        <f t="shared" si="5"/>
        <v>1</v>
      </c>
      <c r="L31" s="1" t="str">
        <f t="shared" si="6"/>
        <v>1</v>
      </c>
      <c r="M31" s="1" t="str">
        <f t="shared" si="7"/>
        <v>0</v>
      </c>
      <c r="N31" s="1" t="str">
        <f t="shared" si="8"/>
        <v>1</v>
      </c>
      <c r="O31" s="1" t="str">
        <f t="shared" si="9"/>
        <v>00011101</v>
      </c>
      <c r="P31" t="s">
        <v>267</v>
      </c>
      <c r="Q31" t="s">
        <v>269</v>
      </c>
      <c r="R31" t="s">
        <v>267</v>
      </c>
      <c r="S31" t="s">
        <v>267</v>
      </c>
      <c r="T31" t="s">
        <v>267</v>
      </c>
      <c r="W31" t="str">
        <f t="shared" si="10"/>
        <v>,1D,29,DEC,E,,0,0,0,1,1,1,0,1,00011101,N,Y,N,N,N</v>
      </c>
    </row>
    <row r="32" spans="1:23" ht="15" customHeight="1" x14ac:dyDescent="0.25">
      <c r="A32" s="1"/>
      <c r="B32" s="1" t="s">
        <v>22</v>
      </c>
      <c r="C32" s="1">
        <f t="shared" si="0"/>
        <v>30</v>
      </c>
      <c r="D32" s="1" t="s">
        <v>7</v>
      </c>
      <c r="E32" s="1" t="s">
        <v>208</v>
      </c>
      <c r="F32" s="1" t="s">
        <v>213</v>
      </c>
      <c r="G32" s="1" t="str">
        <f t="shared" si="1"/>
        <v>0</v>
      </c>
      <c r="H32" s="1" t="str">
        <f t="shared" si="2"/>
        <v>0</v>
      </c>
      <c r="I32" s="1" t="str">
        <f t="shared" si="3"/>
        <v>0</v>
      </c>
      <c r="J32" s="1" t="str">
        <f t="shared" si="4"/>
        <v>1</v>
      </c>
      <c r="K32" s="1" t="str">
        <f t="shared" si="5"/>
        <v>1</v>
      </c>
      <c r="L32" s="1" t="str">
        <f t="shared" si="6"/>
        <v>1</v>
      </c>
      <c r="M32" s="1" t="str">
        <f t="shared" si="7"/>
        <v>1</v>
      </c>
      <c r="N32" s="1" t="str">
        <f t="shared" si="8"/>
        <v>0</v>
      </c>
      <c r="O32" s="1" t="str">
        <f t="shared" si="9"/>
        <v>00011110</v>
      </c>
      <c r="P32" t="s">
        <v>269</v>
      </c>
      <c r="Q32" t="s">
        <v>269</v>
      </c>
      <c r="R32" t="s">
        <v>267</v>
      </c>
      <c r="S32" t="s">
        <v>267</v>
      </c>
      <c r="T32" t="s">
        <v>267</v>
      </c>
      <c r="W32" t="str">
        <f t="shared" si="10"/>
        <v>,1E,30,LD,E,n,0,0,0,1,1,1,1,0,00011110,Y,Y,N,N,N</v>
      </c>
    </row>
    <row r="33" spans="1:23" ht="15" customHeight="1" x14ac:dyDescent="0.25">
      <c r="A33" s="1"/>
      <c r="B33" s="1" t="s">
        <v>23</v>
      </c>
      <c r="C33" s="1">
        <f t="shared" si="0"/>
        <v>31</v>
      </c>
      <c r="D33" s="1" t="s">
        <v>122</v>
      </c>
      <c r="E33" s="1"/>
      <c r="F33" s="1"/>
      <c r="G33" s="1" t="str">
        <f t="shared" si="1"/>
        <v>0</v>
      </c>
      <c r="H33" s="1" t="str">
        <f t="shared" si="2"/>
        <v>0</v>
      </c>
      <c r="I33" s="1" t="str">
        <f t="shared" si="3"/>
        <v>0</v>
      </c>
      <c r="J33" s="1" t="str">
        <f t="shared" si="4"/>
        <v>1</v>
      </c>
      <c r="K33" s="1" t="str">
        <f t="shared" si="5"/>
        <v>1</v>
      </c>
      <c r="L33" s="1" t="str">
        <f t="shared" si="6"/>
        <v>1</v>
      </c>
      <c r="M33" s="1" t="str">
        <f t="shared" si="7"/>
        <v>1</v>
      </c>
      <c r="N33" s="1" t="str">
        <f t="shared" si="8"/>
        <v>1</v>
      </c>
      <c r="O33" s="1" t="str">
        <f t="shared" si="9"/>
        <v>00011111</v>
      </c>
      <c r="P33" t="s">
        <v>267</v>
      </c>
      <c r="Q33" t="s">
        <v>269</v>
      </c>
      <c r="R33" t="s">
        <v>267</v>
      </c>
      <c r="S33" t="s">
        <v>267</v>
      </c>
      <c r="T33" t="s">
        <v>267</v>
      </c>
      <c r="W33" t="str">
        <f t="shared" si="10"/>
        <v>,1F,31,RRA,,,0,0,0,1,1,1,1,1,00011111,N,Y,N,N,N</v>
      </c>
    </row>
    <row r="34" spans="1:23" ht="15" customHeight="1" x14ac:dyDescent="0.25">
      <c r="A34" s="1"/>
      <c r="B34" s="1">
        <v>20</v>
      </c>
      <c r="C34" s="1">
        <f t="shared" si="0"/>
        <v>32</v>
      </c>
      <c r="D34" s="1" t="s">
        <v>121</v>
      </c>
      <c r="E34" s="1" t="s">
        <v>216</v>
      </c>
      <c r="F34" s="1" t="s">
        <v>273</v>
      </c>
      <c r="G34" s="1" t="str">
        <f t="shared" si="1"/>
        <v>0</v>
      </c>
      <c r="H34" s="1" t="str">
        <f t="shared" si="2"/>
        <v>0</v>
      </c>
      <c r="I34" s="1" t="str">
        <f t="shared" si="3"/>
        <v>1</v>
      </c>
      <c r="J34" s="1" t="str">
        <f t="shared" si="4"/>
        <v>0</v>
      </c>
      <c r="K34" s="1" t="str">
        <f t="shared" si="5"/>
        <v>0</v>
      </c>
      <c r="L34" s="1" t="str">
        <f t="shared" si="6"/>
        <v>0</v>
      </c>
      <c r="M34" s="1" t="str">
        <f t="shared" si="7"/>
        <v>0</v>
      </c>
      <c r="N34" s="1" t="str">
        <f t="shared" si="8"/>
        <v>0</v>
      </c>
      <c r="O34" s="1" t="str">
        <f t="shared" si="9"/>
        <v>00100000</v>
      </c>
      <c r="P34" t="s">
        <v>269</v>
      </c>
      <c r="Q34" t="s">
        <v>269</v>
      </c>
      <c r="R34" t="s">
        <v>269</v>
      </c>
      <c r="S34" t="s">
        <v>267</v>
      </c>
      <c r="T34" t="s">
        <v>267</v>
      </c>
      <c r="W34" t="str">
        <f t="shared" si="10"/>
        <v>,20,32,JR,NZ,e-2,0,0,1,0,0,0,0,0,00100000,Y,Y,Y,N,N</v>
      </c>
    </row>
    <row r="35" spans="1:23" ht="15" customHeight="1" x14ac:dyDescent="0.25">
      <c r="A35" s="1"/>
      <c r="B35" s="1">
        <v>21</v>
      </c>
      <c r="C35" s="1">
        <f t="shared" si="0"/>
        <v>33</v>
      </c>
      <c r="D35" s="1" t="s">
        <v>7</v>
      </c>
      <c r="E35" s="1" t="s">
        <v>214</v>
      </c>
      <c r="F35" s="1" t="s">
        <v>212</v>
      </c>
      <c r="G35" s="1" t="str">
        <f t="shared" si="1"/>
        <v>0</v>
      </c>
      <c r="H35" s="1" t="str">
        <f t="shared" si="2"/>
        <v>0</v>
      </c>
      <c r="I35" s="1" t="str">
        <f t="shared" si="3"/>
        <v>1</v>
      </c>
      <c r="J35" s="1" t="str">
        <f t="shared" si="4"/>
        <v>0</v>
      </c>
      <c r="K35" s="1" t="str">
        <f t="shared" si="5"/>
        <v>0</v>
      </c>
      <c r="L35" s="1" t="str">
        <f t="shared" si="6"/>
        <v>0</v>
      </c>
      <c r="M35" s="1" t="str">
        <f t="shared" si="7"/>
        <v>0</v>
      </c>
      <c r="N35" s="1" t="str">
        <f t="shared" si="8"/>
        <v>1</v>
      </c>
      <c r="O35" s="1" t="str">
        <f t="shared" si="9"/>
        <v>00100001</v>
      </c>
      <c r="P35" t="s">
        <v>269</v>
      </c>
      <c r="Q35" t="s">
        <v>269</v>
      </c>
      <c r="R35" t="s">
        <v>267</v>
      </c>
      <c r="S35" t="s">
        <v>274</v>
      </c>
      <c r="T35" t="s">
        <v>267</v>
      </c>
      <c r="W35" t="str">
        <f t="shared" si="10"/>
        <v>,21,33,LD,HL,nn,0,0,1,0,0,0,0,1,00100001,Y,Y,N,Y - No Displacment,N</v>
      </c>
    </row>
    <row r="36" spans="1:23" ht="15" customHeight="1" x14ac:dyDescent="0.25">
      <c r="A36" s="1"/>
      <c r="B36" s="1">
        <v>22</v>
      </c>
      <c r="C36" s="1">
        <f t="shared" si="0"/>
        <v>34</v>
      </c>
      <c r="D36" s="1" t="s">
        <v>7</v>
      </c>
      <c r="E36" s="1" t="s">
        <v>217</v>
      </c>
      <c r="F36" s="1" t="s">
        <v>214</v>
      </c>
      <c r="G36" s="1" t="str">
        <f t="shared" si="1"/>
        <v>0</v>
      </c>
      <c r="H36" s="1" t="str">
        <f t="shared" si="2"/>
        <v>0</v>
      </c>
      <c r="I36" s="1" t="str">
        <f t="shared" si="3"/>
        <v>1</v>
      </c>
      <c r="J36" s="1" t="str">
        <f t="shared" si="4"/>
        <v>0</v>
      </c>
      <c r="K36" s="1" t="str">
        <f t="shared" si="5"/>
        <v>0</v>
      </c>
      <c r="L36" s="1" t="str">
        <f t="shared" si="6"/>
        <v>0</v>
      </c>
      <c r="M36" s="1" t="str">
        <f t="shared" si="7"/>
        <v>1</v>
      </c>
      <c r="N36" s="1" t="str">
        <f t="shared" si="8"/>
        <v>0</v>
      </c>
      <c r="O36" s="1" t="str">
        <f t="shared" si="9"/>
        <v>00100010</v>
      </c>
      <c r="P36" t="s">
        <v>269</v>
      </c>
      <c r="Q36" t="s">
        <v>269</v>
      </c>
      <c r="R36" t="s">
        <v>269</v>
      </c>
      <c r="S36" t="s">
        <v>274</v>
      </c>
      <c r="T36" t="s">
        <v>267</v>
      </c>
      <c r="W36" t="str">
        <f t="shared" si="10"/>
        <v>,22,34,LD,(nn),HL,0,0,1,0,0,0,1,0,00100010,Y,Y,Y,Y - No Displacment,N</v>
      </c>
    </row>
    <row r="37" spans="1:23" ht="15" customHeight="1" x14ac:dyDescent="0.25">
      <c r="A37" s="1"/>
      <c r="B37" s="1">
        <v>23</v>
      </c>
      <c r="C37" s="1">
        <f t="shared" si="0"/>
        <v>35</v>
      </c>
      <c r="D37" s="1" t="s">
        <v>10</v>
      </c>
      <c r="E37" s="1" t="s">
        <v>214</v>
      </c>
      <c r="F37" s="1"/>
      <c r="G37" s="1" t="str">
        <f t="shared" si="1"/>
        <v>0</v>
      </c>
      <c r="H37" s="1" t="str">
        <f t="shared" si="2"/>
        <v>0</v>
      </c>
      <c r="I37" s="1" t="str">
        <f t="shared" si="3"/>
        <v>1</v>
      </c>
      <c r="J37" s="1" t="str">
        <f t="shared" si="4"/>
        <v>0</v>
      </c>
      <c r="K37" s="1" t="str">
        <f t="shared" si="5"/>
        <v>0</v>
      </c>
      <c r="L37" s="1" t="str">
        <f t="shared" si="6"/>
        <v>0</v>
      </c>
      <c r="M37" s="1" t="str">
        <f t="shared" si="7"/>
        <v>1</v>
      </c>
      <c r="N37" s="1" t="str">
        <f t="shared" si="8"/>
        <v>1</v>
      </c>
      <c r="O37" s="1" t="str">
        <f t="shared" si="9"/>
        <v>00100011</v>
      </c>
      <c r="P37" t="s">
        <v>267</v>
      </c>
      <c r="Q37" t="s">
        <v>269</v>
      </c>
      <c r="R37" t="s">
        <v>267</v>
      </c>
      <c r="S37" t="s">
        <v>274</v>
      </c>
      <c r="T37" t="s">
        <v>267</v>
      </c>
      <c r="W37" t="str">
        <f t="shared" si="10"/>
        <v>,23,35,INC,HL,,0,0,1,0,0,0,1,1,00100011,N,Y,N,Y - No Displacment,N</v>
      </c>
    </row>
    <row r="38" spans="1:23" ht="15" customHeight="1" x14ac:dyDescent="0.25">
      <c r="A38" s="1"/>
      <c r="B38" s="1">
        <v>24</v>
      </c>
      <c r="C38" s="1">
        <f t="shared" si="0"/>
        <v>36</v>
      </c>
      <c r="D38" s="1" t="s">
        <v>10</v>
      </c>
      <c r="E38" s="1" t="s">
        <v>209</v>
      </c>
      <c r="F38" s="1"/>
      <c r="G38" s="1" t="str">
        <f t="shared" si="1"/>
        <v>0</v>
      </c>
      <c r="H38" s="1" t="str">
        <f t="shared" si="2"/>
        <v>0</v>
      </c>
      <c r="I38" s="1" t="str">
        <f t="shared" si="3"/>
        <v>1</v>
      </c>
      <c r="J38" s="1" t="str">
        <f t="shared" si="4"/>
        <v>0</v>
      </c>
      <c r="K38" s="1" t="str">
        <f t="shared" si="5"/>
        <v>0</v>
      </c>
      <c r="L38" s="1" t="str">
        <f t="shared" si="6"/>
        <v>1</v>
      </c>
      <c r="M38" s="1" t="str">
        <f t="shared" si="7"/>
        <v>0</v>
      </c>
      <c r="N38" s="1" t="str">
        <f t="shared" si="8"/>
        <v>0</v>
      </c>
      <c r="O38" s="1" t="str">
        <f t="shared" si="9"/>
        <v>00100100</v>
      </c>
      <c r="P38" t="s">
        <v>267</v>
      </c>
      <c r="Q38" t="s">
        <v>269</v>
      </c>
      <c r="R38" t="s">
        <v>267</v>
      </c>
      <c r="S38" t="s">
        <v>271</v>
      </c>
      <c r="T38" t="s">
        <v>267</v>
      </c>
      <c r="W38" t="str">
        <f t="shared" si="10"/>
        <v>,24,36,INC,H,,0,0,1,0,0,1,0,0,00100100,N,Y,N,X,N</v>
      </c>
    </row>
    <row r="39" spans="1:23" ht="15" customHeight="1" x14ac:dyDescent="0.25">
      <c r="A39" s="1"/>
      <c r="B39" s="1">
        <v>25</v>
      </c>
      <c r="C39" s="1">
        <f t="shared" si="0"/>
        <v>37</v>
      </c>
      <c r="D39" s="1" t="s">
        <v>114</v>
      </c>
      <c r="E39" s="1" t="s">
        <v>209</v>
      </c>
      <c r="F39" s="1"/>
      <c r="G39" s="1" t="str">
        <f t="shared" si="1"/>
        <v>0</v>
      </c>
      <c r="H39" s="1" t="str">
        <f t="shared" si="2"/>
        <v>0</v>
      </c>
      <c r="I39" s="1" t="str">
        <f t="shared" si="3"/>
        <v>1</v>
      </c>
      <c r="J39" s="1" t="str">
        <f t="shared" si="4"/>
        <v>0</v>
      </c>
      <c r="K39" s="1" t="str">
        <f t="shared" si="5"/>
        <v>0</v>
      </c>
      <c r="L39" s="1" t="str">
        <f t="shared" si="6"/>
        <v>1</v>
      </c>
      <c r="M39" s="1" t="str">
        <f t="shared" si="7"/>
        <v>0</v>
      </c>
      <c r="N39" s="1" t="str">
        <f t="shared" si="8"/>
        <v>1</v>
      </c>
      <c r="O39" s="1" t="str">
        <f t="shared" si="9"/>
        <v>00100101</v>
      </c>
      <c r="P39" t="s">
        <v>267</v>
      </c>
      <c r="Q39" t="s">
        <v>269</v>
      </c>
      <c r="R39" t="s">
        <v>267</v>
      </c>
      <c r="S39" t="s">
        <v>271</v>
      </c>
      <c r="T39" t="s">
        <v>267</v>
      </c>
      <c r="W39" t="str">
        <f t="shared" si="10"/>
        <v>,25,37,DEC,H,,0,0,1,0,0,1,0,1,00100101,N,Y,N,X,N</v>
      </c>
    </row>
    <row r="40" spans="1:23" ht="15" customHeight="1" x14ac:dyDescent="0.25">
      <c r="A40" s="1"/>
      <c r="B40" s="1">
        <v>26</v>
      </c>
      <c r="C40" s="1">
        <f t="shared" si="0"/>
        <v>38</v>
      </c>
      <c r="D40" s="1" t="s">
        <v>7</v>
      </c>
      <c r="E40" s="1" t="s">
        <v>209</v>
      </c>
      <c r="F40" s="1" t="s">
        <v>213</v>
      </c>
      <c r="G40" s="1" t="str">
        <f t="shared" si="1"/>
        <v>0</v>
      </c>
      <c r="H40" s="1" t="str">
        <f t="shared" si="2"/>
        <v>0</v>
      </c>
      <c r="I40" s="1" t="str">
        <f t="shared" si="3"/>
        <v>1</v>
      </c>
      <c r="J40" s="1" t="str">
        <f t="shared" si="4"/>
        <v>0</v>
      </c>
      <c r="K40" s="1" t="str">
        <f t="shared" si="5"/>
        <v>0</v>
      </c>
      <c r="L40" s="1" t="str">
        <f t="shared" si="6"/>
        <v>1</v>
      </c>
      <c r="M40" s="1" t="str">
        <f t="shared" si="7"/>
        <v>1</v>
      </c>
      <c r="N40" s="1" t="str">
        <f t="shared" si="8"/>
        <v>0</v>
      </c>
      <c r="O40" s="1" t="str">
        <f t="shared" si="9"/>
        <v>00100110</v>
      </c>
      <c r="P40" t="s">
        <v>269</v>
      </c>
      <c r="Q40" t="s">
        <v>269</v>
      </c>
      <c r="R40" t="s">
        <v>267</v>
      </c>
      <c r="S40" t="s">
        <v>271</v>
      </c>
      <c r="T40" t="s">
        <v>267</v>
      </c>
      <c r="W40" t="str">
        <f t="shared" si="10"/>
        <v>,26,38,LD,H,n,0,0,1,0,0,1,1,0,00100110,Y,Y,N,X,N</v>
      </c>
    </row>
    <row r="41" spans="1:23" ht="15" customHeight="1" x14ac:dyDescent="0.25">
      <c r="A41" s="1"/>
      <c r="B41" s="1">
        <v>27</v>
      </c>
      <c r="C41" s="1">
        <f t="shared" si="0"/>
        <v>39</v>
      </c>
      <c r="D41" s="1" t="s">
        <v>123</v>
      </c>
      <c r="E41" s="1"/>
      <c r="F41" s="1"/>
      <c r="G41" s="1" t="str">
        <f t="shared" si="1"/>
        <v>0</v>
      </c>
      <c r="H41" s="1" t="str">
        <f t="shared" si="2"/>
        <v>0</v>
      </c>
      <c r="I41" s="1" t="str">
        <f t="shared" si="3"/>
        <v>1</v>
      </c>
      <c r="J41" s="1" t="str">
        <f t="shared" si="4"/>
        <v>0</v>
      </c>
      <c r="K41" s="1" t="str">
        <f t="shared" si="5"/>
        <v>0</v>
      </c>
      <c r="L41" s="1" t="str">
        <f t="shared" si="6"/>
        <v>1</v>
      </c>
      <c r="M41" s="1" t="str">
        <f t="shared" si="7"/>
        <v>1</v>
      </c>
      <c r="N41" s="1" t="str">
        <f t="shared" si="8"/>
        <v>1</v>
      </c>
      <c r="O41" s="1" t="str">
        <f t="shared" si="9"/>
        <v>00100111</v>
      </c>
      <c r="P41" t="s">
        <v>267</v>
      </c>
      <c r="Q41" t="s">
        <v>269</v>
      </c>
      <c r="R41" t="s">
        <v>267</v>
      </c>
      <c r="S41" t="s">
        <v>267</v>
      </c>
      <c r="T41" t="s">
        <v>267</v>
      </c>
      <c r="W41" t="str">
        <f t="shared" si="10"/>
        <v>,27,39,DAA,,,0,0,1,0,0,1,1,1,00100111,N,Y,N,N,N</v>
      </c>
    </row>
    <row r="42" spans="1:23" ht="15" customHeight="1" x14ac:dyDescent="0.25">
      <c r="A42" s="1"/>
      <c r="B42" s="1">
        <v>28</v>
      </c>
      <c r="C42" s="1">
        <f t="shared" si="0"/>
        <v>40</v>
      </c>
      <c r="D42" s="1" t="s">
        <v>121</v>
      </c>
      <c r="E42" s="1" t="s">
        <v>218</v>
      </c>
      <c r="F42" s="1" t="s">
        <v>273</v>
      </c>
      <c r="G42" s="1" t="str">
        <f t="shared" si="1"/>
        <v>0</v>
      </c>
      <c r="H42" s="1" t="str">
        <f t="shared" si="2"/>
        <v>0</v>
      </c>
      <c r="I42" s="1" t="str">
        <f t="shared" si="3"/>
        <v>1</v>
      </c>
      <c r="J42" s="1" t="str">
        <f t="shared" si="4"/>
        <v>0</v>
      </c>
      <c r="K42" s="1" t="str">
        <f t="shared" si="5"/>
        <v>1</v>
      </c>
      <c r="L42" s="1" t="str">
        <f t="shared" si="6"/>
        <v>0</v>
      </c>
      <c r="M42" s="1" t="str">
        <f t="shared" si="7"/>
        <v>0</v>
      </c>
      <c r="N42" s="1" t="str">
        <f t="shared" si="8"/>
        <v>0</v>
      </c>
      <c r="O42" s="1" t="str">
        <f t="shared" si="9"/>
        <v>00101000</v>
      </c>
      <c r="P42" t="s">
        <v>269</v>
      </c>
      <c r="Q42" t="s">
        <v>269</v>
      </c>
      <c r="R42" t="s">
        <v>269</v>
      </c>
      <c r="S42" t="s">
        <v>267</v>
      </c>
      <c r="T42" t="s">
        <v>267</v>
      </c>
      <c r="W42" t="str">
        <f t="shared" si="10"/>
        <v>,28,40,JR,Z,e-2,0,0,1,0,1,0,0,0,00101000,Y,Y,Y,N,N</v>
      </c>
    </row>
    <row r="43" spans="1:23" ht="15" customHeight="1" x14ac:dyDescent="0.25">
      <c r="A43" s="1"/>
      <c r="B43" s="1">
        <v>29</v>
      </c>
      <c r="C43" s="1">
        <f t="shared" si="0"/>
        <v>41</v>
      </c>
      <c r="D43" s="1" t="s">
        <v>117</v>
      </c>
      <c r="E43" s="1" t="s">
        <v>214</v>
      </c>
      <c r="F43" s="1" t="s">
        <v>214</v>
      </c>
      <c r="G43" s="1" t="str">
        <f t="shared" si="1"/>
        <v>0</v>
      </c>
      <c r="H43" s="1" t="str">
        <f t="shared" si="2"/>
        <v>0</v>
      </c>
      <c r="I43" s="1" t="str">
        <f t="shared" si="3"/>
        <v>1</v>
      </c>
      <c r="J43" s="1" t="str">
        <f t="shared" si="4"/>
        <v>0</v>
      </c>
      <c r="K43" s="1" t="str">
        <f t="shared" si="5"/>
        <v>1</v>
      </c>
      <c r="L43" s="1" t="str">
        <f t="shared" si="6"/>
        <v>0</v>
      </c>
      <c r="M43" s="1" t="str">
        <f t="shared" si="7"/>
        <v>0</v>
      </c>
      <c r="N43" s="1" t="str">
        <f t="shared" si="8"/>
        <v>1</v>
      </c>
      <c r="O43" s="1" t="str">
        <f t="shared" si="9"/>
        <v>00101001</v>
      </c>
      <c r="P43" t="s">
        <v>267</v>
      </c>
      <c r="Q43" t="s">
        <v>269</v>
      </c>
      <c r="R43" t="s">
        <v>267</v>
      </c>
      <c r="S43" t="s">
        <v>274</v>
      </c>
      <c r="T43" t="s">
        <v>267</v>
      </c>
      <c r="W43" t="str">
        <f t="shared" si="10"/>
        <v>,29,41,ADD,HL,HL,0,0,1,0,1,0,0,1,00101001,N,Y,N,Y - No Displacment,N</v>
      </c>
    </row>
    <row r="44" spans="1:23" ht="15" customHeight="1" x14ac:dyDescent="0.25">
      <c r="A44" s="1"/>
      <c r="B44" s="1" t="s">
        <v>24</v>
      </c>
      <c r="C44" s="1">
        <f t="shared" si="0"/>
        <v>42</v>
      </c>
      <c r="D44" s="1" t="s">
        <v>7</v>
      </c>
      <c r="E44" s="1" t="s">
        <v>214</v>
      </c>
      <c r="F44" s="1" t="s">
        <v>217</v>
      </c>
      <c r="G44" s="1" t="str">
        <f t="shared" si="1"/>
        <v>0</v>
      </c>
      <c r="H44" s="1" t="str">
        <f t="shared" si="2"/>
        <v>0</v>
      </c>
      <c r="I44" s="1" t="str">
        <f t="shared" si="3"/>
        <v>1</v>
      </c>
      <c r="J44" s="1" t="str">
        <f t="shared" si="4"/>
        <v>0</v>
      </c>
      <c r="K44" s="1" t="str">
        <f t="shared" si="5"/>
        <v>1</v>
      </c>
      <c r="L44" s="1" t="str">
        <f t="shared" si="6"/>
        <v>0</v>
      </c>
      <c r="M44" s="1" t="str">
        <f t="shared" si="7"/>
        <v>1</v>
      </c>
      <c r="N44" s="1" t="str">
        <f t="shared" si="8"/>
        <v>0</v>
      </c>
      <c r="O44" s="1" t="str">
        <f t="shared" si="9"/>
        <v>00101010</v>
      </c>
      <c r="P44" t="s">
        <v>269</v>
      </c>
      <c r="Q44" t="s">
        <v>269</v>
      </c>
      <c r="R44" t="s">
        <v>269</v>
      </c>
      <c r="S44" t="s">
        <v>274</v>
      </c>
      <c r="T44" t="s">
        <v>267</v>
      </c>
      <c r="W44" t="str">
        <f t="shared" si="10"/>
        <v>,2A,42,LD,HL,(nn),0,0,1,0,1,0,1,0,00101010,Y,Y,Y,Y - No Displacment,N</v>
      </c>
    </row>
    <row r="45" spans="1:23" ht="15" customHeight="1" x14ac:dyDescent="0.25">
      <c r="A45" s="1"/>
      <c r="B45" s="1" t="s">
        <v>25</v>
      </c>
      <c r="C45" s="1">
        <f t="shared" si="0"/>
        <v>43</v>
      </c>
      <c r="D45" s="1" t="s">
        <v>114</v>
      </c>
      <c r="E45" s="1" t="s">
        <v>214</v>
      </c>
      <c r="F45" s="1"/>
      <c r="G45" s="1" t="str">
        <f t="shared" si="1"/>
        <v>0</v>
      </c>
      <c r="H45" s="1" t="str">
        <f t="shared" si="2"/>
        <v>0</v>
      </c>
      <c r="I45" s="1" t="str">
        <f t="shared" si="3"/>
        <v>1</v>
      </c>
      <c r="J45" s="1" t="str">
        <f t="shared" si="4"/>
        <v>0</v>
      </c>
      <c r="K45" s="1" t="str">
        <f t="shared" si="5"/>
        <v>1</v>
      </c>
      <c r="L45" s="1" t="str">
        <f t="shared" si="6"/>
        <v>0</v>
      </c>
      <c r="M45" s="1" t="str">
        <f t="shared" si="7"/>
        <v>1</v>
      </c>
      <c r="N45" s="1" t="str">
        <f t="shared" si="8"/>
        <v>1</v>
      </c>
      <c r="O45" s="1" t="str">
        <f t="shared" si="9"/>
        <v>00101011</v>
      </c>
      <c r="P45" t="s">
        <v>267</v>
      </c>
      <c r="Q45" t="s">
        <v>269</v>
      </c>
      <c r="R45" t="s">
        <v>267</v>
      </c>
      <c r="S45" t="s">
        <v>274</v>
      </c>
      <c r="T45" t="s">
        <v>267</v>
      </c>
      <c r="W45" t="str">
        <f t="shared" si="10"/>
        <v>,2B,43,DEC,HL,,0,0,1,0,1,0,1,1,00101011,N,Y,N,Y - No Displacment,N</v>
      </c>
    </row>
    <row r="46" spans="1:23" ht="15" customHeight="1" x14ac:dyDescent="0.25">
      <c r="A46" s="1"/>
      <c r="B46" s="1" t="s">
        <v>26</v>
      </c>
      <c r="C46" s="1">
        <f t="shared" si="0"/>
        <v>44</v>
      </c>
      <c r="D46" s="1" t="s">
        <v>10</v>
      </c>
      <c r="E46" s="1" t="s">
        <v>210</v>
      </c>
      <c r="F46" s="1"/>
      <c r="G46" s="1" t="str">
        <f t="shared" si="1"/>
        <v>0</v>
      </c>
      <c r="H46" s="1" t="str">
        <f t="shared" si="2"/>
        <v>0</v>
      </c>
      <c r="I46" s="1" t="str">
        <f t="shared" si="3"/>
        <v>1</v>
      </c>
      <c r="J46" s="1" t="str">
        <f t="shared" si="4"/>
        <v>0</v>
      </c>
      <c r="K46" s="1" t="str">
        <f t="shared" si="5"/>
        <v>1</v>
      </c>
      <c r="L46" s="1" t="str">
        <f t="shared" si="6"/>
        <v>1</v>
      </c>
      <c r="M46" s="1" t="str">
        <f t="shared" si="7"/>
        <v>0</v>
      </c>
      <c r="N46" s="1" t="str">
        <f t="shared" si="8"/>
        <v>0</v>
      </c>
      <c r="O46" s="1" t="str">
        <f t="shared" si="9"/>
        <v>00101100</v>
      </c>
      <c r="P46" t="s">
        <v>267</v>
      </c>
      <c r="Q46" t="s">
        <v>269</v>
      </c>
      <c r="R46" t="s">
        <v>267</v>
      </c>
      <c r="S46" t="s">
        <v>271</v>
      </c>
      <c r="T46" t="s">
        <v>267</v>
      </c>
      <c r="W46" t="str">
        <f t="shared" si="10"/>
        <v>,2C,44,INC,L,,0,0,1,0,1,1,0,0,00101100,N,Y,N,X,N</v>
      </c>
    </row>
    <row r="47" spans="1:23" ht="15" customHeight="1" x14ac:dyDescent="0.25">
      <c r="A47" s="1"/>
      <c r="B47" s="1" t="s">
        <v>27</v>
      </c>
      <c r="C47" s="1">
        <f t="shared" si="0"/>
        <v>45</v>
      </c>
      <c r="D47" s="1" t="s">
        <v>114</v>
      </c>
      <c r="E47" s="1" t="s">
        <v>210</v>
      </c>
      <c r="F47" s="1"/>
      <c r="G47" s="1" t="str">
        <f t="shared" si="1"/>
        <v>0</v>
      </c>
      <c r="H47" s="1" t="str">
        <f t="shared" si="2"/>
        <v>0</v>
      </c>
      <c r="I47" s="1" t="str">
        <f t="shared" si="3"/>
        <v>1</v>
      </c>
      <c r="J47" s="1" t="str">
        <f t="shared" si="4"/>
        <v>0</v>
      </c>
      <c r="K47" s="1" t="str">
        <f t="shared" si="5"/>
        <v>1</v>
      </c>
      <c r="L47" s="1" t="str">
        <f t="shared" si="6"/>
        <v>1</v>
      </c>
      <c r="M47" s="1" t="str">
        <f t="shared" si="7"/>
        <v>0</v>
      </c>
      <c r="N47" s="1" t="str">
        <f t="shared" si="8"/>
        <v>1</v>
      </c>
      <c r="O47" s="1" t="str">
        <f t="shared" si="9"/>
        <v>00101101</v>
      </c>
      <c r="P47" t="s">
        <v>267</v>
      </c>
      <c r="Q47" t="s">
        <v>269</v>
      </c>
      <c r="R47" t="s">
        <v>267</v>
      </c>
      <c r="S47" t="s">
        <v>271</v>
      </c>
      <c r="T47" t="s">
        <v>267</v>
      </c>
      <c r="W47" t="str">
        <f t="shared" si="10"/>
        <v>,2D,45,DEC,L,,0,0,1,0,1,1,0,1,00101101,N,Y,N,X,N</v>
      </c>
    </row>
    <row r="48" spans="1:23" ht="15" customHeight="1" x14ac:dyDescent="0.25">
      <c r="A48" s="1"/>
      <c r="B48" s="1" t="s">
        <v>28</v>
      </c>
      <c r="C48" s="1">
        <f t="shared" si="0"/>
        <v>46</v>
      </c>
      <c r="D48" s="1" t="s">
        <v>7</v>
      </c>
      <c r="E48" s="1" t="s">
        <v>210</v>
      </c>
      <c r="F48" s="1" t="s">
        <v>213</v>
      </c>
      <c r="G48" s="1" t="str">
        <f t="shared" si="1"/>
        <v>0</v>
      </c>
      <c r="H48" s="1" t="str">
        <f t="shared" si="2"/>
        <v>0</v>
      </c>
      <c r="I48" s="1" t="str">
        <f t="shared" si="3"/>
        <v>1</v>
      </c>
      <c r="J48" s="1" t="str">
        <f t="shared" si="4"/>
        <v>0</v>
      </c>
      <c r="K48" s="1" t="str">
        <f t="shared" si="5"/>
        <v>1</v>
      </c>
      <c r="L48" s="1" t="str">
        <f t="shared" si="6"/>
        <v>1</v>
      </c>
      <c r="M48" s="1" t="str">
        <f t="shared" si="7"/>
        <v>1</v>
      </c>
      <c r="N48" s="1" t="str">
        <f t="shared" si="8"/>
        <v>0</v>
      </c>
      <c r="O48" s="1" t="str">
        <f t="shared" si="9"/>
        <v>00101110</v>
      </c>
      <c r="P48" t="s">
        <v>269</v>
      </c>
      <c r="Q48" t="s">
        <v>269</v>
      </c>
      <c r="R48" t="s">
        <v>267</v>
      </c>
      <c r="S48" t="s">
        <v>271</v>
      </c>
      <c r="T48" t="s">
        <v>267</v>
      </c>
      <c r="W48" t="str">
        <f t="shared" si="10"/>
        <v>,2E,46,LD,L,n,0,0,1,0,1,1,1,0,00101110,Y,Y,N,X,N</v>
      </c>
    </row>
    <row r="49" spans="1:23" ht="15" customHeight="1" x14ac:dyDescent="0.25">
      <c r="A49" s="1"/>
      <c r="B49" s="1" t="s">
        <v>29</v>
      </c>
      <c r="C49" s="1">
        <f t="shared" si="0"/>
        <v>47</v>
      </c>
      <c r="D49" s="1" t="s">
        <v>124</v>
      </c>
      <c r="E49" s="1"/>
      <c r="F49" s="1"/>
      <c r="G49" s="1" t="str">
        <f t="shared" si="1"/>
        <v>0</v>
      </c>
      <c r="H49" s="1" t="str">
        <f t="shared" si="2"/>
        <v>0</v>
      </c>
      <c r="I49" s="1" t="str">
        <f t="shared" si="3"/>
        <v>1</v>
      </c>
      <c r="J49" s="1" t="str">
        <f t="shared" si="4"/>
        <v>0</v>
      </c>
      <c r="K49" s="1" t="str">
        <f t="shared" si="5"/>
        <v>1</v>
      </c>
      <c r="L49" s="1" t="str">
        <f t="shared" si="6"/>
        <v>1</v>
      </c>
      <c r="M49" s="1" t="str">
        <f t="shared" si="7"/>
        <v>1</v>
      </c>
      <c r="N49" s="1" t="str">
        <f t="shared" si="8"/>
        <v>1</v>
      </c>
      <c r="O49" s="1" t="str">
        <f t="shared" si="9"/>
        <v>00101111</v>
      </c>
      <c r="P49" t="s">
        <v>267</v>
      </c>
      <c r="Q49" t="s">
        <v>269</v>
      </c>
      <c r="R49" t="s">
        <v>267</v>
      </c>
      <c r="S49" t="s">
        <v>267</v>
      </c>
      <c r="T49" t="s">
        <v>267</v>
      </c>
      <c r="W49" t="str">
        <f t="shared" si="10"/>
        <v>,2F,47,CPL,,,0,0,1,0,1,1,1,1,00101111,N,Y,N,N,N</v>
      </c>
    </row>
    <row r="50" spans="1:23" ht="15" customHeight="1" x14ac:dyDescent="0.25">
      <c r="A50" s="1"/>
      <c r="B50" s="1">
        <v>30</v>
      </c>
      <c r="C50" s="1">
        <f t="shared" si="0"/>
        <v>48</v>
      </c>
      <c r="D50" s="1" t="s">
        <v>121</v>
      </c>
      <c r="E50" s="1" t="s">
        <v>219</v>
      </c>
      <c r="F50" s="1" t="s">
        <v>273</v>
      </c>
      <c r="G50" s="1" t="str">
        <f t="shared" si="1"/>
        <v>0</v>
      </c>
      <c r="H50" s="1" t="str">
        <f t="shared" si="2"/>
        <v>0</v>
      </c>
      <c r="I50" s="1" t="str">
        <f t="shared" si="3"/>
        <v>1</v>
      </c>
      <c r="J50" s="1" t="str">
        <f t="shared" si="4"/>
        <v>1</v>
      </c>
      <c r="K50" s="1" t="str">
        <f t="shared" si="5"/>
        <v>0</v>
      </c>
      <c r="L50" s="1" t="str">
        <f t="shared" si="6"/>
        <v>0</v>
      </c>
      <c r="M50" s="1" t="str">
        <f t="shared" si="7"/>
        <v>0</v>
      </c>
      <c r="N50" s="1" t="str">
        <f t="shared" si="8"/>
        <v>0</v>
      </c>
      <c r="O50" s="1" t="str">
        <f t="shared" si="9"/>
        <v>00110000</v>
      </c>
      <c r="P50" t="s">
        <v>269</v>
      </c>
      <c r="Q50" t="s">
        <v>269</v>
      </c>
      <c r="R50" t="s">
        <v>269</v>
      </c>
      <c r="S50" t="s">
        <v>267</v>
      </c>
      <c r="T50" t="s">
        <v>267</v>
      </c>
      <c r="W50" t="str">
        <f t="shared" si="10"/>
        <v>,30,48,JR,NC,e-2,0,0,1,1,0,0,0,0,00110000,Y,Y,Y,N,N</v>
      </c>
    </row>
    <row r="51" spans="1:23" ht="15" customHeight="1" x14ac:dyDescent="0.25">
      <c r="A51" s="1"/>
      <c r="B51" s="1">
        <v>31</v>
      </c>
      <c r="C51" s="1">
        <f t="shared" si="0"/>
        <v>49</v>
      </c>
      <c r="D51" s="1" t="s">
        <v>7</v>
      </c>
      <c r="E51" s="1" t="s">
        <v>220</v>
      </c>
      <c r="F51" s="1" t="s">
        <v>212</v>
      </c>
      <c r="G51" s="1" t="str">
        <f t="shared" si="1"/>
        <v>0</v>
      </c>
      <c r="H51" s="1" t="str">
        <f t="shared" si="2"/>
        <v>0</v>
      </c>
      <c r="I51" s="1" t="str">
        <f t="shared" si="3"/>
        <v>1</v>
      </c>
      <c r="J51" s="1" t="str">
        <f t="shared" si="4"/>
        <v>1</v>
      </c>
      <c r="K51" s="1" t="str">
        <f t="shared" si="5"/>
        <v>0</v>
      </c>
      <c r="L51" s="1" t="str">
        <f t="shared" si="6"/>
        <v>0</v>
      </c>
      <c r="M51" s="1" t="str">
        <f t="shared" si="7"/>
        <v>0</v>
      </c>
      <c r="N51" s="1" t="str">
        <f t="shared" si="8"/>
        <v>1</v>
      </c>
      <c r="O51" s="1" t="str">
        <f t="shared" si="9"/>
        <v>00110001</v>
      </c>
      <c r="P51" t="s">
        <v>269</v>
      </c>
      <c r="Q51" t="s">
        <v>269</v>
      </c>
      <c r="R51" t="s">
        <v>267</v>
      </c>
      <c r="S51" t="s">
        <v>267</v>
      </c>
      <c r="T51" t="s">
        <v>267</v>
      </c>
      <c r="W51" t="str">
        <f t="shared" si="10"/>
        <v>,31,49,LD,SP,nn,0,0,1,1,0,0,0,1,00110001,Y,Y,N,N,N</v>
      </c>
    </row>
    <row r="52" spans="1:23" ht="15" customHeight="1" x14ac:dyDescent="0.25">
      <c r="A52" s="1"/>
      <c r="B52" s="1">
        <v>32</v>
      </c>
      <c r="C52" s="1">
        <f t="shared" si="0"/>
        <v>50</v>
      </c>
      <c r="D52" s="1" t="s">
        <v>7</v>
      </c>
      <c r="E52" s="1" t="s">
        <v>217</v>
      </c>
      <c r="F52" s="1" t="s">
        <v>9</v>
      </c>
      <c r="G52" s="1" t="str">
        <f t="shared" si="1"/>
        <v>0</v>
      </c>
      <c r="H52" s="1" t="str">
        <f t="shared" si="2"/>
        <v>0</v>
      </c>
      <c r="I52" s="1" t="str">
        <f t="shared" si="3"/>
        <v>1</v>
      </c>
      <c r="J52" s="1" t="str">
        <f t="shared" si="4"/>
        <v>1</v>
      </c>
      <c r="K52" s="1" t="str">
        <f t="shared" si="5"/>
        <v>0</v>
      </c>
      <c r="L52" s="1" t="str">
        <f t="shared" si="6"/>
        <v>0</v>
      </c>
      <c r="M52" s="1" t="str">
        <f t="shared" si="7"/>
        <v>1</v>
      </c>
      <c r="N52" s="1" t="str">
        <f t="shared" si="8"/>
        <v>0</v>
      </c>
      <c r="O52" s="1" t="str">
        <f t="shared" si="9"/>
        <v>00110010</v>
      </c>
      <c r="P52" t="s">
        <v>269</v>
      </c>
      <c r="Q52" t="s">
        <v>269</v>
      </c>
      <c r="R52" t="s">
        <v>269</v>
      </c>
      <c r="S52" t="s">
        <v>267</v>
      </c>
      <c r="T52" t="s">
        <v>267</v>
      </c>
      <c r="W52" t="str">
        <f t="shared" si="10"/>
        <v>,32,50,LD,(nn),A,0,0,1,1,0,0,1,0,00110010,Y,Y,Y,N,N</v>
      </c>
    </row>
    <row r="53" spans="1:23" ht="15" customHeight="1" x14ac:dyDescent="0.25">
      <c r="A53" s="1"/>
      <c r="B53" s="1">
        <v>33</v>
      </c>
      <c r="C53" s="1">
        <f t="shared" si="0"/>
        <v>51</v>
      </c>
      <c r="D53" s="1" t="s">
        <v>10</v>
      </c>
      <c r="E53" s="1" t="s">
        <v>220</v>
      </c>
      <c r="F53" s="1"/>
      <c r="G53" s="1" t="str">
        <f t="shared" si="1"/>
        <v>0</v>
      </c>
      <c r="H53" s="1" t="str">
        <f t="shared" si="2"/>
        <v>0</v>
      </c>
      <c r="I53" s="1" t="str">
        <f t="shared" si="3"/>
        <v>1</v>
      </c>
      <c r="J53" s="1" t="str">
        <f t="shared" si="4"/>
        <v>1</v>
      </c>
      <c r="K53" s="1" t="str">
        <f t="shared" si="5"/>
        <v>0</v>
      </c>
      <c r="L53" s="1" t="str">
        <f t="shared" si="6"/>
        <v>0</v>
      </c>
      <c r="M53" s="1" t="str">
        <f t="shared" si="7"/>
        <v>1</v>
      </c>
      <c r="N53" s="1" t="str">
        <f t="shared" si="8"/>
        <v>1</v>
      </c>
      <c r="O53" s="1" t="str">
        <f t="shared" si="9"/>
        <v>00110011</v>
      </c>
      <c r="P53" t="s">
        <v>267</v>
      </c>
      <c r="Q53" t="s">
        <v>269</v>
      </c>
      <c r="R53" t="s">
        <v>267</v>
      </c>
      <c r="S53" t="s">
        <v>267</v>
      </c>
      <c r="T53" t="s">
        <v>267</v>
      </c>
      <c r="W53" t="str">
        <f t="shared" si="10"/>
        <v>,33,51,INC,SP,,0,0,1,1,0,0,1,1,00110011,N,Y,N,N,N</v>
      </c>
    </row>
    <row r="54" spans="1:23" ht="15" customHeight="1" x14ac:dyDescent="0.25">
      <c r="A54" s="1"/>
      <c r="B54" s="1">
        <v>34</v>
      </c>
      <c r="C54" s="1">
        <f t="shared" si="0"/>
        <v>52</v>
      </c>
      <c r="D54" s="1" t="s">
        <v>10</v>
      </c>
      <c r="E54" s="1" t="s">
        <v>211</v>
      </c>
      <c r="F54" s="1"/>
      <c r="G54" s="1" t="str">
        <f t="shared" si="1"/>
        <v>0</v>
      </c>
      <c r="H54" s="1" t="str">
        <f t="shared" si="2"/>
        <v>0</v>
      </c>
      <c r="I54" s="1" t="str">
        <f t="shared" si="3"/>
        <v>1</v>
      </c>
      <c r="J54" s="1" t="str">
        <f t="shared" si="4"/>
        <v>1</v>
      </c>
      <c r="K54" s="1" t="str">
        <f t="shared" si="5"/>
        <v>0</v>
      </c>
      <c r="L54" s="1" t="str">
        <f t="shared" si="6"/>
        <v>1</v>
      </c>
      <c r="M54" s="1" t="str">
        <f t="shared" si="7"/>
        <v>0</v>
      </c>
      <c r="N54" s="1" t="str">
        <f t="shared" si="8"/>
        <v>0</v>
      </c>
      <c r="O54" s="1" t="str">
        <f t="shared" si="9"/>
        <v>00110100</v>
      </c>
      <c r="P54" t="s">
        <v>267</v>
      </c>
      <c r="Q54" t="s">
        <v>269</v>
      </c>
      <c r="R54" t="s">
        <v>269</v>
      </c>
      <c r="S54" t="s">
        <v>269</v>
      </c>
      <c r="T54" t="s">
        <v>267</v>
      </c>
      <c r="W54" t="str">
        <f t="shared" si="10"/>
        <v>,34,52,INC,(HL),,0,0,1,1,0,1,0,0,00110100,N,Y,Y,Y,N</v>
      </c>
    </row>
    <row r="55" spans="1:23" ht="15" customHeight="1" x14ac:dyDescent="0.25">
      <c r="A55" s="1"/>
      <c r="B55" s="1">
        <v>35</v>
      </c>
      <c r="C55" s="1">
        <f t="shared" si="0"/>
        <v>53</v>
      </c>
      <c r="D55" s="1" t="s">
        <v>114</v>
      </c>
      <c r="E55" s="1" t="s">
        <v>211</v>
      </c>
      <c r="F55" s="1"/>
      <c r="G55" s="1" t="str">
        <f t="shared" si="1"/>
        <v>0</v>
      </c>
      <c r="H55" s="1" t="str">
        <f t="shared" si="2"/>
        <v>0</v>
      </c>
      <c r="I55" s="1" t="str">
        <f t="shared" si="3"/>
        <v>1</v>
      </c>
      <c r="J55" s="1" t="str">
        <f t="shared" si="4"/>
        <v>1</v>
      </c>
      <c r="K55" s="1" t="str">
        <f t="shared" si="5"/>
        <v>0</v>
      </c>
      <c r="L55" s="1" t="str">
        <f t="shared" si="6"/>
        <v>1</v>
      </c>
      <c r="M55" s="1" t="str">
        <f t="shared" si="7"/>
        <v>0</v>
      </c>
      <c r="N55" s="1" t="str">
        <f t="shared" si="8"/>
        <v>1</v>
      </c>
      <c r="O55" s="1" t="str">
        <f t="shared" si="9"/>
        <v>00110101</v>
      </c>
      <c r="P55" t="s">
        <v>267</v>
      </c>
      <c r="Q55" t="s">
        <v>269</v>
      </c>
      <c r="R55" t="s">
        <v>269</v>
      </c>
      <c r="S55" t="s">
        <v>269</v>
      </c>
      <c r="T55" t="s">
        <v>267</v>
      </c>
      <c r="W55" t="str">
        <f t="shared" si="10"/>
        <v>,35,53,DEC,(HL),,0,0,1,1,0,1,0,1,00110101,N,Y,Y,Y,N</v>
      </c>
    </row>
    <row r="56" spans="1:23" ht="15" customHeight="1" x14ac:dyDescent="0.25">
      <c r="A56" s="1"/>
      <c r="B56" s="1">
        <v>36</v>
      </c>
      <c r="C56" s="1">
        <f t="shared" si="0"/>
        <v>54</v>
      </c>
      <c r="D56" s="1" t="s">
        <v>7</v>
      </c>
      <c r="E56" s="1" t="s">
        <v>211</v>
      </c>
      <c r="F56" s="1" t="s">
        <v>213</v>
      </c>
      <c r="G56" s="1" t="str">
        <f t="shared" si="1"/>
        <v>0</v>
      </c>
      <c r="H56" s="1" t="str">
        <f t="shared" si="2"/>
        <v>0</v>
      </c>
      <c r="I56" s="1" t="str">
        <f t="shared" si="3"/>
        <v>1</v>
      </c>
      <c r="J56" s="1" t="str">
        <f t="shared" si="4"/>
        <v>1</v>
      </c>
      <c r="K56" s="1" t="str">
        <f t="shared" si="5"/>
        <v>0</v>
      </c>
      <c r="L56" s="1" t="str">
        <f t="shared" si="6"/>
        <v>1</v>
      </c>
      <c r="M56" s="1" t="str">
        <f t="shared" si="7"/>
        <v>1</v>
      </c>
      <c r="N56" s="1" t="str">
        <f t="shared" si="8"/>
        <v>0</v>
      </c>
      <c r="O56" s="1" t="str">
        <f t="shared" si="9"/>
        <v>00110110</v>
      </c>
      <c r="P56" t="s">
        <v>269</v>
      </c>
      <c r="Q56" t="s">
        <v>269</v>
      </c>
      <c r="R56" t="s">
        <v>269</v>
      </c>
      <c r="S56" t="s">
        <v>269</v>
      </c>
      <c r="T56" t="s">
        <v>267</v>
      </c>
      <c r="W56" t="str">
        <f t="shared" si="10"/>
        <v>,36,54,LD,(HL),n,0,0,1,1,0,1,1,0,00110110,Y,Y,Y,Y,N</v>
      </c>
    </row>
    <row r="57" spans="1:23" ht="15" customHeight="1" x14ac:dyDescent="0.25">
      <c r="A57" s="1"/>
      <c r="B57" s="1">
        <v>37</v>
      </c>
      <c r="C57" s="1">
        <f t="shared" si="0"/>
        <v>55</v>
      </c>
      <c r="D57" s="1" t="s">
        <v>125</v>
      </c>
      <c r="E57" s="1"/>
      <c r="F57" s="1"/>
      <c r="G57" s="1" t="str">
        <f t="shared" si="1"/>
        <v>0</v>
      </c>
      <c r="H57" s="1" t="str">
        <f t="shared" si="2"/>
        <v>0</v>
      </c>
      <c r="I57" s="1" t="str">
        <f t="shared" si="3"/>
        <v>1</v>
      </c>
      <c r="J57" s="1" t="str">
        <f t="shared" si="4"/>
        <v>1</v>
      </c>
      <c r="K57" s="1" t="str">
        <f t="shared" si="5"/>
        <v>0</v>
      </c>
      <c r="L57" s="1" t="str">
        <f t="shared" si="6"/>
        <v>1</v>
      </c>
      <c r="M57" s="1" t="str">
        <f t="shared" si="7"/>
        <v>1</v>
      </c>
      <c r="N57" s="1" t="str">
        <f t="shared" si="8"/>
        <v>1</v>
      </c>
      <c r="O57" s="1" t="str">
        <f t="shared" si="9"/>
        <v>00110111</v>
      </c>
      <c r="P57" t="s">
        <v>267</v>
      </c>
      <c r="Q57" t="s">
        <v>269</v>
      </c>
      <c r="R57" t="s">
        <v>267</v>
      </c>
      <c r="S57" t="s">
        <v>267</v>
      </c>
      <c r="T57" t="s">
        <v>267</v>
      </c>
      <c r="W57" t="str">
        <f t="shared" si="10"/>
        <v>,37,55,SCF,,,0,0,1,1,0,1,1,1,00110111,N,Y,N,N,N</v>
      </c>
    </row>
    <row r="58" spans="1:23" ht="15" customHeight="1" x14ac:dyDescent="0.25">
      <c r="A58" s="1"/>
      <c r="B58" s="1">
        <v>38</v>
      </c>
      <c r="C58" s="1">
        <f t="shared" si="0"/>
        <v>56</v>
      </c>
      <c r="D58" s="1" t="s">
        <v>121</v>
      </c>
      <c r="E58" s="1" t="s">
        <v>272</v>
      </c>
      <c r="F58" s="1" t="s">
        <v>273</v>
      </c>
      <c r="G58" s="1" t="str">
        <f t="shared" si="1"/>
        <v>0</v>
      </c>
      <c r="H58" s="1" t="str">
        <f t="shared" si="2"/>
        <v>0</v>
      </c>
      <c r="I58" s="1" t="str">
        <f t="shared" si="3"/>
        <v>1</v>
      </c>
      <c r="J58" s="1" t="str">
        <f t="shared" si="4"/>
        <v>1</v>
      </c>
      <c r="K58" s="1" t="str">
        <f t="shared" si="5"/>
        <v>1</v>
      </c>
      <c r="L58" s="1" t="str">
        <f t="shared" si="6"/>
        <v>0</v>
      </c>
      <c r="M58" s="1" t="str">
        <f t="shared" si="7"/>
        <v>0</v>
      </c>
      <c r="N58" s="1" t="str">
        <f t="shared" si="8"/>
        <v>0</v>
      </c>
      <c r="O58" s="1" t="str">
        <f t="shared" si="9"/>
        <v>00111000</v>
      </c>
      <c r="P58" t="s">
        <v>269</v>
      </c>
      <c r="Q58" t="s">
        <v>269</v>
      </c>
      <c r="R58" t="s">
        <v>269</v>
      </c>
      <c r="S58" t="s">
        <v>267</v>
      </c>
      <c r="T58" t="s">
        <v>267</v>
      </c>
      <c r="W58" t="str">
        <f t="shared" si="10"/>
        <v>,38,56,JR,CY,e-2,0,0,1,1,1,0,0,0,00111000,Y,Y,Y,N,N</v>
      </c>
    </row>
    <row r="59" spans="1:23" ht="15" customHeight="1" x14ac:dyDescent="0.25">
      <c r="A59" s="1"/>
      <c r="B59" s="1">
        <v>39</v>
      </c>
      <c r="C59" s="1">
        <f t="shared" si="0"/>
        <v>57</v>
      </c>
      <c r="D59" s="1" t="s">
        <v>117</v>
      </c>
      <c r="E59" s="1" t="s">
        <v>214</v>
      </c>
      <c r="F59" s="1" t="s">
        <v>220</v>
      </c>
      <c r="G59" s="1" t="str">
        <f t="shared" si="1"/>
        <v>0</v>
      </c>
      <c r="H59" s="1" t="str">
        <f t="shared" si="2"/>
        <v>0</v>
      </c>
      <c r="I59" s="1" t="str">
        <f t="shared" si="3"/>
        <v>1</v>
      </c>
      <c r="J59" s="1" t="str">
        <f t="shared" si="4"/>
        <v>1</v>
      </c>
      <c r="K59" s="1" t="str">
        <f t="shared" si="5"/>
        <v>1</v>
      </c>
      <c r="L59" s="1" t="str">
        <f t="shared" si="6"/>
        <v>0</v>
      </c>
      <c r="M59" s="1" t="str">
        <f t="shared" si="7"/>
        <v>0</v>
      </c>
      <c r="N59" s="1" t="str">
        <f t="shared" si="8"/>
        <v>1</v>
      </c>
      <c r="O59" s="1" t="str">
        <f t="shared" si="9"/>
        <v>00111001</v>
      </c>
      <c r="P59" t="s">
        <v>267</v>
      </c>
      <c r="Q59" t="s">
        <v>269</v>
      </c>
      <c r="R59" t="s">
        <v>267</v>
      </c>
      <c r="S59" t="s">
        <v>274</v>
      </c>
      <c r="T59" t="s">
        <v>267</v>
      </c>
      <c r="W59" t="str">
        <f t="shared" si="10"/>
        <v>,39,57,ADD,HL,SP,0,0,1,1,1,0,0,1,00111001,N,Y,N,Y - No Displacment,N</v>
      </c>
    </row>
    <row r="60" spans="1:23" ht="15" customHeight="1" x14ac:dyDescent="0.25">
      <c r="A60" s="1"/>
      <c r="B60" s="1" t="s">
        <v>30</v>
      </c>
      <c r="C60" s="1">
        <f t="shared" si="0"/>
        <v>58</v>
      </c>
      <c r="D60" s="1" t="s">
        <v>7</v>
      </c>
      <c r="E60" s="1" t="s">
        <v>9</v>
      </c>
      <c r="F60" s="1" t="s">
        <v>217</v>
      </c>
      <c r="G60" s="1" t="str">
        <f t="shared" si="1"/>
        <v>0</v>
      </c>
      <c r="H60" s="1" t="str">
        <f t="shared" si="2"/>
        <v>0</v>
      </c>
      <c r="I60" s="1" t="str">
        <f t="shared" si="3"/>
        <v>1</v>
      </c>
      <c r="J60" s="1" t="str">
        <f t="shared" si="4"/>
        <v>1</v>
      </c>
      <c r="K60" s="1" t="str">
        <f t="shared" si="5"/>
        <v>1</v>
      </c>
      <c r="L60" s="1" t="str">
        <f t="shared" si="6"/>
        <v>0</v>
      </c>
      <c r="M60" s="1" t="str">
        <f t="shared" si="7"/>
        <v>1</v>
      </c>
      <c r="N60" s="1" t="str">
        <f t="shared" si="8"/>
        <v>0</v>
      </c>
      <c r="O60" s="1" t="str">
        <f t="shared" si="9"/>
        <v>00111010</v>
      </c>
      <c r="P60" t="s">
        <v>269</v>
      </c>
      <c r="Q60" t="s">
        <v>269</v>
      </c>
      <c r="R60" t="s">
        <v>269</v>
      </c>
      <c r="S60" t="s">
        <v>267</v>
      </c>
      <c r="T60" t="s">
        <v>267</v>
      </c>
      <c r="W60" t="str">
        <f t="shared" si="10"/>
        <v>,3A,58,LD,A,(nn),0,0,1,1,1,0,1,0,00111010,Y,Y,Y,N,N</v>
      </c>
    </row>
    <row r="61" spans="1:23" ht="15" customHeight="1" x14ac:dyDescent="0.25">
      <c r="A61" s="1"/>
      <c r="B61" s="1" t="s">
        <v>31</v>
      </c>
      <c r="C61" s="1">
        <f t="shared" si="0"/>
        <v>59</v>
      </c>
      <c r="D61" s="1" t="s">
        <v>114</v>
      </c>
      <c r="E61" s="1" t="s">
        <v>220</v>
      </c>
      <c r="F61" s="1"/>
      <c r="G61" s="1" t="str">
        <f t="shared" si="1"/>
        <v>0</v>
      </c>
      <c r="H61" s="1" t="str">
        <f t="shared" si="2"/>
        <v>0</v>
      </c>
      <c r="I61" s="1" t="str">
        <f t="shared" si="3"/>
        <v>1</v>
      </c>
      <c r="J61" s="1" t="str">
        <f t="shared" si="4"/>
        <v>1</v>
      </c>
      <c r="K61" s="1" t="str">
        <f t="shared" si="5"/>
        <v>1</v>
      </c>
      <c r="L61" s="1" t="str">
        <f t="shared" si="6"/>
        <v>0</v>
      </c>
      <c r="M61" s="1" t="str">
        <f t="shared" si="7"/>
        <v>1</v>
      </c>
      <c r="N61" s="1" t="str">
        <f t="shared" si="8"/>
        <v>1</v>
      </c>
      <c r="O61" s="1" t="str">
        <f t="shared" si="9"/>
        <v>00111011</v>
      </c>
      <c r="P61" t="s">
        <v>267</v>
      </c>
      <c r="Q61" t="s">
        <v>269</v>
      </c>
      <c r="R61" t="s">
        <v>267</v>
      </c>
      <c r="S61" t="s">
        <v>267</v>
      </c>
      <c r="T61" t="s">
        <v>267</v>
      </c>
      <c r="W61" t="str">
        <f t="shared" si="10"/>
        <v>,3B,59,DEC,SP,,0,0,1,1,1,0,1,1,00111011,N,Y,N,N,N</v>
      </c>
    </row>
    <row r="62" spans="1:23" ht="15" customHeight="1" x14ac:dyDescent="0.25">
      <c r="A62" s="1"/>
      <c r="B62" s="1" t="s">
        <v>32</v>
      </c>
      <c r="C62" s="1">
        <f t="shared" si="0"/>
        <v>60</v>
      </c>
      <c r="D62" s="1" t="s">
        <v>10</v>
      </c>
      <c r="E62" s="1" t="s">
        <v>9</v>
      </c>
      <c r="F62" s="1"/>
      <c r="G62" s="1" t="str">
        <f t="shared" si="1"/>
        <v>0</v>
      </c>
      <c r="H62" s="1" t="str">
        <f t="shared" si="2"/>
        <v>0</v>
      </c>
      <c r="I62" s="1" t="str">
        <f t="shared" si="3"/>
        <v>1</v>
      </c>
      <c r="J62" s="1" t="str">
        <f t="shared" si="4"/>
        <v>1</v>
      </c>
      <c r="K62" s="1" t="str">
        <f t="shared" si="5"/>
        <v>1</v>
      </c>
      <c r="L62" s="1" t="str">
        <f t="shared" si="6"/>
        <v>1</v>
      </c>
      <c r="M62" s="1" t="str">
        <f t="shared" si="7"/>
        <v>0</v>
      </c>
      <c r="N62" s="1" t="str">
        <f t="shared" si="8"/>
        <v>0</v>
      </c>
      <c r="O62" s="1" t="str">
        <f t="shared" si="9"/>
        <v>00111100</v>
      </c>
      <c r="P62" t="s">
        <v>267</v>
      </c>
      <c r="Q62" t="s">
        <v>269</v>
      </c>
      <c r="R62" t="s">
        <v>267</v>
      </c>
      <c r="S62" t="s">
        <v>267</v>
      </c>
      <c r="T62" t="s">
        <v>267</v>
      </c>
      <c r="W62" t="str">
        <f t="shared" si="10"/>
        <v>,3C,60,INC,A,,0,0,1,1,1,1,0,0,00111100,N,Y,N,N,N</v>
      </c>
    </row>
    <row r="63" spans="1:23" ht="15" customHeight="1" x14ac:dyDescent="0.25">
      <c r="A63" s="1"/>
      <c r="B63" s="1" t="s">
        <v>33</v>
      </c>
      <c r="C63" s="1">
        <f t="shared" si="0"/>
        <v>61</v>
      </c>
      <c r="D63" s="1" t="s">
        <v>114</v>
      </c>
      <c r="E63" s="1" t="s">
        <v>9</v>
      </c>
      <c r="F63" s="1"/>
      <c r="G63" s="1" t="str">
        <f t="shared" si="1"/>
        <v>0</v>
      </c>
      <c r="H63" s="1" t="str">
        <f t="shared" si="2"/>
        <v>0</v>
      </c>
      <c r="I63" s="1" t="str">
        <f t="shared" si="3"/>
        <v>1</v>
      </c>
      <c r="J63" s="1" t="str">
        <f t="shared" si="4"/>
        <v>1</v>
      </c>
      <c r="K63" s="1" t="str">
        <f t="shared" si="5"/>
        <v>1</v>
      </c>
      <c r="L63" s="1" t="str">
        <f t="shared" si="6"/>
        <v>1</v>
      </c>
      <c r="M63" s="1" t="str">
        <f t="shared" si="7"/>
        <v>0</v>
      </c>
      <c r="N63" s="1" t="str">
        <f t="shared" si="8"/>
        <v>1</v>
      </c>
      <c r="O63" s="1" t="str">
        <f t="shared" si="9"/>
        <v>00111101</v>
      </c>
      <c r="P63" t="s">
        <v>267</v>
      </c>
      <c r="Q63" t="s">
        <v>269</v>
      </c>
      <c r="R63" t="s">
        <v>267</v>
      </c>
      <c r="S63" t="s">
        <v>267</v>
      </c>
      <c r="T63" t="s">
        <v>267</v>
      </c>
      <c r="W63" t="str">
        <f t="shared" si="10"/>
        <v>,3D,61,DEC,A,,0,0,1,1,1,1,0,1,00111101,N,Y,N,N,N</v>
      </c>
    </row>
    <row r="64" spans="1:23" ht="15" customHeight="1" x14ac:dyDescent="0.25">
      <c r="A64" s="1"/>
      <c r="B64" s="1" t="s">
        <v>34</v>
      </c>
      <c r="C64" s="1">
        <f t="shared" si="0"/>
        <v>62</v>
      </c>
      <c r="D64" s="1" t="s">
        <v>7</v>
      </c>
      <c r="E64" s="1" t="s">
        <v>9</v>
      </c>
      <c r="F64" s="1" t="s">
        <v>213</v>
      </c>
      <c r="G64" s="1" t="str">
        <f t="shared" si="1"/>
        <v>0</v>
      </c>
      <c r="H64" s="1" t="str">
        <f t="shared" si="2"/>
        <v>0</v>
      </c>
      <c r="I64" s="1" t="str">
        <f t="shared" si="3"/>
        <v>1</v>
      </c>
      <c r="J64" s="1" t="str">
        <f t="shared" si="4"/>
        <v>1</v>
      </c>
      <c r="K64" s="1" t="str">
        <f t="shared" si="5"/>
        <v>1</v>
      </c>
      <c r="L64" s="1" t="str">
        <f t="shared" si="6"/>
        <v>1</v>
      </c>
      <c r="M64" s="1" t="str">
        <f t="shared" si="7"/>
        <v>1</v>
      </c>
      <c r="N64" s="1" t="str">
        <f t="shared" si="8"/>
        <v>0</v>
      </c>
      <c r="O64" s="1" t="str">
        <f t="shared" si="9"/>
        <v>00111110</v>
      </c>
      <c r="P64" t="s">
        <v>269</v>
      </c>
      <c r="Q64" t="s">
        <v>269</v>
      </c>
      <c r="R64" t="s">
        <v>267</v>
      </c>
      <c r="S64" t="s">
        <v>267</v>
      </c>
      <c r="T64" t="s">
        <v>267</v>
      </c>
      <c r="W64" t="str">
        <f t="shared" si="10"/>
        <v>,3E,62,LD,A,n,0,0,1,1,1,1,1,0,00111110,Y,Y,N,N,N</v>
      </c>
    </row>
    <row r="65" spans="1:23" ht="15" customHeight="1" x14ac:dyDescent="0.25">
      <c r="A65" s="1"/>
      <c r="B65" s="1" t="s">
        <v>35</v>
      </c>
      <c r="C65" s="1">
        <f t="shared" si="0"/>
        <v>63</v>
      </c>
      <c r="D65" s="1" t="s">
        <v>126</v>
      </c>
      <c r="E65" s="1"/>
      <c r="F65" s="1"/>
      <c r="G65" s="1" t="str">
        <f t="shared" si="1"/>
        <v>0</v>
      </c>
      <c r="H65" s="1" t="str">
        <f t="shared" si="2"/>
        <v>0</v>
      </c>
      <c r="I65" s="1" t="str">
        <f t="shared" si="3"/>
        <v>1</v>
      </c>
      <c r="J65" s="1" t="str">
        <f t="shared" si="4"/>
        <v>1</v>
      </c>
      <c r="K65" s="1" t="str">
        <f t="shared" si="5"/>
        <v>1</v>
      </c>
      <c r="L65" s="1" t="str">
        <f t="shared" si="6"/>
        <v>1</v>
      </c>
      <c r="M65" s="1" t="str">
        <f t="shared" si="7"/>
        <v>1</v>
      </c>
      <c r="N65" s="1" t="str">
        <f t="shared" si="8"/>
        <v>1</v>
      </c>
      <c r="O65" s="1" t="str">
        <f t="shared" si="9"/>
        <v>00111111</v>
      </c>
      <c r="P65" t="s">
        <v>267</v>
      </c>
      <c r="Q65" t="s">
        <v>269</v>
      </c>
      <c r="R65" t="s">
        <v>267</v>
      </c>
      <c r="S65" t="s">
        <v>267</v>
      </c>
      <c r="T65" t="s">
        <v>267</v>
      </c>
      <c r="W65" t="str">
        <f t="shared" si="10"/>
        <v>,3F,63,CCF,,,0,0,1,1,1,1,1,1,00111111,N,Y,N,N,N</v>
      </c>
    </row>
    <row r="66" spans="1:23" ht="15" customHeight="1" x14ac:dyDescent="0.25">
      <c r="A66" s="1"/>
      <c r="B66" s="1">
        <v>40</v>
      </c>
      <c r="C66" s="1">
        <f t="shared" ref="C66:C129" si="11">HEX2DEC(B66) + HEX2DEC(A66) * 1000</f>
        <v>64</v>
      </c>
      <c r="D66" s="1" t="s">
        <v>7</v>
      </c>
      <c r="E66" s="1" t="s">
        <v>205</v>
      </c>
      <c r="F66" s="1" t="s">
        <v>205</v>
      </c>
      <c r="G66" s="1" t="str">
        <f t="shared" ref="G66:G129" si="12">MID(O66,1,1)</f>
        <v>0</v>
      </c>
      <c r="H66" s="1" t="str">
        <f t="shared" ref="H66:H129" si="13">MID(O66,2,1)</f>
        <v>1</v>
      </c>
      <c r="I66" s="1" t="str">
        <f t="shared" ref="I66:I129" si="14">MID(O66,3,1)</f>
        <v>0</v>
      </c>
      <c r="J66" s="1" t="str">
        <f t="shared" ref="J66:J129" si="15">MID(O66,4,1)</f>
        <v>0</v>
      </c>
      <c r="K66" s="1" t="str">
        <f t="shared" ref="K66:K129" si="16">MID(O66,5,1)</f>
        <v>0</v>
      </c>
      <c r="L66" s="1" t="str">
        <f t="shared" ref="L66:L129" si="17">MID(O66,6,1)</f>
        <v>0</v>
      </c>
      <c r="M66" s="1" t="str">
        <f t="shared" ref="M66:M129" si="18">MID(O66,7,1)</f>
        <v>0</v>
      </c>
      <c r="N66" s="1" t="str">
        <f t="shared" ref="N66:N129" si="19">MID(O66,8,1)</f>
        <v>0</v>
      </c>
      <c r="O66" s="1" t="str">
        <f t="shared" ref="O66:O129" si="20">HEX2BIN(B66,8)</f>
        <v>01000000</v>
      </c>
      <c r="P66" t="s">
        <v>267</v>
      </c>
      <c r="Q66" t="s">
        <v>269</v>
      </c>
      <c r="R66" t="s">
        <v>267</v>
      </c>
      <c r="S66" t="s">
        <v>267</v>
      </c>
      <c r="T66" t="s">
        <v>267</v>
      </c>
      <c r="W66" t="str">
        <f t="shared" ref="W66:W70" si="21">CONCATENATE(A66,",",B66,",",C66, ",", D66, ",", E66,",", F66,",", G66,",", H66,",", I66,",", J66,",", K66,",", L66,",", M66,",", N66,",", O66,",",P66,",",Q66,",",R66,",",S66,",",T66)</f>
        <v>,40,64,LD,B,B,0,1,0,0,0,0,0,0,01000000,N,Y,N,N,N</v>
      </c>
    </row>
    <row r="67" spans="1:23" ht="15" customHeight="1" x14ac:dyDescent="0.25">
      <c r="A67" s="1"/>
      <c r="B67" s="1">
        <v>41</v>
      </c>
      <c r="C67" s="1">
        <f t="shared" si="11"/>
        <v>65</v>
      </c>
      <c r="D67" s="1" t="s">
        <v>7</v>
      </c>
      <c r="E67" s="1" t="s">
        <v>205</v>
      </c>
      <c r="F67" s="1" t="s">
        <v>206</v>
      </c>
      <c r="G67" s="1" t="str">
        <f t="shared" si="12"/>
        <v>0</v>
      </c>
      <c r="H67" s="1" t="str">
        <f t="shared" si="13"/>
        <v>1</v>
      </c>
      <c r="I67" s="1" t="str">
        <f t="shared" si="14"/>
        <v>0</v>
      </c>
      <c r="J67" s="1" t="str">
        <f t="shared" si="15"/>
        <v>0</v>
      </c>
      <c r="K67" s="1" t="str">
        <f t="shared" si="16"/>
        <v>0</v>
      </c>
      <c r="L67" s="1" t="str">
        <f t="shared" si="17"/>
        <v>0</v>
      </c>
      <c r="M67" s="1" t="str">
        <f t="shared" si="18"/>
        <v>0</v>
      </c>
      <c r="N67" s="1" t="str">
        <f t="shared" si="19"/>
        <v>1</v>
      </c>
      <c r="O67" s="1" t="str">
        <f t="shared" si="20"/>
        <v>01000001</v>
      </c>
      <c r="P67" t="s">
        <v>267</v>
      </c>
      <c r="Q67" t="s">
        <v>269</v>
      </c>
      <c r="R67" t="s">
        <v>267</v>
      </c>
      <c r="S67" t="s">
        <v>267</v>
      </c>
      <c r="T67" t="s">
        <v>267</v>
      </c>
      <c r="W67" t="str">
        <f t="shared" si="21"/>
        <v>,41,65,LD,B,C,0,1,0,0,0,0,0,1,01000001,N,Y,N,N,N</v>
      </c>
    </row>
    <row r="68" spans="1:23" ht="15" customHeight="1" x14ac:dyDescent="0.25">
      <c r="A68" s="1"/>
      <c r="B68" s="1">
        <v>42</v>
      </c>
      <c r="C68" s="1">
        <f t="shared" si="11"/>
        <v>66</v>
      </c>
      <c r="D68" s="1" t="s">
        <v>7</v>
      </c>
      <c r="E68" s="1" t="s">
        <v>205</v>
      </c>
      <c r="F68" s="1" t="s">
        <v>207</v>
      </c>
      <c r="G68" s="1" t="str">
        <f t="shared" si="12"/>
        <v>0</v>
      </c>
      <c r="H68" s="1" t="str">
        <f t="shared" si="13"/>
        <v>1</v>
      </c>
      <c r="I68" s="1" t="str">
        <f t="shared" si="14"/>
        <v>0</v>
      </c>
      <c r="J68" s="1" t="str">
        <f t="shared" si="15"/>
        <v>0</v>
      </c>
      <c r="K68" s="1" t="str">
        <f t="shared" si="16"/>
        <v>0</v>
      </c>
      <c r="L68" s="1" t="str">
        <f t="shared" si="17"/>
        <v>0</v>
      </c>
      <c r="M68" s="1" t="str">
        <f t="shared" si="18"/>
        <v>1</v>
      </c>
      <c r="N68" s="1" t="str">
        <f t="shared" si="19"/>
        <v>0</v>
      </c>
      <c r="O68" s="1" t="str">
        <f t="shared" si="20"/>
        <v>01000010</v>
      </c>
      <c r="P68" t="s">
        <v>267</v>
      </c>
      <c r="Q68" t="s">
        <v>269</v>
      </c>
      <c r="R68" t="s">
        <v>267</v>
      </c>
      <c r="S68" t="s">
        <v>267</v>
      </c>
      <c r="T68" t="s">
        <v>267</v>
      </c>
      <c r="W68" t="str">
        <f t="shared" si="21"/>
        <v>,42,66,LD,B,D,0,1,0,0,0,0,1,0,01000010,N,Y,N,N,N</v>
      </c>
    </row>
    <row r="69" spans="1:23" ht="15" customHeight="1" x14ac:dyDescent="0.25">
      <c r="A69" s="1"/>
      <c r="B69" s="1">
        <v>43</v>
      </c>
      <c r="C69" s="1">
        <f t="shared" si="11"/>
        <v>67</v>
      </c>
      <c r="D69" s="1" t="s">
        <v>7</v>
      </c>
      <c r="E69" s="1" t="s">
        <v>205</v>
      </c>
      <c r="F69" s="1" t="s">
        <v>208</v>
      </c>
      <c r="G69" s="1" t="str">
        <f t="shared" si="12"/>
        <v>0</v>
      </c>
      <c r="H69" s="1" t="str">
        <f t="shared" si="13"/>
        <v>1</v>
      </c>
      <c r="I69" s="1" t="str">
        <f t="shared" si="14"/>
        <v>0</v>
      </c>
      <c r="J69" s="1" t="str">
        <f t="shared" si="15"/>
        <v>0</v>
      </c>
      <c r="K69" s="1" t="str">
        <f t="shared" si="16"/>
        <v>0</v>
      </c>
      <c r="L69" s="1" t="str">
        <f t="shared" si="17"/>
        <v>0</v>
      </c>
      <c r="M69" s="1" t="str">
        <f t="shared" si="18"/>
        <v>1</v>
      </c>
      <c r="N69" s="1" t="str">
        <f t="shared" si="19"/>
        <v>1</v>
      </c>
      <c r="O69" s="1" t="str">
        <f t="shared" si="20"/>
        <v>01000011</v>
      </c>
      <c r="P69" t="s">
        <v>267</v>
      </c>
      <c r="Q69" t="s">
        <v>269</v>
      </c>
      <c r="R69" t="s">
        <v>267</v>
      </c>
      <c r="S69" t="s">
        <v>267</v>
      </c>
      <c r="T69" t="s">
        <v>267</v>
      </c>
      <c r="W69" t="str">
        <f t="shared" si="21"/>
        <v>,43,67,LD,B,E,0,1,0,0,0,0,1,1,01000011,N,Y,N,N,N</v>
      </c>
    </row>
    <row r="70" spans="1:23" ht="15" customHeight="1" x14ac:dyDescent="0.25">
      <c r="A70" s="1"/>
      <c r="B70" s="1">
        <v>44</v>
      </c>
      <c r="C70" s="1">
        <f t="shared" si="11"/>
        <v>68</v>
      </c>
      <c r="D70" s="1" t="s">
        <v>7</v>
      </c>
      <c r="E70" s="1" t="s">
        <v>205</v>
      </c>
      <c r="F70" s="1" t="s">
        <v>209</v>
      </c>
      <c r="G70" s="1" t="str">
        <f t="shared" si="12"/>
        <v>0</v>
      </c>
      <c r="H70" s="1" t="str">
        <f t="shared" si="13"/>
        <v>1</v>
      </c>
      <c r="I70" s="1" t="str">
        <f t="shared" si="14"/>
        <v>0</v>
      </c>
      <c r="J70" s="1" t="str">
        <f t="shared" si="15"/>
        <v>0</v>
      </c>
      <c r="K70" s="1" t="str">
        <f t="shared" si="16"/>
        <v>0</v>
      </c>
      <c r="L70" s="1" t="str">
        <f t="shared" si="17"/>
        <v>1</v>
      </c>
      <c r="M70" s="1" t="str">
        <f t="shared" si="18"/>
        <v>0</v>
      </c>
      <c r="N70" s="1" t="str">
        <f t="shared" si="19"/>
        <v>0</v>
      </c>
      <c r="O70" s="1" t="str">
        <f t="shared" si="20"/>
        <v>01000100</v>
      </c>
      <c r="P70" t="s">
        <v>267</v>
      </c>
      <c r="Q70" t="s">
        <v>269</v>
      </c>
      <c r="R70" t="s">
        <v>267</v>
      </c>
      <c r="S70" t="s">
        <v>271</v>
      </c>
      <c r="T70" t="s">
        <v>267</v>
      </c>
      <c r="W70" t="str">
        <f t="shared" si="21"/>
        <v>,44,68,LD,B,H,0,1,0,0,0,1,0,0,01000100,N,Y,N,X,N</v>
      </c>
    </row>
    <row r="71" spans="1:23" ht="15" customHeight="1" x14ac:dyDescent="0.25">
      <c r="A71" s="1"/>
      <c r="B71" s="1">
        <v>45</v>
      </c>
      <c r="C71" s="1">
        <f t="shared" si="11"/>
        <v>69</v>
      </c>
      <c r="D71" s="1" t="s">
        <v>7</v>
      </c>
      <c r="E71" s="1" t="s">
        <v>205</v>
      </c>
      <c r="F71" s="1" t="s">
        <v>210</v>
      </c>
      <c r="G71" s="1" t="str">
        <f t="shared" si="12"/>
        <v>0</v>
      </c>
      <c r="H71" s="1" t="str">
        <f t="shared" si="13"/>
        <v>1</v>
      </c>
      <c r="I71" s="1" t="str">
        <f t="shared" si="14"/>
        <v>0</v>
      </c>
      <c r="J71" s="1" t="str">
        <f t="shared" si="15"/>
        <v>0</v>
      </c>
      <c r="K71" s="1" t="str">
        <f t="shared" si="16"/>
        <v>0</v>
      </c>
      <c r="L71" s="1" t="str">
        <f t="shared" si="17"/>
        <v>1</v>
      </c>
      <c r="M71" s="1" t="str">
        <f t="shared" si="18"/>
        <v>0</v>
      </c>
      <c r="N71" s="1" t="str">
        <f t="shared" si="19"/>
        <v>1</v>
      </c>
      <c r="O71" s="1" t="str">
        <f t="shared" si="20"/>
        <v>01000101</v>
      </c>
      <c r="P71" t="s">
        <v>267</v>
      </c>
      <c r="Q71" t="s">
        <v>269</v>
      </c>
      <c r="R71" t="s">
        <v>267</v>
      </c>
      <c r="S71" t="s">
        <v>271</v>
      </c>
      <c r="T71" t="s">
        <v>267</v>
      </c>
      <c r="W71" t="str">
        <f>CONCATENATE(A71,",",B71,",",C71, ",", D71, ",", E71,",", F71,",", G71,",", H71,",", I71,",", J71,",", K71,",", L71,",", M71,",", N71,",", O71,",",P71,",",Q71,",",R71,",",S71,",",T71)</f>
        <v>,45,69,LD,B,L,0,1,0,0,0,1,0,1,01000101,N,Y,N,X,N</v>
      </c>
    </row>
    <row r="72" spans="1:23" ht="15" customHeight="1" x14ac:dyDescent="0.25">
      <c r="A72" s="1"/>
      <c r="B72" s="1">
        <v>46</v>
      </c>
      <c r="C72" s="1">
        <f t="shared" si="11"/>
        <v>70</v>
      </c>
      <c r="D72" s="1" t="s">
        <v>7</v>
      </c>
      <c r="E72" s="1" t="s">
        <v>205</v>
      </c>
      <c r="F72" s="1" t="s">
        <v>211</v>
      </c>
      <c r="G72" s="1" t="str">
        <f t="shared" si="12"/>
        <v>0</v>
      </c>
      <c r="H72" s="1" t="str">
        <f t="shared" si="13"/>
        <v>1</v>
      </c>
      <c r="I72" s="1" t="str">
        <f t="shared" si="14"/>
        <v>0</v>
      </c>
      <c r="J72" s="1" t="str">
        <f t="shared" si="15"/>
        <v>0</v>
      </c>
      <c r="K72" s="1" t="str">
        <f t="shared" si="16"/>
        <v>0</v>
      </c>
      <c r="L72" s="1" t="str">
        <f t="shared" si="17"/>
        <v>1</v>
      </c>
      <c r="M72" s="1" t="str">
        <f t="shared" si="18"/>
        <v>1</v>
      </c>
      <c r="N72" s="1" t="str">
        <f t="shared" si="19"/>
        <v>0</v>
      </c>
      <c r="O72" s="1" t="str">
        <f t="shared" si="20"/>
        <v>01000110</v>
      </c>
      <c r="P72" t="s">
        <v>267</v>
      </c>
      <c r="Q72" t="s">
        <v>269</v>
      </c>
      <c r="R72" t="s">
        <v>269</v>
      </c>
      <c r="S72" t="s">
        <v>269</v>
      </c>
      <c r="T72" t="s">
        <v>267</v>
      </c>
      <c r="W72" t="str">
        <f t="shared" ref="W72:W135" si="22">CONCATENATE(A72,",",B72,",",C72, ",", D72, ",", E72,",", F72,",", G72,",", H72,",", I72,",", J72,",", K72,",", L72,",", M72,",", N72,",", O72,",",P72,",",Q72,",",R72,",",S72,",",T72)</f>
        <v>,46,70,LD,B,(HL),0,1,0,0,0,1,1,0,01000110,N,Y,Y,Y,N</v>
      </c>
    </row>
    <row r="73" spans="1:23" ht="15" customHeight="1" x14ac:dyDescent="0.25">
      <c r="A73" s="1"/>
      <c r="B73" s="1">
        <v>47</v>
      </c>
      <c r="C73" s="1">
        <f t="shared" si="11"/>
        <v>71</v>
      </c>
      <c r="D73" s="1" t="s">
        <v>7</v>
      </c>
      <c r="E73" s="1" t="s">
        <v>205</v>
      </c>
      <c r="F73" s="1" t="s">
        <v>9</v>
      </c>
      <c r="G73" s="1" t="str">
        <f t="shared" si="12"/>
        <v>0</v>
      </c>
      <c r="H73" s="1" t="str">
        <f t="shared" si="13"/>
        <v>1</v>
      </c>
      <c r="I73" s="1" t="str">
        <f t="shared" si="14"/>
        <v>0</v>
      </c>
      <c r="J73" s="1" t="str">
        <f t="shared" si="15"/>
        <v>0</v>
      </c>
      <c r="K73" s="1" t="str">
        <f t="shared" si="16"/>
        <v>0</v>
      </c>
      <c r="L73" s="1" t="str">
        <f t="shared" si="17"/>
        <v>1</v>
      </c>
      <c r="M73" s="1" t="str">
        <f t="shared" si="18"/>
        <v>1</v>
      </c>
      <c r="N73" s="1" t="str">
        <f t="shared" si="19"/>
        <v>1</v>
      </c>
      <c r="O73" s="1" t="str">
        <f t="shared" si="20"/>
        <v>01000111</v>
      </c>
      <c r="P73" t="s">
        <v>267</v>
      </c>
      <c r="Q73" t="s">
        <v>269</v>
      </c>
      <c r="R73" t="s">
        <v>267</v>
      </c>
      <c r="S73" t="s">
        <v>267</v>
      </c>
      <c r="T73" t="s">
        <v>267</v>
      </c>
      <c r="W73" t="str">
        <f t="shared" si="22"/>
        <v>,47,71,LD,B,A,0,1,0,0,0,1,1,1,01000111,N,Y,N,N,N</v>
      </c>
    </row>
    <row r="74" spans="1:23" ht="15" customHeight="1" x14ac:dyDescent="0.25">
      <c r="A74" s="1"/>
      <c r="B74" s="1">
        <v>48</v>
      </c>
      <c r="C74" s="1">
        <f t="shared" si="11"/>
        <v>72</v>
      </c>
      <c r="D74" s="1" t="s">
        <v>7</v>
      </c>
      <c r="E74" s="1" t="s">
        <v>206</v>
      </c>
      <c r="F74" s="1" t="s">
        <v>205</v>
      </c>
      <c r="G74" s="1" t="str">
        <f t="shared" si="12"/>
        <v>0</v>
      </c>
      <c r="H74" s="1" t="str">
        <f t="shared" si="13"/>
        <v>1</v>
      </c>
      <c r="I74" s="1" t="str">
        <f t="shared" si="14"/>
        <v>0</v>
      </c>
      <c r="J74" s="1" t="str">
        <f t="shared" si="15"/>
        <v>0</v>
      </c>
      <c r="K74" s="1" t="str">
        <f t="shared" si="16"/>
        <v>1</v>
      </c>
      <c r="L74" s="1" t="str">
        <f t="shared" si="17"/>
        <v>0</v>
      </c>
      <c r="M74" s="1" t="str">
        <f t="shared" si="18"/>
        <v>0</v>
      </c>
      <c r="N74" s="1" t="str">
        <f t="shared" si="19"/>
        <v>0</v>
      </c>
      <c r="O74" s="1" t="str">
        <f t="shared" si="20"/>
        <v>01001000</v>
      </c>
      <c r="P74" t="s">
        <v>267</v>
      </c>
      <c r="Q74" t="s">
        <v>269</v>
      </c>
      <c r="R74" t="s">
        <v>267</v>
      </c>
      <c r="S74" t="s">
        <v>267</v>
      </c>
      <c r="T74" t="s">
        <v>267</v>
      </c>
      <c r="W74" t="str">
        <f t="shared" si="22"/>
        <v>,48,72,LD,C,B,0,1,0,0,1,0,0,0,01001000,N,Y,N,N,N</v>
      </c>
    </row>
    <row r="75" spans="1:23" ht="15" customHeight="1" x14ac:dyDescent="0.25">
      <c r="A75" s="1"/>
      <c r="B75" s="1">
        <v>49</v>
      </c>
      <c r="C75" s="1">
        <f t="shared" si="11"/>
        <v>73</v>
      </c>
      <c r="D75" s="1" t="s">
        <v>7</v>
      </c>
      <c r="E75" s="1" t="s">
        <v>206</v>
      </c>
      <c r="F75" s="1" t="s">
        <v>206</v>
      </c>
      <c r="G75" s="1" t="str">
        <f t="shared" si="12"/>
        <v>0</v>
      </c>
      <c r="H75" s="1" t="str">
        <f t="shared" si="13"/>
        <v>1</v>
      </c>
      <c r="I75" s="1" t="str">
        <f t="shared" si="14"/>
        <v>0</v>
      </c>
      <c r="J75" s="1" t="str">
        <f t="shared" si="15"/>
        <v>0</v>
      </c>
      <c r="K75" s="1" t="str">
        <f t="shared" si="16"/>
        <v>1</v>
      </c>
      <c r="L75" s="1" t="str">
        <f t="shared" si="17"/>
        <v>0</v>
      </c>
      <c r="M75" s="1" t="str">
        <f t="shared" si="18"/>
        <v>0</v>
      </c>
      <c r="N75" s="1" t="str">
        <f t="shared" si="19"/>
        <v>1</v>
      </c>
      <c r="O75" s="1" t="str">
        <f t="shared" si="20"/>
        <v>01001001</v>
      </c>
      <c r="P75" t="s">
        <v>267</v>
      </c>
      <c r="Q75" t="s">
        <v>269</v>
      </c>
      <c r="R75" t="s">
        <v>267</v>
      </c>
      <c r="S75" t="s">
        <v>267</v>
      </c>
      <c r="T75" t="s">
        <v>267</v>
      </c>
      <c r="W75" t="str">
        <f t="shared" si="22"/>
        <v>,49,73,LD,C,C,0,1,0,0,1,0,0,1,01001001,N,Y,N,N,N</v>
      </c>
    </row>
    <row r="76" spans="1:23" ht="15" customHeight="1" x14ac:dyDescent="0.25">
      <c r="A76" s="1"/>
      <c r="B76" s="1" t="s">
        <v>36</v>
      </c>
      <c r="C76" s="1">
        <f t="shared" si="11"/>
        <v>74</v>
      </c>
      <c r="D76" s="1" t="s">
        <v>7</v>
      </c>
      <c r="E76" s="1" t="s">
        <v>206</v>
      </c>
      <c r="F76" s="1" t="s">
        <v>207</v>
      </c>
      <c r="G76" s="1" t="str">
        <f t="shared" si="12"/>
        <v>0</v>
      </c>
      <c r="H76" s="1" t="str">
        <f t="shared" si="13"/>
        <v>1</v>
      </c>
      <c r="I76" s="1" t="str">
        <f t="shared" si="14"/>
        <v>0</v>
      </c>
      <c r="J76" s="1" t="str">
        <f t="shared" si="15"/>
        <v>0</v>
      </c>
      <c r="K76" s="1" t="str">
        <f t="shared" si="16"/>
        <v>1</v>
      </c>
      <c r="L76" s="1" t="str">
        <f t="shared" si="17"/>
        <v>0</v>
      </c>
      <c r="M76" s="1" t="str">
        <f t="shared" si="18"/>
        <v>1</v>
      </c>
      <c r="N76" s="1" t="str">
        <f t="shared" si="19"/>
        <v>0</v>
      </c>
      <c r="O76" s="1" t="str">
        <f t="shared" si="20"/>
        <v>01001010</v>
      </c>
      <c r="P76" t="s">
        <v>267</v>
      </c>
      <c r="Q76" t="s">
        <v>269</v>
      </c>
      <c r="R76" t="s">
        <v>267</v>
      </c>
      <c r="S76" t="s">
        <v>267</v>
      </c>
      <c r="T76" t="s">
        <v>267</v>
      </c>
      <c r="W76" t="str">
        <f t="shared" si="22"/>
        <v>,4A,74,LD,C,D,0,1,0,0,1,0,1,0,01001010,N,Y,N,N,N</v>
      </c>
    </row>
    <row r="77" spans="1:23" ht="15" customHeight="1" x14ac:dyDescent="0.25">
      <c r="A77" s="1"/>
      <c r="B77" s="1" t="s">
        <v>37</v>
      </c>
      <c r="C77" s="1">
        <f t="shared" si="11"/>
        <v>75</v>
      </c>
      <c r="D77" s="1" t="s">
        <v>7</v>
      </c>
      <c r="E77" s="1" t="s">
        <v>206</v>
      </c>
      <c r="F77" s="1" t="s">
        <v>208</v>
      </c>
      <c r="G77" s="1" t="str">
        <f t="shared" si="12"/>
        <v>0</v>
      </c>
      <c r="H77" s="1" t="str">
        <f t="shared" si="13"/>
        <v>1</v>
      </c>
      <c r="I77" s="1" t="str">
        <f t="shared" si="14"/>
        <v>0</v>
      </c>
      <c r="J77" s="1" t="str">
        <f t="shared" si="15"/>
        <v>0</v>
      </c>
      <c r="K77" s="1" t="str">
        <f t="shared" si="16"/>
        <v>1</v>
      </c>
      <c r="L77" s="1" t="str">
        <f t="shared" si="17"/>
        <v>0</v>
      </c>
      <c r="M77" s="1" t="str">
        <f t="shared" si="18"/>
        <v>1</v>
      </c>
      <c r="N77" s="1" t="str">
        <f t="shared" si="19"/>
        <v>1</v>
      </c>
      <c r="O77" s="1" t="str">
        <f t="shared" si="20"/>
        <v>01001011</v>
      </c>
      <c r="P77" t="s">
        <v>267</v>
      </c>
      <c r="Q77" t="s">
        <v>269</v>
      </c>
      <c r="R77" t="s">
        <v>267</v>
      </c>
      <c r="S77" t="s">
        <v>267</v>
      </c>
      <c r="T77" t="s">
        <v>267</v>
      </c>
      <c r="W77" t="str">
        <f t="shared" si="22"/>
        <v>,4B,75,LD,C,E,0,1,0,0,1,0,1,1,01001011,N,Y,N,N,N</v>
      </c>
    </row>
    <row r="78" spans="1:23" ht="15" customHeight="1" x14ac:dyDescent="0.25">
      <c r="A78" s="1"/>
      <c r="B78" s="1" t="s">
        <v>38</v>
      </c>
      <c r="C78" s="1">
        <f t="shared" si="11"/>
        <v>76</v>
      </c>
      <c r="D78" s="1" t="s">
        <v>7</v>
      </c>
      <c r="E78" s="1" t="s">
        <v>206</v>
      </c>
      <c r="F78" s="1" t="s">
        <v>209</v>
      </c>
      <c r="G78" s="1" t="str">
        <f t="shared" si="12"/>
        <v>0</v>
      </c>
      <c r="H78" s="1" t="str">
        <f t="shared" si="13"/>
        <v>1</v>
      </c>
      <c r="I78" s="1" t="str">
        <f t="shared" si="14"/>
        <v>0</v>
      </c>
      <c r="J78" s="1" t="str">
        <f t="shared" si="15"/>
        <v>0</v>
      </c>
      <c r="K78" s="1" t="str">
        <f t="shared" si="16"/>
        <v>1</v>
      </c>
      <c r="L78" s="1" t="str">
        <f t="shared" si="17"/>
        <v>1</v>
      </c>
      <c r="M78" s="1" t="str">
        <f t="shared" si="18"/>
        <v>0</v>
      </c>
      <c r="N78" s="1" t="str">
        <f t="shared" si="19"/>
        <v>0</v>
      </c>
      <c r="O78" s="1" t="str">
        <f t="shared" si="20"/>
        <v>01001100</v>
      </c>
      <c r="P78" t="s">
        <v>267</v>
      </c>
      <c r="Q78" t="s">
        <v>269</v>
      </c>
      <c r="R78" t="s">
        <v>267</v>
      </c>
      <c r="S78" t="s">
        <v>271</v>
      </c>
      <c r="T78" t="s">
        <v>267</v>
      </c>
      <c r="W78" t="str">
        <f t="shared" si="22"/>
        <v>,4C,76,LD,C,H,0,1,0,0,1,1,0,0,01001100,N,Y,N,X,N</v>
      </c>
    </row>
    <row r="79" spans="1:23" ht="15" customHeight="1" x14ac:dyDescent="0.25">
      <c r="A79" s="1"/>
      <c r="B79" s="1" t="s">
        <v>39</v>
      </c>
      <c r="C79" s="1">
        <f t="shared" si="11"/>
        <v>77</v>
      </c>
      <c r="D79" s="1" t="s">
        <v>7</v>
      </c>
      <c r="E79" s="1" t="s">
        <v>206</v>
      </c>
      <c r="F79" s="1" t="s">
        <v>210</v>
      </c>
      <c r="G79" s="1" t="str">
        <f t="shared" si="12"/>
        <v>0</v>
      </c>
      <c r="H79" s="1" t="str">
        <f t="shared" si="13"/>
        <v>1</v>
      </c>
      <c r="I79" s="1" t="str">
        <f t="shared" si="14"/>
        <v>0</v>
      </c>
      <c r="J79" s="1" t="str">
        <f t="shared" si="15"/>
        <v>0</v>
      </c>
      <c r="K79" s="1" t="str">
        <f t="shared" si="16"/>
        <v>1</v>
      </c>
      <c r="L79" s="1" t="str">
        <f t="shared" si="17"/>
        <v>1</v>
      </c>
      <c r="M79" s="1" t="str">
        <f t="shared" si="18"/>
        <v>0</v>
      </c>
      <c r="N79" s="1" t="str">
        <f t="shared" si="19"/>
        <v>1</v>
      </c>
      <c r="O79" s="1" t="str">
        <f t="shared" si="20"/>
        <v>01001101</v>
      </c>
      <c r="P79" t="s">
        <v>267</v>
      </c>
      <c r="Q79" t="s">
        <v>269</v>
      </c>
      <c r="R79" t="s">
        <v>267</v>
      </c>
      <c r="S79" t="s">
        <v>271</v>
      </c>
      <c r="T79" t="s">
        <v>267</v>
      </c>
      <c r="W79" t="str">
        <f t="shared" si="22"/>
        <v>,4D,77,LD,C,L,0,1,0,0,1,1,0,1,01001101,N,Y,N,X,N</v>
      </c>
    </row>
    <row r="80" spans="1:23" ht="15" customHeight="1" x14ac:dyDescent="0.25">
      <c r="A80" s="1"/>
      <c r="B80" s="1" t="s">
        <v>40</v>
      </c>
      <c r="C80" s="1">
        <f t="shared" si="11"/>
        <v>78</v>
      </c>
      <c r="D80" s="1" t="s">
        <v>7</v>
      </c>
      <c r="E80" s="1" t="s">
        <v>206</v>
      </c>
      <c r="F80" s="1" t="s">
        <v>211</v>
      </c>
      <c r="G80" s="1" t="str">
        <f t="shared" si="12"/>
        <v>0</v>
      </c>
      <c r="H80" s="1" t="str">
        <f t="shared" si="13"/>
        <v>1</v>
      </c>
      <c r="I80" s="1" t="str">
        <f t="shared" si="14"/>
        <v>0</v>
      </c>
      <c r="J80" s="1" t="str">
        <f t="shared" si="15"/>
        <v>0</v>
      </c>
      <c r="K80" s="1" t="str">
        <f t="shared" si="16"/>
        <v>1</v>
      </c>
      <c r="L80" s="1" t="str">
        <f t="shared" si="17"/>
        <v>1</v>
      </c>
      <c r="M80" s="1" t="str">
        <f t="shared" si="18"/>
        <v>1</v>
      </c>
      <c r="N80" s="1" t="str">
        <f t="shared" si="19"/>
        <v>0</v>
      </c>
      <c r="O80" s="1" t="str">
        <f t="shared" si="20"/>
        <v>01001110</v>
      </c>
      <c r="P80" t="s">
        <v>267</v>
      </c>
      <c r="Q80" t="s">
        <v>269</v>
      </c>
      <c r="R80" t="s">
        <v>269</v>
      </c>
      <c r="S80" t="s">
        <v>269</v>
      </c>
      <c r="T80" t="s">
        <v>267</v>
      </c>
      <c r="W80" t="str">
        <f t="shared" si="22"/>
        <v>,4E,78,LD,C,(HL),0,1,0,0,1,1,1,0,01001110,N,Y,Y,Y,N</v>
      </c>
    </row>
    <row r="81" spans="1:23" ht="15" customHeight="1" x14ac:dyDescent="0.25">
      <c r="A81" s="1"/>
      <c r="B81" s="1" t="s">
        <v>41</v>
      </c>
      <c r="C81" s="1">
        <f t="shared" si="11"/>
        <v>79</v>
      </c>
      <c r="D81" s="1" t="s">
        <v>7</v>
      </c>
      <c r="E81" s="1" t="s">
        <v>206</v>
      </c>
      <c r="F81" s="1" t="s">
        <v>9</v>
      </c>
      <c r="G81" s="1" t="str">
        <f t="shared" si="12"/>
        <v>0</v>
      </c>
      <c r="H81" s="1" t="str">
        <f t="shared" si="13"/>
        <v>1</v>
      </c>
      <c r="I81" s="1" t="str">
        <f t="shared" si="14"/>
        <v>0</v>
      </c>
      <c r="J81" s="1" t="str">
        <f t="shared" si="15"/>
        <v>0</v>
      </c>
      <c r="K81" s="1" t="str">
        <f t="shared" si="16"/>
        <v>1</v>
      </c>
      <c r="L81" s="1" t="str">
        <f t="shared" si="17"/>
        <v>1</v>
      </c>
      <c r="M81" s="1" t="str">
        <f t="shared" si="18"/>
        <v>1</v>
      </c>
      <c r="N81" s="1" t="str">
        <f t="shared" si="19"/>
        <v>1</v>
      </c>
      <c r="O81" s="1" t="str">
        <f t="shared" si="20"/>
        <v>01001111</v>
      </c>
      <c r="P81" t="s">
        <v>267</v>
      </c>
      <c r="Q81" t="s">
        <v>269</v>
      </c>
      <c r="R81" t="s">
        <v>267</v>
      </c>
      <c r="S81" t="s">
        <v>267</v>
      </c>
      <c r="T81" t="s">
        <v>267</v>
      </c>
      <c r="W81" t="str">
        <f t="shared" si="22"/>
        <v>,4F,79,LD,C,A,0,1,0,0,1,1,1,1,01001111,N,Y,N,N,N</v>
      </c>
    </row>
    <row r="82" spans="1:23" ht="15" customHeight="1" x14ac:dyDescent="0.25">
      <c r="A82" s="1"/>
      <c r="B82" s="1">
        <v>50</v>
      </c>
      <c r="C82" s="1">
        <f t="shared" si="11"/>
        <v>80</v>
      </c>
      <c r="D82" s="1" t="s">
        <v>7</v>
      </c>
      <c r="E82" s="1" t="s">
        <v>207</v>
      </c>
      <c r="F82" s="1" t="s">
        <v>205</v>
      </c>
      <c r="G82" s="1" t="str">
        <f t="shared" si="12"/>
        <v>0</v>
      </c>
      <c r="H82" s="1" t="str">
        <f t="shared" si="13"/>
        <v>1</v>
      </c>
      <c r="I82" s="1" t="str">
        <f t="shared" si="14"/>
        <v>0</v>
      </c>
      <c r="J82" s="1" t="str">
        <f t="shared" si="15"/>
        <v>1</v>
      </c>
      <c r="K82" s="1" t="str">
        <f t="shared" si="16"/>
        <v>0</v>
      </c>
      <c r="L82" s="1" t="str">
        <f t="shared" si="17"/>
        <v>0</v>
      </c>
      <c r="M82" s="1" t="str">
        <f t="shared" si="18"/>
        <v>0</v>
      </c>
      <c r="N82" s="1" t="str">
        <f t="shared" si="19"/>
        <v>0</v>
      </c>
      <c r="O82" s="1" t="str">
        <f t="shared" si="20"/>
        <v>01010000</v>
      </c>
      <c r="P82" t="s">
        <v>267</v>
      </c>
      <c r="Q82" t="s">
        <v>269</v>
      </c>
      <c r="R82" t="s">
        <v>267</v>
      </c>
      <c r="S82" t="s">
        <v>267</v>
      </c>
      <c r="T82" t="s">
        <v>267</v>
      </c>
      <c r="W82" t="str">
        <f t="shared" si="22"/>
        <v>,50,80,LD,D,B,0,1,0,1,0,0,0,0,01010000,N,Y,N,N,N</v>
      </c>
    </row>
    <row r="83" spans="1:23" ht="15" customHeight="1" x14ac:dyDescent="0.25">
      <c r="A83" s="1"/>
      <c r="B83" s="1">
        <v>51</v>
      </c>
      <c r="C83" s="1">
        <f t="shared" si="11"/>
        <v>81</v>
      </c>
      <c r="D83" s="1" t="s">
        <v>7</v>
      </c>
      <c r="E83" s="1" t="s">
        <v>207</v>
      </c>
      <c r="F83" s="1" t="s">
        <v>206</v>
      </c>
      <c r="G83" s="1" t="str">
        <f t="shared" si="12"/>
        <v>0</v>
      </c>
      <c r="H83" s="1" t="str">
        <f t="shared" si="13"/>
        <v>1</v>
      </c>
      <c r="I83" s="1" t="str">
        <f t="shared" si="14"/>
        <v>0</v>
      </c>
      <c r="J83" s="1" t="str">
        <f t="shared" si="15"/>
        <v>1</v>
      </c>
      <c r="K83" s="1" t="str">
        <f t="shared" si="16"/>
        <v>0</v>
      </c>
      <c r="L83" s="1" t="str">
        <f t="shared" si="17"/>
        <v>0</v>
      </c>
      <c r="M83" s="1" t="str">
        <f t="shared" si="18"/>
        <v>0</v>
      </c>
      <c r="N83" s="1" t="str">
        <f t="shared" si="19"/>
        <v>1</v>
      </c>
      <c r="O83" s="1" t="str">
        <f t="shared" si="20"/>
        <v>01010001</v>
      </c>
      <c r="P83" t="s">
        <v>267</v>
      </c>
      <c r="Q83" t="s">
        <v>269</v>
      </c>
      <c r="R83" t="s">
        <v>267</v>
      </c>
      <c r="S83" t="s">
        <v>267</v>
      </c>
      <c r="T83" t="s">
        <v>267</v>
      </c>
      <c r="W83" t="str">
        <f t="shared" si="22"/>
        <v>,51,81,LD,D,C,0,1,0,1,0,0,0,1,01010001,N,Y,N,N,N</v>
      </c>
    </row>
    <row r="84" spans="1:23" ht="15" customHeight="1" x14ac:dyDescent="0.25">
      <c r="A84" s="1"/>
      <c r="B84" s="1">
        <v>52</v>
      </c>
      <c r="C84" s="1">
        <f t="shared" si="11"/>
        <v>82</v>
      </c>
      <c r="D84" s="1" t="s">
        <v>7</v>
      </c>
      <c r="E84" s="1" t="s">
        <v>207</v>
      </c>
      <c r="F84" s="1" t="s">
        <v>207</v>
      </c>
      <c r="G84" s="1" t="str">
        <f t="shared" si="12"/>
        <v>0</v>
      </c>
      <c r="H84" s="1" t="str">
        <f t="shared" si="13"/>
        <v>1</v>
      </c>
      <c r="I84" s="1" t="str">
        <f t="shared" si="14"/>
        <v>0</v>
      </c>
      <c r="J84" s="1" t="str">
        <f t="shared" si="15"/>
        <v>1</v>
      </c>
      <c r="K84" s="1" t="str">
        <f t="shared" si="16"/>
        <v>0</v>
      </c>
      <c r="L84" s="1" t="str">
        <f t="shared" si="17"/>
        <v>0</v>
      </c>
      <c r="M84" s="1" t="str">
        <f t="shared" si="18"/>
        <v>1</v>
      </c>
      <c r="N84" s="1" t="str">
        <f t="shared" si="19"/>
        <v>0</v>
      </c>
      <c r="O84" s="1" t="str">
        <f t="shared" si="20"/>
        <v>01010010</v>
      </c>
      <c r="P84" t="s">
        <v>267</v>
      </c>
      <c r="Q84" t="s">
        <v>269</v>
      </c>
      <c r="R84" t="s">
        <v>267</v>
      </c>
      <c r="S84" t="s">
        <v>267</v>
      </c>
      <c r="T84" t="s">
        <v>267</v>
      </c>
      <c r="W84" t="str">
        <f t="shared" si="22"/>
        <v>,52,82,LD,D,D,0,1,0,1,0,0,1,0,01010010,N,Y,N,N,N</v>
      </c>
    </row>
    <row r="85" spans="1:23" ht="15" customHeight="1" x14ac:dyDescent="0.25">
      <c r="A85" s="1"/>
      <c r="B85" s="1">
        <v>53</v>
      </c>
      <c r="C85" s="1">
        <f t="shared" si="11"/>
        <v>83</v>
      </c>
      <c r="D85" s="1" t="s">
        <v>7</v>
      </c>
      <c r="E85" s="1" t="s">
        <v>207</v>
      </c>
      <c r="F85" s="1" t="s">
        <v>208</v>
      </c>
      <c r="G85" s="1" t="str">
        <f t="shared" si="12"/>
        <v>0</v>
      </c>
      <c r="H85" s="1" t="str">
        <f t="shared" si="13"/>
        <v>1</v>
      </c>
      <c r="I85" s="1" t="str">
        <f t="shared" si="14"/>
        <v>0</v>
      </c>
      <c r="J85" s="1" t="str">
        <f t="shared" si="15"/>
        <v>1</v>
      </c>
      <c r="K85" s="1" t="str">
        <f t="shared" si="16"/>
        <v>0</v>
      </c>
      <c r="L85" s="1" t="str">
        <f t="shared" si="17"/>
        <v>0</v>
      </c>
      <c r="M85" s="1" t="str">
        <f t="shared" si="18"/>
        <v>1</v>
      </c>
      <c r="N85" s="1" t="str">
        <f t="shared" si="19"/>
        <v>1</v>
      </c>
      <c r="O85" s="1" t="str">
        <f t="shared" si="20"/>
        <v>01010011</v>
      </c>
      <c r="P85" t="s">
        <v>267</v>
      </c>
      <c r="Q85" t="s">
        <v>269</v>
      </c>
      <c r="R85" t="s">
        <v>267</v>
      </c>
      <c r="S85" t="s">
        <v>267</v>
      </c>
      <c r="T85" t="s">
        <v>267</v>
      </c>
      <c r="W85" t="str">
        <f t="shared" si="22"/>
        <v>,53,83,LD,D,E,0,1,0,1,0,0,1,1,01010011,N,Y,N,N,N</v>
      </c>
    </row>
    <row r="86" spans="1:23" ht="15" customHeight="1" x14ac:dyDescent="0.25">
      <c r="A86" s="1"/>
      <c r="B86" s="1">
        <v>54</v>
      </c>
      <c r="C86" s="1">
        <f t="shared" si="11"/>
        <v>84</v>
      </c>
      <c r="D86" s="1" t="s">
        <v>7</v>
      </c>
      <c r="E86" s="1" t="s">
        <v>207</v>
      </c>
      <c r="F86" s="1" t="s">
        <v>209</v>
      </c>
      <c r="G86" s="1" t="str">
        <f t="shared" si="12"/>
        <v>0</v>
      </c>
      <c r="H86" s="1" t="str">
        <f t="shared" si="13"/>
        <v>1</v>
      </c>
      <c r="I86" s="1" t="str">
        <f t="shared" si="14"/>
        <v>0</v>
      </c>
      <c r="J86" s="1" t="str">
        <f t="shared" si="15"/>
        <v>1</v>
      </c>
      <c r="K86" s="1" t="str">
        <f t="shared" si="16"/>
        <v>0</v>
      </c>
      <c r="L86" s="1" t="str">
        <f t="shared" si="17"/>
        <v>1</v>
      </c>
      <c r="M86" s="1" t="str">
        <f t="shared" si="18"/>
        <v>0</v>
      </c>
      <c r="N86" s="1" t="str">
        <f t="shared" si="19"/>
        <v>0</v>
      </c>
      <c r="O86" s="1" t="str">
        <f t="shared" si="20"/>
        <v>01010100</v>
      </c>
      <c r="P86" t="s">
        <v>267</v>
      </c>
      <c r="Q86" t="s">
        <v>269</v>
      </c>
      <c r="R86" t="s">
        <v>267</v>
      </c>
      <c r="S86" t="s">
        <v>271</v>
      </c>
      <c r="T86" t="s">
        <v>267</v>
      </c>
      <c r="W86" t="str">
        <f t="shared" si="22"/>
        <v>,54,84,LD,D,H,0,1,0,1,0,1,0,0,01010100,N,Y,N,X,N</v>
      </c>
    </row>
    <row r="87" spans="1:23" ht="15" customHeight="1" x14ac:dyDescent="0.25">
      <c r="A87" s="1"/>
      <c r="B87" s="1">
        <v>55</v>
      </c>
      <c r="C87" s="1">
        <f t="shared" si="11"/>
        <v>85</v>
      </c>
      <c r="D87" s="1" t="s">
        <v>7</v>
      </c>
      <c r="E87" s="1" t="s">
        <v>207</v>
      </c>
      <c r="F87" s="1" t="s">
        <v>210</v>
      </c>
      <c r="G87" s="1" t="str">
        <f t="shared" si="12"/>
        <v>0</v>
      </c>
      <c r="H87" s="1" t="str">
        <f t="shared" si="13"/>
        <v>1</v>
      </c>
      <c r="I87" s="1" t="str">
        <f t="shared" si="14"/>
        <v>0</v>
      </c>
      <c r="J87" s="1" t="str">
        <f t="shared" si="15"/>
        <v>1</v>
      </c>
      <c r="K87" s="1" t="str">
        <f t="shared" si="16"/>
        <v>0</v>
      </c>
      <c r="L87" s="1" t="str">
        <f t="shared" si="17"/>
        <v>1</v>
      </c>
      <c r="M87" s="1" t="str">
        <f t="shared" si="18"/>
        <v>0</v>
      </c>
      <c r="N87" s="1" t="str">
        <f t="shared" si="19"/>
        <v>1</v>
      </c>
      <c r="O87" s="1" t="str">
        <f t="shared" si="20"/>
        <v>01010101</v>
      </c>
      <c r="P87" t="s">
        <v>267</v>
      </c>
      <c r="Q87" t="s">
        <v>269</v>
      </c>
      <c r="R87" t="s">
        <v>267</v>
      </c>
      <c r="S87" t="s">
        <v>271</v>
      </c>
      <c r="T87" t="s">
        <v>267</v>
      </c>
      <c r="W87" t="str">
        <f t="shared" si="22"/>
        <v>,55,85,LD,D,L,0,1,0,1,0,1,0,1,01010101,N,Y,N,X,N</v>
      </c>
    </row>
    <row r="88" spans="1:23" ht="15" customHeight="1" x14ac:dyDescent="0.25">
      <c r="A88" s="1"/>
      <c r="B88" s="1">
        <v>56</v>
      </c>
      <c r="C88" s="1">
        <f t="shared" si="11"/>
        <v>86</v>
      </c>
      <c r="D88" s="1" t="s">
        <v>7</v>
      </c>
      <c r="E88" s="1" t="s">
        <v>207</v>
      </c>
      <c r="F88" s="1" t="s">
        <v>211</v>
      </c>
      <c r="G88" s="1" t="str">
        <f t="shared" si="12"/>
        <v>0</v>
      </c>
      <c r="H88" s="1" t="str">
        <f t="shared" si="13"/>
        <v>1</v>
      </c>
      <c r="I88" s="1" t="str">
        <f t="shared" si="14"/>
        <v>0</v>
      </c>
      <c r="J88" s="1" t="str">
        <f t="shared" si="15"/>
        <v>1</v>
      </c>
      <c r="K88" s="1" t="str">
        <f t="shared" si="16"/>
        <v>0</v>
      </c>
      <c r="L88" s="1" t="str">
        <f t="shared" si="17"/>
        <v>1</v>
      </c>
      <c r="M88" s="1" t="str">
        <f t="shared" si="18"/>
        <v>1</v>
      </c>
      <c r="N88" s="1" t="str">
        <f t="shared" si="19"/>
        <v>0</v>
      </c>
      <c r="O88" s="1" t="str">
        <f t="shared" si="20"/>
        <v>01010110</v>
      </c>
      <c r="P88" t="s">
        <v>267</v>
      </c>
      <c r="Q88" t="s">
        <v>269</v>
      </c>
      <c r="R88" t="s">
        <v>269</v>
      </c>
      <c r="S88" t="s">
        <v>269</v>
      </c>
      <c r="T88" t="s">
        <v>267</v>
      </c>
      <c r="W88" t="str">
        <f t="shared" si="22"/>
        <v>,56,86,LD,D,(HL),0,1,0,1,0,1,1,0,01010110,N,Y,Y,Y,N</v>
      </c>
    </row>
    <row r="89" spans="1:23" ht="15" customHeight="1" x14ac:dyDescent="0.25">
      <c r="A89" s="1"/>
      <c r="B89" s="1">
        <v>57</v>
      </c>
      <c r="C89" s="1">
        <f t="shared" si="11"/>
        <v>87</v>
      </c>
      <c r="D89" s="1" t="s">
        <v>7</v>
      </c>
      <c r="E89" s="1" t="s">
        <v>207</v>
      </c>
      <c r="F89" s="1" t="s">
        <v>9</v>
      </c>
      <c r="G89" s="1" t="str">
        <f t="shared" si="12"/>
        <v>0</v>
      </c>
      <c r="H89" s="1" t="str">
        <f t="shared" si="13"/>
        <v>1</v>
      </c>
      <c r="I89" s="1" t="str">
        <f t="shared" si="14"/>
        <v>0</v>
      </c>
      <c r="J89" s="1" t="str">
        <f t="shared" si="15"/>
        <v>1</v>
      </c>
      <c r="K89" s="1" t="str">
        <f t="shared" si="16"/>
        <v>0</v>
      </c>
      <c r="L89" s="1" t="str">
        <f t="shared" si="17"/>
        <v>1</v>
      </c>
      <c r="M89" s="1" t="str">
        <f t="shared" si="18"/>
        <v>1</v>
      </c>
      <c r="N89" s="1" t="str">
        <f t="shared" si="19"/>
        <v>1</v>
      </c>
      <c r="O89" s="1" t="str">
        <f t="shared" si="20"/>
        <v>01010111</v>
      </c>
      <c r="P89" t="s">
        <v>267</v>
      </c>
      <c r="Q89" t="s">
        <v>269</v>
      </c>
      <c r="R89" t="s">
        <v>267</v>
      </c>
      <c r="S89" t="s">
        <v>267</v>
      </c>
      <c r="T89" t="s">
        <v>267</v>
      </c>
      <c r="W89" t="str">
        <f t="shared" si="22"/>
        <v>,57,87,LD,D,A,0,1,0,1,0,1,1,1,01010111,N,Y,N,N,N</v>
      </c>
    </row>
    <row r="90" spans="1:23" ht="15" customHeight="1" x14ac:dyDescent="0.25">
      <c r="A90" s="1"/>
      <c r="B90" s="1">
        <v>58</v>
      </c>
      <c r="C90" s="1">
        <f t="shared" si="11"/>
        <v>88</v>
      </c>
      <c r="D90" s="1" t="s">
        <v>7</v>
      </c>
      <c r="E90" s="1" t="s">
        <v>208</v>
      </c>
      <c r="F90" s="1" t="s">
        <v>205</v>
      </c>
      <c r="G90" s="1" t="str">
        <f t="shared" si="12"/>
        <v>0</v>
      </c>
      <c r="H90" s="1" t="str">
        <f t="shared" si="13"/>
        <v>1</v>
      </c>
      <c r="I90" s="1" t="str">
        <f t="shared" si="14"/>
        <v>0</v>
      </c>
      <c r="J90" s="1" t="str">
        <f t="shared" si="15"/>
        <v>1</v>
      </c>
      <c r="K90" s="1" t="str">
        <f t="shared" si="16"/>
        <v>1</v>
      </c>
      <c r="L90" s="1" t="str">
        <f t="shared" si="17"/>
        <v>0</v>
      </c>
      <c r="M90" s="1" t="str">
        <f t="shared" si="18"/>
        <v>0</v>
      </c>
      <c r="N90" s="1" t="str">
        <f t="shared" si="19"/>
        <v>0</v>
      </c>
      <c r="O90" s="1" t="str">
        <f t="shared" si="20"/>
        <v>01011000</v>
      </c>
      <c r="P90" t="s">
        <v>267</v>
      </c>
      <c r="Q90" t="s">
        <v>269</v>
      </c>
      <c r="R90" t="s">
        <v>267</v>
      </c>
      <c r="S90" t="s">
        <v>267</v>
      </c>
      <c r="T90" t="s">
        <v>267</v>
      </c>
      <c r="W90" t="str">
        <f t="shared" si="22"/>
        <v>,58,88,LD,E,B,0,1,0,1,1,0,0,0,01011000,N,Y,N,N,N</v>
      </c>
    </row>
    <row r="91" spans="1:23" ht="15" customHeight="1" x14ac:dyDescent="0.25">
      <c r="A91" s="1"/>
      <c r="B91" s="1">
        <v>59</v>
      </c>
      <c r="C91" s="1">
        <f t="shared" si="11"/>
        <v>89</v>
      </c>
      <c r="D91" s="1" t="s">
        <v>7</v>
      </c>
      <c r="E91" s="1" t="s">
        <v>208</v>
      </c>
      <c r="F91" s="1" t="s">
        <v>206</v>
      </c>
      <c r="G91" s="1" t="str">
        <f t="shared" si="12"/>
        <v>0</v>
      </c>
      <c r="H91" s="1" t="str">
        <f t="shared" si="13"/>
        <v>1</v>
      </c>
      <c r="I91" s="1" t="str">
        <f t="shared" si="14"/>
        <v>0</v>
      </c>
      <c r="J91" s="1" t="str">
        <f t="shared" si="15"/>
        <v>1</v>
      </c>
      <c r="K91" s="1" t="str">
        <f t="shared" si="16"/>
        <v>1</v>
      </c>
      <c r="L91" s="1" t="str">
        <f t="shared" si="17"/>
        <v>0</v>
      </c>
      <c r="M91" s="1" t="str">
        <f t="shared" si="18"/>
        <v>0</v>
      </c>
      <c r="N91" s="1" t="str">
        <f t="shared" si="19"/>
        <v>1</v>
      </c>
      <c r="O91" s="1" t="str">
        <f t="shared" si="20"/>
        <v>01011001</v>
      </c>
      <c r="P91" t="s">
        <v>267</v>
      </c>
      <c r="Q91" t="s">
        <v>269</v>
      </c>
      <c r="R91" t="s">
        <v>267</v>
      </c>
      <c r="S91" t="s">
        <v>267</v>
      </c>
      <c r="T91" t="s">
        <v>267</v>
      </c>
      <c r="W91" t="str">
        <f t="shared" si="22"/>
        <v>,59,89,LD,E,C,0,1,0,1,1,0,0,1,01011001,N,Y,N,N,N</v>
      </c>
    </row>
    <row r="92" spans="1:23" ht="15" customHeight="1" x14ac:dyDescent="0.25">
      <c r="A92" s="1"/>
      <c r="B92" s="1" t="s">
        <v>42</v>
      </c>
      <c r="C92" s="1">
        <f t="shared" si="11"/>
        <v>90</v>
      </c>
      <c r="D92" s="1" t="s">
        <v>7</v>
      </c>
      <c r="E92" s="1" t="s">
        <v>208</v>
      </c>
      <c r="F92" s="1" t="s">
        <v>207</v>
      </c>
      <c r="G92" s="1" t="str">
        <f t="shared" si="12"/>
        <v>0</v>
      </c>
      <c r="H92" s="1" t="str">
        <f t="shared" si="13"/>
        <v>1</v>
      </c>
      <c r="I92" s="1" t="str">
        <f t="shared" si="14"/>
        <v>0</v>
      </c>
      <c r="J92" s="1" t="str">
        <f t="shared" si="15"/>
        <v>1</v>
      </c>
      <c r="K92" s="1" t="str">
        <f t="shared" si="16"/>
        <v>1</v>
      </c>
      <c r="L92" s="1" t="str">
        <f t="shared" si="17"/>
        <v>0</v>
      </c>
      <c r="M92" s="1" t="str">
        <f t="shared" si="18"/>
        <v>1</v>
      </c>
      <c r="N92" s="1" t="str">
        <f t="shared" si="19"/>
        <v>0</v>
      </c>
      <c r="O92" s="1" t="str">
        <f t="shared" si="20"/>
        <v>01011010</v>
      </c>
      <c r="P92" t="s">
        <v>267</v>
      </c>
      <c r="Q92" t="s">
        <v>269</v>
      </c>
      <c r="R92" t="s">
        <v>267</v>
      </c>
      <c r="S92" t="s">
        <v>267</v>
      </c>
      <c r="T92" t="s">
        <v>267</v>
      </c>
      <c r="W92" t="str">
        <f t="shared" si="22"/>
        <v>,5A,90,LD,E,D,0,1,0,1,1,0,1,0,01011010,N,Y,N,N,N</v>
      </c>
    </row>
    <row r="93" spans="1:23" ht="15" customHeight="1" x14ac:dyDescent="0.25">
      <c r="A93" s="1"/>
      <c r="B93" s="1" t="s">
        <v>43</v>
      </c>
      <c r="C93" s="1">
        <f t="shared" si="11"/>
        <v>91</v>
      </c>
      <c r="D93" s="1" t="s">
        <v>7</v>
      </c>
      <c r="E93" s="1" t="s">
        <v>208</v>
      </c>
      <c r="F93" s="1" t="s">
        <v>208</v>
      </c>
      <c r="G93" s="1" t="str">
        <f t="shared" si="12"/>
        <v>0</v>
      </c>
      <c r="H93" s="1" t="str">
        <f t="shared" si="13"/>
        <v>1</v>
      </c>
      <c r="I93" s="1" t="str">
        <f t="shared" si="14"/>
        <v>0</v>
      </c>
      <c r="J93" s="1" t="str">
        <f t="shared" si="15"/>
        <v>1</v>
      </c>
      <c r="K93" s="1" t="str">
        <f t="shared" si="16"/>
        <v>1</v>
      </c>
      <c r="L93" s="1" t="str">
        <f t="shared" si="17"/>
        <v>0</v>
      </c>
      <c r="M93" s="1" t="str">
        <f t="shared" si="18"/>
        <v>1</v>
      </c>
      <c r="N93" s="1" t="str">
        <f t="shared" si="19"/>
        <v>1</v>
      </c>
      <c r="O93" s="1" t="str">
        <f t="shared" si="20"/>
        <v>01011011</v>
      </c>
      <c r="P93" t="s">
        <v>267</v>
      </c>
      <c r="Q93" t="s">
        <v>269</v>
      </c>
      <c r="R93" t="s">
        <v>267</v>
      </c>
      <c r="S93" t="s">
        <v>267</v>
      </c>
      <c r="T93" t="s">
        <v>267</v>
      </c>
      <c r="W93" t="str">
        <f t="shared" si="22"/>
        <v>,5B,91,LD,E,E,0,1,0,1,1,0,1,1,01011011,N,Y,N,N,N</v>
      </c>
    </row>
    <row r="94" spans="1:23" ht="15" customHeight="1" x14ac:dyDescent="0.25">
      <c r="A94" s="1"/>
      <c r="B94" s="1" t="s">
        <v>44</v>
      </c>
      <c r="C94" s="1">
        <f t="shared" si="11"/>
        <v>92</v>
      </c>
      <c r="D94" s="1" t="s">
        <v>7</v>
      </c>
      <c r="E94" s="1" t="s">
        <v>208</v>
      </c>
      <c r="F94" s="1" t="s">
        <v>209</v>
      </c>
      <c r="G94" s="1" t="str">
        <f t="shared" si="12"/>
        <v>0</v>
      </c>
      <c r="H94" s="1" t="str">
        <f t="shared" si="13"/>
        <v>1</v>
      </c>
      <c r="I94" s="1" t="str">
        <f t="shared" si="14"/>
        <v>0</v>
      </c>
      <c r="J94" s="1" t="str">
        <f t="shared" si="15"/>
        <v>1</v>
      </c>
      <c r="K94" s="1" t="str">
        <f t="shared" si="16"/>
        <v>1</v>
      </c>
      <c r="L94" s="1" t="str">
        <f t="shared" si="17"/>
        <v>1</v>
      </c>
      <c r="M94" s="1" t="str">
        <f t="shared" si="18"/>
        <v>0</v>
      </c>
      <c r="N94" s="1" t="str">
        <f t="shared" si="19"/>
        <v>0</v>
      </c>
      <c r="O94" s="1" t="str">
        <f t="shared" si="20"/>
        <v>01011100</v>
      </c>
      <c r="P94" t="s">
        <v>267</v>
      </c>
      <c r="Q94" t="s">
        <v>269</v>
      </c>
      <c r="R94" t="s">
        <v>267</v>
      </c>
      <c r="S94" t="s">
        <v>271</v>
      </c>
      <c r="T94" t="s">
        <v>267</v>
      </c>
      <c r="W94" t="str">
        <f t="shared" si="22"/>
        <v>,5C,92,LD,E,H,0,1,0,1,1,1,0,0,01011100,N,Y,N,X,N</v>
      </c>
    </row>
    <row r="95" spans="1:23" ht="15" customHeight="1" x14ac:dyDescent="0.25">
      <c r="A95" s="1"/>
      <c r="B95" s="1" t="s">
        <v>45</v>
      </c>
      <c r="C95" s="1">
        <f t="shared" si="11"/>
        <v>93</v>
      </c>
      <c r="D95" s="1" t="s">
        <v>7</v>
      </c>
      <c r="E95" s="1" t="s">
        <v>208</v>
      </c>
      <c r="F95" s="1" t="s">
        <v>210</v>
      </c>
      <c r="G95" s="1" t="str">
        <f t="shared" si="12"/>
        <v>0</v>
      </c>
      <c r="H95" s="1" t="str">
        <f t="shared" si="13"/>
        <v>1</v>
      </c>
      <c r="I95" s="1" t="str">
        <f t="shared" si="14"/>
        <v>0</v>
      </c>
      <c r="J95" s="1" t="str">
        <f t="shared" si="15"/>
        <v>1</v>
      </c>
      <c r="K95" s="1" t="str">
        <f t="shared" si="16"/>
        <v>1</v>
      </c>
      <c r="L95" s="1" t="str">
        <f t="shared" si="17"/>
        <v>1</v>
      </c>
      <c r="M95" s="1" t="str">
        <f t="shared" si="18"/>
        <v>0</v>
      </c>
      <c r="N95" s="1" t="str">
        <f t="shared" si="19"/>
        <v>1</v>
      </c>
      <c r="O95" s="1" t="str">
        <f t="shared" si="20"/>
        <v>01011101</v>
      </c>
      <c r="P95" t="s">
        <v>267</v>
      </c>
      <c r="Q95" t="s">
        <v>269</v>
      </c>
      <c r="R95" t="s">
        <v>267</v>
      </c>
      <c r="S95" t="s">
        <v>271</v>
      </c>
      <c r="T95" t="s">
        <v>267</v>
      </c>
      <c r="W95" t="str">
        <f t="shared" si="22"/>
        <v>,5D,93,LD,E,L,0,1,0,1,1,1,0,1,01011101,N,Y,N,X,N</v>
      </c>
    </row>
    <row r="96" spans="1:23" ht="15" customHeight="1" x14ac:dyDescent="0.25">
      <c r="A96" s="1"/>
      <c r="B96" s="1" t="s">
        <v>46</v>
      </c>
      <c r="C96" s="1">
        <f t="shared" si="11"/>
        <v>94</v>
      </c>
      <c r="D96" s="1" t="s">
        <v>7</v>
      </c>
      <c r="E96" s="1" t="s">
        <v>208</v>
      </c>
      <c r="F96" s="1" t="s">
        <v>211</v>
      </c>
      <c r="G96" s="1" t="str">
        <f t="shared" si="12"/>
        <v>0</v>
      </c>
      <c r="H96" s="1" t="str">
        <f t="shared" si="13"/>
        <v>1</v>
      </c>
      <c r="I96" s="1" t="str">
        <f t="shared" si="14"/>
        <v>0</v>
      </c>
      <c r="J96" s="1" t="str">
        <f t="shared" si="15"/>
        <v>1</v>
      </c>
      <c r="K96" s="1" t="str">
        <f t="shared" si="16"/>
        <v>1</v>
      </c>
      <c r="L96" s="1" t="str">
        <f t="shared" si="17"/>
        <v>1</v>
      </c>
      <c r="M96" s="1" t="str">
        <f t="shared" si="18"/>
        <v>1</v>
      </c>
      <c r="N96" s="1" t="str">
        <f t="shared" si="19"/>
        <v>0</v>
      </c>
      <c r="O96" s="1" t="str">
        <f t="shared" si="20"/>
        <v>01011110</v>
      </c>
      <c r="P96" t="s">
        <v>267</v>
      </c>
      <c r="Q96" t="s">
        <v>269</v>
      </c>
      <c r="R96" t="s">
        <v>269</v>
      </c>
      <c r="S96" t="s">
        <v>269</v>
      </c>
      <c r="T96" t="s">
        <v>267</v>
      </c>
      <c r="W96" t="str">
        <f t="shared" si="22"/>
        <v>,5E,94,LD,E,(HL),0,1,0,1,1,1,1,0,01011110,N,Y,Y,Y,N</v>
      </c>
    </row>
    <row r="97" spans="1:23" ht="15" customHeight="1" x14ac:dyDescent="0.25">
      <c r="A97" s="1"/>
      <c r="B97" s="1" t="s">
        <v>47</v>
      </c>
      <c r="C97" s="1">
        <f t="shared" si="11"/>
        <v>95</v>
      </c>
      <c r="D97" s="1" t="s">
        <v>7</v>
      </c>
      <c r="E97" s="1" t="s">
        <v>208</v>
      </c>
      <c r="F97" s="1" t="s">
        <v>9</v>
      </c>
      <c r="G97" s="1" t="str">
        <f t="shared" si="12"/>
        <v>0</v>
      </c>
      <c r="H97" s="1" t="str">
        <f t="shared" si="13"/>
        <v>1</v>
      </c>
      <c r="I97" s="1" t="str">
        <f t="shared" si="14"/>
        <v>0</v>
      </c>
      <c r="J97" s="1" t="str">
        <f t="shared" si="15"/>
        <v>1</v>
      </c>
      <c r="K97" s="1" t="str">
        <f t="shared" si="16"/>
        <v>1</v>
      </c>
      <c r="L97" s="1" t="str">
        <f t="shared" si="17"/>
        <v>1</v>
      </c>
      <c r="M97" s="1" t="str">
        <f t="shared" si="18"/>
        <v>1</v>
      </c>
      <c r="N97" s="1" t="str">
        <f t="shared" si="19"/>
        <v>1</v>
      </c>
      <c r="O97" s="1" t="str">
        <f t="shared" si="20"/>
        <v>01011111</v>
      </c>
      <c r="P97" t="s">
        <v>267</v>
      </c>
      <c r="Q97" t="s">
        <v>269</v>
      </c>
      <c r="R97" t="s">
        <v>267</v>
      </c>
      <c r="S97" t="s">
        <v>267</v>
      </c>
      <c r="T97" t="s">
        <v>267</v>
      </c>
      <c r="W97" t="str">
        <f t="shared" si="22"/>
        <v>,5F,95,LD,E,A,0,1,0,1,1,1,1,1,01011111,N,Y,N,N,N</v>
      </c>
    </row>
    <row r="98" spans="1:23" ht="15" customHeight="1" x14ac:dyDescent="0.25">
      <c r="A98" s="1"/>
      <c r="B98" s="1">
        <v>60</v>
      </c>
      <c r="C98" s="1">
        <f t="shared" si="11"/>
        <v>96</v>
      </c>
      <c r="D98" s="1" t="s">
        <v>7</v>
      </c>
      <c r="E98" s="1" t="s">
        <v>209</v>
      </c>
      <c r="F98" s="1" t="s">
        <v>205</v>
      </c>
      <c r="G98" s="1" t="str">
        <f t="shared" si="12"/>
        <v>0</v>
      </c>
      <c r="H98" s="1" t="str">
        <f t="shared" si="13"/>
        <v>1</v>
      </c>
      <c r="I98" s="1" t="str">
        <f t="shared" si="14"/>
        <v>1</v>
      </c>
      <c r="J98" s="1" t="str">
        <f t="shared" si="15"/>
        <v>0</v>
      </c>
      <c r="K98" s="1" t="str">
        <f t="shared" si="16"/>
        <v>0</v>
      </c>
      <c r="L98" s="1" t="str">
        <f t="shared" si="17"/>
        <v>0</v>
      </c>
      <c r="M98" s="1" t="str">
        <f t="shared" si="18"/>
        <v>0</v>
      </c>
      <c r="N98" s="1" t="str">
        <f t="shared" si="19"/>
        <v>0</v>
      </c>
      <c r="O98" s="1" t="str">
        <f t="shared" si="20"/>
        <v>01100000</v>
      </c>
      <c r="P98" t="s">
        <v>267</v>
      </c>
      <c r="Q98" t="s">
        <v>269</v>
      </c>
      <c r="R98" t="s">
        <v>267</v>
      </c>
      <c r="S98" t="s">
        <v>271</v>
      </c>
      <c r="T98" t="s">
        <v>267</v>
      </c>
      <c r="W98" t="str">
        <f t="shared" si="22"/>
        <v>,60,96,LD,H,B,0,1,1,0,0,0,0,0,01100000,N,Y,N,X,N</v>
      </c>
    </row>
    <row r="99" spans="1:23" ht="15" customHeight="1" x14ac:dyDescent="0.25">
      <c r="A99" s="1"/>
      <c r="B99" s="1">
        <v>61</v>
      </c>
      <c r="C99" s="1">
        <f t="shared" si="11"/>
        <v>97</v>
      </c>
      <c r="D99" s="1" t="s">
        <v>7</v>
      </c>
      <c r="E99" s="1" t="s">
        <v>209</v>
      </c>
      <c r="F99" s="1" t="s">
        <v>206</v>
      </c>
      <c r="G99" s="1" t="str">
        <f t="shared" si="12"/>
        <v>0</v>
      </c>
      <c r="H99" s="1" t="str">
        <f t="shared" si="13"/>
        <v>1</v>
      </c>
      <c r="I99" s="1" t="str">
        <f t="shared" si="14"/>
        <v>1</v>
      </c>
      <c r="J99" s="1" t="str">
        <f t="shared" si="15"/>
        <v>0</v>
      </c>
      <c r="K99" s="1" t="str">
        <f t="shared" si="16"/>
        <v>0</v>
      </c>
      <c r="L99" s="1" t="str">
        <f t="shared" si="17"/>
        <v>0</v>
      </c>
      <c r="M99" s="1" t="str">
        <f t="shared" si="18"/>
        <v>0</v>
      </c>
      <c r="N99" s="1" t="str">
        <f t="shared" si="19"/>
        <v>1</v>
      </c>
      <c r="O99" s="1" t="str">
        <f t="shared" si="20"/>
        <v>01100001</v>
      </c>
      <c r="P99" t="s">
        <v>267</v>
      </c>
      <c r="Q99" t="s">
        <v>269</v>
      </c>
      <c r="R99" t="s">
        <v>267</v>
      </c>
      <c r="S99" t="s">
        <v>271</v>
      </c>
      <c r="T99" t="s">
        <v>267</v>
      </c>
      <c r="W99" t="str">
        <f t="shared" si="22"/>
        <v>,61,97,LD,H,C,0,1,1,0,0,0,0,1,01100001,N,Y,N,X,N</v>
      </c>
    </row>
    <row r="100" spans="1:23" ht="15" customHeight="1" x14ac:dyDescent="0.25">
      <c r="A100" s="1"/>
      <c r="B100" s="1">
        <v>62</v>
      </c>
      <c r="C100" s="1">
        <f t="shared" si="11"/>
        <v>98</v>
      </c>
      <c r="D100" s="1" t="s">
        <v>7</v>
      </c>
      <c r="E100" s="1" t="s">
        <v>209</v>
      </c>
      <c r="F100" s="1" t="s">
        <v>207</v>
      </c>
      <c r="G100" s="1" t="str">
        <f t="shared" si="12"/>
        <v>0</v>
      </c>
      <c r="H100" s="1" t="str">
        <f t="shared" si="13"/>
        <v>1</v>
      </c>
      <c r="I100" s="1" t="str">
        <f t="shared" si="14"/>
        <v>1</v>
      </c>
      <c r="J100" s="1" t="str">
        <f t="shared" si="15"/>
        <v>0</v>
      </c>
      <c r="K100" s="1" t="str">
        <f t="shared" si="16"/>
        <v>0</v>
      </c>
      <c r="L100" s="1" t="str">
        <f t="shared" si="17"/>
        <v>0</v>
      </c>
      <c r="M100" s="1" t="str">
        <f t="shared" si="18"/>
        <v>1</v>
      </c>
      <c r="N100" s="1" t="str">
        <f t="shared" si="19"/>
        <v>0</v>
      </c>
      <c r="O100" s="1" t="str">
        <f t="shared" si="20"/>
        <v>01100010</v>
      </c>
      <c r="P100" t="s">
        <v>267</v>
      </c>
      <c r="Q100" t="s">
        <v>269</v>
      </c>
      <c r="R100" t="s">
        <v>267</v>
      </c>
      <c r="S100" t="s">
        <v>271</v>
      </c>
      <c r="T100" t="s">
        <v>267</v>
      </c>
      <c r="W100" t="str">
        <f t="shared" si="22"/>
        <v>,62,98,LD,H,D,0,1,1,0,0,0,1,0,01100010,N,Y,N,X,N</v>
      </c>
    </row>
    <row r="101" spans="1:23" ht="15" customHeight="1" x14ac:dyDescent="0.25">
      <c r="A101" s="1"/>
      <c r="B101" s="1">
        <v>63</v>
      </c>
      <c r="C101" s="1">
        <f t="shared" si="11"/>
        <v>99</v>
      </c>
      <c r="D101" s="1" t="s">
        <v>7</v>
      </c>
      <c r="E101" s="1" t="s">
        <v>209</v>
      </c>
      <c r="F101" s="1" t="s">
        <v>208</v>
      </c>
      <c r="G101" s="1" t="str">
        <f t="shared" si="12"/>
        <v>0</v>
      </c>
      <c r="H101" s="1" t="str">
        <f t="shared" si="13"/>
        <v>1</v>
      </c>
      <c r="I101" s="1" t="str">
        <f t="shared" si="14"/>
        <v>1</v>
      </c>
      <c r="J101" s="1" t="str">
        <f t="shared" si="15"/>
        <v>0</v>
      </c>
      <c r="K101" s="1" t="str">
        <f t="shared" si="16"/>
        <v>0</v>
      </c>
      <c r="L101" s="1" t="str">
        <f t="shared" si="17"/>
        <v>0</v>
      </c>
      <c r="M101" s="1" t="str">
        <f t="shared" si="18"/>
        <v>1</v>
      </c>
      <c r="N101" s="1" t="str">
        <f t="shared" si="19"/>
        <v>1</v>
      </c>
      <c r="O101" s="1" t="str">
        <f t="shared" si="20"/>
        <v>01100011</v>
      </c>
      <c r="P101" t="s">
        <v>267</v>
      </c>
      <c r="Q101" t="s">
        <v>269</v>
      </c>
      <c r="R101" t="s">
        <v>267</v>
      </c>
      <c r="S101" t="s">
        <v>271</v>
      </c>
      <c r="T101" t="s">
        <v>267</v>
      </c>
      <c r="W101" t="str">
        <f t="shared" si="22"/>
        <v>,63,99,LD,H,E,0,1,1,0,0,0,1,1,01100011,N,Y,N,X,N</v>
      </c>
    </row>
    <row r="102" spans="1:23" ht="15" customHeight="1" x14ac:dyDescent="0.25">
      <c r="A102" s="1"/>
      <c r="B102" s="1">
        <v>64</v>
      </c>
      <c r="C102" s="1">
        <f t="shared" si="11"/>
        <v>100</v>
      </c>
      <c r="D102" s="1" t="s">
        <v>7</v>
      </c>
      <c r="E102" s="1" t="s">
        <v>209</v>
      </c>
      <c r="F102" s="1" t="s">
        <v>209</v>
      </c>
      <c r="G102" s="1" t="str">
        <f t="shared" si="12"/>
        <v>0</v>
      </c>
      <c r="H102" s="1" t="str">
        <f t="shared" si="13"/>
        <v>1</v>
      </c>
      <c r="I102" s="1" t="str">
        <f t="shared" si="14"/>
        <v>1</v>
      </c>
      <c r="J102" s="1" t="str">
        <f t="shared" si="15"/>
        <v>0</v>
      </c>
      <c r="K102" s="1" t="str">
        <f t="shared" si="16"/>
        <v>0</v>
      </c>
      <c r="L102" s="1" t="str">
        <f t="shared" si="17"/>
        <v>1</v>
      </c>
      <c r="M102" s="1" t="str">
        <f t="shared" si="18"/>
        <v>0</v>
      </c>
      <c r="N102" s="1" t="str">
        <f t="shared" si="19"/>
        <v>0</v>
      </c>
      <c r="O102" s="1" t="str">
        <f t="shared" si="20"/>
        <v>01100100</v>
      </c>
      <c r="P102" t="s">
        <v>267</v>
      </c>
      <c r="Q102" t="s">
        <v>269</v>
      </c>
      <c r="R102" t="s">
        <v>267</v>
      </c>
      <c r="S102" t="s">
        <v>271</v>
      </c>
      <c r="T102" t="s">
        <v>267</v>
      </c>
      <c r="W102" t="str">
        <f t="shared" si="22"/>
        <v>,64,100,LD,H,H,0,1,1,0,0,1,0,0,01100100,N,Y,N,X,N</v>
      </c>
    </row>
    <row r="103" spans="1:23" ht="15" customHeight="1" x14ac:dyDescent="0.25">
      <c r="A103" s="1"/>
      <c r="B103" s="1">
        <v>65</v>
      </c>
      <c r="C103" s="1">
        <f t="shared" si="11"/>
        <v>101</v>
      </c>
      <c r="D103" s="1" t="s">
        <v>7</v>
      </c>
      <c r="E103" s="1" t="s">
        <v>209</v>
      </c>
      <c r="F103" s="1" t="s">
        <v>210</v>
      </c>
      <c r="G103" s="1" t="str">
        <f t="shared" si="12"/>
        <v>0</v>
      </c>
      <c r="H103" s="1" t="str">
        <f t="shared" si="13"/>
        <v>1</v>
      </c>
      <c r="I103" s="1" t="str">
        <f t="shared" si="14"/>
        <v>1</v>
      </c>
      <c r="J103" s="1" t="str">
        <f t="shared" si="15"/>
        <v>0</v>
      </c>
      <c r="K103" s="1" t="str">
        <f t="shared" si="16"/>
        <v>0</v>
      </c>
      <c r="L103" s="1" t="str">
        <f t="shared" si="17"/>
        <v>1</v>
      </c>
      <c r="M103" s="1" t="str">
        <f t="shared" si="18"/>
        <v>0</v>
      </c>
      <c r="N103" s="1" t="str">
        <f t="shared" si="19"/>
        <v>1</v>
      </c>
      <c r="O103" s="1" t="str">
        <f t="shared" si="20"/>
        <v>01100101</v>
      </c>
      <c r="P103" t="s">
        <v>267</v>
      </c>
      <c r="Q103" t="s">
        <v>269</v>
      </c>
      <c r="R103" t="s">
        <v>267</v>
      </c>
      <c r="S103" t="s">
        <v>271</v>
      </c>
      <c r="T103" t="s">
        <v>267</v>
      </c>
      <c r="W103" t="str">
        <f t="shared" si="22"/>
        <v>,65,101,LD,H,L,0,1,1,0,0,1,0,1,01100101,N,Y,N,X,N</v>
      </c>
    </row>
    <row r="104" spans="1:23" ht="15" customHeight="1" x14ac:dyDescent="0.25">
      <c r="A104" s="1"/>
      <c r="B104" s="1">
        <v>66</v>
      </c>
      <c r="C104" s="1">
        <f t="shared" si="11"/>
        <v>102</v>
      </c>
      <c r="D104" s="1" t="s">
        <v>7</v>
      </c>
      <c r="E104" s="1" t="s">
        <v>209</v>
      </c>
      <c r="F104" s="1" t="s">
        <v>211</v>
      </c>
      <c r="G104" s="1" t="str">
        <f t="shared" si="12"/>
        <v>0</v>
      </c>
      <c r="H104" s="1" t="str">
        <f t="shared" si="13"/>
        <v>1</v>
      </c>
      <c r="I104" s="1" t="str">
        <f t="shared" si="14"/>
        <v>1</v>
      </c>
      <c r="J104" s="1" t="str">
        <f t="shared" si="15"/>
        <v>0</v>
      </c>
      <c r="K104" s="1" t="str">
        <f t="shared" si="16"/>
        <v>0</v>
      </c>
      <c r="L104" s="1" t="str">
        <f t="shared" si="17"/>
        <v>1</v>
      </c>
      <c r="M104" s="1" t="str">
        <f t="shared" si="18"/>
        <v>1</v>
      </c>
      <c r="N104" s="1" t="str">
        <f t="shared" si="19"/>
        <v>0</v>
      </c>
      <c r="O104" s="1" t="str">
        <f t="shared" si="20"/>
        <v>01100110</v>
      </c>
      <c r="P104" t="s">
        <v>267</v>
      </c>
      <c r="Q104" t="s">
        <v>269</v>
      </c>
      <c r="R104" t="s">
        <v>269</v>
      </c>
      <c r="S104" t="s">
        <v>269</v>
      </c>
      <c r="T104" t="s">
        <v>267</v>
      </c>
      <c r="W104" t="str">
        <f t="shared" si="22"/>
        <v>,66,102,LD,H,(HL),0,1,1,0,0,1,1,0,01100110,N,Y,Y,Y,N</v>
      </c>
    </row>
    <row r="105" spans="1:23" ht="15" customHeight="1" x14ac:dyDescent="0.25">
      <c r="A105" s="1"/>
      <c r="B105" s="1">
        <v>67</v>
      </c>
      <c r="C105" s="1">
        <f t="shared" si="11"/>
        <v>103</v>
      </c>
      <c r="D105" s="1" t="s">
        <v>7</v>
      </c>
      <c r="E105" s="1" t="s">
        <v>209</v>
      </c>
      <c r="F105" s="1" t="s">
        <v>9</v>
      </c>
      <c r="G105" s="1" t="str">
        <f t="shared" si="12"/>
        <v>0</v>
      </c>
      <c r="H105" s="1" t="str">
        <f t="shared" si="13"/>
        <v>1</v>
      </c>
      <c r="I105" s="1" t="str">
        <f t="shared" si="14"/>
        <v>1</v>
      </c>
      <c r="J105" s="1" t="str">
        <f t="shared" si="15"/>
        <v>0</v>
      </c>
      <c r="K105" s="1" t="str">
        <f t="shared" si="16"/>
        <v>0</v>
      </c>
      <c r="L105" s="1" t="str">
        <f t="shared" si="17"/>
        <v>1</v>
      </c>
      <c r="M105" s="1" t="str">
        <f t="shared" si="18"/>
        <v>1</v>
      </c>
      <c r="N105" s="1" t="str">
        <f t="shared" si="19"/>
        <v>1</v>
      </c>
      <c r="O105" s="1" t="str">
        <f t="shared" si="20"/>
        <v>01100111</v>
      </c>
      <c r="P105" t="s">
        <v>267</v>
      </c>
      <c r="Q105" t="s">
        <v>269</v>
      </c>
      <c r="R105" t="s">
        <v>267</v>
      </c>
      <c r="S105" t="s">
        <v>271</v>
      </c>
      <c r="T105" t="s">
        <v>267</v>
      </c>
      <c r="W105" t="str">
        <f t="shared" si="22"/>
        <v>,67,103,LD,H,A,0,1,1,0,0,1,1,1,01100111,N,Y,N,X,N</v>
      </c>
    </row>
    <row r="106" spans="1:23" ht="15" customHeight="1" x14ac:dyDescent="0.25">
      <c r="A106" s="1"/>
      <c r="B106" s="1">
        <v>68</v>
      </c>
      <c r="C106" s="1">
        <f t="shared" si="11"/>
        <v>104</v>
      </c>
      <c r="D106" s="1" t="s">
        <v>7</v>
      </c>
      <c r="E106" s="1" t="s">
        <v>210</v>
      </c>
      <c r="F106" s="1" t="s">
        <v>205</v>
      </c>
      <c r="G106" s="1" t="str">
        <f t="shared" si="12"/>
        <v>0</v>
      </c>
      <c r="H106" s="1" t="str">
        <f t="shared" si="13"/>
        <v>1</v>
      </c>
      <c r="I106" s="1" t="str">
        <f t="shared" si="14"/>
        <v>1</v>
      </c>
      <c r="J106" s="1" t="str">
        <f t="shared" si="15"/>
        <v>0</v>
      </c>
      <c r="K106" s="1" t="str">
        <f t="shared" si="16"/>
        <v>1</v>
      </c>
      <c r="L106" s="1" t="str">
        <f t="shared" si="17"/>
        <v>0</v>
      </c>
      <c r="M106" s="1" t="str">
        <f t="shared" si="18"/>
        <v>0</v>
      </c>
      <c r="N106" s="1" t="str">
        <f t="shared" si="19"/>
        <v>0</v>
      </c>
      <c r="O106" s="1" t="str">
        <f t="shared" si="20"/>
        <v>01101000</v>
      </c>
      <c r="P106" t="s">
        <v>267</v>
      </c>
      <c r="Q106" t="s">
        <v>269</v>
      </c>
      <c r="R106" t="s">
        <v>267</v>
      </c>
      <c r="S106" t="s">
        <v>271</v>
      </c>
      <c r="T106" t="s">
        <v>267</v>
      </c>
      <c r="W106" t="str">
        <f t="shared" si="22"/>
        <v>,68,104,LD,L,B,0,1,1,0,1,0,0,0,01101000,N,Y,N,X,N</v>
      </c>
    </row>
    <row r="107" spans="1:23" ht="15" customHeight="1" x14ac:dyDescent="0.25">
      <c r="A107" s="1"/>
      <c r="B107" s="1">
        <v>69</v>
      </c>
      <c r="C107" s="1">
        <f t="shared" si="11"/>
        <v>105</v>
      </c>
      <c r="D107" s="1" t="s">
        <v>7</v>
      </c>
      <c r="E107" s="1" t="s">
        <v>210</v>
      </c>
      <c r="F107" s="1" t="s">
        <v>206</v>
      </c>
      <c r="G107" s="1" t="str">
        <f t="shared" si="12"/>
        <v>0</v>
      </c>
      <c r="H107" s="1" t="str">
        <f t="shared" si="13"/>
        <v>1</v>
      </c>
      <c r="I107" s="1" t="str">
        <f t="shared" si="14"/>
        <v>1</v>
      </c>
      <c r="J107" s="1" t="str">
        <f t="shared" si="15"/>
        <v>0</v>
      </c>
      <c r="K107" s="1" t="str">
        <f t="shared" si="16"/>
        <v>1</v>
      </c>
      <c r="L107" s="1" t="str">
        <f t="shared" si="17"/>
        <v>0</v>
      </c>
      <c r="M107" s="1" t="str">
        <f t="shared" si="18"/>
        <v>0</v>
      </c>
      <c r="N107" s="1" t="str">
        <f t="shared" si="19"/>
        <v>1</v>
      </c>
      <c r="O107" s="1" t="str">
        <f t="shared" si="20"/>
        <v>01101001</v>
      </c>
      <c r="P107" t="s">
        <v>267</v>
      </c>
      <c r="Q107" t="s">
        <v>269</v>
      </c>
      <c r="R107" t="s">
        <v>267</v>
      </c>
      <c r="S107" t="s">
        <v>271</v>
      </c>
      <c r="T107" t="s">
        <v>267</v>
      </c>
      <c r="W107" t="str">
        <f t="shared" si="22"/>
        <v>,69,105,LD,L,C,0,1,1,0,1,0,0,1,01101001,N,Y,N,X,N</v>
      </c>
    </row>
    <row r="108" spans="1:23" ht="15" customHeight="1" x14ac:dyDescent="0.25">
      <c r="A108" s="1"/>
      <c r="B108" s="1" t="s">
        <v>48</v>
      </c>
      <c r="C108" s="1">
        <f t="shared" si="11"/>
        <v>106</v>
      </c>
      <c r="D108" s="1" t="s">
        <v>7</v>
      </c>
      <c r="E108" s="1" t="s">
        <v>210</v>
      </c>
      <c r="F108" s="1" t="s">
        <v>207</v>
      </c>
      <c r="G108" s="1" t="str">
        <f t="shared" si="12"/>
        <v>0</v>
      </c>
      <c r="H108" s="1" t="str">
        <f t="shared" si="13"/>
        <v>1</v>
      </c>
      <c r="I108" s="1" t="str">
        <f t="shared" si="14"/>
        <v>1</v>
      </c>
      <c r="J108" s="1" t="str">
        <f t="shared" si="15"/>
        <v>0</v>
      </c>
      <c r="K108" s="1" t="str">
        <f t="shared" si="16"/>
        <v>1</v>
      </c>
      <c r="L108" s="1" t="str">
        <f t="shared" si="17"/>
        <v>0</v>
      </c>
      <c r="M108" s="1" t="str">
        <f t="shared" si="18"/>
        <v>1</v>
      </c>
      <c r="N108" s="1" t="str">
        <f t="shared" si="19"/>
        <v>0</v>
      </c>
      <c r="O108" s="1" t="str">
        <f t="shared" si="20"/>
        <v>01101010</v>
      </c>
      <c r="P108" t="s">
        <v>267</v>
      </c>
      <c r="Q108" t="s">
        <v>269</v>
      </c>
      <c r="R108" t="s">
        <v>267</v>
      </c>
      <c r="S108" t="s">
        <v>271</v>
      </c>
      <c r="T108" t="s">
        <v>267</v>
      </c>
      <c r="W108" t="str">
        <f t="shared" si="22"/>
        <v>,6A,106,LD,L,D,0,1,1,0,1,0,1,0,01101010,N,Y,N,X,N</v>
      </c>
    </row>
    <row r="109" spans="1:23" ht="15" customHeight="1" x14ac:dyDescent="0.25">
      <c r="A109" s="1"/>
      <c r="B109" s="1" t="s">
        <v>49</v>
      </c>
      <c r="C109" s="1">
        <f t="shared" si="11"/>
        <v>107</v>
      </c>
      <c r="D109" s="1" t="s">
        <v>7</v>
      </c>
      <c r="E109" s="1" t="s">
        <v>210</v>
      </c>
      <c r="F109" s="1" t="s">
        <v>208</v>
      </c>
      <c r="G109" s="1" t="str">
        <f t="shared" si="12"/>
        <v>0</v>
      </c>
      <c r="H109" s="1" t="str">
        <f t="shared" si="13"/>
        <v>1</v>
      </c>
      <c r="I109" s="1" t="str">
        <f t="shared" si="14"/>
        <v>1</v>
      </c>
      <c r="J109" s="1" t="str">
        <f t="shared" si="15"/>
        <v>0</v>
      </c>
      <c r="K109" s="1" t="str">
        <f t="shared" si="16"/>
        <v>1</v>
      </c>
      <c r="L109" s="1" t="str">
        <f t="shared" si="17"/>
        <v>0</v>
      </c>
      <c r="M109" s="1" t="str">
        <f t="shared" si="18"/>
        <v>1</v>
      </c>
      <c r="N109" s="1" t="str">
        <f t="shared" si="19"/>
        <v>1</v>
      </c>
      <c r="O109" s="1" t="str">
        <f t="shared" si="20"/>
        <v>01101011</v>
      </c>
      <c r="P109" t="s">
        <v>267</v>
      </c>
      <c r="Q109" t="s">
        <v>269</v>
      </c>
      <c r="R109" t="s">
        <v>267</v>
      </c>
      <c r="S109" t="s">
        <v>271</v>
      </c>
      <c r="T109" t="s">
        <v>267</v>
      </c>
      <c r="W109" t="str">
        <f t="shared" si="22"/>
        <v>,6B,107,LD,L,E,0,1,1,0,1,0,1,1,01101011,N,Y,N,X,N</v>
      </c>
    </row>
    <row r="110" spans="1:23" ht="15" customHeight="1" x14ac:dyDescent="0.25">
      <c r="A110" s="1"/>
      <c r="B110" s="1" t="s">
        <v>50</v>
      </c>
      <c r="C110" s="1">
        <f t="shared" si="11"/>
        <v>108</v>
      </c>
      <c r="D110" s="1" t="s">
        <v>7</v>
      </c>
      <c r="E110" s="1" t="s">
        <v>210</v>
      </c>
      <c r="F110" s="1" t="s">
        <v>209</v>
      </c>
      <c r="G110" s="1" t="str">
        <f t="shared" si="12"/>
        <v>0</v>
      </c>
      <c r="H110" s="1" t="str">
        <f t="shared" si="13"/>
        <v>1</v>
      </c>
      <c r="I110" s="1" t="str">
        <f t="shared" si="14"/>
        <v>1</v>
      </c>
      <c r="J110" s="1" t="str">
        <f t="shared" si="15"/>
        <v>0</v>
      </c>
      <c r="K110" s="1" t="str">
        <f t="shared" si="16"/>
        <v>1</v>
      </c>
      <c r="L110" s="1" t="str">
        <f t="shared" si="17"/>
        <v>1</v>
      </c>
      <c r="M110" s="1" t="str">
        <f t="shared" si="18"/>
        <v>0</v>
      </c>
      <c r="N110" s="1" t="str">
        <f t="shared" si="19"/>
        <v>0</v>
      </c>
      <c r="O110" s="1" t="str">
        <f t="shared" si="20"/>
        <v>01101100</v>
      </c>
      <c r="P110" t="s">
        <v>267</v>
      </c>
      <c r="Q110" t="s">
        <v>269</v>
      </c>
      <c r="R110" t="s">
        <v>267</v>
      </c>
      <c r="S110" t="s">
        <v>271</v>
      </c>
      <c r="T110" t="s">
        <v>267</v>
      </c>
      <c r="W110" t="str">
        <f t="shared" si="22"/>
        <v>,6C,108,LD,L,H,0,1,1,0,1,1,0,0,01101100,N,Y,N,X,N</v>
      </c>
    </row>
    <row r="111" spans="1:23" ht="15" customHeight="1" x14ac:dyDescent="0.25">
      <c r="A111" s="1"/>
      <c r="B111" s="1" t="s">
        <v>51</v>
      </c>
      <c r="C111" s="1">
        <f t="shared" si="11"/>
        <v>109</v>
      </c>
      <c r="D111" s="1" t="s">
        <v>7</v>
      </c>
      <c r="E111" s="1" t="s">
        <v>210</v>
      </c>
      <c r="F111" s="1" t="s">
        <v>210</v>
      </c>
      <c r="G111" s="1" t="str">
        <f t="shared" si="12"/>
        <v>0</v>
      </c>
      <c r="H111" s="1" t="str">
        <f t="shared" si="13"/>
        <v>1</v>
      </c>
      <c r="I111" s="1" t="str">
        <f t="shared" si="14"/>
        <v>1</v>
      </c>
      <c r="J111" s="1" t="str">
        <f t="shared" si="15"/>
        <v>0</v>
      </c>
      <c r="K111" s="1" t="str">
        <f t="shared" si="16"/>
        <v>1</v>
      </c>
      <c r="L111" s="1" t="str">
        <f t="shared" si="17"/>
        <v>1</v>
      </c>
      <c r="M111" s="1" t="str">
        <f t="shared" si="18"/>
        <v>0</v>
      </c>
      <c r="N111" s="1" t="str">
        <f t="shared" si="19"/>
        <v>1</v>
      </c>
      <c r="O111" s="1" t="str">
        <f t="shared" si="20"/>
        <v>01101101</v>
      </c>
      <c r="P111" t="s">
        <v>267</v>
      </c>
      <c r="Q111" t="s">
        <v>269</v>
      </c>
      <c r="R111" t="s">
        <v>267</v>
      </c>
      <c r="S111" t="s">
        <v>271</v>
      </c>
      <c r="T111" t="s">
        <v>267</v>
      </c>
      <c r="W111" t="str">
        <f t="shared" si="22"/>
        <v>,6D,109,LD,L,L,0,1,1,0,1,1,0,1,01101101,N,Y,N,X,N</v>
      </c>
    </row>
    <row r="112" spans="1:23" ht="15" customHeight="1" x14ac:dyDescent="0.25">
      <c r="A112" s="1"/>
      <c r="B112" s="1" t="s">
        <v>52</v>
      </c>
      <c r="C112" s="1">
        <f t="shared" si="11"/>
        <v>110</v>
      </c>
      <c r="D112" s="1" t="s">
        <v>7</v>
      </c>
      <c r="E112" s="1" t="s">
        <v>210</v>
      </c>
      <c r="F112" s="1" t="s">
        <v>211</v>
      </c>
      <c r="G112" s="1" t="str">
        <f t="shared" si="12"/>
        <v>0</v>
      </c>
      <c r="H112" s="1" t="str">
        <f t="shared" si="13"/>
        <v>1</v>
      </c>
      <c r="I112" s="1" t="str">
        <f t="shared" si="14"/>
        <v>1</v>
      </c>
      <c r="J112" s="1" t="str">
        <f t="shared" si="15"/>
        <v>0</v>
      </c>
      <c r="K112" s="1" t="str">
        <f t="shared" si="16"/>
        <v>1</v>
      </c>
      <c r="L112" s="1" t="str">
        <f t="shared" si="17"/>
        <v>1</v>
      </c>
      <c r="M112" s="1" t="str">
        <f t="shared" si="18"/>
        <v>1</v>
      </c>
      <c r="N112" s="1" t="str">
        <f t="shared" si="19"/>
        <v>0</v>
      </c>
      <c r="O112" s="1" t="str">
        <f t="shared" si="20"/>
        <v>01101110</v>
      </c>
      <c r="P112" t="s">
        <v>267</v>
      </c>
      <c r="Q112" t="s">
        <v>269</v>
      </c>
      <c r="R112" t="s">
        <v>269</v>
      </c>
      <c r="S112" t="s">
        <v>269</v>
      </c>
      <c r="T112" t="s">
        <v>267</v>
      </c>
      <c r="W112" t="str">
        <f t="shared" si="22"/>
        <v>,6E,110,LD,L,(HL),0,1,1,0,1,1,1,0,01101110,N,Y,Y,Y,N</v>
      </c>
    </row>
    <row r="113" spans="1:23" ht="15" customHeight="1" x14ac:dyDescent="0.25">
      <c r="A113" s="1"/>
      <c r="B113" s="1" t="s">
        <v>53</v>
      </c>
      <c r="C113" s="1">
        <f t="shared" si="11"/>
        <v>111</v>
      </c>
      <c r="D113" s="1" t="s">
        <v>7</v>
      </c>
      <c r="E113" s="1" t="s">
        <v>210</v>
      </c>
      <c r="F113" s="1" t="s">
        <v>9</v>
      </c>
      <c r="G113" s="1" t="str">
        <f t="shared" si="12"/>
        <v>0</v>
      </c>
      <c r="H113" s="1" t="str">
        <f t="shared" si="13"/>
        <v>1</v>
      </c>
      <c r="I113" s="1" t="str">
        <f t="shared" si="14"/>
        <v>1</v>
      </c>
      <c r="J113" s="1" t="str">
        <f t="shared" si="15"/>
        <v>0</v>
      </c>
      <c r="K113" s="1" t="str">
        <f t="shared" si="16"/>
        <v>1</v>
      </c>
      <c r="L113" s="1" t="str">
        <f t="shared" si="17"/>
        <v>1</v>
      </c>
      <c r="M113" s="1" t="str">
        <f t="shared" si="18"/>
        <v>1</v>
      </c>
      <c r="N113" s="1" t="str">
        <f t="shared" si="19"/>
        <v>1</v>
      </c>
      <c r="O113" s="1" t="str">
        <f t="shared" si="20"/>
        <v>01101111</v>
      </c>
      <c r="P113" t="s">
        <v>267</v>
      </c>
      <c r="Q113" t="s">
        <v>269</v>
      </c>
      <c r="R113" t="s">
        <v>267</v>
      </c>
      <c r="S113" t="s">
        <v>271</v>
      </c>
      <c r="T113" t="s">
        <v>267</v>
      </c>
      <c r="W113" t="str">
        <f t="shared" si="22"/>
        <v>,6F,111,LD,L,A,0,1,1,0,1,1,1,1,01101111,N,Y,N,X,N</v>
      </c>
    </row>
    <row r="114" spans="1:23" ht="15" customHeight="1" x14ac:dyDescent="0.25">
      <c r="A114" s="1"/>
      <c r="B114" s="1">
        <v>70</v>
      </c>
      <c r="C114" s="1">
        <f t="shared" si="11"/>
        <v>112</v>
      </c>
      <c r="D114" s="1" t="s">
        <v>7</v>
      </c>
      <c r="E114" s="1" t="s">
        <v>211</v>
      </c>
      <c r="F114" s="1" t="s">
        <v>205</v>
      </c>
      <c r="G114" s="1" t="str">
        <f t="shared" si="12"/>
        <v>0</v>
      </c>
      <c r="H114" s="1" t="str">
        <f t="shared" si="13"/>
        <v>1</v>
      </c>
      <c r="I114" s="1" t="str">
        <f t="shared" si="14"/>
        <v>1</v>
      </c>
      <c r="J114" s="1" t="str">
        <f t="shared" si="15"/>
        <v>1</v>
      </c>
      <c r="K114" s="1" t="str">
        <f t="shared" si="16"/>
        <v>0</v>
      </c>
      <c r="L114" s="1" t="str">
        <f t="shared" si="17"/>
        <v>0</v>
      </c>
      <c r="M114" s="1" t="str">
        <f t="shared" si="18"/>
        <v>0</v>
      </c>
      <c r="N114" s="1" t="str">
        <f t="shared" si="19"/>
        <v>0</v>
      </c>
      <c r="O114" s="1" t="str">
        <f t="shared" si="20"/>
        <v>01110000</v>
      </c>
      <c r="P114" t="s">
        <v>267</v>
      </c>
      <c r="Q114" t="s">
        <v>269</v>
      </c>
      <c r="R114" t="s">
        <v>269</v>
      </c>
      <c r="S114" t="s">
        <v>269</v>
      </c>
      <c r="T114" t="s">
        <v>267</v>
      </c>
      <c r="W114" t="str">
        <f t="shared" si="22"/>
        <v>,70,112,LD,(HL),B,0,1,1,1,0,0,0,0,01110000,N,Y,Y,Y,N</v>
      </c>
    </row>
    <row r="115" spans="1:23" ht="15" customHeight="1" x14ac:dyDescent="0.25">
      <c r="A115" s="1"/>
      <c r="B115" s="1">
        <v>71</v>
      </c>
      <c r="C115" s="1">
        <f t="shared" si="11"/>
        <v>113</v>
      </c>
      <c r="D115" s="1" t="s">
        <v>7</v>
      </c>
      <c r="E115" s="1" t="s">
        <v>211</v>
      </c>
      <c r="F115" s="1" t="s">
        <v>206</v>
      </c>
      <c r="G115" s="1" t="str">
        <f t="shared" si="12"/>
        <v>0</v>
      </c>
      <c r="H115" s="1" t="str">
        <f t="shared" si="13"/>
        <v>1</v>
      </c>
      <c r="I115" s="1" t="str">
        <f t="shared" si="14"/>
        <v>1</v>
      </c>
      <c r="J115" s="1" t="str">
        <f t="shared" si="15"/>
        <v>1</v>
      </c>
      <c r="K115" s="1" t="str">
        <f t="shared" si="16"/>
        <v>0</v>
      </c>
      <c r="L115" s="1" t="str">
        <f t="shared" si="17"/>
        <v>0</v>
      </c>
      <c r="M115" s="1" t="str">
        <f t="shared" si="18"/>
        <v>0</v>
      </c>
      <c r="N115" s="1" t="str">
        <f t="shared" si="19"/>
        <v>1</v>
      </c>
      <c r="O115" s="1" t="str">
        <f t="shared" si="20"/>
        <v>01110001</v>
      </c>
      <c r="P115" t="s">
        <v>267</v>
      </c>
      <c r="Q115" t="s">
        <v>269</v>
      </c>
      <c r="R115" t="s">
        <v>269</v>
      </c>
      <c r="S115" t="s">
        <v>269</v>
      </c>
      <c r="T115" t="s">
        <v>267</v>
      </c>
      <c r="W115" t="str">
        <f t="shared" si="22"/>
        <v>,71,113,LD,(HL),C,0,1,1,1,0,0,0,1,01110001,N,Y,Y,Y,N</v>
      </c>
    </row>
    <row r="116" spans="1:23" ht="15" customHeight="1" x14ac:dyDescent="0.25">
      <c r="A116" s="1"/>
      <c r="B116" s="1">
        <v>72</v>
      </c>
      <c r="C116" s="1">
        <f t="shared" si="11"/>
        <v>114</v>
      </c>
      <c r="D116" s="1" t="s">
        <v>7</v>
      </c>
      <c r="E116" s="1" t="s">
        <v>211</v>
      </c>
      <c r="F116" s="1" t="s">
        <v>207</v>
      </c>
      <c r="G116" s="1" t="str">
        <f t="shared" si="12"/>
        <v>0</v>
      </c>
      <c r="H116" s="1" t="str">
        <f t="shared" si="13"/>
        <v>1</v>
      </c>
      <c r="I116" s="1" t="str">
        <f t="shared" si="14"/>
        <v>1</v>
      </c>
      <c r="J116" s="1" t="str">
        <f t="shared" si="15"/>
        <v>1</v>
      </c>
      <c r="K116" s="1" t="str">
        <f t="shared" si="16"/>
        <v>0</v>
      </c>
      <c r="L116" s="1" t="str">
        <f t="shared" si="17"/>
        <v>0</v>
      </c>
      <c r="M116" s="1" t="str">
        <f t="shared" si="18"/>
        <v>1</v>
      </c>
      <c r="N116" s="1" t="str">
        <f t="shared" si="19"/>
        <v>0</v>
      </c>
      <c r="O116" s="1" t="str">
        <f t="shared" si="20"/>
        <v>01110010</v>
      </c>
      <c r="P116" t="s">
        <v>267</v>
      </c>
      <c r="Q116" t="s">
        <v>269</v>
      </c>
      <c r="R116" t="s">
        <v>269</v>
      </c>
      <c r="S116" t="s">
        <v>269</v>
      </c>
      <c r="T116" t="s">
        <v>267</v>
      </c>
      <c r="W116" t="str">
        <f t="shared" si="22"/>
        <v>,72,114,LD,(HL),D,0,1,1,1,0,0,1,0,01110010,N,Y,Y,Y,N</v>
      </c>
    </row>
    <row r="117" spans="1:23" ht="15" customHeight="1" x14ac:dyDescent="0.25">
      <c r="A117" s="1"/>
      <c r="B117" s="1">
        <v>73</v>
      </c>
      <c r="C117" s="1">
        <f t="shared" si="11"/>
        <v>115</v>
      </c>
      <c r="D117" s="1" t="s">
        <v>7</v>
      </c>
      <c r="E117" s="1" t="s">
        <v>211</v>
      </c>
      <c r="F117" s="1" t="s">
        <v>208</v>
      </c>
      <c r="G117" s="1" t="str">
        <f t="shared" si="12"/>
        <v>0</v>
      </c>
      <c r="H117" s="1" t="str">
        <f t="shared" si="13"/>
        <v>1</v>
      </c>
      <c r="I117" s="1" t="str">
        <f t="shared" si="14"/>
        <v>1</v>
      </c>
      <c r="J117" s="1" t="str">
        <f t="shared" si="15"/>
        <v>1</v>
      </c>
      <c r="K117" s="1" t="str">
        <f t="shared" si="16"/>
        <v>0</v>
      </c>
      <c r="L117" s="1" t="str">
        <f t="shared" si="17"/>
        <v>0</v>
      </c>
      <c r="M117" s="1" t="str">
        <f t="shared" si="18"/>
        <v>1</v>
      </c>
      <c r="N117" s="1" t="str">
        <f t="shared" si="19"/>
        <v>1</v>
      </c>
      <c r="O117" s="1" t="str">
        <f t="shared" si="20"/>
        <v>01110011</v>
      </c>
      <c r="P117" t="s">
        <v>267</v>
      </c>
      <c r="Q117" t="s">
        <v>269</v>
      </c>
      <c r="R117" t="s">
        <v>269</v>
      </c>
      <c r="S117" t="s">
        <v>269</v>
      </c>
      <c r="T117" t="s">
        <v>267</v>
      </c>
      <c r="W117" t="str">
        <f t="shared" si="22"/>
        <v>,73,115,LD,(HL),E,0,1,1,1,0,0,1,1,01110011,N,Y,Y,Y,N</v>
      </c>
    </row>
    <row r="118" spans="1:23" ht="15" customHeight="1" x14ac:dyDescent="0.25">
      <c r="A118" s="1"/>
      <c r="B118" s="1">
        <v>74</v>
      </c>
      <c r="C118" s="1">
        <f t="shared" si="11"/>
        <v>116</v>
      </c>
      <c r="D118" s="1" t="s">
        <v>7</v>
      </c>
      <c r="E118" s="1" t="s">
        <v>211</v>
      </c>
      <c r="F118" s="1" t="s">
        <v>209</v>
      </c>
      <c r="G118" s="1" t="str">
        <f t="shared" si="12"/>
        <v>0</v>
      </c>
      <c r="H118" s="1" t="str">
        <f t="shared" si="13"/>
        <v>1</v>
      </c>
      <c r="I118" s="1" t="str">
        <f t="shared" si="14"/>
        <v>1</v>
      </c>
      <c r="J118" s="1" t="str">
        <f t="shared" si="15"/>
        <v>1</v>
      </c>
      <c r="K118" s="1" t="str">
        <f t="shared" si="16"/>
        <v>0</v>
      </c>
      <c r="L118" s="1" t="str">
        <f t="shared" si="17"/>
        <v>1</v>
      </c>
      <c r="M118" s="1" t="str">
        <f t="shared" si="18"/>
        <v>0</v>
      </c>
      <c r="N118" s="1" t="str">
        <f t="shared" si="19"/>
        <v>0</v>
      </c>
      <c r="O118" s="1" t="str">
        <f t="shared" si="20"/>
        <v>01110100</v>
      </c>
      <c r="P118" t="s">
        <v>267</v>
      </c>
      <c r="Q118" t="s">
        <v>269</v>
      </c>
      <c r="R118" t="s">
        <v>269</v>
      </c>
      <c r="S118" t="s">
        <v>269</v>
      </c>
      <c r="T118" t="s">
        <v>267</v>
      </c>
      <c r="W118" t="str">
        <f t="shared" si="22"/>
        <v>,74,116,LD,(HL),H,0,1,1,1,0,1,0,0,01110100,N,Y,Y,Y,N</v>
      </c>
    </row>
    <row r="119" spans="1:23" ht="15" customHeight="1" x14ac:dyDescent="0.25">
      <c r="A119" s="1"/>
      <c r="B119" s="1">
        <v>75</v>
      </c>
      <c r="C119" s="1">
        <f t="shared" si="11"/>
        <v>117</v>
      </c>
      <c r="D119" s="1" t="s">
        <v>7</v>
      </c>
      <c r="E119" s="1" t="s">
        <v>211</v>
      </c>
      <c r="F119" s="1" t="s">
        <v>210</v>
      </c>
      <c r="G119" s="1" t="str">
        <f t="shared" si="12"/>
        <v>0</v>
      </c>
      <c r="H119" s="1" t="str">
        <f t="shared" si="13"/>
        <v>1</v>
      </c>
      <c r="I119" s="1" t="str">
        <f t="shared" si="14"/>
        <v>1</v>
      </c>
      <c r="J119" s="1" t="str">
        <f t="shared" si="15"/>
        <v>1</v>
      </c>
      <c r="K119" s="1" t="str">
        <f t="shared" si="16"/>
        <v>0</v>
      </c>
      <c r="L119" s="1" t="str">
        <f t="shared" si="17"/>
        <v>1</v>
      </c>
      <c r="M119" s="1" t="str">
        <f t="shared" si="18"/>
        <v>0</v>
      </c>
      <c r="N119" s="1" t="str">
        <f t="shared" si="19"/>
        <v>1</v>
      </c>
      <c r="O119" s="1" t="str">
        <f t="shared" si="20"/>
        <v>01110101</v>
      </c>
      <c r="P119" t="s">
        <v>267</v>
      </c>
      <c r="Q119" t="s">
        <v>269</v>
      </c>
      <c r="R119" t="s">
        <v>269</v>
      </c>
      <c r="S119" t="s">
        <v>269</v>
      </c>
      <c r="T119" t="s">
        <v>267</v>
      </c>
      <c r="W119" t="str">
        <f t="shared" si="22"/>
        <v>,75,117,LD,(HL),L,0,1,1,1,0,1,0,1,01110101,N,Y,Y,Y,N</v>
      </c>
    </row>
    <row r="120" spans="1:23" ht="15" customHeight="1" x14ac:dyDescent="0.25">
      <c r="A120" s="1"/>
      <c r="B120" s="1">
        <v>76</v>
      </c>
      <c r="C120" s="1">
        <f t="shared" si="11"/>
        <v>118</v>
      </c>
      <c r="D120" s="1" t="s">
        <v>127</v>
      </c>
      <c r="E120" s="1"/>
      <c r="F120" s="1"/>
      <c r="G120" s="1" t="str">
        <f t="shared" si="12"/>
        <v>0</v>
      </c>
      <c r="H120" s="1" t="str">
        <f t="shared" si="13"/>
        <v>1</v>
      </c>
      <c r="I120" s="1" t="str">
        <f t="shared" si="14"/>
        <v>1</v>
      </c>
      <c r="J120" s="1" t="str">
        <f t="shared" si="15"/>
        <v>1</v>
      </c>
      <c r="K120" s="1" t="str">
        <f t="shared" si="16"/>
        <v>0</v>
      </c>
      <c r="L120" s="1" t="str">
        <f t="shared" si="17"/>
        <v>1</v>
      </c>
      <c r="M120" s="1" t="str">
        <f t="shared" si="18"/>
        <v>1</v>
      </c>
      <c r="N120" s="1" t="str">
        <f t="shared" si="19"/>
        <v>0</v>
      </c>
      <c r="O120" s="1" t="str">
        <f t="shared" si="20"/>
        <v>01110110</v>
      </c>
      <c r="P120" t="s">
        <v>267</v>
      </c>
      <c r="Q120" t="s">
        <v>269</v>
      </c>
      <c r="R120" t="s">
        <v>267</v>
      </c>
      <c r="S120" t="s">
        <v>267</v>
      </c>
      <c r="T120" t="s">
        <v>267</v>
      </c>
      <c r="W120" t="str">
        <f t="shared" si="22"/>
        <v>,76,118,HALT,,,0,1,1,1,0,1,1,0,01110110,N,Y,N,N,N</v>
      </c>
    </row>
    <row r="121" spans="1:23" ht="15" customHeight="1" x14ac:dyDescent="0.25">
      <c r="A121" s="1"/>
      <c r="B121" s="1">
        <v>77</v>
      </c>
      <c r="C121" s="1">
        <f t="shared" si="11"/>
        <v>119</v>
      </c>
      <c r="D121" s="1" t="s">
        <v>7</v>
      </c>
      <c r="E121" s="1" t="s">
        <v>211</v>
      </c>
      <c r="F121" s="1" t="s">
        <v>9</v>
      </c>
      <c r="G121" s="1" t="str">
        <f t="shared" si="12"/>
        <v>0</v>
      </c>
      <c r="H121" s="1" t="str">
        <f t="shared" si="13"/>
        <v>1</v>
      </c>
      <c r="I121" s="1" t="str">
        <f t="shared" si="14"/>
        <v>1</v>
      </c>
      <c r="J121" s="1" t="str">
        <f t="shared" si="15"/>
        <v>1</v>
      </c>
      <c r="K121" s="1" t="str">
        <f t="shared" si="16"/>
        <v>0</v>
      </c>
      <c r="L121" s="1" t="str">
        <f t="shared" si="17"/>
        <v>1</v>
      </c>
      <c r="M121" s="1" t="str">
        <f t="shared" si="18"/>
        <v>1</v>
      </c>
      <c r="N121" s="1" t="str">
        <f t="shared" si="19"/>
        <v>1</v>
      </c>
      <c r="O121" s="1" t="str">
        <f t="shared" si="20"/>
        <v>01110111</v>
      </c>
      <c r="P121" t="s">
        <v>267</v>
      </c>
      <c r="Q121" t="s">
        <v>269</v>
      </c>
      <c r="R121" t="s">
        <v>269</v>
      </c>
      <c r="S121" t="s">
        <v>269</v>
      </c>
      <c r="T121" t="s">
        <v>267</v>
      </c>
      <c r="W121" t="str">
        <f t="shared" si="22"/>
        <v>,77,119,LD,(HL),A,0,1,1,1,0,1,1,1,01110111,N,Y,Y,Y,N</v>
      </c>
    </row>
    <row r="122" spans="1:23" ht="15" customHeight="1" x14ac:dyDescent="0.25">
      <c r="A122" s="1"/>
      <c r="B122" s="1">
        <v>78</v>
      </c>
      <c r="C122" s="1">
        <f t="shared" si="11"/>
        <v>120</v>
      </c>
      <c r="D122" s="1" t="s">
        <v>7</v>
      </c>
      <c r="E122" s="1" t="s">
        <v>9</v>
      </c>
      <c r="F122" s="1" t="s">
        <v>205</v>
      </c>
      <c r="G122" s="1" t="str">
        <f t="shared" si="12"/>
        <v>0</v>
      </c>
      <c r="H122" s="1" t="str">
        <f t="shared" si="13"/>
        <v>1</v>
      </c>
      <c r="I122" s="1" t="str">
        <f t="shared" si="14"/>
        <v>1</v>
      </c>
      <c r="J122" s="1" t="str">
        <f t="shared" si="15"/>
        <v>1</v>
      </c>
      <c r="K122" s="1" t="str">
        <f t="shared" si="16"/>
        <v>1</v>
      </c>
      <c r="L122" s="1" t="str">
        <f t="shared" si="17"/>
        <v>0</v>
      </c>
      <c r="M122" s="1" t="str">
        <f t="shared" si="18"/>
        <v>0</v>
      </c>
      <c r="N122" s="1" t="str">
        <f t="shared" si="19"/>
        <v>0</v>
      </c>
      <c r="O122" s="1" t="str">
        <f t="shared" si="20"/>
        <v>01111000</v>
      </c>
      <c r="P122" t="s">
        <v>267</v>
      </c>
      <c r="Q122" t="s">
        <v>269</v>
      </c>
      <c r="R122" t="s">
        <v>267</v>
      </c>
      <c r="S122" t="s">
        <v>267</v>
      </c>
      <c r="T122" t="s">
        <v>267</v>
      </c>
      <c r="W122" t="str">
        <f t="shared" si="22"/>
        <v>,78,120,LD,A,B,0,1,1,1,1,0,0,0,01111000,N,Y,N,N,N</v>
      </c>
    </row>
    <row r="123" spans="1:23" ht="15" customHeight="1" x14ac:dyDescent="0.25">
      <c r="A123" s="1"/>
      <c r="B123" s="1">
        <v>79</v>
      </c>
      <c r="C123" s="1">
        <f t="shared" si="11"/>
        <v>121</v>
      </c>
      <c r="D123" s="1" t="s">
        <v>7</v>
      </c>
      <c r="E123" s="1" t="s">
        <v>9</v>
      </c>
      <c r="F123" s="1" t="s">
        <v>206</v>
      </c>
      <c r="G123" s="1" t="str">
        <f t="shared" si="12"/>
        <v>0</v>
      </c>
      <c r="H123" s="1" t="str">
        <f t="shared" si="13"/>
        <v>1</v>
      </c>
      <c r="I123" s="1" t="str">
        <f t="shared" si="14"/>
        <v>1</v>
      </c>
      <c r="J123" s="1" t="str">
        <f t="shared" si="15"/>
        <v>1</v>
      </c>
      <c r="K123" s="1" t="str">
        <f t="shared" si="16"/>
        <v>1</v>
      </c>
      <c r="L123" s="1" t="str">
        <f t="shared" si="17"/>
        <v>0</v>
      </c>
      <c r="M123" s="1" t="str">
        <f t="shared" si="18"/>
        <v>0</v>
      </c>
      <c r="N123" s="1" t="str">
        <f t="shared" si="19"/>
        <v>1</v>
      </c>
      <c r="O123" s="1" t="str">
        <f t="shared" si="20"/>
        <v>01111001</v>
      </c>
      <c r="P123" t="s">
        <v>267</v>
      </c>
      <c r="Q123" t="s">
        <v>269</v>
      </c>
      <c r="R123" t="s">
        <v>267</v>
      </c>
      <c r="S123" t="s">
        <v>267</v>
      </c>
      <c r="T123" t="s">
        <v>267</v>
      </c>
      <c r="W123" t="str">
        <f t="shared" si="22"/>
        <v>,79,121,LD,A,C,0,1,1,1,1,0,0,1,01111001,N,Y,N,N,N</v>
      </c>
    </row>
    <row r="124" spans="1:23" ht="15" customHeight="1" x14ac:dyDescent="0.25">
      <c r="A124" s="1"/>
      <c r="B124" s="1" t="s">
        <v>54</v>
      </c>
      <c r="C124" s="1">
        <f t="shared" si="11"/>
        <v>122</v>
      </c>
      <c r="D124" s="1" t="s">
        <v>7</v>
      </c>
      <c r="E124" s="1" t="s">
        <v>9</v>
      </c>
      <c r="F124" s="1" t="s">
        <v>207</v>
      </c>
      <c r="G124" s="1" t="str">
        <f t="shared" si="12"/>
        <v>0</v>
      </c>
      <c r="H124" s="1" t="str">
        <f t="shared" si="13"/>
        <v>1</v>
      </c>
      <c r="I124" s="1" t="str">
        <f t="shared" si="14"/>
        <v>1</v>
      </c>
      <c r="J124" s="1" t="str">
        <f t="shared" si="15"/>
        <v>1</v>
      </c>
      <c r="K124" s="1" t="str">
        <f t="shared" si="16"/>
        <v>1</v>
      </c>
      <c r="L124" s="1" t="str">
        <f t="shared" si="17"/>
        <v>0</v>
      </c>
      <c r="M124" s="1" t="str">
        <f t="shared" si="18"/>
        <v>1</v>
      </c>
      <c r="N124" s="1" t="str">
        <f t="shared" si="19"/>
        <v>0</v>
      </c>
      <c r="O124" s="1" t="str">
        <f t="shared" si="20"/>
        <v>01111010</v>
      </c>
      <c r="P124" t="s">
        <v>267</v>
      </c>
      <c r="Q124" t="s">
        <v>269</v>
      </c>
      <c r="R124" t="s">
        <v>267</v>
      </c>
      <c r="S124" t="s">
        <v>267</v>
      </c>
      <c r="T124" t="s">
        <v>267</v>
      </c>
      <c r="W124" t="str">
        <f t="shared" si="22"/>
        <v>,7A,122,LD,A,D,0,1,1,1,1,0,1,0,01111010,N,Y,N,N,N</v>
      </c>
    </row>
    <row r="125" spans="1:23" ht="15" customHeight="1" x14ac:dyDescent="0.25">
      <c r="A125" s="1"/>
      <c r="B125" s="1" t="s">
        <v>55</v>
      </c>
      <c r="C125" s="1">
        <f t="shared" si="11"/>
        <v>123</v>
      </c>
      <c r="D125" s="1" t="s">
        <v>7</v>
      </c>
      <c r="E125" s="1" t="s">
        <v>9</v>
      </c>
      <c r="F125" s="1" t="s">
        <v>208</v>
      </c>
      <c r="G125" s="1" t="str">
        <f t="shared" si="12"/>
        <v>0</v>
      </c>
      <c r="H125" s="1" t="str">
        <f t="shared" si="13"/>
        <v>1</v>
      </c>
      <c r="I125" s="1" t="str">
        <f t="shared" si="14"/>
        <v>1</v>
      </c>
      <c r="J125" s="1" t="str">
        <f t="shared" si="15"/>
        <v>1</v>
      </c>
      <c r="K125" s="1" t="str">
        <f t="shared" si="16"/>
        <v>1</v>
      </c>
      <c r="L125" s="1" t="str">
        <f t="shared" si="17"/>
        <v>0</v>
      </c>
      <c r="M125" s="1" t="str">
        <f t="shared" si="18"/>
        <v>1</v>
      </c>
      <c r="N125" s="1" t="str">
        <f t="shared" si="19"/>
        <v>1</v>
      </c>
      <c r="O125" s="1" t="str">
        <f t="shared" si="20"/>
        <v>01111011</v>
      </c>
      <c r="P125" t="s">
        <v>267</v>
      </c>
      <c r="Q125" t="s">
        <v>269</v>
      </c>
      <c r="R125" t="s">
        <v>267</v>
      </c>
      <c r="S125" t="s">
        <v>267</v>
      </c>
      <c r="T125" t="s">
        <v>267</v>
      </c>
      <c r="W125" t="str">
        <f t="shared" si="22"/>
        <v>,7B,123,LD,A,E,0,1,1,1,1,0,1,1,01111011,N,Y,N,N,N</v>
      </c>
    </row>
    <row r="126" spans="1:23" ht="15" customHeight="1" x14ac:dyDescent="0.25">
      <c r="A126" s="1"/>
      <c r="B126" s="1" t="s">
        <v>56</v>
      </c>
      <c r="C126" s="1">
        <f t="shared" si="11"/>
        <v>124</v>
      </c>
      <c r="D126" s="1" t="s">
        <v>7</v>
      </c>
      <c r="E126" s="1" t="s">
        <v>9</v>
      </c>
      <c r="F126" s="1" t="s">
        <v>209</v>
      </c>
      <c r="G126" s="1" t="str">
        <f t="shared" si="12"/>
        <v>0</v>
      </c>
      <c r="H126" s="1" t="str">
        <f t="shared" si="13"/>
        <v>1</v>
      </c>
      <c r="I126" s="1" t="str">
        <f t="shared" si="14"/>
        <v>1</v>
      </c>
      <c r="J126" s="1" t="str">
        <f t="shared" si="15"/>
        <v>1</v>
      </c>
      <c r="K126" s="1" t="str">
        <f t="shared" si="16"/>
        <v>1</v>
      </c>
      <c r="L126" s="1" t="str">
        <f t="shared" si="17"/>
        <v>1</v>
      </c>
      <c r="M126" s="1" t="str">
        <f t="shared" si="18"/>
        <v>0</v>
      </c>
      <c r="N126" s="1" t="str">
        <f t="shared" si="19"/>
        <v>0</v>
      </c>
      <c r="O126" s="1" t="str">
        <f t="shared" si="20"/>
        <v>01111100</v>
      </c>
      <c r="P126" t="s">
        <v>267</v>
      </c>
      <c r="Q126" t="s">
        <v>269</v>
      </c>
      <c r="R126" t="s">
        <v>267</v>
      </c>
      <c r="S126" t="s">
        <v>271</v>
      </c>
      <c r="T126" t="s">
        <v>267</v>
      </c>
      <c r="W126" t="str">
        <f t="shared" si="22"/>
        <v>,7C,124,LD,A,H,0,1,1,1,1,1,0,0,01111100,N,Y,N,X,N</v>
      </c>
    </row>
    <row r="127" spans="1:23" ht="15" customHeight="1" x14ac:dyDescent="0.25">
      <c r="A127" s="1"/>
      <c r="B127" s="1" t="s">
        <v>57</v>
      </c>
      <c r="C127" s="1">
        <f t="shared" si="11"/>
        <v>125</v>
      </c>
      <c r="D127" s="1" t="s">
        <v>7</v>
      </c>
      <c r="E127" s="1" t="s">
        <v>9</v>
      </c>
      <c r="F127" s="1" t="s">
        <v>210</v>
      </c>
      <c r="G127" s="1" t="str">
        <f t="shared" si="12"/>
        <v>0</v>
      </c>
      <c r="H127" s="1" t="str">
        <f t="shared" si="13"/>
        <v>1</v>
      </c>
      <c r="I127" s="1" t="str">
        <f t="shared" si="14"/>
        <v>1</v>
      </c>
      <c r="J127" s="1" t="str">
        <f t="shared" si="15"/>
        <v>1</v>
      </c>
      <c r="K127" s="1" t="str">
        <f t="shared" si="16"/>
        <v>1</v>
      </c>
      <c r="L127" s="1" t="str">
        <f t="shared" si="17"/>
        <v>1</v>
      </c>
      <c r="M127" s="1" t="str">
        <f t="shared" si="18"/>
        <v>0</v>
      </c>
      <c r="N127" s="1" t="str">
        <f t="shared" si="19"/>
        <v>1</v>
      </c>
      <c r="O127" s="1" t="str">
        <f t="shared" si="20"/>
        <v>01111101</v>
      </c>
      <c r="P127" t="s">
        <v>267</v>
      </c>
      <c r="Q127" t="s">
        <v>269</v>
      </c>
      <c r="R127" t="s">
        <v>267</v>
      </c>
      <c r="S127" t="s">
        <v>271</v>
      </c>
      <c r="T127" t="s">
        <v>267</v>
      </c>
      <c r="W127" t="str">
        <f t="shared" si="22"/>
        <v>,7D,125,LD,A,L,0,1,1,1,1,1,0,1,01111101,N,Y,N,X,N</v>
      </c>
    </row>
    <row r="128" spans="1:23" ht="15" customHeight="1" x14ac:dyDescent="0.25">
      <c r="A128" s="1"/>
      <c r="B128" s="1" t="s">
        <v>58</v>
      </c>
      <c r="C128" s="1">
        <f t="shared" si="11"/>
        <v>126</v>
      </c>
      <c r="D128" s="1" t="s">
        <v>7</v>
      </c>
      <c r="E128" s="1" t="s">
        <v>9</v>
      </c>
      <c r="F128" s="1" t="s">
        <v>211</v>
      </c>
      <c r="G128" s="1" t="str">
        <f t="shared" si="12"/>
        <v>0</v>
      </c>
      <c r="H128" s="1" t="str">
        <f t="shared" si="13"/>
        <v>1</v>
      </c>
      <c r="I128" s="1" t="str">
        <f t="shared" si="14"/>
        <v>1</v>
      </c>
      <c r="J128" s="1" t="str">
        <f t="shared" si="15"/>
        <v>1</v>
      </c>
      <c r="K128" s="1" t="str">
        <f t="shared" si="16"/>
        <v>1</v>
      </c>
      <c r="L128" s="1" t="str">
        <f t="shared" si="17"/>
        <v>1</v>
      </c>
      <c r="M128" s="1" t="str">
        <f t="shared" si="18"/>
        <v>1</v>
      </c>
      <c r="N128" s="1" t="str">
        <f t="shared" si="19"/>
        <v>0</v>
      </c>
      <c r="O128" s="1" t="str">
        <f t="shared" si="20"/>
        <v>01111110</v>
      </c>
      <c r="P128" t="s">
        <v>267</v>
      </c>
      <c r="Q128" t="s">
        <v>269</v>
      </c>
      <c r="R128" t="s">
        <v>269</v>
      </c>
      <c r="S128" t="s">
        <v>269</v>
      </c>
      <c r="T128" t="s">
        <v>267</v>
      </c>
      <c r="W128" t="str">
        <f t="shared" si="22"/>
        <v>,7E,126,LD,A,(HL),0,1,1,1,1,1,1,0,01111110,N,Y,Y,Y,N</v>
      </c>
    </row>
    <row r="129" spans="1:23" ht="15" customHeight="1" x14ac:dyDescent="0.25">
      <c r="A129" s="1"/>
      <c r="B129" s="1" t="s">
        <v>59</v>
      </c>
      <c r="C129" s="1">
        <f t="shared" si="11"/>
        <v>127</v>
      </c>
      <c r="D129" s="1" t="s">
        <v>7</v>
      </c>
      <c r="E129" s="1" t="s">
        <v>9</v>
      </c>
      <c r="F129" s="1" t="s">
        <v>9</v>
      </c>
      <c r="G129" s="1" t="str">
        <f t="shared" si="12"/>
        <v>0</v>
      </c>
      <c r="H129" s="1" t="str">
        <f t="shared" si="13"/>
        <v>1</v>
      </c>
      <c r="I129" s="1" t="str">
        <f t="shared" si="14"/>
        <v>1</v>
      </c>
      <c r="J129" s="1" t="str">
        <f t="shared" si="15"/>
        <v>1</v>
      </c>
      <c r="K129" s="1" t="str">
        <f t="shared" si="16"/>
        <v>1</v>
      </c>
      <c r="L129" s="1" t="str">
        <f t="shared" si="17"/>
        <v>1</v>
      </c>
      <c r="M129" s="1" t="str">
        <f t="shared" si="18"/>
        <v>1</v>
      </c>
      <c r="N129" s="1" t="str">
        <f t="shared" si="19"/>
        <v>1</v>
      </c>
      <c r="O129" s="1" t="str">
        <f t="shared" si="20"/>
        <v>01111111</v>
      </c>
      <c r="P129" t="s">
        <v>267</v>
      </c>
      <c r="Q129" t="s">
        <v>269</v>
      </c>
      <c r="R129" t="s">
        <v>267</v>
      </c>
      <c r="S129" t="s">
        <v>267</v>
      </c>
      <c r="T129" t="s">
        <v>267</v>
      </c>
      <c r="W129" t="str">
        <f t="shared" si="22"/>
        <v>,7F,127,LD,A,A,0,1,1,1,1,1,1,1,01111111,N,Y,N,N,N</v>
      </c>
    </row>
    <row r="130" spans="1:23" ht="15" customHeight="1" x14ac:dyDescent="0.25">
      <c r="A130" s="1"/>
      <c r="B130" s="1">
        <v>80</v>
      </c>
      <c r="C130" s="1">
        <f t="shared" ref="C130:C193" si="23">HEX2DEC(B130) + HEX2DEC(A130) * 1000</f>
        <v>128</v>
      </c>
      <c r="D130" s="1" t="s">
        <v>117</v>
      </c>
      <c r="E130" s="1" t="s">
        <v>9</v>
      </c>
      <c r="F130" s="1" t="s">
        <v>205</v>
      </c>
      <c r="G130" s="1" t="str">
        <f t="shared" ref="G130:G193" si="24">MID(O130,1,1)</f>
        <v>1</v>
      </c>
      <c r="H130" s="1" t="str">
        <f t="shared" ref="H130:H193" si="25">MID(O130,2,1)</f>
        <v>0</v>
      </c>
      <c r="I130" s="1" t="str">
        <f t="shared" ref="I130:I193" si="26">MID(O130,3,1)</f>
        <v>0</v>
      </c>
      <c r="J130" s="1" t="str">
        <f t="shared" ref="J130:J193" si="27">MID(O130,4,1)</f>
        <v>0</v>
      </c>
      <c r="K130" s="1" t="str">
        <f t="shared" ref="K130:K193" si="28">MID(O130,5,1)</f>
        <v>0</v>
      </c>
      <c r="L130" s="1" t="str">
        <f t="shared" ref="L130:L193" si="29">MID(O130,6,1)</f>
        <v>0</v>
      </c>
      <c r="M130" s="1" t="str">
        <f t="shared" ref="M130:M193" si="30">MID(O130,7,1)</f>
        <v>0</v>
      </c>
      <c r="N130" s="1" t="str">
        <f t="shared" ref="N130:N193" si="31">MID(O130,8,1)</f>
        <v>0</v>
      </c>
      <c r="O130" s="1" t="str">
        <f t="shared" ref="O130:O193" si="32">HEX2BIN(B130,8)</f>
        <v>10000000</v>
      </c>
      <c r="P130" t="s">
        <v>267</v>
      </c>
      <c r="Q130" t="s">
        <v>269</v>
      </c>
      <c r="R130" t="s">
        <v>267</v>
      </c>
      <c r="S130" t="s">
        <v>267</v>
      </c>
      <c r="T130" t="s">
        <v>269</v>
      </c>
      <c r="W130" t="str">
        <f t="shared" si="22"/>
        <v>,80,128,ADD,A,B,1,0,0,0,0,0,0,0,10000000,N,Y,N,N,Y</v>
      </c>
    </row>
    <row r="131" spans="1:23" ht="15" customHeight="1" x14ac:dyDescent="0.25">
      <c r="A131" s="1"/>
      <c r="B131" s="1">
        <v>81</v>
      </c>
      <c r="C131" s="1">
        <f t="shared" si="23"/>
        <v>129</v>
      </c>
      <c r="D131" s="1" t="s">
        <v>117</v>
      </c>
      <c r="E131" s="1" t="s">
        <v>9</v>
      </c>
      <c r="F131" s="1" t="s">
        <v>206</v>
      </c>
      <c r="G131" s="1" t="str">
        <f t="shared" si="24"/>
        <v>1</v>
      </c>
      <c r="H131" s="1" t="str">
        <f t="shared" si="25"/>
        <v>0</v>
      </c>
      <c r="I131" s="1" t="str">
        <f t="shared" si="26"/>
        <v>0</v>
      </c>
      <c r="J131" s="1" t="str">
        <f t="shared" si="27"/>
        <v>0</v>
      </c>
      <c r="K131" s="1" t="str">
        <f t="shared" si="28"/>
        <v>0</v>
      </c>
      <c r="L131" s="1" t="str">
        <f t="shared" si="29"/>
        <v>0</v>
      </c>
      <c r="M131" s="1" t="str">
        <f t="shared" si="30"/>
        <v>0</v>
      </c>
      <c r="N131" s="1" t="str">
        <f t="shared" si="31"/>
        <v>1</v>
      </c>
      <c r="O131" s="1" t="str">
        <f t="shared" si="32"/>
        <v>10000001</v>
      </c>
      <c r="P131" t="s">
        <v>267</v>
      </c>
      <c r="Q131" t="s">
        <v>269</v>
      </c>
      <c r="R131" t="s">
        <v>267</v>
      </c>
      <c r="S131" t="s">
        <v>267</v>
      </c>
      <c r="T131" t="s">
        <v>269</v>
      </c>
      <c r="W131" t="str">
        <f t="shared" si="22"/>
        <v>,81,129,ADD,A,C,1,0,0,0,0,0,0,1,10000001,N,Y,N,N,Y</v>
      </c>
    </row>
    <row r="132" spans="1:23" ht="15" customHeight="1" x14ac:dyDescent="0.25">
      <c r="A132" s="1"/>
      <c r="B132" s="1">
        <v>82</v>
      </c>
      <c r="C132" s="1">
        <f t="shared" si="23"/>
        <v>130</v>
      </c>
      <c r="D132" s="1" t="s">
        <v>117</v>
      </c>
      <c r="E132" s="1" t="s">
        <v>9</v>
      </c>
      <c r="F132" s="1" t="s">
        <v>207</v>
      </c>
      <c r="G132" s="1" t="str">
        <f t="shared" si="24"/>
        <v>1</v>
      </c>
      <c r="H132" s="1" t="str">
        <f t="shared" si="25"/>
        <v>0</v>
      </c>
      <c r="I132" s="1" t="str">
        <f t="shared" si="26"/>
        <v>0</v>
      </c>
      <c r="J132" s="1" t="str">
        <f t="shared" si="27"/>
        <v>0</v>
      </c>
      <c r="K132" s="1" t="str">
        <f t="shared" si="28"/>
        <v>0</v>
      </c>
      <c r="L132" s="1" t="str">
        <f t="shared" si="29"/>
        <v>0</v>
      </c>
      <c r="M132" s="1" t="str">
        <f t="shared" si="30"/>
        <v>1</v>
      </c>
      <c r="N132" s="1" t="str">
        <f t="shared" si="31"/>
        <v>0</v>
      </c>
      <c r="O132" s="1" t="str">
        <f t="shared" si="32"/>
        <v>10000010</v>
      </c>
      <c r="P132" t="s">
        <v>267</v>
      </c>
      <c r="Q132" t="s">
        <v>269</v>
      </c>
      <c r="R132" t="s">
        <v>267</v>
      </c>
      <c r="S132" t="s">
        <v>267</v>
      </c>
      <c r="T132" t="s">
        <v>269</v>
      </c>
      <c r="W132" t="str">
        <f t="shared" si="22"/>
        <v>,82,130,ADD,A,D,1,0,0,0,0,0,1,0,10000010,N,Y,N,N,Y</v>
      </c>
    </row>
    <row r="133" spans="1:23" ht="15" customHeight="1" x14ac:dyDescent="0.25">
      <c r="A133" s="1"/>
      <c r="B133" s="1">
        <v>83</v>
      </c>
      <c r="C133" s="1">
        <f t="shared" si="23"/>
        <v>131</v>
      </c>
      <c r="D133" s="1" t="s">
        <v>117</v>
      </c>
      <c r="E133" s="1" t="s">
        <v>9</v>
      </c>
      <c r="F133" s="1" t="s">
        <v>208</v>
      </c>
      <c r="G133" s="1" t="str">
        <f t="shared" si="24"/>
        <v>1</v>
      </c>
      <c r="H133" s="1" t="str">
        <f t="shared" si="25"/>
        <v>0</v>
      </c>
      <c r="I133" s="1" t="str">
        <f t="shared" si="26"/>
        <v>0</v>
      </c>
      <c r="J133" s="1" t="str">
        <f t="shared" si="27"/>
        <v>0</v>
      </c>
      <c r="K133" s="1" t="str">
        <f t="shared" si="28"/>
        <v>0</v>
      </c>
      <c r="L133" s="1" t="str">
        <f t="shared" si="29"/>
        <v>0</v>
      </c>
      <c r="M133" s="1" t="str">
        <f t="shared" si="30"/>
        <v>1</v>
      </c>
      <c r="N133" s="1" t="str">
        <f t="shared" si="31"/>
        <v>1</v>
      </c>
      <c r="O133" s="1" t="str">
        <f t="shared" si="32"/>
        <v>10000011</v>
      </c>
      <c r="P133" t="s">
        <v>267</v>
      </c>
      <c r="Q133" t="s">
        <v>269</v>
      </c>
      <c r="R133" t="s">
        <v>267</v>
      </c>
      <c r="S133" t="s">
        <v>267</v>
      </c>
      <c r="T133" t="s">
        <v>269</v>
      </c>
      <c r="W133" t="str">
        <f t="shared" si="22"/>
        <v>,83,131,ADD,A,E,1,0,0,0,0,0,1,1,10000011,N,Y,N,N,Y</v>
      </c>
    </row>
    <row r="134" spans="1:23" ht="15" customHeight="1" x14ac:dyDescent="0.25">
      <c r="A134" s="1"/>
      <c r="B134" s="1">
        <v>84</v>
      </c>
      <c r="C134" s="1">
        <f t="shared" si="23"/>
        <v>132</v>
      </c>
      <c r="D134" s="1" t="s">
        <v>117</v>
      </c>
      <c r="E134" s="1" t="s">
        <v>9</v>
      </c>
      <c r="F134" s="1" t="s">
        <v>209</v>
      </c>
      <c r="G134" s="1" t="str">
        <f t="shared" si="24"/>
        <v>1</v>
      </c>
      <c r="H134" s="1" t="str">
        <f t="shared" si="25"/>
        <v>0</v>
      </c>
      <c r="I134" s="1" t="str">
        <f t="shared" si="26"/>
        <v>0</v>
      </c>
      <c r="J134" s="1" t="str">
        <f t="shared" si="27"/>
        <v>0</v>
      </c>
      <c r="K134" s="1" t="str">
        <f t="shared" si="28"/>
        <v>0</v>
      </c>
      <c r="L134" s="1" t="str">
        <f t="shared" si="29"/>
        <v>1</v>
      </c>
      <c r="M134" s="1" t="str">
        <f t="shared" si="30"/>
        <v>0</v>
      </c>
      <c r="N134" s="1" t="str">
        <f t="shared" si="31"/>
        <v>0</v>
      </c>
      <c r="O134" s="1" t="str">
        <f t="shared" si="32"/>
        <v>10000100</v>
      </c>
      <c r="P134" t="s">
        <v>267</v>
      </c>
      <c r="Q134" t="s">
        <v>269</v>
      </c>
      <c r="R134" t="s">
        <v>267</v>
      </c>
      <c r="S134" t="s">
        <v>271</v>
      </c>
      <c r="T134" t="s">
        <v>269</v>
      </c>
      <c r="W134" t="str">
        <f t="shared" si="22"/>
        <v>,84,132,ADD,A,H,1,0,0,0,0,1,0,0,10000100,N,Y,N,X,Y</v>
      </c>
    </row>
    <row r="135" spans="1:23" ht="15" customHeight="1" x14ac:dyDescent="0.25">
      <c r="A135" s="1"/>
      <c r="B135" s="1">
        <v>85</v>
      </c>
      <c r="C135" s="1">
        <f t="shared" si="23"/>
        <v>133</v>
      </c>
      <c r="D135" s="1" t="s">
        <v>117</v>
      </c>
      <c r="E135" s="1" t="s">
        <v>9</v>
      </c>
      <c r="F135" s="1" t="s">
        <v>210</v>
      </c>
      <c r="G135" s="1" t="str">
        <f t="shared" si="24"/>
        <v>1</v>
      </c>
      <c r="H135" s="1" t="str">
        <f t="shared" si="25"/>
        <v>0</v>
      </c>
      <c r="I135" s="1" t="str">
        <f t="shared" si="26"/>
        <v>0</v>
      </c>
      <c r="J135" s="1" t="str">
        <f t="shared" si="27"/>
        <v>0</v>
      </c>
      <c r="K135" s="1" t="str">
        <f t="shared" si="28"/>
        <v>0</v>
      </c>
      <c r="L135" s="1" t="str">
        <f t="shared" si="29"/>
        <v>1</v>
      </c>
      <c r="M135" s="1" t="str">
        <f t="shared" si="30"/>
        <v>0</v>
      </c>
      <c r="N135" s="1" t="str">
        <f t="shared" si="31"/>
        <v>1</v>
      </c>
      <c r="O135" s="1" t="str">
        <f t="shared" si="32"/>
        <v>10000101</v>
      </c>
      <c r="P135" t="s">
        <v>267</v>
      </c>
      <c r="Q135" t="s">
        <v>269</v>
      </c>
      <c r="R135" t="s">
        <v>267</v>
      </c>
      <c r="S135" t="s">
        <v>271</v>
      </c>
      <c r="T135" t="s">
        <v>269</v>
      </c>
      <c r="W135" t="str">
        <f t="shared" si="22"/>
        <v>,85,133,ADD,A,L,1,0,0,0,0,1,0,1,10000101,N,Y,N,X,Y</v>
      </c>
    </row>
    <row r="136" spans="1:23" ht="15" customHeight="1" x14ac:dyDescent="0.25">
      <c r="A136" s="1"/>
      <c r="B136" s="1">
        <v>86</v>
      </c>
      <c r="C136" s="1">
        <f t="shared" si="23"/>
        <v>134</v>
      </c>
      <c r="D136" s="1" t="s">
        <v>117</v>
      </c>
      <c r="E136" s="1" t="s">
        <v>9</v>
      </c>
      <c r="F136" s="1" t="s">
        <v>211</v>
      </c>
      <c r="G136" s="1" t="str">
        <f t="shared" si="24"/>
        <v>1</v>
      </c>
      <c r="H136" s="1" t="str">
        <f t="shared" si="25"/>
        <v>0</v>
      </c>
      <c r="I136" s="1" t="str">
        <f t="shared" si="26"/>
        <v>0</v>
      </c>
      <c r="J136" s="1" t="str">
        <f t="shared" si="27"/>
        <v>0</v>
      </c>
      <c r="K136" s="1" t="str">
        <f t="shared" si="28"/>
        <v>0</v>
      </c>
      <c r="L136" s="1" t="str">
        <f t="shared" si="29"/>
        <v>1</v>
      </c>
      <c r="M136" s="1" t="str">
        <f t="shared" si="30"/>
        <v>1</v>
      </c>
      <c r="N136" s="1" t="str">
        <f t="shared" si="31"/>
        <v>0</v>
      </c>
      <c r="O136" s="1" t="str">
        <f t="shared" si="32"/>
        <v>10000110</v>
      </c>
      <c r="P136" t="s">
        <v>267</v>
      </c>
      <c r="Q136" t="s">
        <v>269</v>
      </c>
      <c r="R136" t="s">
        <v>269</v>
      </c>
      <c r="S136" t="s">
        <v>269</v>
      </c>
      <c r="T136" t="s">
        <v>269</v>
      </c>
      <c r="W136" t="str">
        <f t="shared" ref="W136:W199" si="33">CONCATENATE(A136,",",B136,",",C136, ",", D136, ",", E136,",", F136,",", G136,",", H136,",", I136,",", J136,",", K136,",", L136,",", M136,",", N136,",", O136,",",P136,",",Q136,",",R136,",",S136,",",T136)</f>
        <v>,86,134,ADD,A,(HL),1,0,0,0,0,1,1,0,10000110,N,Y,Y,Y,Y</v>
      </c>
    </row>
    <row r="137" spans="1:23" ht="15" customHeight="1" x14ac:dyDescent="0.25">
      <c r="A137" s="1"/>
      <c r="B137" s="1">
        <v>87</v>
      </c>
      <c r="C137" s="1">
        <f t="shared" si="23"/>
        <v>135</v>
      </c>
      <c r="D137" s="1" t="s">
        <v>117</v>
      </c>
      <c r="E137" s="1" t="s">
        <v>9</v>
      </c>
      <c r="F137" s="1" t="s">
        <v>9</v>
      </c>
      <c r="G137" s="1" t="str">
        <f t="shared" si="24"/>
        <v>1</v>
      </c>
      <c r="H137" s="1" t="str">
        <f t="shared" si="25"/>
        <v>0</v>
      </c>
      <c r="I137" s="1" t="str">
        <f t="shared" si="26"/>
        <v>0</v>
      </c>
      <c r="J137" s="1" t="str">
        <f t="shared" si="27"/>
        <v>0</v>
      </c>
      <c r="K137" s="1" t="str">
        <f t="shared" si="28"/>
        <v>0</v>
      </c>
      <c r="L137" s="1" t="str">
        <f t="shared" si="29"/>
        <v>1</v>
      </c>
      <c r="M137" s="1" t="str">
        <f t="shared" si="30"/>
        <v>1</v>
      </c>
      <c r="N137" s="1" t="str">
        <f t="shared" si="31"/>
        <v>1</v>
      </c>
      <c r="O137" s="1" t="str">
        <f t="shared" si="32"/>
        <v>10000111</v>
      </c>
      <c r="P137" t="s">
        <v>267</v>
      </c>
      <c r="Q137" t="s">
        <v>269</v>
      </c>
      <c r="R137" t="s">
        <v>267</v>
      </c>
      <c r="S137" t="s">
        <v>267</v>
      </c>
      <c r="T137" t="s">
        <v>269</v>
      </c>
      <c r="W137" t="str">
        <f t="shared" si="33"/>
        <v>,87,135,ADD,A,A,1,0,0,0,0,1,1,1,10000111,N,Y,N,N,Y</v>
      </c>
    </row>
    <row r="138" spans="1:23" ht="15" customHeight="1" x14ac:dyDescent="0.25">
      <c r="A138" s="1"/>
      <c r="B138" s="1">
        <v>88</v>
      </c>
      <c r="C138" s="1">
        <f t="shared" si="23"/>
        <v>136</v>
      </c>
      <c r="D138" s="1" t="s">
        <v>128</v>
      </c>
      <c r="E138" s="1" t="s">
        <v>9</v>
      </c>
      <c r="F138" s="1" t="s">
        <v>205</v>
      </c>
      <c r="G138" s="1" t="str">
        <f t="shared" si="24"/>
        <v>1</v>
      </c>
      <c r="H138" s="1" t="str">
        <f t="shared" si="25"/>
        <v>0</v>
      </c>
      <c r="I138" s="1" t="str">
        <f t="shared" si="26"/>
        <v>0</v>
      </c>
      <c r="J138" s="1" t="str">
        <f t="shared" si="27"/>
        <v>0</v>
      </c>
      <c r="K138" s="1" t="str">
        <f t="shared" si="28"/>
        <v>1</v>
      </c>
      <c r="L138" s="1" t="str">
        <f t="shared" si="29"/>
        <v>0</v>
      </c>
      <c r="M138" s="1" t="str">
        <f t="shared" si="30"/>
        <v>0</v>
      </c>
      <c r="N138" s="1" t="str">
        <f t="shared" si="31"/>
        <v>0</v>
      </c>
      <c r="O138" s="1" t="str">
        <f t="shared" si="32"/>
        <v>10001000</v>
      </c>
      <c r="P138" t="s">
        <v>267</v>
      </c>
      <c r="Q138" t="s">
        <v>269</v>
      </c>
      <c r="R138" t="s">
        <v>267</v>
      </c>
      <c r="S138" t="s">
        <v>267</v>
      </c>
      <c r="T138" t="s">
        <v>269</v>
      </c>
      <c r="W138" t="str">
        <f t="shared" si="33"/>
        <v>,88,136,ADC,A,B,1,0,0,0,1,0,0,0,10001000,N,Y,N,N,Y</v>
      </c>
    </row>
    <row r="139" spans="1:23" ht="15" customHeight="1" x14ac:dyDescent="0.25">
      <c r="A139" s="1"/>
      <c r="B139" s="1">
        <v>89</v>
      </c>
      <c r="C139" s="1">
        <f t="shared" si="23"/>
        <v>137</v>
      </c>
      <c r="D139" s="1" t="s">
        <v>128</v>
      </c>
      <c r="E139" s="1" t="s">
        <v>9</v>
      </c>
      <c r="F139" s="1" t="s">
        <v>206</v>
      </c>
      <c r="G139" s="1" t="str">
        <f t="shared" si="24"/>
        <v>1</v>
      </c>
      <c r="H139" s="1" t="str">
        <f t="shared" si="25"/>
        <v>0</v>
      </c>
      <c r="I139" s="1" t="str">
        <f t="shared" si="26"/>
        <v>0</v>
      </c>
      <c r="J139" s="1" t="str">
        <f t="shared" si="27"/>
        <v>0</v>
      </c>
      <c r="K139" s="1" t="str">
        <f t="shared" si="28"/>
        <v>1</v>
      </c>
      <c r="L139" s="1" t="str">
        <f t="shared" si="29"/>
        <v>0</v>
      </c>
      <c r="M139" s="1" t="str">
        <f t="shared" si="30"/>
        <v>0</v>
      </c>
      <c r="N139" s="1" t="str">
        <f t="shared" si="31"/>
        <v>1</v>
      </c>
      <c r="O139" s="1" t="str">
        <f t="shared" si="32"/>
        <v>10001001</v>
      </c>
      <c r="P139" t="s">
        <v>267</v>
      </c>
      <c r="Q139" t="s">
        <v>269</v>
      </c>
      <c r="R139" t="s">
        <v>267</v>
      </c>
      <c r="S139" t="s">
        <v>267</v>
      </c>
      <c r="T139" t="s">
        <v>269</v>
      </c>
      <c r="W139" t="str">
        <f t="shared" si="33"/>
        <v>,89,137,ADC,A,C,1,0,0,0,1,0,0,1,10001001,N,Y,N,N,Y</v>
      </c>
    </row>
    <row r="140" spans="1:23" ht="15" customHeight="1" x14ac:dyDescent="0.25">
      <c r="A140" s="1"/>
      <c r="B140" s="1" t="s">
        <v>60</v>
      </c>
      <c r="C140" s="1">
        <f t="shared" si="23"/>
        <v>138</v>
      </c>
      <c r="D140" s="1" t="s">
        <v>128</v>
      </c>
      <c r="E140" s="1" t="s">
        <v>9</v>
      </c>
      <c r="F140" s="1" t="s">
        <v>207</v>
      </c>
      <c r="G140" s="1" t="str">
        <f t="shared" si="24"/>
        <v>1</v>
      </c>
      <c r="H140" s="1" t="str">
        <f t="shared" si="25"/>
        <v>0</v>
      </c>
      <c r="I140" s="1" t="str">
        <f t="shared" si="26"/>
        <v>0</v>
      </c>
      <c r="J140" s="1" t="str">
        <f t="shared" si="27"/>
        <v>0</v>
      </c>
      <c r="K140" s="1" t="str">
        <f t="shared" si="28"/>
        <v>1</v>
      </c>
      <c r="L140" s="1" t="str">
        <f t="shared" si="29"/>
        <v>0</v>
      </c>
      <c r="M140" s="1" t="str">
        <f t="shared" si="30"/>
        <v>1</v>
      </c>
      <c r="N140" s="1" t="str">
        <f t="shared" si="31"/>
        <v>0</v>
      </c>
      <c r="O140" s="1" t="str">
        <f t="shared" si="32"/>
        <v>10001010</v>
      </c>
      <c r="P140" t="s">
        <v>267</v>
      </c>
      <c r="Q140" t="s">
        <v>269</v>
      </c>
      <c r="R140" t="s">
        <v>267</v>
      </c>
      <c r="S140" t="s">
        <v>267</v>
      </c>
      <c r="T140" t="s">
        <v>269</v>
      </c>
      <c r="W140" t="str">
        <f t="shared" si="33"/>
        <v>,8A,138,ADC,A,D,1,0,0,0,1,0,1,0,10001010,N,Y,N,N,Y</v>
      </c>
    </row>
    <row r="141" spans="1:23" ht="15" customHeight="1" x14ac:dyDescent="0.25">
      <c r="A141" s="1"/>
      <c r="B141" s="1" t="s">
        <v>61</v>
      </c>
      <c r="C141" s="1">
        <f t="shared" si="23"/>
        <v>139</v>
      </c>
      <c r="D141" s="1" t="s">
        <v>128</v>
      </c>
      <c r="E141" s="1" t="s">
        <v>9</v>
      </c>
      <c r="F141" s="1" t="s">
        <v>208</v>
      </c>
      <c r="G141" s="1" t="str">
        <f t="shared" si="24"/>
        <v>1</v>
      </c>
      <c r="H141" s="1" t="str">
        <f t="shared" si="25"/>
        <v>0</v>
      </c>
      <c r="I141" s="1" t="str">
        <f t="shared" si="26"/>
        <v>0</v>
      </c>
      <c r="J141" s="1" t="str">
        <f t="shared" si="27"/>
        <v>0</v>
      </c>
      <c r="K141" s="1" t="str">
        <f t="shared" si="28"/>
        <v>1</v>
      </c>
      <c r="L141" s="1" t="str">
        <f t="shared" si="29"/>
        <v>0</v>
      </c>
      <c r="M141" s="1" t="str">
        <f t="shared" si="30"/>
        <v>1</v>
      </c>
      <c r="N141" s="1" t="str">
        <f t="shared" si="31"/>
        <v>1</v>
      </c>
      <c r="O141" s="1" t="str">
        <f t="shared" si="32"/>
        <v>10001011</v>
      </c>
      <c r="P141" t="s">
        <v>267</v>
      </c>
      <c r="Q141" t="s">
        <v>269</v>
      </c>
      <c r="R141" t="s">
        <v>267</v>
      </c>
      <c r="S141" t="s">
        <v>267</v>
      </c>
      <c r="T141" t="s">
        <v>269</v>
      </c>
      <c r="W141" t="str">
        <f t="shared" si="33"/>
        <v>,8B,139,ADC,A,E,1,0,0,0,1,0,1,1,10001011,N,Y,N,N,Y</v>
      </c>
    </row>
    <row r="142" spans="1:23" ht="15" customHeight="1" x14ac:dyDescent="0.25">
      <c r="A142" s="1"/>
      <c r="B142" s="1" t="s">
        <v>62</v>
      </c>
      <c r="C142" s="1">
        <f t="shared" si="23"/>
        <v>140</v>
      </c>
      <c r="D142" s="1" t="s">
        <v>128</v>
      </c>
      <c r="E142" s="1" t="s">
        <v>9</v>
      </c>
      <c r="F142" s="1" t="s">
        <v>209</v>
      </c>
      <c r="G142" s="1" t="str">
        <f t="shared" si="24"/>
        <v>1</v>
      </c>
      <c r="H142" s="1" t="str">
        <f t="shared" si="25"/>
        <v>0</v>
      </c>
      <c r="I142" s="1" t="str">
        <f t="shared" si="26"/>
        <v>0</v>
      </c>
      <c r="J142" s="1" t="str">
        <f t="shared" si="27"/>
        <v>0</v>
      </c>
      <c r="K142" s="1" t="str">
        <f t="shared" si="28"/>
        <v>1</v>
      </c>
      <c r="L142" s="1" t="str">
        <f t="shared" si="29"/>
        <v>1</v>
      </c>
      <c r="M142" s="1" t="str">
        <f t="shared" si="30"/>
        <v>0</v>
      </c>
      <c r="N142" s="1" t="str">
        <f t="shared" si="31"/>
        <v>0</v>
      </c>
      <c r="O142" s="1" t="str">
        <f t="shared" si="32"/>
        <v>10001100</v>
      </c>
      <c r="P142" t="s">
        <v>267</v>
      </c>
      <c r="Q142" t="s">
        <v>269</v>
      </c>
      <c r="R142" t="s">
        <v>267</v>
      </c>
      <c r="S142" t="s">
        <v>271</v>
      </c>
      <c r="T142" t="s">
        <v>269</v>
      </c>
      <c r="W142" t="str">
        <f t="shared" si="33"/>
        <v>,8C,140,ADC,A,H,1,0,0,0,1,1,0,0,10001100,N,Y,N,X,Y</v>
      </c>
    </row>
    <row r="143" spans="1:23" ht="15" customHeight="1" x14ac:dyDescent="0.25">
      <c r="A143" s="1"/>
      <c r="B143" s="1" t="s">
        <v>63</v>
      </c>
      <c r="C143" s="1">
        <f t="shared" si="23"/>
        <v>141</v>
      </c>
      <c r="D143" s="1" t="s">
        <v>128</v>
      </c>
      <c r="E143" s="1" t="s">
        <v>9</v>
      </c>
      <c r="F143" s="1" t="s">
        <v>210</v>
      </c>
      <c r="G143" s="1" t="str">
        <f t="shared" si="24"/>
        <v>1</v>
      </c>
      <c r="H143" s="1" t="str">
        <f t="shared" si="25"/>
        <v>0</v>
      </c>
      <c r="I143" s="1" t="str">
        <f t="shared" si="26"/>
        <v>0</v>
      </c>
      <c r="J143" s="1" t="str">
        <f t="shared" si="27"/>
        <v>0</v>
      </c>
      <c r="K143" s="1" t="str">
        <f t="shared" si="28"/>
        <v>1</v>
      </c>
      <c r="L143" s="1" t="str">
        <f t="shared" si="29"/>
        <v>1</v>
      </c>
      <c r="M143" s="1" t="str">
        <f t="shared" si="30"/>
        <v>0</v>
      </c>
      <c r="N143" s="1" t="str">
        <f t="shared" si="31"/>
        <v>1</v>
      </c>
      <c r="O143" s="1" t="str">
        <f t="shared" si="32"/>
        <v>10001101</v>
      </c>
      <c r="P143" t="s">
        <v>267</v>
      </c>
      <c r="Q143" t="s">
        <v>269</v>
      </c>
      <c r="R143" t="s">
        <v>267</v>
      </c>
      <c r="S143" t="s">
        <v>271</v>
      </c>
      <c r="T143" t="s">
        <v>269</v>
      </c>
      <c r="W143" t="str">
        <f t="shared" si="33"/>
        <v>,8D,141,ADC,A,L,1,0,0,0,1,1,0,1,10001101,N,Y,N,X,Y</v>
      </c>
    </row>
    <row r="144" spans="1:23" ht="15" customHeight="1" x14ac:dyDescent="0.25">
      <c r="A144" s="1"/>
      <c r="B144" s="1" t="s">
        <v>64</v>
      </c>
      <c r="C144" s="1">
        <f t="shared" si="23"/>
        <v>142</v>
      </c>
      <c r="D144" s="1" t="s">
        <v>128</v>
      </c>
      <c r="E144" s="1" t="s">
        <v>9</v>
      </c>
      <c r="F144" s="1" t="s">
        <v>211</v>
      </c>
      <c r="G144" s="1" t="str">
        <f t="shared" si="24"/>
        <v>1</v>
      </c>
      <c r="H144" s="1" t="str">
        <f t="shared" si="25"/>
        <v>0</v>
      </c>
      <c r="I144" s="1" t="str">
        <f t="shared" si="26"/>
        <v>0</v>
      </c>
      <c r="J144" s="1" t="str">
        <f t="shared" si="27"/>
        <v>0</v>
      </c>
      <c r="K144" s="1" t="str">
        <f t="shared" si="28"/>
        <v>1</v>
      </c>
      <c r="L144" s="1" t="str">
        <f t="shared" si="29"/>
        <v>1</v>
      </c>
      <c r="M144" s="1" t="str">
        <f t="shared" si="30"/>
        <v>1</v>
      </c>
      <c r="N144" s="1" t="str">
        <f t="shared" si="31"/>
        <v>0</v>
      </c>
      <c r="O144" s="1" t="str">
        <f t="shared" si="32"/>
        <v>10001110</v>
      </c>
      <c r="P144" t="s">
        <v>267</v>
      </c>
      <c r="Q144" t="s">
        <v>269</v>
      </c>
      <c r="R144" t="s">
        <v>269</v>
      </c>
      <c r="S144" t="s">
        <v>269</v>
      </c>
      <c r="T144" t="s">
        <v>269</v>
      </c>
      <c r="W144" t="str">
        <f t="shared" si="33"/>
        <v>,8E,142,ADC,A,(HL),1,0,0,0,1,1,1,0,10001110,N,Y,Y,Y,Y</v>
      </c>
    </row>
    <row r="145" spans="1:23" ht="15" customHeight="1" x14ac:dyDescent="0.25">
      <c r="A145" s="1"/>
      <c r="B145" s="1" t="s">
        <v>65</v>
      </c>
      <c r="C145" s="1">
        <f t="shared" si="23"/>
        <v>143</v>
      </c>
      <c r="D145" s="1" t="s">
        <v>128</v>
      </c>
      <c r="E145" s="1" t="s">
        <v>9</v>
      </c>
      <c r="F145" s="1" t="s">
        <v>9</v>
      </c>
      <c r="G145" s="1" t="str">
        <f t="shared" si="24"/>
        <v>1</v>
      </c>
      <c r="H145" s="1" t="str">
        <f t="shared" si="25"/>
        <v>0</v>
      </c>
      <c r="I145" s="1" t="str">
        <f t="shared" si="26"/>
        <v>0</v>
      </c>
      <c r="J145" s="1" t="str">
        <f t="shared" si="27"/>
        <v>0</v>
      </c>
      <c r="K145" s="1" t="str">
        <f t="shared" si="28"/>
        <v>1</v>
      </c>
      <c r="L145" s="1" t="str">
        <f t="shared" si="29"/>
        <v>1</v>
      </c>
      <c r="M145" s="1" t="str">
        <f t="shared" si="30"/>
        <v>1</v>
      </c>
      <c r="N145" s="1" t="str">
        <f t="shared" si="31"/>
        <v>1</v>
      </c>
      <c r="O145" s="1" t="str">
        <f t="shared" si="32"/>
        <v>10001111</v>
      </c>
      <c r="P145" t="s">
        <v>267</v>
      </c>
      <c r="Q145" t="s">
        <v>269</v>
      </c>
      <c r="R145" t="s">
        <v>267</v>
      </c>
      <c r="S145" t="s">
        <v>267</v>
      </c>
      <c r="T145" t="s">
        <v>269</v>
      </c>
      <c r="W145" t="str">
        <f t="shared" si="33"/>
        <v>,8F,143,ADC,A,A,1,0,0,0,1,1,1,1,10001111,N,Y,N,N,Y</v>
      </c>
    </row>
    <row r="146" spans="1:23" ht="15" customHeight="1" x14ac:dyDescent="0.25">
      <c r="A146" s="1"/>
      <c r="B146" s="1">
        <v>90</v>
      </c>
      <c r="C146" s="1">
        <f t="shared" si="23"/>
        <v>144</v>
      </c>
      <c r="D146" s="1" t="s">
        <v>129</v>
      </c>
      <c r="E146" s="1" t="s">
        <v>9</v>
      </c>
      <c r="F146" s="1" t="s">
        <v>205</v>
      </c>
      <c r="G146" s="1" t="str">
        <f t="shared" si="24"/>
        <v>1</v>
      </c>
      <c r="H146" s="1" t="str">
        <f t="shared" si="25"/>
        <v>0</v>
      </c>
      <c r="I146" s="1" t="str">
        <f t="shared" si="26"/>
        <v>0</v>
      </c>
      <c r="J146" s="1" t="str">
        <f t="shared" si="27"/>
        <v>1</v>
      </c>
      <c r="K146" s="1" t="str">
        <f t="shared" si="28"/>
        <v>0</v>
      </c>
      <c r="L146" s="1" t="str">
        <f t="shared" si="29"/>
        <v>0</v>
      </c>
      <c r="M146" s="1" t="str">
        <f t="shared" si="30"/>
        <v>0</v>
      </c>
      <c r="N146" s="1" t="str">
        <f t="shared" si="31"/>
        <v>0</v>
      </c>
      <c r="O146" s="1" t="str">
        <f t="shared" si="32"/>
        <v>10010000</v>
      </c>
      <c r="P146" t="s">
        <v>267</v>
      </c>
      <c r="Q146" t="s">
        <v>269</v>
      </c>
      <c r="R146" t="s">
        <v>267</v>
      </c>
      <c r="S146" t="s">
        <v>267</v>
      </c>
      <c r="T146" t="s">
        <v>269</v>
      </c>
      <c r="W146" t="str">
        <f t="shared" si="33"/>
        <v>,90,144,SUB,A,B,1,0,0,1,0,0,0,0,10010000,N,Y,N,N,Y</v>
      </c>
    </row>
    <row r="147" spans="1:23" ht="15" customHeight="1" x14ac:dyDescent="0.25">
      <c r="A147" s="1"/>
      <c r="B147" s="1">
        <v>91</v>
      </c>
      <c r="C147" s="1">
        <f t="shared" si="23"/>
        <v>145</v>
      </c>
      <c r="D147" s="1" t="s">
        <v>129</v>
      </c>
      <c r="E147" s="1" t="s">
        <v>9</v>
      </c>
      <c r="F147" s="1" t="s">
        <v>206</v>
      </c>
      <c r="G147" s="1" t="str">
        <f t="shared" si="24"/>
        <v>1</v>
      </c>
      <c r="H147" s="1" t="str">
        <f t="shared" si="25"/>
        <v>0</v>
      </c>
      <c r="I147" s="1" t="str">
        <f t="shared" si="26"/>
        <v>0</v>
      </c>
      <c r="J147" s="1" t="str">
        <f t="shared" si="27"/>
        <v>1</v>
      </c>
      <c r="K147" s="1" t="str">
        <f t="shared" si="28"/>
        <v>0</v>
      </c>
      <c r="L147" s="1" t="str">
        <f t="shared" si="29"/>
        <v>0</v>
      </c>
      <c r="M147" s="1" t="str">
        <f t="shared" si="30"/>
        <v>0</v>
      </c>
      <c r="N147" s="1" t="str">
        <f t="shared" si="31"/>
        <v>1</v>
      </c>
      <c r="O147" s="1" t="str">
        <f t="shared" si="32"/>
        <v>10010001</v>
      </c>
      <c r="P147" t="s">
        <v>267</v>
      </c>
      <c r="Q147" t="s">
        <v>269</v>
      </c>
      <c r="R147" t="s">
        <v>267</v>
      </c>
      <c r="S147" t="s">
        <v>267</v>
      </c>
      <c r="T147" t="s">
        <v>269</v>
      </c>
      <c r="W147" t="str">
        <f t="shared" si="33"/>
        <v>,91,145,SUB,A,C,1,0,0,1,0,0,0,1,10010001,N,Y,N,N,Y</v>
      </c>
    </row>
    <row r="148" spans="1:23" ht="15" customHeight="1" x14ac:dyDescent="0.25">
      <c r="A148" s="1"/>
      <c r="B148" s="1">
        <v>92</v>
      </c>
      <c r="C148" s="1">
        <f t="shared" si="23"/>
        <v>146</v>
      </c>
      <c r="D148" s="1" t="s">
        <v>129</v>
      </c>
      <c r="E148" s="1" t="s">
        <v>9</v>
      </c>
      <c r="F148" s="1" t="s">
        <v>207</v>
      </c>
      <c r="G148" s="1" t="str">
        <f t="shared" si="24"/>
        <v>1</v>
      </c>
      <c r="H148" s="1" t="str">
        <f t="shared" si="25"/>
        <v>0</v>
      </c>
      <c r="I148" s="1" t="str">
        <f t="shared" si="26"/>
        <v>0</v>
      </c>
      <c r="J148" s="1" t="str">
        <f t="shared" si="27"/>
        <v>1</v>
      </c>
      <c r="K148" s="1" t="str">
        <f t="shared" si="28"/>
        <v>0</v>
      </c>
      <c r="L148" s="1" t="str">
        <f t="shared" si="29"/>
        <v>0</v>
      </c>
      <c r="M148" s="1" t="str">
        <f t="shared" si="30"/>
        <v>1</v>
      </c>
      <c r="N148" s="1" t="str">
        <f t="shared" si="31"/>
        <v>0</v>
      </c>
      <c r="O148" s="1" t="str">
        <f t="shared" si="32"/>
        <v>10010010</v>
      </c>
      <c r="P148" t="s">
        <v>267</v>
      </c>
      <c r="Q148" t="s">
        <v>269</v>
      </c>
      <c r="R148" t="s">
        <v>267</v>
      </c>
      <c r="S148" t="s">
        <v>267</v>
      </c>
      <c r="T148" t="s">
        <v>269</v>
      </c>
      <c r="W148" t="str">
        <f t="shared" si="33"/>
        <v>,92,146,SUB,A,D,1,0,0,1,0,0,1,0,10010010,N,Y,N,N,Y</v>
      </c>
    </row>
    <row r="149" spans="1:23" ht="15" customHeight="1" x14ac:dyDescent="0.25">
      <c r="A149" s="1"/>
      <c r="B149" s="1">
        <v>93</v>
      </c>
      <c r="C149" s="1">
        <f t="shared" si="23"/>
        <v>147</v>
      </c>
      <c r="D149" s="1" t="s">
        <v>129</v>
      </c>
      <c r="E149" s="1" t="s">
        <v>9</v>
      </c>
      <c r="F149" s="1" t="s">
        <v>208</v>
      </c>
      <c r="G149" s="1" t="str">
        <f t="shared" si="24"/>
        <v>1</v>
      </c>
      <c r="H149" s="1" t="str">
        <f t="shared" si="25"/>
        <v>0</v>
      </c>
      <c r="I149" s="1" t="str">
        <f t="shared" si="26"/>
        <v>0</v>
      </c>
      <c r="J149" s="1" t="str">
        <f t="shared" si="27"/>
        <v>1</v>
      </c>
      <c r="K149" s="1" t="str">
        <f t="shared" si="28"/>
        <v>0</v>
      </c>
      <c r="L149" s="1" t="str">
        <f t="shared" si="29"/>
        <v>0</v>
      </c>
      <c r="M149" s="1" t="str">
        <f t="shared" si="30"/>
        <v>1</v>
      </c>
      <c r="N149" s="1" t="str">
        <f t="shared" si="31"/>
        <v>1</v>
      </c>
      <c r="O149" s="1" t="str">
        <f t="shared" si="32"/>
        <v>10010011</v>
      </c>
      <c r="P149" t="s">
        <v>267</v>
      </c>
      <c r="Q149" t="s">
        <v>269</v>
      </c>
      <c r="R149" t="s">
        <v>267</v>
      </c>
      <c r="S149" t="s">
        <v>267</v>
      </c>
      <c r="T149" t="s">
        <v>269</v>
      </c>
      <c r="W149" t="str">
        <f t="shared" si="33"/>
        <v>,93,147,SUB,A,E,1,0,0,1,0,0,1,1,10010011,N,Y,N,N,Y</v>
      </c>
    </row>
    <row r="150" spans="1:23" ht="15" customHeight="1" x14ac:dyDescent="0.25">
      <c r="A150" s="1"/>
      <c r="B150" s="1">
        <v>94</v>
      </c>
      <c r="C150" s="1">
        <f t="shared" si="23"/>
        <v>148</v>
      </c>
      <c r="D150" s="1" t="s">
        <v>129</v>
      </c>
      <c r="E150" s="1" t="s">
        <v>9</v>
      </c>
      <c r="F150" s="1" t="s">
        <v>209</v>
      </c>
      <c r="G150" s="1" t="str">
        <f t="shared" si="24"/>
        <v>1</v>
      </c>
      <c r="H150" s="1" t="str">
        <f t="shared" si="25"/>
        <v>0</v>
      </c>
      <c r="I150" s="1" t="str">
        <f t="shared" si="26"/>
        <v>0</v>
      </c>
      <c r="J150" s="1" t="str">
        <f t="shared" si="27"/>
        <v>1</v>
      </c>
      <c r="K150" s="1" t="str">
        <f t="shared" si="28"/>
        <v>0</v>
      </c>
      <c r="L150" s="1" t="str">
        <f t="shared" si="29"/>
        <v>1</v>
      </c>
      <c r="M150" s="1" t="str">
        <f t="shared" si="30"/>
        <v>0</v>
      </c>
      <c r="N150" s="1" t="str">
        <f t="shared" si="31"/>
        <v>0</v>
      </c>
      <c r="O150" s="1" t="str">
        <f t="shared" si="32"/>
        <v>10010100</v>
      </c>
      <c r="P150" t="s">
        <v>267</v>
      </c>
      <c r="Q150" t="s">
        <v>269</v>
      </c>
      <c r="R150" t="s">
        <v>267</v>
      </c>
      <c r="S150" t="s">
        <v>271</v>
      </c>
      <c r="T150" t="s">
        <v>269</v>
      </c>
      <c r="W150" t="str">
        <f t="shared" si="33"/>
        <v>,94,148,SUB,A,H,1,0,0,1,0,1,0,0,10010100,N,Y,N,X,Y</v>
      </c>
    </row>
    <row r="151" spans="1:23" ht="15" customHeight="1" x14ac:dyDescent="0.25">
      <c r="A151" s="1"/>
      <c r="B151" s="1">
        <v>95</v>
      </c>
      <c r="C151" s="1">
        <f t="shared" si="23"/>
        <v>149</v>
      </c>
      <c r="D151" s="1" t="s">
        <v>129</v>
      </c>
      <c r="E151" s="1" t="s">
        <v>9</v>
      </c>
      <c r="F151" s="1" t="s">
        <v>210</v>
      </c>
      <c r="G151" s="1" t="str">
        <f t="shared" si="24"/>
        <v>1</v>
      </c>
      <c r="H151" s="1" t="str">
        <f t="shared" si="25"/>
        <v>0</v>
      </c>
      <c r="I151" s="1" t="str">
        <f t="shared" si="26"/>
        <v>0</v>
      </c>
      <c r="J151" s="1" t="str">
        <f t="shared" si="27"/>
        <v>1</v>
      </c>
      <c r="K151" s="1" t="str">
        <f t="shared" si="28"/>
        <v>0</v>
      </c>
      <c r="L151" s="1" t="str">
        <f t="shared" si="29"/>
        <v>1</v>
      </c>
      <c r="M151" s="1" t="str">
        <f t="shared" si="30"/>
        <v>0</v>
      </c>
      <c r="N151" s="1" t="str">
        <f t="shared" si="31"/>
        <v>1</v>
      </c>
      <c r="O151" s="1" t="str">
        <f t="shared" si="32"/>
        <v>10010101</v>
      </c>
      <c r="P151" t="s">
        <v>267</v>
      </c>
      <c r="Q151" t="s">
        <v>269</v>
      </c>
      <c r="R151" t="s">
        <v>267</v>
      </c>
      <c r="S151" t="s">
        <v>271</v>
      </c>
      <c r="T151" t="s">
        <v>269</v>
      </c>
      <c r="W151" t="str">
        <f t="shared" si="33"/>
        <v>,95,149,SUB,A,L,1,0,0,1,0,1,0,1,10010101,N,Y,N,X,Y</v>
      </c>
    </row>
    <row r="152" spans="1:23" ht="15" customHeight="1" x14ac:dyDescent="0.25">
      <c r="A152" s="1"/>
      <c r="B152" s="1">
        <v>96</v>
      </c>
      <c r="C152" s="1">
        <f t="shared" si="23"/>
        <v>150</v>
      </c>
      <c r="D152" s="1" t="s">
        <v>129</v>
      </c>
      <c r="E152" s="1" t="s">
        <v>9</v>
      </c>
      <c r="F152" s="1" t="s">
        <v>211</v>
      </c>
      <c r="G152" s="1" t="str">
        <f t="shared" si="24"/>
        <v>1</v>
      </c>
      <c r="H152" s="1" t="str">
        <f t="shared" si="25"/>
        <v>0</v>
      </c>
      <c r="I152" s="1" t="str">
        <f t="shared" si="26"/>
        <v>0</v>
      </c>
      <c r="J152" s="1" t="str">
        <f t="shared" si="27"/>
        <v>1</v>
      </c>
      <c r="K152" s="1" t="str">
        <f t="shared" si="28"/>
        <v>0</v>
      </c>
      <c r="L152" s="1" t="str">
        <f t="shared" si="29"/>
        <v>1</v>
      </c>
      <c r="M152" s="1" t="str">
        <f t="shared" si="30"/>
        <v>1</v>
      </c>
      <c r="N152" s="1" t="str">
        <f t="shared" si="31"/>
        <v>0</v>
      </c>
      <c r="O152" s="1" t="str">
        <f t="shared" si="32"/>
        <v>10010110</v>
      </c>
      <c r="P152" t="s">
        <v>267</v>
      </c>
      <c r="Q152" t="s">
        <v>269</v>
      </c>
      <c r="R152" t="s">
        <v>269</v>
      </c>
      <c r="S152" t="s">
        <v>269</v>
      </c>
      <c r="T152" t="s">
        <v>269</v>
      </c>
      <c r="W152" t="str">
        <f t="shared" si="33"/>
        <v>,96,150,SUB,A,(HL),1,0,0,1,0,1,1,0,10010110,N,Y,Y,Y,Y</v>
      </c>
    </row>
    <row r="153" spans="1:23" ht="15" customHeight="1" x14ac:dyDescent="0.25">
      <c r="A153" s="1"/>
      <c r="B153" s="1">
        <v>97</v>
      </c>
      <c r="C153" s="1">
        <f t="shared" si="23"/>
        <v>151</v>
      </c>
      <c r="D153" s="1" t="s">
        <v>129</v>
      </c>
      <c r="E153" s="1" t="s">
        <v>9</v>
      </c>
      <c r="F153" s="1" t="s">
        <v>9</v>
      </c>
      <c r="G153" s="1" t="str">
        <f t="shared" si="24"/>
        <v>1</v>
      </c>
      <c r="H153" s="1" t="str">
        <f t="shared" si="25"/>
        <v>0</v>
      </c>
      <c r="I153" s="1" t="str">
        <f t="shared" si="26"/>
        <v>0</v>
      </c>
      <c r="J153" s="1" t="str">
        <f t="shared" si="27"/>
        <v>1</v>
      </c>
      <c r="K153" s="1" t="str">
        <f t="shared" si="28"/>
        <v>0</v>
      </c>
      <c r="L153" s="1" t="str">
        <f t="shared" si="29"/>
        <v>1</v>
      </c>
      <c r="M153" s="1" t="str">
        <f t="shared" si="30"/>
        <v>1</v>
      </c>
      <c r="N153" s="1" t="str">
        <f t="shared" si="31"/>
        <v>1</v>
      </c>
      <c r="O153" s="1" t="str">
        <f t="shared" si="32"/>
        <v>10010111</v>
      </c>
      <c r="P153" t="s">
        <v>267</v>
      </c>
      <c r="Q153" t="s">
        <v>269</v>
      </c>
      <c r="R153" t="s">
        <v>267</v>
      </c>
      <c r="S153" t="s">
        <v>267</v>
      </c>
      <c r="T153" t="s">
        <v>269</v>
      </c>
      <c r="W153" t="str">
        <f t="shared" si="33"/>
        <v>,97,151,SUB,A,A,1,0,0,1,0,1,1,1,10010111,N,Y,N,N,Y</v>
      </c>
    </row>
    <row r="154" spans="1:23" ht="15" customHeight="1" x14ac:dyDescent="0.25">
      <c r="A154" s="1"/>
      <c r="B154" s="1">
        <v>98</v>
      </c>
      <c r="C154" s="1">
        <f t="shared" si="23"/>
        <v>152</v>
      </c>
      <c r="D154" s="1" t="s">
        <v>130</v>
      </c>
      <c r="E154" s="1" t="s">
        <v>9</v>
      </c>
      <c r="F154" s="1" t="s">
        <v>205</v>
      </c>
      <c r="G154" s="1" t="str">
        <f t="shared" si="24"/>
        <v>1</v>
      </c>
      <c r="H154" s="1" t="str">
        <f t="shared" si="25"/>
        <v>0</v>
      </c>
      <c r="I154" s="1" t="str">
        <f t="shared" si="26"/>
        <v>0</v>
      </c>
      <c r="J154" s="1" t="str">
        <f t="shared" si="27"/>
        <v>1</v>
      </c>
      <c r="K154" s="1" t="str">
        <f t="shared" si="28"/>
        <v>1</v>
      </c>
      <c r="L154" s="1" t="str">
        <f t="shared" si="29"/>
        <v>0</v>
      </c>
      <c r="M154" s="1" t="str">
        <f t="shared" si="30"/>
        <v>0</v>
      </c>
      <c r="N154" s="1" t="str">
        <f t="shared" si="31"/>
        <v>0</v>
      </c>
      <c r="O154" s="1" t="str">
        <f t="shared" si="32"/>
        <v>10011000</v>
      </c>
      <c r="P154" t="s">
        <v>267</v>
      </c>
      <c r="Q154" t="s">
        <v>269</v>
      </c>
      <c r="R154" t="s">
        <v>267</v>
      </c>
      <c r="S154" t="s">
        <v>267</v>
      </c>
      <c r="T154" t="s">
        <v>269</v>
      </c>
      <c r="W154" t="str">
        <f t="shared" si="33"/>
        <v>,98,152,SBC,A,B,1,0,0,1,1,0,0,0,10011000,N,Y,N,N,Y</v>
      </c>
    </row>
    <row r="155" spans="1:23" ht="15" customHeight="1" x14ac:dyDescent="0.25">
      <c r="A155" s="1"/>
      <c r="B155" s="1">
        <v>99</v>
      </c>
      <c r="C155" s="1">
        <f t="shared" si="23"/>
        <v>153</v>
      </c>
      <c r="D155" s="1" t="s">
        <v>130</v>
      </c>
      <c r="E155" s="1" t="s">
        <v>9</v>
      </c>
      <c r="F155" s="1" t="s">
        <v>206</v>
      </c>
      <c r="G155" s="1" t="str">
        <f t="shared" si="24"/>
        <v>1</v>
      </c>
      <c r="H155" s="1" t="str">
        <f t="shared" si="25"/>
        <v>0</v>
      </c>
      <c r="I155" s="1" t="str">
        <f t="shared" si="26"/>
        <v>0</v>
      </c>
      <c r="J155" s="1" t="str">
        <f t="shared" si="27"/>
        <v>1</v>
      </c>
      <c r="K155" s="1" t="str">
        <f t="shared" si="28"/>
        <v>1</v>
      </c>
      <c r="L155" s="1" t="str">
        <f t="shared" si="29"/>
        <v>0</v>
      </c>
      <c r="M155" s="1" t="str">
        <f t="shared" si="30"/>
        <v>0</v>
      </c>
      <c r="N155" s="1" t="str">
        <f t="shared" si="31"/>
        <v>1</v>
      </c>
      <c r="O155" s="1" t="str">
        <f t="shared" si="32"/>
        <v>10011001</v>
      </c>
      <c r="P155" t="s">
        <v>267</v>
      </c>
      <c r="Q155" t="s">
        <v>269</v>
      </c>
      <c r="R155" t="s">
        <v>267</v>
      </c>
      <c r="S155" t="s">
        <v>267</v>
      </c>
      <c r="T155" t="s">
        <v>269</v>
      </c>
      <c r="W155" t="str">
        <f t="shared" si="33"/>
        <v>,99,153,SBC,A,C,1,0,0,1,1,0,0,1,10011001,N,Y,N,N,Y</v>
      </c>
    </row>
    <row r="156" spans="1:23" ht="15" customHeight="1" x14ac:dyDescent="0.25">
      <c r="A156" s="1"/>
      <c r="B156" s="1" t="s">
        <v>66</v>
      </c>
      <c r="C156" s="1">
        <f t="shared" si="23"/>
        <v>154</v>
      </c>
      <c r="D156" s="1" t="s">
        <v>130</v>
      </c>
      <c r="E156" s="1" t="s">
        <v>9</v>
      </c>
      <c r="F156" s="1" t="s">
        <v>207</v>
      </c>
      <c r="G156" s="1" t="str">
        <f t="shared" si="24"/>
        <v>1</v>
      </c>
      <c r="H156" s="1" t="str">
        <f t="shared" si="25"/>
        <v>0</v>
      </c>
      <c r="I156" s="1" t="str">
        <f t="shared" si="26"/>
        <v>0</v>
      </c>
      <c r="J156" s="1" t="str">
        <f t="shared" si="27"/>
        <v>1</v>
      </c>
      <c r="K156" s="1" t="str">
        <f t="shared" si="28"/>
        <v>1</v>
      </c>
      <c r="L156" s="1" t="str">
        <f t="shared" si="29"/>
        <v>0</v>
      </c>
      <c r="M156" s="1" t="str">
        <f t="shared" si="30"/>
        <v>1</v>
      </c>
      <c r="N156" s="1" t="str">
        <f t="shared" si="31"/>
        <v>0</v>
      </c>
      <c r="O156" s="1" t="str">
        <f t="shared" si="32"/>
        <v>10011010</v>
      </c>
      <c r="P156" t="s">
        <v>267</v>
      </c>
      <c r="Q156" t="s">
        <v>269</v>
      </c>
      <c r="R156" t="s">
        <v>267</v>
      </c>
      <c r="S156" t="s">
        <v>267</v>
      </c>
      <c r="T156" t="s">
        <v>269</v>
      </c>
      <c r="W156" t="str">
        <f t="shared" si="33"/>
        <v>,9A,154,SBC,A,D,1,0,0,1,1,0,1,0,10011010,N,Y,N,N,Y</v>
      </c>
    </row>
    <row r="157" spans="1:23" ht="15" customHeight="1" x14ac:dyDescent="0.25">
      <c r="A157" s="1"/>
      <c r="B157" s="1" t="s">
        <v>67</v>
      </c>
      <c r="C157" s="1">
        <f t="shared" si="23"/>
        <v>155</v>
      </c>
      <c r="D157" s="1" t="s">
        <v>130</v>
      </c>
      <c r="E157" s="1" t="s">
        <v>9</v>
      </c>
      <c r="F157" s="1" t="s">
        <v>208</v>
      </c>
      <c r="G157" s="1" t="str">
        <f t="shared" si="24"/>
        <v>1</v>
      </c>
      <c r="H157" s="1" t="str">
        <f t="shared" si="25"/>
        <v>0</v>
      </c>
      <c r="I157" s="1" t="str">
        <f t="shared" si="26"/>
        <v>0</v>
      </c>
      <c r="J157" s="1" t="str">
        <f t="shared" si="27"/>
        <v>1</v>
      </c>
      <c r="K157" s="1" t="str">
        <f t="shared" si="28"/>
        <v>1</v>
      </c>
      <c r="L157" s="1" t="str">
        <f t="shared" si="29"/>
        <v>0</v>
      </c>
      <c r="M157" s="1" t="str">
        <f t="shared" si="30"/>
        <v>1</v>
      </c>
      <c r="N157" s="1" t="str">
        <f t="shared" si="31"/>
        <v>1</v>
      </c>
      <c r="O157" s="1" t="str">
        <f t="shared" si="32"/>
        <v>10011011</v>
      </c>
      <c r="P157" t="s">
        <v>267</v>
      </c>
      <c r="Q157" t="s">
        <v>269</v>
      </c>
      <c r="R157" t="s">
        <v>267</v>
      </c>
      <c r="S157" t="s">
        <v>267</v>
      </c>
      <c r="T157" t="s">
        <v>269</v>
      </c>
      <c r="W157" t="str">
        <f t="shared" si="33"/>
        <v>,9B,155,SBC,A,E,1,0,0,1,1,0,1,1,10011011,N,Y,N,N,Y</v>
      </c>
    </row>
    <row r="158" spans="1:23" ht="15" customHeight="1" x14ac:dyDescent="0.25">
      <c r="A158" s="1"/>
      <c r="B158" s="1" t="s">
        <v>68</v>
      </c>
      <c r="C158" s="1">
        <f t="shared" si="23"/>
        <v>156</v>
      </c>
      <c r="D158" s="1" t="s">
        <v>130</v>
      </c>
      <c r="E158" s="1" t="s">
        <v>9</v>
      </c>
      <c r="F158" s="1" t="s">
        <v>209</v>
      </c>
      <c r="G158" s="1" t="str">
        <f t="shared" si="24"/>
        <v>1</v>
      </c>
      <c r="H158" s="1" t="str">
        <f t="shared" si="25"/>
        <v>0</v>
      </c>
      <c r="I158" s="1" t="str">
        <f t="shared" si="26"/>
        <v>0</v>
      </c>
      <c r="J158" s="1" t="str">
        <f t="shared" si="27"/>
        <v>1</v>
      </c>
      <c r="K158" s="1" t="str">
        <f t="shared" si="28"/>
        <v>1</v>
      </c>
      <c r="L158" s="1" t="str">
        <f t="shared" si="29"/>
        <v>1</v>
      </c>
      <c r="M158" s="1" t="str">
        <f t="shared" si="30"/>
        <v>0</v>
      </c>
      <c r="N158" s="1" t="str">
        <f t="shared" si="31"/>
        <v>0</v>
      </c>
      <c r="O158" s="1" t="str">
        <f t="shared" si="32"/>
        <v>10011100</v>
      </c>
      <c r="P158" t="s">
        <v>267</v>
      </c>
      <c r="Q158" t="s">
        <v>269</v>
      </c>
      <c r="R158" t="s">
        <v>267</v>
      </c>
      <c r="S158" t="s">
        <v>271</v>
      </c>
      <c r="T158" t="s">
        <v>269</v>
      </c>
      <c r="W158" t="str">
        <f t="shared" si="33"/>
        <v>,9C,156,SBC,A,H,1,0,0,1,1,1,0,0,10011100,N,Y,N,X,Y</v>
      </c>
    </row>
    <row r="159" spans="1:23" ht="15" customHeight="1" x14ac:dyDescent="0.25">
      <c r="A159" s="1"/>
      <c r="B159" s="1" t="s">
        <v>69</v>
      </c>
      <c r="C159" s="1">
        <f t="shared" si="23"/>
        <v>157</v>
      </c>
      <c r="D159" s="1" t="s">
        <v>130</v>
      </c>
      <c r="E159" s="1" t="s">
        <v>9</v>
      </c>
      <c r="F159" s="1" t="s">
        <v>210</v>
      </c>
      <c r="G159" s="1" t="str">
        <f t="shared" si="24"/>
        <v>1</v>
      </c>
      <c r="H159" s="1" t="str">
        <f t="shared" si="25"/>
        <v>0</v>
      </c>
      <c r="I159" s="1" t="str">
        <f t="shared" si="26"/>
        <v>0</v>
      </c>
      <c r="J159" s="1" t="str">
        <f t="shared" si="27"/>
        <v>1</v>
      </c>
      <c r="K159" s="1" t="str">
        <f t="shared" si="28"/>
        <v>1</v>
      </c>
      <c r="L159" s="1" t="str">
        <f t="shared" si="29"/>
        <v>1</v>
      </c>
      <c r="M159" s="1" t="str">
        <f t="shared" si="30"/>
        <v>0</v>
      </c>
      <c r="N159" s="1" t="str">
        <f t="shared" si="31"/>
        <v>1</v>
      </c>
      <c r="O159" s="1" t="str">
        <f t="shared" si="32"/>
        <v>10011101</v>
      </c>
      <c r="P159" t="s">
        <v>267</v>
      </c>
      <c r="Q159" t="s">
        <v>269</v>
      </c>
      <c r="R159" t="s">
        <v>267</v>
      </c>
      <c r="S159" t="s">
        <v>271</v>
      </c>
      <c r="T159" t="s">
        <v>269</v>
      </c>
      <c r="W159" t="str">
        <f t="shared" si="33"/>
        <v>,9D,157,SBC,A,L,1,0,0,1,1,1,0,1,10011101,N,Y,N,X,Y</v>
      </c>
    </row>
    <row r="160" spans="1:23" ht="15" customHeight="1" x14ac:dyDescent="0.25">
      <c r="A160" s="1"/>
      <c r="B160" s="1" t="s">
        <v>70</v>
      </c>
      <c r="C160" s="1">
        <f t="shared" si="23"/>
        <v>158</v>
      </c>
      <c r="D160" s="1" t="s">
        <v>130</v>
      </c>
      <c r="E160" s="1" t="s">
        <v>9</v>
      </c>
      <c r="F160" s="1" t="s">
        <v>211</v>
      </c>
      <c r="G160" s="1" t="str">
        <f t="shared" si="24"/>
        <v>1</v>
      </c>
      <c r="H160" s="1" t="str">
        <f t="shared" si="25"/>
        <v>0</v>
      </c>
      <c r="I160" s="1" t="str">
        <f t="shared" si="26"/>
        <v>0</v>
      </c>
      <c r="J160" s="1" t="str">
        <f t="shared" si="27"/>
        <v>1</v>
      </c>
      <c r="K160" s="1" t="str">
        <f t="shared" si="28"/>
        <v>1</v>
      </c>
      <c r="L160" s="1" t="str">
        <f t="shared" si="29"/>
        <v>1</v>
      </c>
      <c r="M160" s="1" t="str">
        <f t="shared" si="30"/>
        <v>1</v>
      </c>
      <c r="N160" s="1" t="str">
        <f t="shared" si="31"/>
        <v>0</v>
      </c>
      <c r="O160" s="1" t="str">
        <f t="shared" si="32"/>
        <v>10011110</v>
      </c>
      <c r="P160" t="s">
        <v>267</v>
      </c>
      <c r="Q160" t="s">
        <v>269</v>
      </c>
      <c r="R160" t="s">
        <v>269</v>
      </c>
      <c r="S160" t="s">
        <v>269</v>
      </c>
      <c r="T160" t="s">
        <v>269</v>
      </c>
      <c r="W160" t="str">
        <f t="shared" si="33"/>
        <v>,9E,158,SBC,A,(HL),1,0,0,1,1,1,1,0,10011110,N,Y,Y,Y,Y</v>
      </c>
    </row>
    <row r="161" spans="1:23" ht="15" customHeight="1" x14ac:dyDescent="0.25">
      <c r="A161" s="1"/>
      <c r="B161" s="1" t="s">
        <v>71</v>
      </c>
      <c r="C161" s="1">
        <f t="shared" si="23"/>
        <v>159</v>
      </c>
      <c r="D161" s="1" t="s">
        <v>130</v>
      </c>
      <c r="E161" s="1" t="s">
        <v>9</v>
      </c>
      <c r="F161" s="1" t="s">
        <v>9</v>
      </c>
      <c r="G161" s="1" t="str">
        <f t="shared" si="24"/>
        <v>1</v>
      </c>
      <c r="H161" s="1" t="str">
        <f t="shared" si="25"/>
        <v>0</v>
      </c>
      <c r="I161" s="1" t="str">
        <f t="shared" si="26"/>
        <v>0</v>
      </c>
      <c r="J161" s="1" t="str">
        <f t="shared" si="27"/>
        <v>1</v>
      </c>
      <c r="K161" s="1" t="str">
        <f t="shared" si="28"/>
        <v>1</v>
      </c>
      <c r="L161" s="1" t="str">
        <f t="shared" si="29"/>
        <v>1</v>
      </c>
      <c r="M161" s="1" t="str">
        <f t="shared" si="30"/>
        <v>1</v>
      </c>
      <c r="N161" s="1" t="str">
        <f t="shared" si="31"/>
        <v>1</v>
      </c>
      <c r="O161" s="1" t="str">
        <f t="shared" si="32"/>
        <v>10011111</v>
      </c>
      <c r="P161" t="s">
        <v>267</v>
      </c>
      <c r="Q161" t="s">
        <v>269</v>
      </c>
      <c r="R161" t="s">
        <v>267</v>
      </c>
      <c r="S161" t="s">
        <v>267</v>
      </c>
      <c r="T161" t="s">
        <v>269</v>
      </c>
      <c r="W161" t="str">
        <f t="shared" si="33"/>
        <v>,9F,159,SBC,A,A,1,0,0,1,1,1,1,1,10011111,N,Y,N,N,Y</v>
      </c>
    </row>
    <row r="162" spans="1:23" ht="15" customHeight="1" x14ac:dyDescent="0.25">
      <c r="A162" s="1"/>
      <c r="B162" s="1" t="s">
        <v>72</v>
      </c>
      <c r="C162" s="1">
        <f t="shared" si="23"/>
        <v>160</v>
      </c>
      <c r="D162" s="1" t="s">
        <v>131</v>
      </c>
      <c r="E162" s="1" t="s">
        <v>9</v>
      </c>
      <c r="F162" s="1" t="s">
        <v>205</v>
      </c>
      <c r="G162" s="1" t="str">
        <f t="shared" si="24"/>
        <v>1</v>
      </c>
      <c r="H162" s="1" t="str">
        <f t="shared" si="25"/>
        <v>0</v>
      </c>
      <c r="I162" s="1" t="str">
        <f t="shared" si="26"/>
        <v>1</v>
      </c>
      <c r="J162" s="1" t="str">
        <f t="shared" si="27"/>
        <v>0</v>
      </c>
      <c r="K162" s="1" t="str">
        <f t="shared" si="28"/>
        <v>0</v>
      </c>
      <c r="L162" s="1" t="str">
        <f t="shared" si="29"/>
        <v>0</v>
      </c>
      <c r="M162" s="1" t="str">
        <f t="shared" si="30"/>
        <v>0</v>
      </c>
      <c r="N162" s="1" t="str">
        <f t="shared" si="31"/>
        <v>0</v>
      </c>
      <c r="O162" s="1" t="str">
        <f t="shared" si="32"/>
        <v>10100000</v>
      </c>
      <c r="P162" t="s">
        <v>267</v>
      </c>
      <c r="Q162" t="s">
        <v>269</v>
      </c>
      <c r="R162" t="s">
        <v>267</v>
      </c>
      <c r="S162" t="s">
        <v>267</v>
      </c>
      <c r="T162" t="s">
        <v>269</v>
      </c>
      <c r="W162" t="str">
        <f t="shared" si="33"/>
        <v>,A0,160,AND,A,B,1,0,1,0,0,0,0,0,10100000,N,Y,N,N,Y</v>
      </c>
    </row>
    <row r="163" spans="1:23" ht="15" customHeight="1" x14ac:dyDescent="0.25">
      <c r="A163" s="1"/>
      <c r="B163" s="1" t="s">
        <v>73</v>
      </c>
      <c r="C163" s="1">
        <f t="shared" si="23"/>
        <v>161</v>
      </c>
      <c r="D163" s="1" t="s">
        <v>131</v>
      </c>
      <c r="E163" s="1" t="s">
        <v>9</v>
      </c>
      <c r="F163" s="1" t="s">
        <v>206</v>
      </c>
      <c r="G163" s="1" t="str">
        <f t="shared" si="24"/>
        <v>1</v>
      </c>
      <c r="H163" s="1" t="str">
        <f t="shared" si="25"/>
        <v>0</v>
      </c>
      <c r="I163" s="1" t="str">
        <f t="shared" si="26"/>
        <v>1</v>
      </c>
      <c r="J163" s="1" t="str">
        <f t="shared" si="27"/>
        <v>0</v>
      </c>
      <c r="K163" s="1" t="str">
        <f t="shared" si="28"/>
        <v>0</v>
      </c>
      <c r="L163" s="1" t="str">
        <f t="shared" si="29"/>
        <v>0</v>
      </c>
      <c r="M163" s="1" t="str">
        <f t="shared" si="30"/>
        <v>0</v>
      </c>
      <c r="N163" s="1" t="str">
        <f t="shared" si="31"/>
        <v>1</v>
      </c>
      <c r="O163" s="1" t="str">
        <f t="shared" si="32"/>
        <v>10100001</v>
      </c>
      <c r="P163" t="s">
        <v>267</v>
      </c>
      <c r="Q163" t="s">
        <v>269</v>
      </c>
      <c r="R163" t="s">
        <v>267</v>
      </c>
      <c r="S163" t="s">
        <v>267</v>
      </c>
      <c r="T163" t="s">
        <v>269</v>
      </c>
      <c r="W163" t="str">
        <f t="shared" si="33"/>
        <v>,A1,161,AND,A,C,1,0,1,0,0,0,0,1,10100001,N,Y,N,N,Y</v>
      </c>
    </row>
    <row r="164" spans="1:23" ht="15" customHeight="1" x14ac:dyDescent="0.25">
      <c r="A164" s="1"/>
      <c r="B164" s="1" t="s">
        <v>74</v>
      </c>
      <c r="C164" s="1">
        <f t="shared" si="23"/>
        <v>162</v>
      </c>
      <c r="D164" s="1" t="s">
        <v>131</v>
      </c>
      <c r="E164" s="1" t="s">
        <v>9</v>
      </c>
      <c r="F164" s="1" t="s">
        <v>207</v>
      </c>
      <c r="G164" s="1" t="str">
        <f t="shared" si="24"/>
        <v>1</v>
      </c>
      <c r="H164" s="1" t="str">
        <f t="shared" si="25"/>
        <v>0</v>
      </c>
      <c r="I164" s="1" t="str">
        <f t="shared" si="26"/>
        <v>1</v>
      </c>
      <c r="J164" s="1" t="str">
        <f t="shared" si="27"/>
        <v>0</v>
      </c>
      <c r="K164" s="1" t="str">
        <f t="shared" si="28"/>
        <v>0</v>
      </c>
      <c r="L164" s="1" t="str">
        <f t="shared" si="29"/>
        <v>0</v>
      </c>
      <c r="M164" s="1" t="str">
        <f t="shared" si="30"/>
        <v>1</v>
      </c>
      <c r="N164" s="1" t="str">
        <f t="shared" si="31"/>
        <v>0</v>
      </c>
      <c r="O164" s="1" t="str">
        <f t="shared" si="32"/>
        <v>10100010</v>
      </c>
      <c r="P164" t="s">
        <v>267</v>
      </c>
      <c r="Q164" t="s">
        <v>269</v>
      </c>
      <c r="R164" t="s">
        <v>267</v>
      </c>
      <c r="S164" t="s">
        <v>267</v>
      </c>
      <c r="T164" t="s">
        <v>269</v>
      </c>
      <c r="W164" t="str">
        <f t="shared" si="33"/>
        <v>,A2,162,AND,A,D,1,0,1,0,0,0,1,0,10100010,N,Y,N,N,Y</v>
      </c>
    </row>
    <row r="165" spans="1:23" ht="15" customHeight="1" x14ac:dyDescent="0.25">
      <c r="A165" s="1"/>
      <c r="B165" s="1" t="s">
        <v>75</v>
      </c>
      <c r="C165" s="1">
        <f t="shared" si="23"/>
        <v>163</v>
      </c>
      <c r="D165" s="1" t="s">
        <v>131</v>
      </c>
      <c r="E165" s="1" t="s">
        <v>9</v>
      </c>
      <c r="F165" s="1" t="s">
        <v>208</v>
      </c>
      <c r="G165" s="1" t="str">
        <f t="shared" si="24"/>
        <v>1</v>
      </c>
      <c r="H165" s="1" t="str">
        <f t="shared" si="25"/>
        <v>0</v>
      </c>
      <c r="I165" s="1" t="str">
        <f t="shared" si="26"/>
        <v>1</v>
      </c>
      <c r="J165" s="1" t="str">
        <f t="shared" si="27"/>
        <v>0</v>
      </c>
      <c r="K165" s="1" t="str">
        <f t="shared" si="28"/>
        <v>0</v>
      </c>
      <c r="L165" s="1" t="str">
        <f t="shared" si="29"/>
        <v>0</v>
      </c>
      <c r="M165" s="1" t="str">
        <f t="shared" si="30"/>
        <v>1</v>
      </c>
      <c r="N165" s="1" t="str">
        <f t="shared" si="31"/>
        <v>1</v>
      </c>
      <c r="O165" s="1" t="str">
        <f t="shared" si="32"/>
        <v>10100011</v>
      </c>
      <c r="P165" t="s">
        <v>267</v>
      </c>
      <c r="Q165" t="s">
        <v>269</v>
      </c>
      <c r="R165" t="s">
        <v>267</v>
      </c>
      <c r="S165" t="s">
        <v>267</v>
      </c>
      <c r="T165" t="s">
        <v>269</v>
      </c>
      <c r="W165" t="str">
        <f t="shared" si="33"/>
        <v>,A3,163,AND,A,E,1,0,1,0,0,0,1,1,10100011,N,Y,N,N,Y</v>
      </c>
    </row>
    <row r="166" spans="1:23" ht="15" customHeight="1" x14ac:dyDescent="0.25">
      <c r="A166" s="1"/>
      <c r="B166" s="1" t="s">
        <v>76</v>
      </c>
      <c r="C166" s="1">
        <f t="shared" si="23"/>
        <v>164</v>
      </c>
      <c r="D166" s="1" t="s">
        <v>131</v>
      </c>
      <c r="E166" s="1" t="s">
        <v>9</v>
      </c>
      <c r="F166" s="1" t="s">
        <v>209</v>
      </c>
      <c r="G166" s="1" t="str">
        <f t="shared" si="24"/>
        <v>1</v>
      </c>
      <c r="H166" s="1" t="str">
        <f t="shared" si="25"/>
        <v>0</v>
      </c>
      <c r="I166" s="1" t="str">
        <f t="shared" si="26"/>
        <v>1</v>
      </c>
      <c r="J166" s="1" t="str">
        <f t="shared" si="27"/>
        <v>0</v>
      </c>
      <c r="K166" s="1" t="str">
        <f t="shared" si="28"/>
        <v>0</v>
      </c>
      <c r="L166" s="1" t="str">
        <f t="shared" si="29"/>
        <v>1</v>
      </c>
      <c r="M166" s="1" t="str">
        <f t="shared" si="30"/>
        <v>0</v>
      </c>
      <c r="N166" s="1" t="str">
        <f t="shared" si="31"/>
        <v>0</v>
      </c>
      <c r="O166" s="1" t="str">
        <f t="shared" si="32"/>
        <v>10100100</v>
      </c>
      <c r="P166" t="s">
        <v>267</v>
      </c>
      <c r="Q166" t="s">
        <v>269</v>
      </c>
      <c r="R166" t="s">
        <v>267</v>
      </c>
      <c r="S166" t="s">
        <v>271</v>
      </c>
      <c r="T166" t="s">
        <v>269</v>
      </c>
      <c r="W166" t="str">
        <f t="shared" si="33"/>
        <v>,A4,164,AND,A,H,1,0,1,0,0,1,0,0,10100100,N,Y,N,X,Y</v>
      </c>
    </row>
    <row r="167" spans="1:23" ht="15" customHeight="1" x14ac:dyDescent="0.25">
      <c r="A167" s="1"/>
      <c r="B167" s="1" t="s">
        <v>77</v>
      </c>
      <c r="C167" s="1">
        <f t="shared" si="23"/>
        <v>165</v>
      </c>
      <c r="D167" s="1" t="s">
        <v>131</v>
      </c>
      <c r="E167" s="1" t="s">
        <v>9</v>
      </c>
      <c r="F167" s="1" t="s">
        <v>210</v>
      </c>
      <c r="G167" s="1" t="str">
        <f t="shared" si="24"/>
        <v>1</v>
      </c>
      <c r="H167" s="1" t="str">
        <f t="shared" si="25"/>
        <v>0</v>
      </c>
      <c r="I167" s="1" t="str">
        <f t="shared" si="26"/>
        <v>1</v>
      </c>
      <c r="J167" s="1" t="str">
        <f t="shared" si="27"/>
        <v>0</v>
      </c>
      <c r="K167" s="1" t="str">
        <f t="shared" si="28"/>
        <v>0</v>
      </c>
      <c r="L167" s="1" t="str">
        <f t="shared" si="29"/>
        <v>1</v>
      </c>
      <c r="M167" s="1" t="str">
        <f t="shared" si="30"/>
        <v>0</v>
      </c>
      <c r="N167" s="1" t="str">
        <f t="shared" si="31"/>
        <v>1</v>
      </c>
      <c r="O167" s="1" t="str">
        <f t="shared" si="32"/>
        <v>10100101</v>
      </c>
      <c r="P167" t="s">
        <v>267</v>
      </c>
      <c r="Q167" t="s">
        <v>269</v>
      </c>
      <c r="R167" t="s">
        <v>267</v>
      </c>
      <c r="S167" t="s">
        <v>271</v>
      </c>
      <c r="T167" t="s">
        <v>269</v>
      </c>
      <c r="W167" t="str">
        <f t="shared" si="33"/>
        <v>,A5,165,AND,A,L,1,0,1,0,0,1,0,1,10100101,N,Y,N,X,Y</v>
      </c>
    </row>
    <row r="168" spans="1:23" ht="15" customHeight="1" x14ac:dyDescent="0.25">
      <c r="A168" s="1"/>
      <c r="B168" s="1" t="s">
        <v>78</v>
      </c>
      <c r="C168" s="1">
        <f t="shared" si="23"/>
        <v>166</v>
      </c>
      <c r="D168" s="1" t="s">
        <v>131</v>
      </c>
      <c r="E168" s="1" t="s">
        <v>9</v>
      </c>
      <c r="F168" s="1" t="s">
        <v>211</v>
      </c>
      <c r="G168" s="1" t="str">
        <f t="shared" si="24"/>
        <v>1</v>
      </c>
      <c r="H168" s="1" t="str">
        <f t="shared" si="25"/>
        <v>0</v>
      </c>
      <c r="I168" s="1" t="str">
        <f t="shared" si="26"/>
        <v>1</v>
      </c>
      <c r="J168" s="1" t="str">
        <f t="shared" si="27"/>
        <v>0</v>
      </c>
      <c r="K168" s="1" t="str">
        <f t="shared" si="28"/>
        <v>0</v>
      </c>
      <c r="L168" s="1" t="str">
        <f t="shared" si="29"/>
        <v>1</v>
      </c>
      <c r="M168" s="1" t="str">
        <f t="shared" si="30"/>
        <v>1</v>
      </c>
      <c r="N168" s="1" t="str">
        <f t="shared" si="31"/>
        <v>0</v>
      </c>
      <c r="O168" s="1" t="str">
        <f t="shared" si="32"/>
        <v>10100110</v>
      </c>
      <c r="P168" t="s">
        <v>267</v>
      </c>
      <c r="Q168" t="s">
        <v>269</v>
      </c>
      <c r="R168" t="s">
        <v>269</v>
      </c>
      <c r="S168" t="s">
        <v>269</v>
      </c>
      <c r="T168" t="s">
        <v>269</v>
      </c>
      <c r="W168" t="str">
        <f t="shared" si="33"/>
        <v>,A6,166,AND,A,(HL),1,0,1,0,0,1,1,0,10100110,N,Y,Y,Y,Y</v>
      </c>
    </row>
    <row r="169" spans="1:23" ht="15" customHeight="1" x14ac:dyDescent="0.25">
      <c r="A169" s="1"/>
      <c r="B169" s="1" t="s">
        <v>79</v>
      </c>
      <c r="C169" s="1">
        <f t="shared" si="23"/>
        <v>167</v>
      </c>
      <c r="D169" s="1" t="s">
        <v>131</v>
      </c>
      <c r="E169" s="1" t="s">
        <v>9</v>
      </c>
      <c r="F169" s="1" t="s">
        <v>9</v>
      </c>
      <c r="G169" s="1" t="str">
        <f t="shared" si="24"/>
        <v>1</v>
      </c>
      <c r="H169" s="1" t="str">
        <f t="shared" si="25"/>
        <v>0</v>
      </c>
      <c r="I169" s="1" t="str">
        <f t="shared" si="26"/>
        <v>1</v>
      </c>
      <c r="J169" s="1" t="str">
        <f t="shared" si="27"/>
        <v>0</v>
      </c>
      <c r="K169" s="1" t="str">
        <f t="shared" si="28"/>
        <v>0</v>
      </c>
      <c r="L169" s="1" t="str">
        <f t="shared" si="29"/>
        <v>1</v>
      </c>
      <c r="M169" s="1" t="str">
        <f t="shared" si="30"/>
        <v>1</v>
      </c>
      <c r="N169" s="1" t="str">
        <f t="shared" si="31"/>
        <v>1</v>
      </c>
      <c r="O169" s="1" t="str">
        <f t="shared" si="32"/>
        <v>10100111</v>
      </c>
      <c r="P169" t="s">
        <v>267</v>
      </c>
      <c r="Q169" t="s">
        <v>269</v>
      </c>
      <c r="R169" t="s">
        <v>267</v>
      </c>
      <c r="S169" t="s">
        <v>267</v>
      </c>
      <c r="T169" t="s">
        <v>269</v>
      </c>
      <c r="W169" t="str">
        <f t="shared" si="33"/>
        <v>,A7,167,AND,A,A,1,0,1,0,0,1,1,1,10100111,N,Y,N,N,Y</v>
      </c>
    </row>
    <row r="170" spans="1:23" ht="15" customHeight="1" x14ac:dyDescent="0.25">
      <c r="A170" s="1"/>
      <c r="B170" s="1" t="s">
        <v>80</v>
      </c>
      <c r="C170" s="1">
        <f t="shared" si="23"/>
        <v>168</v>
      </c>
      <c r="D170" s="1" t="s">
        <v>132</v>
      </c>
      <c r="E170" s="1" t="s">
        <v>9</v>
      </c>
      <c r="F170" s="1" t="s">
        <v>205</v>
      </c>
      <c r="G170" s="1" t="str">
        <f t="shared" si="24"/>
        <v>1</v>
      </c>
      <c r="H170" s="1" t="str">
        <f t="shared" si="25"/>
        <v>0</v>
      </c>
      <c r="I170" s="1" t="str">
        <f t="shared" si="26"/>
        <v>1</v>
      </c>
      <c r="J170" s="1" t="str">
        <f t="shared" si="27"/>
        <v>0</v>
      </c>
      <c r="K170" s="1" t="str">
        <f t="shared" si="28"/>
        <v>1</v>
      </c>
      <c r="L170" s="1" t="str">
        <f t="shared" si="29"/>
        <v>0</v>
      </c>
      <c r="M170" s="1" t="str">
        <f t="shared" si="30"/>
        <v>0</v>
      </c>
      <c r="N170" s="1" t="str">
        <f t="shared" si="31"/>
        <v>0</v>
      </c>
      <c r="O170" s="1" t="str">
        <f t="shared" si="32"/>
        <v>10101000</v>
      </c>
      <c r="P170" t="s">
        <v>267</v>
      </c>
      <c r="Q170" t="s">
        <v>269</v>
      </c>
      <c r="R170" t="s">
        <v>267</v>
      </c>
      <c r="S170" t="s">
        <v>267</v>
      </c>
      <c r="T170" t="s">
        <v>269</v>
      </c>
      <c r="W170" t="str">
        <f t="shared" si="33"/>
        <v>,A8,168,XOR,A,B,1,0,1,0,1,0,0,0,10101000,N,Y,N,N,Y</v>
      </c>
    </row>
    <row r="171" spans="1:23" ht="15" customHeight="1" x14ac:dyDescent="0.25">
      <c r="A171" s="1"/>
      <c r="B171" s="1" t="s">
        <v>81</v>
      </c>
      <c r="C171" s="1">
        <f t="shared" si="23"/>
        <v>169</v>
      </c>
      <c r="D171" s="1" t="s">
        <v>132</v>
      </c>
      <c r="E171" s="1" t="s">
        <v>9</v>
      </c>
      <c r="F171" s="1" t="s">
        <v>206</v>
      </c>
      <c r="G171" s="1" t="str">
        <f t="shared" si="24"/>
        <v>1</v>
      </c>
      <c r="H171" s="1" t="str">
        <f t="shared" si="25"/>
        <v>0</v>
      </c>
      <c r="I171" s="1" t="str">
        <f t="shared" si="26"/>
        <v>1</v>
      </c>
      <c r="J171" s="1" t="str">
        <f t="shared" si="27"/>
        <v>0</v>
      </c>
      <c r="K171" s="1" t="str">
        <f t="shared" si="28"/>
        <v>1</v>
      </c>
      <c r="L171" s="1" t="str">
        <f t="shared" si="29"/>
        <v>0</v>
      </c>
      <c r="M171" s="1" t="str">
        <f t="shared" si="30"/>
        <v>0</v>
      </c>
      <c r="N171" s="1" t="str">
        <f t="shared" si="31"/>
        <v>1</v>
      </c>
      <c r="O171" s="1" t="str">
        <f t="shared" si="32"/>
        <v>10101001</v>
      </c>
      <c r="P171" t="s">
        <v>267</v>
      </c>
      <c r="Q171" t="s">
        <v>269</v>
      </c>
      <c r="R171" t="s">
        <v>267</v>
      </c>
      <c r="S171" t="s">
        <v>267</v>
      </c>
      <c r="T171" t="s">
        <v>269</v>
      </c>
      <c r="W171" t="str">
        <f t="shared" si="33"/>
        <v>,A9,169,XOR,A,C,1,0,1,0,1,0,0,1,10101001,N,Y,N,N,Y</v>
      </c>
    </row>
    <row r="172" spans="1:23" ht="15" customHeight="1" x14ac:dyDescent="0.25">
      <c r="A172" s="1"/>
      <c r="B172" s="1" t="s">
        <v>82</v>
      </c>
      <c r="C172" s="1">
        <f t="shared" si="23"/>
        <v>170</v>
      </c>
      <c r="D172" s="1" t="s">
        <v>132</v>
      </c>
      <c r="E172" s="1" t="s">
        <v>9</v>
      </c>
      <c r="F172" s="1" t="s">
        <v>207</v>
      </c>
      <c r="G172" s="1" t="str">
        <f t="shared" si="24"/>
        <v>1</v>
      </c>
      <c r="H172" s="1" t="str">
        <f t="shared" si="25"/>
        <v>0</v>
      </c>
      <c r="I172" s="1" t="str">
        <f t="shared" si="26"/>
        <v>1</v>
      </c>
      <c r="J172" s="1" t="str">
        <f t="shared" si="27"/>
        <v>0</v>
      </c>
      <c r="K172" s="1" t="str">
        <f t="shared" si="28"/>
        <v>1</v>
      </c>
      <c r="L172" s="1" t="str">
        <f t="shared" si="29"/>
        <v>0</v>
      </c>
      <c r="M172" s="1" t="str">
        <f t="shared" si="30"/>
        <v>1</v>
      </c>
      <c r="N172" s="1" t="str">
        <f t="shared" si="31"/>
        <v>0</v>
      </c>
      <c r="O172" s="1" t="str">
        <f t="shared" si="32"/>
        <v>10101010</v>
      </c>
      <c r="P172" t="s">
        <v>267</v>
      </c>
      <c r="Q172" t="s">
        <v>269</v>
      </c>
      <c r="R172" t="s">
        <v>267</v>
      </c>
      <c r="S172" t="s">
        <v>267</v>
      </c>
      <c r="T172" t="s">
        <v>269</v>
      </c>
      <c r="W172" t="str">
        <f t="shared" si="33"/>
        <v>,AA,170,XOR,A,D,1,0,1,0,1,0,1,0,10101010,N,Y,N,N,Y</v>
      </c>
    </row>
    <row r="173" spans="1:23" ht="15" customHeight="1" x14ac:dyDescent="0.25">
      <c r="A173" s="1"/>
      <c r="B173" s="1" t="s">
        <v>83</v>
      </c>
      <c r="C173" s="1">
        <f t="shared" si="23"/>
        <v>171</v>
      </c>
      <c r="D173" s="1" t="s">
        <v>132</v>
      </c>
      <c r="E173" s="1" t="s">
        <v>9</v>
      </c>
      <c r="F173" s="1" t="s">
        <v>208</v>
      </c>
      <c r="G173" s="1" t="str">
        <f t="shared" si="24"/>
        <v>1</v>
      </c>
      <c r="H173" s="1" t="str">
        <f t="shared" si="25"/>
        <v>0</v>
      </c>
      <c r="I173" s="1" t="str">
        <f t="shared" si="26"/>
        <v>1</v>
      </c>
      <c r="J173" s="1" t="str">
        <f t="shared" si="27"/>
        <v>0</v>
      </c>
      <c r="K173" s="1" t="str">
        <f t="shared" si="28"/>
        <v>1</v>
      </c>
      <c r="L173" s="1" t="str">
        <f t="shared" si="29"/>
        <v>0</v>
      </c>
      <c r="M173" s="1" t="str">
        <f t="shared" si="30"/>
        <v>1</v>
      </c>
      <c r="N173" s="1" t="str">
        <f t="shared" si="31"/>
        <v>1</v>
      </c>
      <c r="O173" s="1" t="str">
        <f t="shared" si="32"/>
        <v>10101011</v>
      </c>
      <c r="P173" t="s">
        <v>267</v>
      </c>
      <c r="Q173" t="s">
        <v>269</v>
      </c>
      <c r="R173" t="s">
        <v>267</v>
      </c>
      <c r="S173" t="s">
        <v>267</v>
      </c>
      <c r="T173" t="s">
        <v>269</v>
      </c>
      <c r="W173" t="str">
        <f t="shared" si="33"/>
        <v>,AB,171,XOR,A,E,1,0,1,0,1,0,1,1,10101011,N,Y,N,N,Y</v>
      </c>
    </row>
    <row r="174" spans="1:23" ht="15" customHeight="1" x14ac:dyDescent="0.25">
      <c r="A174" s="1"/>
      <c r="B174" s="1" t="s">
        <v>84</v>
      </c>
      <c r="C174" s="1">
        <f t="shared" si="23"/>
        <v>172</v>
      </c>
      <c r="D174" s="1" t="s">
        <v>132</v>
      </c>
      <c r="E174" s="1" t="s">
        <v>9</v>
      </c>
      <c r="F174" s="1" t="s">
        <v>209</v>
      </c>
      <c r="G174" s="1" t="str">
        <f t="shared" si="24"/>
        <v>1</v>
      </c>
      <c r="H174" s="1" t="str">
        <f t="shared" si="25"/>
        <v>0</v>
      </c>
      <c r="I174" s="1" t="str">
        <f t="shared" si="26"/>
        <v>1</v>
      </c>
      <c r="J174" s="1" t="str">
        <f t="shared" si="27"/>
        <v>0</v>
      </c>
      <c r="K174" s="1" t="str">
        <f t="shared" si="28"/>
        <v>1</v>
      </c>
      <c r="L174" s="1" t="str">
        <f t="shared" si="29"/>
        <v>1</v>
      </c>
      <c r="M174" s="1" t="str">
        <f t="shared" si="30"/>
        <v>0</v>
      </c>
      <c r="N174" s="1" t="str">
        <f t="shared" si="31"/>
        <v>0</v>
      </c>
      <c r="O174" s="1" t="str">
        <f t="shared" si="32"/>
        <v>10101100</v>
      </c>
      <c r="P174" t="s">
        <v>267</v>
      </c>
      <c r="Q174" t="s">
        <v>269</v>
      </c>
      <c r="R174" t="s">
        <v>267</v>
      </c>
      <c r="S174" t="s">
        <v>271</v>
      </c>
      <c r="T174" t="s">
        <v>269</v>
      </c>
      <c r="W174" t="str">
        <f t="shared" si="33"/>
        <v>,AC,172,XOR,A,H,1,0,1,0,1,1,0,0,10101100,N,Y,N,X,Y</v>
      </c>
    </row>
    <row r="175" spans="1:23" ht="15" customHeight="1" x14ac:dyDescent="0.25">
      <c r="A175" s="1"/>
      <c r="B175" s="1" t="s">
        <v>85</v>
      </c>
      <c r="C175" s="1">
        <f t="shared" si="23"/>
        <v>173</v>
      </c>
      <c r="D175" s="1" t="s">
        <v>132</v>
      </c>
      <c r="E175" s="1" t="s">
        <v>9</v>
      </c>
      <c r="F175" s="1" t="s">
        <v>210</v>
      </c>
      <c r="G175" s="1" t="str">
        <f t="shared" si="24"/>
        <v>1</v>
      </c>
      <c r="H175" s="1" t="str">
        <f t="shared" si="25"/>
        <v>0</v>
      </c>
      <c r="I175" s="1" t="str">
        <f t="shared" si="26"/>
        <v>1</v>
      </c>
      <c r="J175" s="1" t="str">
        <f t="shared" si="27"/>
        <v>0</v>
      </c>
      <c r="K175" s="1" t="str">
        <f t="shared" si="28"/>
        <v>1</v>
      </c>
      <c r="L175" s="1" t="str">
        <f t="shared" si="29"/>
        <v>1</v>
      </c>
      <c r="M175" s="1" t="str">
        <f t="shared" si="30"/>
        <v>0</v>
      </c>
      <c r="N175" s="1" t="str">
        <f t="shared" si="31"/>
        <v>1</v>
      </c>
      <c r="O175" s="1" t="str">
        <f t="shared" si="32"/>
        <v>10101101</v>
      </c>
      <c r="P175" t="s">
        <v>267</v>
      </c>
      <c r="Q175" t="s">
        <v>269</v>
      </c>
      <c r="R175" t="s">
        <v>267</v>
      </c>
      <c r="S175" t="s">
        <v>271</v>
      </c>
      <c r="T175" t="s">
        <v>269</v>
      </c>
      <c r="W175" t="str">
        <f t="shared" si="33"/>
        <v>,AD,173,XOR,A,L,1,0,1,0,1,1,0,1,10101101,N,Y,N,X,Y</v>
      </c>
    </row>
    <row r="176" spans="1:23" ht="15" customHeight="1" x14ac:dyDescent="0.25">
      <c r="A176" s="1"/>
      <c r="B176" s="1" t="s">
        <v>86</v>
      </c>
      <c r="C176" s="1">
        <f t="shared" si="23"/>
        <v>174</v>
      </c>
      <c r="D176" s="1" t="s">
        <v>132</v>
      </c>
      <c r="E176" s="1" t="s">
        <v>9</v>
      </c>
      <c r="F176" s="1" t="s">
        <v>211</v>
      </c>
      <c r="G176" s="1" t="str">
        <f t="shared" si="24"/>
        <v>1</v>
      </c>
      <c r="H176" s="1" t="str">
        <f t="shared" si="25"/>
        <v>0</v>
      </c>
      <c r="I176" s="1" t="str">
        <f t="shared" si="26"/>
        <v>1</v>
      </c>
      <c r="J176" s="1" t="str">
        <f t="shared" si="27"/>
        <v>0</v>
      </c>
      <c r="K176" s="1" t="str">
        <f t="shared" si="28"/>
        <v>1</v>
      </c>
      <c r="L176" s="1" t="str">
        <f t="shared" si="29"/>
        <v>1</v>
      </c>
      <c r="M176" s="1" t="str">
        <f t="shared" si="30"/>
        <v>1</v>
      </c>
      <c r="N176" s="1" t="str">
        <f t="shared" si="31"/>
        <v>0</v>
      </c>
      <c r="O176" s="1" t="str">
        <f t="shared" si="32"/>
        <v>10101110</v>
      </c>
      <c r="P176" t="s">
        <v>267</v>
      </c>
      <c r="Q176" t="s">
        <v>269</v>
      </c>
      <c r="R176" t="s">
        <v>269</v>
      </c>
      <c r="S176" t="s">
        <v>269</v>
      </c>
      <c r="T176" t="s">
        <v>269</v>
      </c>
      <c r="W176" t="str">
        <f t="shared" si="33"/>
        <v>,AE,174,XOR,A,(HL),1,0,1,0,1,1,1,0,10101110,N,Y,Y,Y,Y</v>
      </c>
    </row>
    <row r="177" spans="1:23" ht="15" customHeight="1" x14ac:dyDescent="0.25">
      <c r="A177" s="1"/>
      <c r="B177" s="1" t="s">
        <v>87</v>
      </c>
      <c r="C177" s="1">
        <f t="shared" si="23"/>
        <v>175</v>
      </c>
      <c r="D177" s="1" t="s">
        <v>132</v>
      </c>
      <c r="E177" s="1" t="s">
        <v>9</v>
      </c>
      <c r="F177" s="1" t="s">
        <v>9</v>
      </c>
      <c r="G177" s="1" t="str">
        <f t="shared" si="24"/>
        <v>1</v>
      </c>
      <c r="H177" s="1" t="str">
        <f t="shared" si="25"/>
        <v>0</v>
      </c>
      <c r="I177" s="1" t="str">
        <f t="shared" si="26"/>
        <v>1</v>
      </c>
      <c r="J177" s="1" t="str">
        <f t="shared" si="27"/>
        <v>0</v>
      </c>
      <c r="K177" s="1" t="str">
        <f t="shared" si="28"/>
        <v>1</v>
      </c>
      <c r="L177" s="1" t="str">
        <f t="shared" si="29"/>
        <v>1</v>
      </c>
      <c r="M177" s="1" t="str">
        <f t="shared" si="30"/>
        <v>1</v>
      </c>
      <c r="N177" s="1" t="str">
        <f t="shared" si="31"/>
        <v>1</v>
      </c>
      <c r="O177" s="1" t="str">
        <f t="shared" si="32"/>
        <v>10101111</v>
      </c>
      <c r="P177" t="s">
        <v>267</v>
      </c>
      <c r="Q177" t="s">
        <v>269</v>
      </c>
      <c r="R177" t="s">
        <v>267</v>
      </c>
      <c r="S177" t="s">
        <v>267</v>
      </c>
      <c r="T177" t="s">
        <v>269</v>
      </c>
      <c r="W177" t="str">
        <f t="shared" si="33"/>
        <v>,AF,175,XOR,A,A,1,0,1,0,1,1,1,1,10101111,N,Y,N,N,Y</v>
      </c>
    </row>
    <row r="178" spans="1:23" ht="15" customHeight="1" x14ac:dyDescent="0.25">
      <c r="A178" s="1"/>
      <c r="B178" s="1" t="s">
        <v>88</v>
      </c>
      <c r="C178" s="1">
        <f t="shared" si="23"/>
        <v>176</v>
      </c>
      <c r="D178" s="1" t="s">
        <v>133</v>
      </c>
      <c r="E178" s="1" t="s">
        <v>9</v>
      </c>
      <c r="F178" s="1" t="s">
        <v>205</v>
      </c>
      <c r="G178" s="1" t="str">
        <f t="shared" si="24"/>
        <v>1</v>
      </c>
      <c r="H178" s="1" t="str">
        <f t="shared" si="25"/>
        <v>0</v>
      </c>
      <c r="I178" s="1" t="str">
        <f t="shared" si="26"/>
        <v>1</v>
      </c>
      <c r="J178" s="1" t="str">
        <f t="shared" si="27"/>
        <v>1</v>
      </c>
      <c r="K178" s="1" t="str">
        <f t="shared" si="28"/>
        <v>0</v>
      </c>
      <c r="L178" s="1" t="str">
        <f t="shared" si="29"/>
        <v>0</v>
      </c>
      <c r="M178" s="1" t="str">
        <f t="shared" si="30"/>
        <v>0</v>
      </c>
      <c r="N178" s="1" t="str">
        <f t="shared" si="31"/>
        <v>0</v>
      </c>
      <c r="O178" s="1" t="str">
        <f t="shared" si="32"/>
        <v>10110000</v>
      </c>
      <c r="P178" t="s">
        <v>267</v>
      </c>
      <c r="Q178" t="s">
        <v>269</v>
      </c>
      <c r="R178" t="s">
        <v>267</v>
      </c>
      <c r="S178" t="s">
        <v>267</v>
      </c>
      <c r="T178" t="s">
        <v>269</v>
      </c>
      <c r="W178" t="str">
        <f t="shared" si="33"/>
        <v>,B0,176,OR,A,B,1,0,1,1,0,0,0,0,10110000,N,Y,N,N,Y</v>
      </c>
    </row>
    <row r="179" spans="1:23" ht="15" customHeight="1" x14ac:dyDescent="0.25">
      <c r="A179" s="1"/>
      <c r="B179" s="1" t="s">
        <v>89</v>
      </c>
      <c r="C179" s="1">
        <f t="shared" si="23"/>
        <v>177</v>
      </c>
      <c r="D179" s="1" t="s">
        <v>133</v>
      </c>
      <c r="E179" s="1" t="s">
        <v>9</v>
      </c>
      <c r="F179" s="1" t="s">
        <v>206</v>
      </c>
      <c r="G179" s="1" t="str">
        <f t="shared" si="24"/>
        <v>1</v>
      </c>
      <c r="H179" s="1" t="str">
        <f t="shared" si="25"/>
        <v>0</v>
      </c>
      <c r="I179" s="1" t="str">
        <f t="shared" si="26"/>
        <v>1</v>
      </c>
      <c r="J179" s="1" t="str">
        <f t="shared" si="27"/>
        <v>1</v>
      </c>
      <c r="K179" s="1" t="str">
        <f t="shared" si="28"/>
        <v>0</v>
      </c>
      <c r="L179" s="1" t="str">
        <f t="shared" si="29"/>
        <v>0</v>
      </c>
      <c r="M179" s="1" t="str">
        <f t="shared" si="30"/>
        <v>0</v>
      </c>
      <c r="N179" s="1" t="str">
        <f t="shared" si="31"/>
        <v>1</v>
      </c>
      <c r="O179" s="1" t="str">
        <f t="shared" si="32"/>
        <v>10110001</v>
      </c>
      <c r="P179" t="s">
        <v>267</v>
      </c>
      <c r="Q179" t="s">
        <v>269</v>
      </c>
      <c r="R179" t="s">
        <v>267</v>
      </c>
      <c r="S179" t="s">
        <v>267</v>
      </c>
      <c r="T179" t="s">
        <v>269</v>
      </c>
      <c r="W179" t="str">
        <f t="shared" si="33"/>
        <v>,B1,177,OR,A,C,1,0,1,1,0,0,0,1,10110001,N,Y,N,N,Y</v>
      </c>
    </row>
    <row r="180" spans="1:23" ht="15" customHeight="1" x14ac:dyDescent="0.25">
      <c r="A180" s="1"/>
      <c r="B180" s="1" t="s">
        <v>90</v>
      </c>
      <c r="C180" s="1">
        <f t="shared" si="23"/>
        <v>178</v>
      </c>
      <c r="D180" s="1" t="s">
        <v>133</v>
      </c>
      <c r="E180" s="1" t="s">
        <v>9</v>
      </c>
      <c r="F180" s="1" t="s">
        <v>207</v>
      </c>
      <c r="G180" s="1" t="str">
        <f t="shared" si="24"/>
        <v>1</v>
      </c>
      <c r="H180" s="1" t="str">
        <f t="shared" si="25"/>
        <v>0</v>
      </c>
      <c r="I180" s="1" t="str">
        <f t="shared" si="26"/>
        <v>1</v>
      </c>
      <c r="J180" s="1" t="str">
        <f t="shared" si="27"/>
        <v>1</v>
      </c>
      <c r="K180" s="1" t="str">
        <f t="shared" si="28"/>
        <v>0</v>
      </c>
      <c r="L180" s="1" t="str">
        <f t="shared" si="29"/>
        <v>0</v>
      </c>
      <c r="M180" s="1" t="str">
        <f t="shared" si="30"/>
        <v>1</v>
      </c>
      <c r="N180" s="1" t="str">
        <f t="shared" si="31"/>
        <v>0</v>
      </c>
      <c r="O180" s="1" t="str">
        <f t="shared" si="32"/>
        <v>10110010</v>
      </c>
      <c r="P180" t="s">
        <v>267</v>
      </c>
      <c r="Q180" t="s">
        <v>269</v>
      </c>
      <c r="R180" t="s">
        <v>267</v>
      </c>
      <c r="S180" t="s">
        <v>267</v>
      </c>
      <c r="T180" t="s">
        <v>269</v>
      </c>
      <c r="W180" t="str">
        <f t="shared" si="33"/>
        <v>,B2,178,OR,A,D,1,0,1,1,0,0,1,0,10110010,N,Y,N,N,Y</v>
      </c>
    </row>
    <row r="181" spans="1:23" ht="15" customHeight="1" x14ac:dyDescent="0.25">
      <c r="A181" s="1"/>
      <c r="B181" s="1" t="s">
        <v>91</v>
      </c>
      <c r="C181" s="1">
        <f t="shared" si="23"/>
        <v>179</v>
      </c>
      <c r="D181" s="1" t="s">
        <v>133</v>
      </c>
      <c r="E181" s="1" t="s">
        <v>9</v>
      </c>
      <c r="F181" s="1" t="s">
        <v>208</v>
      </c>
      <c r="G181" s="1" t="str">
        <f t="shared" si="24"/>
        <v>1</v>
      </c>
      <c r="H181" s="1" t="str">
        <f t="shared" si="25"/>
        <v>0</v>
      </c>
      <c r="I181" s="1" t="str">
        <f t="shared" si="26"/>
        <v>1</v>
      </c>
      <c r="J181" s="1" t="str">
        <f t="shared" si="27"/>
        <v>1</v>
      </c>
      <c r="K181" s="1" t="str">
        <f t="shared" si="28"/>
        <v>0</v>
      </c>
      <c r="L181" s="1" t="str">
        <f t="shared" si="29"/>
        <v>0</v>
      </c>
      <c r="M181" s="1" t="str">
        <f t="shared" si="30"/>
        <v>1</v>
      </c>
      <c r="N181" s="1" t="str">
        <f t="shared" si="31"/>
        <v>1</v>
      </c>
      <c r="O181" s="1" t="str">
        <f t="shared" si="32"/>
        <v>10110011</v>
      </c>
      <c r="P181" t="s">
        <v>267</v>
      </c>
      <c r="Q181" t="s">
        <v>269</v>
      </c>
      <c r="R181" t="s">
        <v>267</v>
      </c>
      <c r="S181" t="s">
        <v>267</v>
      </c>
      <c r="T181" t="s">
        <v>269</v>
      </c>
      <c r="W181" t="str">
        <f t="shared" si="33"/>
        <v>,B3,179,OR,A,E,1,0,1,1,0,0,1,1,10110011,N,Y,N,N,Y</v>
      </c>
    </row>
    <row r="182" spans="1:23" ht="15" customHeight="1" x14ac:dyDescent="0.25">
      <c r="A182" s="1"/>
      <c r="B182" s="1" t="s">
        <v>92</v>
      </c>
      <c r="C182" s="1">
        <f t="shared" si="23"/>
        <v>180</v>
      </c>
      <c r="D182" s="1" t="s">
        <v>133</v>
      </c>
      <c r="E182" s="1" t="s">
        <v>9</v>
      </c>
      <c r="F182" s="1" t="s">
        <v>209</v>
      </c>
      <c r="G182" s="1" t="str">
        <f t="shared" si="24"/>
        <v>1</v>
      </c>
      <c r="H182" s="1" t="str">
        <f t="shared" si="25"/>
        <v>0</v>
      </c>
      <c r="I182" s="1" t="str">
        <f t="shared" si="26"/>
        <v>1</v>
      </c>
      <c r="J182" s="1" t="str">
        <f t="shared" si="27"/>
        <v>1</v>
      </c>
      <c r="K182" s="1" t="str">
        <f t="shared" si="28"/>
        <v>0</v>
      </c>
      <c r="L182" s="1" t="str">
        <f t="shared" si="29"/>
        <v>1</v>
      </c>
      <c r="M182" s="1" t="str">
        <f t="shared" si="30"/>
        <v>0</v>
      </c>
      <c r="N182" s="1" t="str">
        <f t="shared" si="31"/>
        <v>0</v>
      </c>
      <c r="O182" s="1" t="str">
        <f t="shared" si="32"/>
        <v>10110100</v>
      </c>
      <c r="P182" t="s">
        <v>267</v>
      </c>
      <c r="Q182" t="s">
        <v>269</v>
      </c>
      <c r="R182" t="s">
        <v>267</v>
      </c>
      <c r="S182" t="s">
        <v>271</v>
      </c>
      <c r="T182" t="s">
        <v>269</v>
      </c>
      <c r="W182" t="str">
        <f t="shared" si="33"/>
        <v>,B4,180,OR,A,H,1,0,1,1,0,1,0,0,10110100,N,Y,N,X,Y</v>
      </c>
    </row>
    <row r="183" spans="1:23" ht="15" customHeight="1" x14ac:dyDescent="0.25">
      <c r="A183" s="1"/>
      <c r="B183" s="1" t="s">
        <v>93</v>
      </c>
      <c r="C183" s="1">
        <f t="shared" si="23"/>
        <v>181</v>
      </c>
      <c r="D183" s="1" t="s">
        <v>133</v>
      </c>
      <c r="E183" s="1" t="s">
        <v>9</v>
      </c>
      <c r="F183" s="1" t="s">
        <v>210</v>
      </c>
      <c r="G183" s="1" t="str">
        <f t="shared" si="24"/>
        <v>1</v>
      </c>
      <c r="H183" s="1" t="str">
        <f t="shared" si="25"/>
        <v>0</v>
      </c>
      <c r="I183" s="1" t="str">
        <f t="shared" si="26"/>
        <v>1</v>
      </c>
      <c r="J183" s="1" t="str">
        <f t="shared" si="27"/>
        <v>1</v>
      </c>
      <c r="K183" s="1" t="str">
        <f t="shared" si="28"/>
        <v>0</v>
      </c>
      <c r="L183" s="1" t="str">
        <f t="shared" si="29"/>
        <v>1</v>
      </c>
      <c r="M183" s="1" t="str">
        <f t="shared" si="30"/>
        <v>0</v>
      </c>
      <c r="N183" s="1" t="str">
        <f t="shared" si="31"/>
        <v>1</v>
      </c>
      <c r="O183" s="1" t="str">
        <f t="shared" si="32"/>
        <v>10110101</v>
      </c>
      <c r="P183" t="s">
        <v>267</v>
      </c>
      <c r="Q183" t="s">
        <v>269</v>
      </c>
      <c r="R183" t="s">
        <v>267</v>
      </c>
      <c r="S183" t="s">
        <v>271</v>
      </c>
      <c r="T183" t="s">
        <v>269</v>
      </c>
      <c r="W183" t="str">
        <f t="shared" si="33"/>
        <v>,B5,181,OR,A,L,1,0,1,1,0,1,0,1,10110101,N,Y,N,X,Y</v>
      </c>
    </row>
    <row r="184" spans="1:23" ht="15" customHeight="1" x14ac:dyDescent="0.25">
      <c r="A184" s="1"/>
      <c r="B184" s="1" t="s">
        <v>94</v>
      </c>
      <c r="C184" s="1">
        <f t="shared" si="23"/>
        <v>182</v>
      </c>
      <c r="D184" s="1" t="s">
        <v>133</v>
      </c>
      <c r="E184" s="1" t="s">
        <v>9</v>
      </c>
      <c r="F184" s="1" t="s">
        <v>211</v>
      </c>
      <c r="G184" s="1" t="str">
        <f t="shared" si="24"/>
        <v>1</v>
      </c>
      <c r="H184" s="1" t="str">
        <f t="shared" si="25"/>
        <v>0</v>
      </c>
      <c r="I184" s="1" t="str">
        <f t="shared" si="26"/>
        <v>1</v>
      </c>
      <c r="J184" s="1" t="str">
        <f t="shared" si="27"/>
        <v>1</v>
      </c>
      <c r="K184" s="1" t="str">
        <f t="shared" si="28"/>
        <v>0</v>
      </c>
      <c r="L184" s="1" t="str">
        <f t="shared" si="29"/>
        <v>1</v>
      </c>
      <c r="M184" s="1" t="str">
        <f t="shared" si="30"/>
        <v>1</v>
      </c>
      <c r="N184" s="1" t="str">
        <f t="shared" si="31"/>
        <v>0</v>
      </c>
      <c r="O184" s="1" t="str">
        <f t="shared" si="32"/>
        <v>10110110</v>
      </c>
      <c r="P184" t="s">
        <v>267</v>
      </c>
      <c r="Q184" t="s">
        <v>269</v>
      </c>
      <c r="R184" t="s">
        <v>269</v>
      </c>
      <c r="S184" t="s">
        <v>269</v>
      </c>
      <c r="T184" t="s">
        <v>269</v>
      </c>
      <c r="W184" t="str">
        <f t="shared" si="33"/>
        <v>,B6,182,OR,A,(HL),1,0,1,1,0,1,1,0,10110110,N,Y,Y,Y,Y</v>
      </c>
    </row>
    <row r="185" spans="1:23" ht="15" customHeight="1" x14ac:dyDescent="0.25">
      <c r="A185" s="1"/>
      <c r="B185" s="1" t="s">
        <v>95</v>
      </c>
      <c r="C185" s="1">
        <f t="shared" si="23"/>
        <v>183</v>
      </c>
      <c r="D185" s="1" t="s">
        <v>133</v>
      </c>
      <c r="E185" s="1" t="s">
        <v>9</v>
      </c>
      <c r="F185" s="1" t="s">
        <v>9</v>
      </c>
      <c r="G185" s="1" t="str">
        <f t="shared" si="24"/>
        <v>1</v>
      </c>
      <c r="H185" s="1" t="str">
        <f t="shared" si="25"/>
        <v>0</v>
      </c>
      <c r="I185" s="1" t="str">
        <f t="shared" si="26"/>
        <v>1</v>
      </c>
      <c r="J185" s="1" t="str">
        <f t="shared" si="27"/>
        <v>1</v>
      </c>
      <c r="K185" s="1" t="str">
        <f t="shared" si="28"/>
        <v>0</v>
      </c>
      <c r="L185" s="1" t="str">
        <f t="shared" si="29"/>
        <v>1</v>
      </c>
      <c r="M185" s="1" t="str">
        <f t="shared" si="30"/>
        <v>1</v>
      </c>
      <c r="N185" s="1" t="str">
        <f t="shared" si="31"/>
        <v>1</v>
      </c>
      <c r="O185" s="1" t="str">
        <f t="shared" si="32"/>
        <v>10110111</v>
      </c>
      <c r="P185" t="s">
        <v>267</v>
      </c>
      <c r="Q185" t="s">
        <v>269</v>
      </c>
      <c r="R185" t="s">
        <v>267</v>
      </c>
      <c r="S185" t="s">
        <v>267</v>
      </c>
      <c r="T185" t="s">
        <v>269</v>
      </c>
      <c r="W185" t="str">
        <f t="shared" si="33"/>
        <v>,B7,183,OR,A,A,1,0,1,1,0,1,1,1,10110111,N,Y,N,N,Y</v>
      </c>
    </row>
    <row r="186" spans="1:23" ht="15" customHeight="1" x14ac:dyDescent="0.25">
      <c r="A186" s="1"/>
      <c r="B186" s="1" t="s">
        <v>96</v>
      </c>
      <c r="C186" s="1">
        <f t="shared" si="23"/>
        <v>184</v>
      </c>
      <c r="D186" s="1" t="s">
        <v>134</v>
      </c>
      <c r="E186" s="1" t="s">
        <v>9</v>
      </c>
      <c r="F186" s="1" t="s">
        <v>205</v>
      </c>
      <c r="G186" s="1" t="str">
        <f t="shared" si="24"/>
        <v>1</v>
      </c>
      <c r="H186" s="1" t="str">
        <f t="shared" si="25"/>
        <v>0</v>
      </c>
      <c r="I186" s="1" t="str">
        <f t="shared" si="26"/>
        <v>1</v>
      </c>
      <c r="J186" s="1" t="str">
        <f t="shared" si="27"/>
        <v>1</v>
      </c>
      <c r="K186" s="1" t="str">
        <f t="shared" si="28"/>
        <v>1</v>
      </c>
      <c r="L186" s="1" t="str">
        <f t="shared" si="29"/>
        <v>0</v>
      </c>
      <c r="M186" s="1" t="str">
        <f t="shared" si="30"/>
        <v>0</v>
      </c>
      <c r="N186" s="1" t="str">
        <f t="shared" si="31"/>
        <v>0</v>
      </c>
      <c r="O186" s="1" t="str">
        <f t="shared" si="32"/>
        <v>10111000</v>
      </c>
      <c r="P186" t="s">
        <v>267</v>
      </c>
      <c r="Q186" t="s">
        <v>269</v>
      </c>
      <c r="R186" t="s">
        <v>267</v>
      </c>
      <c r="S186" t="s">
        <v>267</v>
      </c>
      <c r="T186" t="s">
        <v>269</v>
      </c>
      <c r="W186" t="str">
        <f t="shared" si="33"/>
        <v>,B8,184,CP,A,B,1,0,1,1,1,0,0,0,10111000,N,Y,N,N,Y</v>
      </c>
    </row>
    <row r="187" spans="1:23" ht="15" customHeight="1" x14ac:dyDescent="0.25">
      <c r="A187" s="1"/>
      <c r="B187" s="1" t="s">
        <v>97</v>
      </c>
      <c r="C187" s="1">
        <f t="shared" si="23"/>
        <v>185</v>
      </c>
      <c r="D187" s="1" t="s">
        <v>134</v>
      </c>
      <c r="E187" s="1" t="s">
        <v>9</v>
      </c>
      <c r="F187" s="1" t="s">
        <v>206</v>
      </c>
      <c r="G187" s="1" t="str">
        <f t="shared" si="24"/>
        <v>1</v>
      </c>
      <c r="H187" s="1" t="str">
        <f t="shared" si="25"/>
        <v>0</v>
      </c>
      <c r="I187" s="1" t="str">
        <f t="shared" si="26"/>
        <v>1</v>
      </c>
      <c r="J187" s="1" t="str">
        <f t="shared" si="27"/>
        <v>1</v>
      </c>
      <c r="K187" s="1" t="str">
        <f t="shared" si="28"/>
        <v>1</v>
      </c>
      <c r="L187" s="1" t="str">
        <f t="shared" si="29"/>
        <v>0</v>
      </c>
      <c r="M187" s="1" t="str">
        <f t="shared" si="30"/>
        <v>0</v>
      </c>
      <c r="N187" s="1" t="str">
        <f t="shared" si="31"/>
        <v>1</v>
      </c>
      <c r="O187" s="1" t="str">
        <f t="shared" si="32"/>
        <v>10111001</v>
      </c>
      <c r="P187" t="s">
        <v>267</v>
      </c>
      <c r="Q187" t="s">
        <v>269</v>
      </c>
      <c r="R187" t="s">
        <v>267</v>
      </c>
      <c r="S187" t="s">
        <v>267</v>
      </c>
      <c r="T187" t="s">
        <v>269</v>
      </c>
      <c r="W187" t="str">
        <f t="shared" si="33"/>
        <v>,B9,185,CP,A,C,1,0,1,1,1,0,0,1,10111001,N,Y,N,N,Y</v>
      </c>
    </row>
    <row r="188" spans="1:23" ht="15" customHeight="1" x14ac:dyDescent="0.25">
      <c r="A188" s="1"/>
      <c r="B188" s="1" t="s">
        <v>98</v>
      </c>
      <c r="C188" s="1">
        <f t="shared" si="23"/>
        <v>186</v>
      </c>
      <c r="D188" s="1" t="s">
        <v>134</v>
      </c>
      <c r="E188" s="1" t="s">
        <v>9</v>
      </c>
      <c r="F188" s="1" t="s">
        <v>207</v>
      </c>
      <c r="G188" s="1" t="str">
        <f t="shared" si="24"/>
        <v>1</v>
      </c>
      <c r="H188" s="1" t="str">
        <f t="shared" si="25"/>
        <v>0</v>
      </c>
      <c r="I188" s="1" t="str">
        <f t="shared" si="26"/>
        <v>1</v>
      </c>
      <c r="J188" s="1" t="str">
        <f t="shared" si="27"/>
        <v>1</v>
      </c>
      <c r="K188" s="1" t="str">
        <f t="shared" si="28"/>
        <v>1</v>
      </c>
      <c r="L188" s="1" t="str">
        <f t="shared" si="29"/>
        <v>0</v>
      </c>
      <c r="M188" s="1" t="str">
        <f t="shared" si="30"/>
        <v>1</v>
      </c>
      <c r="N188" s="1" t="str">
        <f t="shared" si="31"/>
        <v>0</v>
      </c>
      <c r="O188" s="1" t="str">
        <f t="shared" si="32"/>
        <v>10111010</v>
      </c>
      <c r="P188" t="s">
        <v>267</v>
      </c>
      <c r="Q188" t="s">
        <v>269</v>
      </c>
      <c r="R188" t="s">
        <v>267</v>
      </c>
      <c r="S188" t="s">
        <v>267</v>
      </c>
      <c r="T188" t="s">
        <v>269</v>
      </c>
      <c r="W188" t="str">
        <f t="shared" si="33"/>
        <v>,BA,186,CP,A,D,1,0,1,1,1,0,1,0,10111010,N,Y,N,N,Y</v>
      </c>
    </row>
    <row r="189" spans="1:23" ht="15" customHeight="1" x14ac:dyDescent="0.25">
      <c r="A189" s="1"/>
      <c r="B189" s="1" t="s">
        <v>99</v>
      </c>
      <c r="C189" s="1">
        <f t="shared" si="23"/>
        <v>187</v>
      </c>
      <c r="D189" s="1" t="s">
        <v>134</v>
      </c>
      <c r="E189" s="1" t="s">
        <v>9</v>
      </c>
      <c r="F189" s="1" t="s">
        <v>208</v>
      </c>
      <c r="G189" s="1" t="str">
        <f t="shared" si="24"/>
        <v>1</v>
      </c>
      <c r="H189" s="1" t="str">
        <f t="shared" si="25"/>
        <v>0</v>
      </c>
      <c r="I189" s="1" t="str">
        <f t="shared" si="26"/>
        <v>1</v>
      </c>
      <c r="J189" s="1" t="str">
        <f t="shared" si="27"/>
        <v>1</v>
      </c>
      <c r="K189" s="1" t="str">
        <f t="shared" si="28"/>
        <v>1</v>
      </c>
      <c r="L189" s="1" t="str">
        <f t="shared" si="29"/>
        <v>0</v>
      </c>
      <c r="M189" s="1" t="str">
        <f t="shared" si="30"/>
        <v>1</v>
      </c>
      <c r="N189" s="1" t="str">
        <f t="shared" si="31"/>
        <v>1</v>
      </c>
      <c r="O189" s="1" t="str">
        <f t="shared" si="32"/>
        <v>10111011</v>
      </c>
      <c r="P189" t="s">
        <v>267</v>
      </c>
      <c r="Q189" t="s">
        <v>269</v>
      </c>
      <c r="R189" t="s">
        <v>267</v>
      </c>
      <c r="S189" t="s">
        <v>267</v>
      </c>
      <c r="T189" t="s">
        <v>269</v>
      </c>
      <c r="W189" t="str">
        <f t="shared" si="33"/>
        <v>,BB,187,CP,A,E,1,0,1,1,1,0,1,1,10111011,N,Y,N,N,Y</v>
      </c>
    </row>
    <row r="190" spans="1:23" ht="15" customHeight="1" x14ac:dyDescent="0.25">
      <c r="A190" s="1"/>
      <c r="B190" s="1" t="s">
        <v>11</v>
      </c>
      <c r="C190" s="1">
        <f t="shared" si="23"/>
        <v>188</v>
      </c>
      <c r="D190" s="1" t="s">
        <v>134</v>
      </c>
      <c r="E190" s="1" t="s">
        <v>9</v>
      </c>
      <c r="F190" s="1" t="s">
        <v>209</v>
      </c>
      <c r="G190" s="1" t="str">
        <f t="shared" si="24"/>
        <v>1</v>
      </c>
      <c r="H190" s="1" t="str">
        <f t="shared" si="25"/>
        <v>0</v>
      </c>
      <c r="I190" s="1" t="str">
        <f t="shared" si="26"/>
        <v>1</v>
      </c>
      <c r="J190" s="1" t="str">
        <f t="shared" si="27"/>
        <v>1</v>
      </c>
      <c r="K190" s="1" t="str">
        <f t="shared" si="28"/>
        <v>1</v>
      </c>
      <c r="L190" s="1" t="str">
        <f t="shared" si="29"/>
        <v>1</v>
      </c>
      <c r="M190" s="1" t="str">
        <f t="shared" si="30"/>
        <v>0</v>
      </c>
      <c r="N190" s="1" t="str">
        <f t="shared" si="31"/>
        <v>0</v>
      </c>
      <c r="O190" s="1" t="str">
        <f t="shared" si="32"/>
        <v>10111100</v>
      </c>
      <c r="P190" t="s">
        <v>267</v>
      </c>
      <c r="Q190" t="s">
        <v>269</v>
      </c>
      <c r="R190" t="s">
        <v>267</v>
      </c>
      <c r="S190" t="s">
        <v>271</v>
      </c>
      <c r="T190" t="s">
        <v>269</v>
      </c>
      <c r="W190" t="str">
        <f t="shared" si="33"/>
        <v>,BC,188,CP,A,H,1,0,1,1,1,1,0,0,10111100,N,Y,N,X,Y</v>
      </c>
    </row>
    <row r="191" spans="1:23" ht="15" customHeight="1" x14ac:dyDescent="0.25">
      <c r="A191" s="1"/>
      <c r="B191" s="1" t="s">
        <v>100</v>
      </c>
      <c r="C191" s="1">
        <f t="shared" si="23"/>
        <v>189</v>
      </c>
      <c r="D191" s="1" t="s">
        <v>134</v>
      </c>
      <c r="E191" s="1" t="s">
        <v>9</v>
      </c>
      <c r="F191" s="1" t="s">
        <v>210</v>
      </c>
      <c r="G191" s="1" t="str">
        <f t="shared" si="24"/>
        <v>1</v>
      </c>
      <c r="H191" s="1" t="str">
        <f t="shared" si="25"/>
        <v>0</v>
      </c>
      <c r="I191" s="1" t="str">
        <f t="shared" si="26"/>
        <v>1</v>
      </c>
      <c r="J191" s="1" t="str">
        <f t="shared" si="27"/>
        <v>1</v>
      </c>
      <c r="K191" s="1" t="str">
        <f t="shared" si="28"/>
        <v>1</v>
      </c>
      <c r="L191" s="1" t="str">
        <f t="shared" si="29"/>
        <v>1</v>
      </c>
      <c r="M191" s="1" t="str">
        <f t="shared" si="30"/>
        <v>0</v>
      </c>
      <c r="N191" s="1" t="str">
        <f t="shared" si="31"/>
        <v>1</v>
      </c>
      <c r="O191" s="1" t="str">
        <f t="shared" si="32"/>
        <v>10111101</v>
      </c>
      <c r="P191" t="s">
        <v>267</v>
      </c>
      <c r="Q191" t="s">
        <v>269</v>
      </c>
      <c r="R191" t="s">
        <v>267</v>
      </c>
      <c r="S191" t="s">
        <v>271</v>
      </c>
      <c r="T191" t="s">
        <v>269</v>
      </c>
      <c r="W191" t="str">
        <f t="shared" si="33"/>
        <v>,BD,189,CP,A,L,1,0,1,1,1,1,0,1,10111101,N,Y,N,X,Y</v>
      </c>
    </row>
    <row r="192" spans="1:23" ht="15" customHeight="1" x14ac:dyDescent="0.25">
      <c r="A192" s="1"/>
      <c r="B192" s="1" t="s">
        <v>101</v>
      </c>
      <c r="C192" s="1">
        <f t="shared" si="23"/>
        <v>190</v>
      </c>
      <c r="D192" s="1" t="s">
        <v>134</v>
      </c>
      <c r="E192" s="1" t="s">
        <v>9</v>
      </c>
      <c r="F192" s="1" t="s">
        <v>211</v>
      </c>
      <c r="G192" s="1" t="str">
        <f t="shared" si="24"/>
        <v>1</v>
      </c>
      <c r="H192" s="1" t="str">
        <f t="shared" si="25"/>
        <v>0</v>
      </c>
      <c r="I192" s="1" t="str">
        <f t="shared" si="26"/>
        <v>1</v>
      </c>
      <c r="J192" s="1" t="str">
        <f t="shared" si="27"/>
        <v>1</v>
      </c>
      <c r="K192" s="1" t="str">
        <f t="shared" si="28"/>
        <v>1</v>
      </c>
      <c r="L192" s="1" t="str">
        <f t="shared" si="29"/>
        <v>1</v>
      </c>
      <c r="M192" s="1" t="str">
        <f t="shared" si="30"/>
        <v>1</v>
      </c>
      <c r="N192" s="1" t="str">
        <f t="shared" si="31"/>
        <v>0</v>
      </c>
      <c r="O192" s="1" t="str">
        <f t="shared" si="32"/>
        <v>10111110</v>
      </c>
      <c r="P192" t="s">
        <v>267</v>
      </c>
      <c r="Q192" t="s">
        <v>269</v>
      </c>
      <c r="R192" t="s">
        <v>269</v>
      </c>
      <c r="S192" t="s">
        <v>269</v>
      </c>
      <c r="T192" t="s">
        <v>269</v>
      </c>
      <c r="W192" t="str">
        <f t="shared" si="33"/>
        <v>,BE,190,CP,A,(HL),1,0,1,1,1,1,1,0,10111110,N,Y,Y,Y,Y</v>
      </c>
    </row>
    <row r="193" spans="1:23" ht="15" customHeight="1" x14ac:dyDescent="0.25">
      <c r="A193" s="1"/>
      <c r="B193" s="1" t="s">
        <v>102</v>
      </c>
      <c r="C193" s="1">
        <f t="shared" si="23"/>
        <v>191</v>
      </c>
      <c r="D193" s="1" t="s">
        <v>134</v>
      </c>
      <c r="E193" s="1" t="s">
        <v>9</v>
      </c>
      <c r="F193" s="1" t="s">
        <v>9</v>
      </c>
      <c r="G193" s="1" t="str">
        <f t="shared" si="24"/>
        <v>1</v>
      </c>
      <c r="H193" s="1" t="str">
        <f t="shared" si="25"/>
        <v>0</v>
      </c>
      <c r="I193" s="1" t="str">
        <f t="shared" si="26"/>
        <v>1</v>
      </c>
      <c r="J193" s="1" t="str">
        <f t="shared" si="27"/>
        <v>1</v>
      </c>
      <c r="K193" s="1" t="str">
        <f t="shared" si="28"/>
        <v>1</v>
      </c>
      <c r="L193" s="1" t="str">
        <f t="shared" si="29"/>
        <v>1</v>
      </c>
      <c r="M193" s="1" t="str">
        <f t="shared" si="30"/>
        <v>1</v>
      </c>
      <c r="N193" s="1" t="str">
        <f t="shared" si="31"/>
        <v>1</v>
      </c>
      <c r="O193" s="1" t="str">
        <f t="shared" si="32"/>
        <v>10111111</v>
      </c>
      <c r="P193" t="s">
        <v>267</v>
      </c>
      <c r="Q193" t="s">
        <v>269</v>
      </c>
      <c r="R193" t="s">
        <v>267</v>
      </c>
      <c r="S193" t="s">
        <v>267</v>
      </c>
      <c r="T193" t="s">
        <v>269</v>
      </c>
      <c r="W193" t="str">
        <f t="shared" si="33"/>
        <v>,BF,191,CP,A,A,1,0,1,1,1,1,1,1,10111111,N,Y,N,N,Y</v>
      </c>
    </row>
    <row r="194" spans="1:23" ht="15" customHeight="1" x14ac:dyDescent="0.25">
      <c r="A194" s="1"/>
      <c r="B194" s="1" t="s">
        <v>103</v>
      </c>
      <c r="C194" s="1">
        <f t="shared" ref="C194:C253" si="34">HEX2DEC(B194) + HEX2DEC(A194) * 1000</f>
        <v>192</v>
      </c>
      <c r="D194" s="1" t="s">
        <v>135</v>
      </c>
      <c r="E194" s="1" t="s">
        <v>216</v>
      </c>
      <c r="F194" s="1"/>
      <c r="G194" s="1" t="str">
        <f t="shared" ref="G194:G253" si="35">MID(O194,1,1)</f>
        <v>1</v>
      </c>
      <c r="H194" s="1" t="str">
        <f t="shared" ref="H194:H253" si="36">MID(O194,2,1)</f>
        <v>1</v>
      </c>
      <c r="I194" s="1" t="str">
        <f t="shared" ref="I194:I253" si="37">MID(O194,3,1)</f>
        <v>0</v>
      </c>
      <c r="J194" s="1" t="str">
        <f t="shared" ref="J194:J253" si="38">MID(O194,4,1)</f>
        <v>0</v>
      </c>
      <c r="K194" s="1" t="str">
        <f t="shared" ref="K194:K253" si="39">MID(O194,5,1)</f>
        <v>0</v>
      </c>
      <c r="L194" s="1" t="str">
        <f t="shared" ref="L194:L253" si="40">MID(O194,6,1)</f>
        <v>0</v>
      </c>
      <c r="M194" s="1" t="str">
        <f t="shared" ref="M194:M253" si="41">MID(O194,7,1)</f>
        <v>0</v>
      </c>
      <c r="N194" s="1" t="str">
        <f t="shared" ref="N194:N253" si="42">MID(O194,8,1)</f>
        <v>0</v>
      </c>
      <c r="O194" s="1" t="str">
        <f t="shared" ref="O194:O253" si="43">HEX2BIN(B194,8)</f>
        <v>11000000</v>
      </c>
      <c r="P194" t="s">
        <v>267</v>
      </c>
      <c r="Q194" t="s">
        <v>269</v>
      </c>
      <c r="R194" t="s">
        <v>267</v>
      </c>
      <c r="S194" t="s">
        <v>267</v>
      </c>
      <c r="T194" t="s">
        <v>267</v>
      </c>
      <c r="W194" t="str">
        <f t="shared" si="33"/>
        <v>,C0,192,RET,NZ,,1,1,0,0,0,0,0,0,11000000,N,Y,N,N,N</v>
      </c>
    </row>
    <row r="195" spans="1:23" ht="15" customHeight="1" x14ac:dyDescent="0.25">
      <c r="A195" s="1"/>
      <c r="B195" s="1" t="s">
        <v>104</v>
      </c>
      <c r="C195" s="1">
        <f t="shared" si="34"/>
        <v>193</v>
      </c>
      <c r="D195" s="1" t="s">
        <v>136</v>
      </c>
      <c r="E195" s="1" t="s">
        <v>11</v>
      </c>
      <c r="F195" s="1"/>
      <c r="G195" s="1" t="str">
        <f t="shared" si="35"/>
        <v>1</v>
      </c>
      <c r="H195" s="1" t="str">
        <f t="shared" si="36"/>
        <v>1</v>
      </c>
      <c r="I195" s="1" t="str">
        <f t="shared" si="37"/>
        <v>0</v>
      </c>
      <c r="J195" s="1" t="str">
        <f t="shared" si="38"/>
        <v>0</v>
      </c>
      <c r="K195" s="1" t="str">
        <f t="shared" si="39"/>
        <v>0</v>
      </c>
      <c r="L195" s="1" t="str">
        <f t="shared" si="40"/>
        <v>0</v>
      </c>
      <c r="M195" s="1" t="str">
        <f t="shared" si="41"/>
        <v>0</v>
      </c>
      <c r="N195" s="1" t="str">
        <f t="shared" si="42"/>
        <v>1</v>
      </c>
      <c r="O195" s="1" t="str">
        <f t="shared" si="43"/>
        <v>11000001</v>
      </c>
      <c r="P195" t="s">
        <v>267</v>
      </c>
      <c r="Q195" t="s">
        <v>269</v>
      </c>
      <c r="R195" t="s">
        <v>267</v>
      </c>
      <c r="S195" t="s">
        <v>267</v>
      </c>
      <c r="T195" t="s">
        <v>267</v>
      </c>
      <c r="W195" t="str">
        <f t="shared" si="33"/>
        <v>,C1,193,POP,BC,,1,1,0,0,0,0,0,1,11000001,N,Y,N,N,N</v>
      </c>
    </row>
    <row r="196" spans="1:23" ht="15" customHeight="1" x14ac:dyDescent="0.25">
      <c r="A196" s="1"/>
      <c r="B196" s="1" t="s">
        <v>105</v>
      </c>
      <c r="C196" s="1">
        <f t="shared" si="34"/>
        <v>194</v>
      </c>
      <c r="D196" s="1" t="s">
        <v>137</v>
      </c>
      <c r="E196" s="1" t="s">
        <v>216</v>
      </c>
      <c r="F196" s="1" t="s">
        <v>212</v>
      </c>
      <c r="G196" s="1" t="str">
        <f t="shared" si="35"/>
        <v>1</v>
      </c>
      <c r="H196" s="1" t="str">
        <f t="shared" si="36"/>
        <v>1</v>
      </c>
      <c r="I196" s="1" t="str">
        <f t="shared" si="37"/>
        <v>0</v>
      </c>
      <c r="J196" s="1" t="str">
        <f t="shared" si="38"/>
        <v>0</v>
      </c>
      <c r="K196" s="1" t="str">
        <f t="shared" si="39"/>
        <v>0</v>
      </c>
      <c r="L196" s="1" t="str">
        <f t="shared" si="40"/>
        <v>0</v>
      </c>
      <c r="M196" s="1" t="str">
        <f t="shared" si="41"/>
        <v>1</v>
      </c>
      <c r="N196" s="1" t="str">
        <f t="shared" si="42"/>
        <v>0</v>
      </c>
      <c r="O196" s="1" t="str">
        <f t="shared" si="43"/>
        <v>11000010</v>
      </c>
      <c r="P196" t="s">
        <v>269</v>
      </c>
      <c r="Q196" t="s">
        <v>269</v>
      </c>
      <c r="R196" t="s">
        <v>267</v>
      </c>
      <c r="S196" t="s">
        <v>267</v>
      </c>
      <c r="T196" t="s">
        <v>267</v>
      </c>
      <c r="W196" t="str">
        <f t="shared" si="33"/>
        <v>,C2,194,JP,NZ,nn,1,1,0,0,0,0,1,0,11000010,Y,Y,N,N,N</v>
      </c>
    </row>
    <row r="197" spans="1:23" ht="15" customHeight="1" x14ac:dyDescent="0.25">
      <c r="A197" s="1"/>
      <c r="B197" s="1" t="s">
        <v>106</v>
      </c>
      <c r="C197" s="1">
        <f t="shared" si="34"/>
        <v>195</v>
      </c>
      <c r="D197" s="1" t="s">
        <v>137</v>
      </c>
      <c r="E197" s="1" t="s">
        <v>212</v>
      </c>
      <c r="F197" s="1"/>
      <c r="G197" s="1" t="str">
        <f t="shared" si="35"/>
        <v>1</v>
      </c>
      <c r="H197" s="1" t="str">
        <f t="shared" si="36"/>
        <v>1</v>
      </c>
      <c r="I197" s="1" t="str">
        <f t="shared" si="37"/>
        <v>0</v>
      </c>
      <c r="J197" s="1" t="str">
        <f t="shared" si="38"/>
        <v>0</v>
      </c>
      <c r="K197" s="1" t="str">
        <f t="shared" si="39"/>
        <v>0</v>
      </c>
      <c r="L197" s="1" t="str">
        <f t="shared" si="40"/>
        <v>0</v>
      </c>
      <c r="M197" s="1" t="str">
        <f t="shared" si="41"/>
        <v>1</v>
      </c>
      <c r="N197" s="1" t="str">
        <f t="shared" si="42"/>
        <v>1</v>
      </c>
      <c r="O197" s="1" t="str">
        <f t="shared" si="43"/>
        <v>11000011</v>
      </c>
      <c r="P197" t="s">
        <v>269</v>
      </c>
      <c r="Q197" t="s">
        <v>269</v>
      </c>
      <c r="R197" t="s">
        <v>267</v>
      </c>
      <c r="S197" t="s">
        <v>267</v>
      </c>
      <c r="T197" t="s">
        <v>267</v>
      </c>
      <c r="W197" t="str">
        <f t="shared" si="33"/>
        <v>,C3,195,JP,nn,,1,1,0,0,0,0,1,1,11000011,Y,Y,N,N,N</v>
      </c>
    </row>
    <row r="198" spans="1:23" ht="15" customHeight="1" x14ac:dyDescent="0.25">
      <c r="A198" s="1"/>
      <c r="B198" s="1" t="s">
        <v>107</v>
      </c>
      <c r="C198" s="1">
        <f t="shared" si="34"/>
        <v>196</v>
      </c>
      <c r="D198" s="1" t="s">
        <v>138</v>
      </c>
      <c r="E198" s="1" t="s">
        <v>216</v>
      </c>
      <c r="F198" s="1" t="s">
        <v>212</v>
      </c>
      <c r="G198" s="1" t="str">
        <f t="shared" si="35"/>
        <v>1</v>
      </c>
      <c r="H198" s="1" t="str">
        <f t="shared" si="36"/>
        <v>1</v>
      </c>
      <c r="I198" s="1" t="str">
        <f t="shared" si="37"/>
        <v>0</v>
      </c>
      <c r="J198" s="1" t="str">
        <f t="shared" si="38"/>
        <v>0</v>
      </c>
      <c r="K198" s="1" t="str">
        <f t="shared" si="39"/>
        <v>0</v>
      </c>
      <c r="L198" s="1" t="str">
        <f t="shared" si="40"/>
        <v>1</v>
      </c>
      <c r="M198" s="1" t="str">
        <f t="shared" si="41"/>
        <v>0</v>
      </c>
      <c r="N198" s="1" t="str">
        <f t="shared" si="42"/>
        <v>0</v>
      </c>
      <c r="O198" s="1" t="str">
        <f t="shared" si="43"/>
        <v>11000100</v>
      </c>
      <c r="P198" t="s">
        <v>269</v>
      </c>
      <c r="Q198" t="s">
        <v>269</v>
      </c>
      <c r="R198" t="s">
        <v>269</v>
      </c>
      <c r="S198" t="s">
        <v>267</v>
      </c>
      <c r="T198" t="s">
        <v>267</v>
      </c>
      <c r="W198" t="str">
        <f t="shared" si="33"/>
        <v>,C4,196,CALL,NZ,nn,1,1,0,0,0,1,0,0,11000100,Y,Y,Y,N,N</v>
      </c>
    </row>
    <row r="199" spans="1:23" ht="15" customHeight="1" x14ac:dyDescent="0.25">
      <c r="A199" s="1"/>
      <c r="B199" s="1" t="s">
        <v>108</v>
      </c>
      <c r="C199" s="1">
        <f t="shared" si="34"/>
        <v>197</v>
      </c>
      <c r="D199" s="1" t="s">
        <v>139</v>
      </c>
      <c r="E199" s="1" t="s">
        <v>11</v>
      </c>
      <c r="F199" s="1"/>
      <c r="G199" s="1" t="str">
        <f t="shared" si="35"/>
        <v>1</v>
      </c>
      <c r="H199" s="1" t="str">
        <f t="shared" si="36"/>
        <v>1</v>
      </c>
      <c r="I199" s="1" t="str">
        <f t="shared" si="37"/>
        <v>0</v>
      </c>
      <c r="J199" s="1" t="str">
        <f t="shared" si="38"/>
        <v>0</v>
      </c>
      <c r="K199" s="1" t="str">
        <f t="shared" si="39"/>
        <v>0</v>
      </c>
      <c r="L199" s="1" t="str">
        <f t="shared" si="40"/>
        <v>1</v>
      </c>
      <c r="M199" s="1" t="str">
        <f t="shared" si="41"/>
        <v>0</v>
      </c>
      <c r="N199" s="1" t="str">
        <f t="shared" si="42"/>
        <v>1</v>
      </c>
      <c r="O199" s="1" t="str">
        <f t="shared" si="43"/>
        <v>11000101</v>
      </c>
      <c r="P199" t="s">
        <v>267</v>
      </c>
      <c r="Q199" t="s">
        <v>269</v>
      </c>
      <c r="R199" t="s">
        <v>267</v>
      </c>
      <c r="S199" t="s">
        <v>267</v>
      </c>
      <c r="T199" t="s">
        <v>267</v>
      </c>
      <c r="W199" t="str">
        <f t="shared" si="33"/>
        <v>,C5,197,PUSH,BC,,1,1,0,0,0,1,0,1,11000101,N,Y,N,N,N</v>
      </c>
    </row>
    <row r="200" spans="1:23" ht="15" customHeight="1" x14ac:dyDescent="0.25">
      <c r="A200" s="1"/>
      <c r="B200" s="1" t="s">
        <v>109</v>
      </c>
      <c r="C200" s="1">
        <f t="shared" si="34"/>
        <v>198</v>
      </c>
      <c r="D200" s="1" t="s">
        <v>117</v>
      </c>
      <c r="E200" s="1" t="s">
        <v>9</v>
      </c>
      <c r="F200" s="1" t="s">
        <v>213</v>
      </c>
      <c r="G200" s="1" t="str">
        <f t="shared" si="35"/>
        <v>1</v>
      </c>
      <c r="H200" s="1" t="str">
        <f t="shared" si="36"/>
        <v>1</v>
      </c>
      <c r="I200" s="1" t="str">
        <f t="shared" si="37"/>
        <v>0</v>
      </c>
      <c r="J200" s="1" t="str">
        <f t="shared" si="38"/>
        <v>0</v>
      </c>
      <c r="K200" s="1" t="str">
        <f t="shared" si="39"/>
        <v>0</v>
      </c>
      <c r="L200" s="1" t="str">
        <f t="shared" si="40"/>
        <v>1</v>
      </c>
      <c r="M200" s="1" t="str">
        <f t="shared" si="41"/>
        <v>1</v>
      </c>
      <c r="N200" s="1" t="str">
        <f t="shared" si="42"/>
        <v>0</v>
      </c>
      <c r="O200" s="1" t="str">
        <f t="shared" si="43"/>
        <v>11000110</v>
      </c>
      <c r="P200" t="s">
        <v>269</v>
      </c>
      <c r="Q200" t="s">
        <v>269</v>
      </c>
      <c r="R200" t="s">
        <v>267</v>
      </c>
      <c r="S200" t="s">
        <v>267</v>
      </c>
      <c r="T200" t="s">
        <v>269</v>
      </c>
      <c r="W200" t="str">
        <f t="shared" ref="W200:W263" si="44">CONCATENATE(A200,",",B200,",",C200, ",", D200, ",", E200,",", F200,",", G200,",", H200,",", I200,",", J200,",", K200,",", L200,",", M200,",", N200,",", O200,",",P200,",",Q200,",",R200,",",S200,",",T200)</f>
        <v>,C6,198,ADD,A,n,1,1,0,0,0,1,1,0,11000110,Y,Y,N,N,Y</v>
      </c>
    </row>
    <row r="201" spans="1:23" ht="15" customHeight="1" x14ac:dyDescent="0.25">
      <c r="A201" s="1"/>
      <c r="B201" s="1" t="s">
        <v>110</v>
      </c>
      <c r="C201" s="1">
        <f t="shared" si="34"/>
        <v>199</v>
      </c>
      <c r="D201" s="1" t="s">
        <v>140</v>
      </c>
      <c r="E201" s="1" t="s">
        <v>221</v>
      </c>
      <c r="F201" s="1"/>
      <c r="G201" s="1" t="str">
        <f t="shared" si="35"/>
        <v>1</v>
      </c>
      <c r="H201" s="1" t="str">
        <f t="shared" si="36"/>
        <v>1</v>
      </c>
      <c r="I201" s="1" t="str">
        <f t="shared" si="37"/>
        <v>0</v>
      </c>
      <c r="J201" s="1" t="str">
        <f t="shared" si="38"/>
        <v>0</v>
      </c>
      <c r="K201" s="1" t="str">
        <f t="shared" si="39"/>
        <v>0</v>
      </c>
      <c r="L201" s="1" t="str">
        <f t="shared" si="40"/>
        <v>1</v>
      </c>
      <c r="M201" s="1" t="str">
        <f t="shared" si="41"/>
        <v>1</v>
      </c>
      <c r="N201" s="1" t="str">
        <f t="shared" si="42"/>
        <v>1</v>
      </c>
      <c r="O201" s="1" t="str">
        <f t="shared" si="43"/>
        <v>11000111</v>
      </c>
      <c r="P201" t="s">
        <v>267</v>
      </c>
      <c r="Q201" t="s">
        <v>269</v>
      </c>
      <c r="R201" t="s">
        <v>267</v>
      </c>
      <c r="S201" t="s">
        <v>267</v>
      </c>
      <c r="T201" t="s">
        <v>267</v>
      </c>
      <c r="W201" t="str">
        <f t="shared" si="44"/>
        <v>,C7,199,RST,0H,,1,1,0,0,0,1,1,1,11000111,N,Y,N,N,N</v>
      </c>
    </row>
    <row r="202" spans="1:23" ht="15" customHeight="1" x14ac:dyDescent="0.25">
      <c r="A202" s="1"/>
      <c r="B202" s="1" t="s">
        <v>111</v>
      </c>
      <c r="C202" s="1">
        <f t="shared" si="34"/>
        <v>200</v>
      </c>
      <c r="D202" s="1" t="s">
        <v>135</v>
      </c>
      <c r="E202" s="1" t="s">
        <v>218</v>
      </c>
      <c r="F202" s="1"/>
      <c r="G202" s="1" t="str">
        <f t="shared" si="35"/>
        <v>1</v>
      </c>
      <c r="H202" s="1" t="str">
        <f t="shared" si="36"/>
        <v>1</v>
      </c>
      <c r="I202" s="1" t="str">
        <f t="shared" si="37"/>
        <v>0</v>
      </c>
      <c r="J202" s="1" t="str">
        <f t="shared" si="38"/>
        <v>0</v>
      </c>
      <c r="K202" s="1" t="str">
        <f t="shared" si="39"/>
        <v>1</v>
      </c>
      <c r="L202" s="1" t="str">
        <f t="shared" si="40"/>
        <v>0</v>
      </c>
      <c r="M202" s="1" t="str">
        <f t="shared" si="41"/>
        <v>0</v>
      </c>
      <c r="N202" s="1" t="str">
        <f t="shared" si="42"/>
        <v>0</v>
      </c>
      <c r="O202" s="1" t="str">
        <f t="shared" si="43"/>
        <v>11001000</v>
      </c>
      <c r="P202" t="s">
        <v>267</v>
      </c>
      <c r="Q202" t="s">
        <v>269</v>
      </c>
      <c r="R202" t="s">
        <v>267</v>
      </c>
      <c r="S202" t="s">
        <v>267</v>
      </c>
      <c r="T202" t="s">
        <v>267</v>
      </c>
      <c r="W202" t="str">
        <f t="shared" si="44"/>
        <v>,C8,200,RET,Z,,1,1,0,0,1,0,0,0,11001000,N,Y,N,N,N</v>
      </c>
    </row>
    <row r="203" spans="1:23" ht="15" customHeight="1" x14ac:dyDescent="0.25">
      <c r="A203" s="1"/>
      <c r="B203" s="1" t="s">
        <v>112</v>
      </c>
      <c r="C203" s="1">
        <f t="shared" si="34"/>
        <v>201</v>
      </c>
      <c r="D203" s="1" t="s">
        <v>135</v>
      </c>
      <c r="E203" s="1"/>
      <c r="F203" s="1"/>
      <c r="G203" s="1" t="str">
        <f t="shared" si="35"/>
        <v>1</v>
      </c>
      <c r="H203" s="1" t="str">
        <f t="shared" si="36"/>
        <v>1</v>
      </c>
      <c r="I203" s="1" t="str">
        <f t="shared" si="37"/>
        <v>0</v>
      </c>
      <c r="J203" s="1" t="str">
        <f t="shared" si="38"/>
        <v>0</v>
      </c>
      <c r="K203" s="1" t="str">
        <f t="shared" si="39"/>
        <v>1</v>
      </c>
      <c r="L203" s="1" t="str">
        <f t="shared" si="40"/>
        <v>0</v>
      </c>
      <c r="M203" s="1" t="str">
        <f t="shared" si="41"/>
        <v>0</v>
      </c>
      <c r="N203" s="1" t="str">
        <f t="shared" si="42"/>
        <v>1</v>
      </c>
      <c r="O203" s="1" t="str">
        <f t="shared" si="43"/>
        <v>11001001</v>
      </c>
      <c r="P203" t="s">
        <v>267</v>
      </c>
      <c r="Q203" t="s">
        <v>269</v>
      </c>
      <c r="R203" t="s">
        <v>267</v>
      </c>
      <c r="S203" t="s">
        <v>267</v>
      </c>
      <c r="T203" t="s">
        <v>267</v>
      </c>
      <c r="W203" t="str">
        <f t="shared" si="44"/>
        <v>,C9,201,RET,,,1,1,0,0,1,0,0,1,11001001,N,Y,N,N,N</v>
      </c>
    </row>
    <row r="204" spans="1:23" ht="15" customHeight="1" x14ac:dyDescent="0.25">
      <c r="A204" s="1"/>
      <c r="B204" s="1" t="s">
        <v>113</v>
      </c>
      <c r="C204" s="1">
        <f t="shared" si="34"/>
        <v>202</v>
      </c>
      <c r="D204" s="1" t="s">
        <v>137</v>
      </c>
      <c r="E204" s="1" t="s">
        <v>218</v>
      </c>
      <c r="F204" s="1" t="s">
        <v>212</v>
      </c>
      <c r="G204" s="1" t="str">
        <f t="shared" si="35"/>
        <v>1</v>
      </c>
      <c r="H204" s="1" t="str">
        <f t="shared" si="36"/>
        <v>1</v>
      </c>
      <c r="I204" s="1" t="str">
        <f t="shared" si="37"/>
        <v>0</v>
      </c>
      <c r="J204" s="1" t="str">
        <f t="shared" si="38"/>
        <v>0</v>
      </c>
      <c r="K204" s="1" t="str">
        <f t="shared" si="39"/>
        <v>1</v>
      </c>
      <c r="L204" s="1" t="str">
        <f t="shared" si="40"/>
        <v>0</v>
      </c>
      <c r="M204" s="1" t="str">
        <f t="shared" si="41"/>
        <v>1</v>
      </c>
      <c r="N204" s="1" t="str">
        <f t="shared" si="42"/>
        <v>0</v>
      </c>
      <c r="O204" s="1" t="str">
        <f t="shared" si="43"/>
        <v>11001010</v>
      </c>
      <c r="P204" t="s">
        <v>269</v>
      </c>
      <c r="Q204" t="s">
        <v>269</v>
      </c>
      <c r="R204" t="s">
        <v>267</v>
      </c>
      <c r="S204" t="s">
        <v>267</v>
      </c>
      <c r="T204" t="s">
        <v>267</v>
      </c>
      <c r="W204" t="str">
        <f t="shared" si="44"/>
        <v>,CA,202,JP,Z,nn,1,1,0,0,1,0,1,0,11001010,Y,Y,N,N,N</v>
      </c>
    </row>
    <row r="205" spans="1:23" ht="15" customHeight="1" x14ac:dyDescent="0.25">
      <c r="A205" s="1"/>
      <c r="B205" s="1" t="s">
        <v>153</v>
      </c>
      <c r="C205" s="1">
        <f t="shared" si="34"/>
        <v>204</v>
      </c>
      <c r="D205" s="1" t="s">
        <v>138</v>
      </c>
      <c r="E205" s="1" t="s">
        <v>218</v>
      </c>
      <c r="F205" s="1" t="s">
        <v>212</v>
      </c>
      <c r="G205" s="1" t="str">
        <f t="shared" si="35"/>
        <v>1</v>
      </c>
      <c r="H205" s="1" t="str">
        <f t="shared" si="36"/>
        <v>1</v>
      </c>
      <c r="I205" s="1" t="str">
        <f t="shared" si="37"/>
        <v>0</v>
      </c>
      <c r="J205" s="1" t="str">
        <f t="shared" si="38"/>
        <v>0</v>
      </c>
      <c r="K205" s="1" t="str">
        <f t="shared" si="39"/>
        <v>1</v>
      </c>
      <c r="L205" s="1" t="str">
        <f t="shared" si="40"/>
        <v>1</v>
      </c>
      <c r="M205" s="1" t="str">
        <f t="shared" si="41"/>
        <v>0</v>
      </c>
      <c r="N205" s="1" t="str">
        <f t="shared" si="42"/>
        <v>0</v>
      </c>
      <c r="O205" s="1" t="str">
        <f t="shared" si="43"/>
        <v>11001100</v>
      </c>
      <c r="P205" t="s">
        <v>269</v>
      </c>
      <c r="Q205" t="s">
        <v>269</v>
      </c>
      <c r="R205" t="s">
        <v>269</v>
      </c>
      <c r="S205" t="s">
        <v>267</v>
      </c>
      <c r="T205" t="s">
        <v>267</v>
      </c>
      <c r="W205" t="str">
        <f t="shared" si="44"/>
        <v>,CC,204,CALL,Z,nn,1,1,0,0,1,1,0,0,11001100,Y,Y,Y,N,N</v>
      </c>
    </row>
    <row r="206" spans="1:23" ht="15" customHeight="1" x14ac:dyDescent="0.25">
      <c r="A206" s="1"/>
      <c r="B206" s="1" t="s">
        <v>154</v>
      </c>
      <c r="C206" s="1">
        <f t="shared" si="34"/>
        <v>205</v>
      </c>
      <c r="D206" s="1" t="s">
        <v>138</v>
      </c>
      <c r="E206" s="1" t="s">
        <v>212</v>
      </c>
      <c r="F206" s="1"/>
      <c r="G206" s="1" t="str">
        <f t="shared" si="35"/>
        <v>1</v>
      </c>
      <c r="H206" s="1" t="str">
        <f t="shared" si="36"/>
        <v>1</v>
      </c>
      <c r="I206" s="1" t="str">
        <f t="shared" si="37"/>
        <v>0</v>
      </c>
      <c r="J206" s="1" t="str">
        <f t="shared" si="38"/>
        <v>0</v>
      </c>
      <c r="K206" s="1" t="str">
        <f t="shared" si="39"/>
        <v>1</v>
      </c>
      <c r="L206" s="1" t="str">
        <f t="shared" si="40"/>
        <v>1</v>
      </c>
      <c r="M206" s="1" t="str">
        <f t="shared" si="41"/>
        <v>0</v>
      </c>
      <c r="N206" s="1" t="str">
        <f t="shared" si="42"/>
        <v>1</v>
      </c>
      <c r="O206" s="1" t="str">
        <f t="shared" si="43"/>
        <v>11001101</v>
      </c>
      <c r="P206" t="s">
        <v>269</v>
      </c>
      <c r="Q206" t="s">
        <v>269</v>
      </c>
      <c r="R206" t="s">
        <v>269</v>
      </c>
      <c r="S206" t="s">
        <v>267</v>
      </c>
      <c r="T206" t="s">
        <v>267</v>
      </c>
      <c r="W206" t="str">
        <f t="shared" si="44"/>
        <v>,CD,205,CALL,nn,,1,1,0,0,1,1,0,1,11001101,Y,Y,Y,N,N</v>
      </c>
    </row>
    <row r="207" spans="1:23" ht="15" customHeight="1" x14ac:dyDescent="0.25">
      <c r="A207" s="1"/>
      <c r="B207" s="1" t="s">
        <v>155</v>
      </c>
      <c r="C207" s="1">
        <f t="shared" si="34"/>
        <v>206</v>
      </c>
      <c r="D207" s="1" t="s">
        <v>128</v>
      </c>
      <c r="E207" s="1" t="s">
        <v>9</v>
      </c>
      <c r="F207" s="1" t="s">
        <v>213</v>
      </c>
      <c r="G207" s="1" t="str">
        <f t="shared" si="35"/>
        <v>1</v>
      </c>
      <c r="H207" s="1" t="str">
        <f t="shared" si="36"/>
        <v>1</v>
      </c>
      <c r="I207" s="1" t="str">
        <f t="shared" si="37"/>
        <v>0</v>
      </c>
      <c r="J207" s="1" t="str">
        <f t="shared" si="38"/>
        <v>0</v>
      </c>
      <c r="K207" s="1" t="str">
        <f t="shared" si="39"/>
        <v>1</v>
      </c>
      <c r="L207" s="1" t="str">
        <f t="shared" si="40"/>
        <v>1</v>
      </c>
      <c r="M207" s="1" t="str">
        <f t="shared" si="41"/>
        <v>1</v>
      </c>
      <c r="N207" s="1" t="str">
        <f t="shared" si="42"/>
        <v>0</v>
      </c>
      <c r="O207" s="1" t="str">
        <f t="shared" si="43"/>
        <v>11001110</v>
      </c>
      <c r="P207" t="s">
        <v>269</v>
      </c>
      <c r="Q207" t="s">
        <v>269</v>
      </c>
      <c r="R207" t="s">
        <v>267</v>
      </c>
      <c r="S207" t="s">
        <v>267</v>
      </c>
      <c r="T207" t="s">
        <v>269</v>
      </c>
      <c r="W207" t="str">
        <f t="shared" si="44"/>
        <v>,CE,206,ADC,A,n,1,1,0,0,1,1,1,0,11001110,Y,Y,N,N,Y</v>
      </c>
    </row>
    <row r="208" spans="1:23" ht="15" customHeight="1" x14ac:dyDescent="0.25">
      <c r="A208" s="1"/>
      <c r="B208" s="1" t="s">
        <v>156</v>
      </c>
      <c r="C208" s="1">
        <f t="shared" si="34"/>
        <v>207</v>
      </c>
      <c r="D208" s="1" t="s">
        <v>140</v>
      </c>
      <c r="E208" s="1" t="s">
        <v>222</v>
      </c>
      <c r="F208" s="1"/>
      <c r="G208" s="1" t="str">
        <f t="shared" si="35"/>
        <v>1</v>
      </c>
      <c r="H208" s="1" t="str">
        <f t="shared" si="36"/>
        <v>1</v>
      </c>
      <c r="I208" s="1" t="str">
        <f t="shared" si="37"/>
        <v>0</v>
      </c>
      <c r="J208" s="1" t="str">
        <f t="shared" si="38"/>
        <v>0</v>
      </c>
      <c r="K208" s="1" t="str">
        <f t="shared" si="39"/>
        <v>1</v>
      </c>
      <c r="L208" s="1" t="str">
        <f t="shared" si="40"/>
        <v>1</v>
      </c>
      <c r="M208" s="1" t="str">
        <f t="shared" si="41"/>
        <v>1</v>
      </c>
      <c r="N208" s="1" t="str">
        <f t="shared" si="42"/>
        <v>1</v>
      </c>
      <c r="O208" s="1" t="str">
        <f t="shared" si="43"/>
        <v>11001111</v>
      </c>
      <c r="P208" t="s">
        <v>267</v>
      </c>
      <c r="Q208" t="s">
        <v>269</v>
      </c>
      <c r="R208" t="s">
        <v>267</v>
      </c>
      <c r="S208" t="s">
        <v>267</v>
      </c>
      <c r="T208" t="s">
        <v>267</v>
      </c>
      <c r="W208" t="str">
        <f t="shared" si="44"/>
        <v>,CF,207,RST,8H,,1,1,0,0,1,1,1,1,11001111,N,Y,N,N,N</v>
      </c>
    </row>
    <row r="209" spans="1:23" ht="15" customHeight="1" x14ac:dyDescent="0.25">
      <c r="A209" s="1"/>
      <c r="B209" s="1" t="s">
        <v>157</v>
      </c>
      <c r="C209" s="1">
        <f t="shared" si="34"/>
        <v>208</v>
      </c>
      <c r="D209" s="1" t="s">
        <v>135</v>
      </c>
      <c r="E209" s="1" t="s">
        <v>219</v>
      </c>
      <c r="F209" s="1"/>
      <c r="G209" s="1" t="str">
        <f t="shared" si="35"/>
        <v>1</v>
      </c>
      <c r="H209" s="1" t="str">
        <f t="shared" si="36"/>
        <v>1</v>
      </c>
      <c r="I209" s="1" t="str">
        <f t="shared" si="37"/>
        <v>0</v>
      </c>
      <c r="J209" s="1" t="str">
        <f t="shared" si="38"/>
        <v>1</v>
      </c>
      <c r="K209" s="1" t="str">
        <f t="shared" si="39"/>
        <v>0</v>
      </c>
      <c r="L209" s="1" t="str">
        <f t="shared" si="40"/>
        <v>0</v>
      </c>
      <c r="M209" s="1" t="str">
        <f t="shared" si="41"/>
        <v>0</v>
      </c>
      <c r="N209" s="1" t="str">
        <f t="shared" si="42"/>
        <v>0</v>
      </c>
      <c r="O209" s="1" t="str">
        <f t="shared" si="43"/>
        <v>11010000</v>
      </c>
      <c r="P209" t="s">
        <v>267</v>
      </c>
      <c r="Q209" t="s">
        <v>269</v>
      </c>
      <c r="R209" t="s">
        <v>267</v>
      </c>
      <c r="S209" t="s">
        <v>267</v>
      </c>
      <c r="T209" t="s">
        <v>267</v>
      </c>
      <c r="W209" t="str">
        <f t="shared" si="44"/>
        <v>,D0,208,RET,NC,,1,1,0,1,0,0,0,0,11010000,N,Y,N,N,N</v>
      </c>
    </row>
    <row r="210" spans="1:23" ht="15" customHeight="1" x14ac:dyDescent="0.25">
      <c r="A210" s="1"/>
      <c r="B210" s="1" t="s">
        <v>158</v>
      </c>
      <c r="C210" s="1">
        <f t="shared" si="34"/>
        <v>209</v>
      </c>
      <c r="D210" s="1" t="s">
        <v>136</v>
      </c>
      <c r="E210" s="1" t="s">
        <v>171</v>
      </c>
      <c r="F210" s="1"/>
      <c r="G210" s="1" t="str">
        <f t="shared" si="35"/>
        <v>1</v>
      </c>
      <c r="H210" s="1" t="str">
        <f t="shared" si="36"/>
        <v>1</v>
      </c>
      <c r="I210" s="1" t="str">
        <f t="shared" si="37"/>
        <v>0</v>
      </c>
      <c r="J210" s="1" t="str">
        <f t="shared" si="38"/>
        <v>1</v>
      </c>
      <c r="K210" s="1" t="str">
        <f t="shared" si="39"/>
        <v>0</v>
      </c>
      <c r="L210" s="1" t="str">
        <f t="shared" si="40"/>
        <v>0</v>
      </c>
      <c r="M210" s="1" t="str">
        <f t="shared" si="41"/>
        <v>0</v>
      </c>
      <c r="N210" s="1" t="str">
        <f t="shared" si="42"/>
        <v>1</v>
      </c>
      <c r="O210" s="1" t="str">
        <f t="shared" si="43"/>
        <v>11010001</v>
      </c>
      <c r="P210" t="s">
        <v>267</v>
      </c>
      <c r="Q210" t="s">
        <v>269</v>
      </c>
      <c r="R210" t="s">
        <v>267</v>
      </c>
      <c r="S210" t="s">
        <v>267</v>
      </c>
      <c r="T210" t="s">
        <v>267</v>
      </c>
      <c r="W210" t="str">
        <f t="shared" si="44"/>
        <v>,D1,209,POP,DE,,1,1,0,1,0,0,0,1,11010001,N,Y,N,N,N</v>
      </c>
    </row>
    <row r="211" spans="1:23" ht="15" customHeight="1" x14ac:dyDescent="0.25">
      <c r="A211" s="1"/>
      <c r="B211" s="1" t="s">
        <v>159</v>
      </c>
      <c r="C211" s="1">
        <f t="shared" si="34"/>
        <v>210</v>
      </c>
      <c r="D211" s="1" t="s">
        <v>137</v>
      </c>
      <c r="E211" s="1" t="s">
        <v>219</v>
      </c>
      <c r="F211" s="1" t="s">
        <v>212</v>
      </c>
      <c r="G211" s="1" t="str">
        <f t="shared" si="35"/>
        <v>1</v>
      </c>
      <c r="H211" s="1" t="str">
        <f t="shared" si="36"/>
        <v>1</v>
      </c>
      <c r="I211" s="1" t="str">
        <f t="shared" si="37"/>
        <v>0</v>
      </c>
      <c r="J211" s="1" t="str">
        <f t="shared" si="38"/>
        <v>1</v>
      </c>
      <c r="K211" s="1" t="str">
        <f t="shared" si="39"/>
        <v>0</v>
      </c>
      <c r="L211" s="1" t="str">
        <f t="shared" si="40"/>
        <v>0</v>
      </c>
      <c r="M211" s="1" t="str">
        <f t="shared" si="41"/>
        <v>1</v>
      </c>
      <c r="N211" s="1" t="str">
        <f t="shared" si="42"/>
        <v>0</v>
      </c>
      <c r="O211" s="1" t="str">
        <f t="shared" si="43"/>
        <v>11010010</v>
      </c>
      <c r="P211" t="s">
        <v>269</v>
      </c>
      <c r="Q211" t="s">
        <v>269</v>
      </c>
      <c r="R211" t="s">
        <v>267</v>
      </c>
      <c r="S211" t="s">
        <v>267</v>
      </c>
      <c r="T211" t="s">
        <v>267</v>
      </c>
      <c r="W211" t="str">
        <f t="shared" si="44"/>
        <v>,D2,210,JP,NC,nn,1,1,0,1,0,0,1,0,11010010,Y,Y,N,N,N</v>
      </c>
    </row>
    <row r="212" spans="1:23" ht="15" customHeight="1" x14ac:dyDescent="0.25">
      <c r="A212" s="1"/>
      <c r="B212" s="1" t="s">
        <v>160</v>
      </c>
      <c r="C212" s="1">
        <f t="shared" si="34"/>
        <v>211</v>
      </c>
      <c r="D212" s="1" t="s">
        <v>223</v>
      </c>
      <c r="E212" s="1" t="s">
        <v>224</v>
      </c>
      <c r="F212" s="1" t="s">
        <v>9</v>
      </c>
      <c r="G212" s="1" t="str">
        <f t="shared" si="35"/>
        <v>1</v>
      </c>
      <c r="H212" s="1" t="str">
        <f t="shared" si="36"/>
        <v>1</v>
      </c>
      <c r="I212" s="1" t="str">
        <f t="shared" si="37"/>
        <v>0</v>
      </c>
      <c r="J212" s="1" t="str">
        <f t="shared" si="38"/>
        <v>1</v>
      </c>
      <c r="K212" s="1" t="str">
        <f t="shared" si="39"/>
        <v>0</v>
      </c>
      <c r="L212" s="1" t="str">
        <f t="shared" si="40"/>
        <v>0</v>
      </c>
      <c r="M212" s="1" t="str">
        <f t="shared" si="41"/>
        <v>1</v>
      </c>
      <c r="N212" s="1" t="str">
        <f t="shared" si="42"/>
        <v>1</v>
      </c>
      <c r="O212" s="1" t="str">
        <f t="shared" si="43"/>
        <v>11010011</v>
      </c>
      <c r="P212" t="s">
        <v>269</v>
      </c>
      <c r="Q212" t="s">
        <v>269</v>
      </c>
      <c r="R212" t="s">
        <v>267</v>
      </c>
      <c r="S212" t="s">
        <v>267</v>
      </c>
      <c r="T212" t="s">
        <v>269</v>
      </c>
      <c r="W212" t="str">
        <f t="shared" si="44"/>
        <v>,D3,211,OUT,(n),A,1,1,0,1,0,0,1,1,11010011,Y,Y,N,N,Y</v>
      </c>
    </row>
    <row r="213" spans="1:23" ht="15" customHeight="1" x14ac:dyDescent="0.25">
      <c r="A213" s="1"/>
      <c r="B213" s="1" t="s">
        <v>161</v>
      </c>
      <c r="C213" s="1">
        <f t="shared" si="34"/>
        <v>212</v>
      </c>
      <c r="D213" s="1" t="s">
        <v>138</v>
      </c>
      <c r="E213" s="1" t="s">
        <v>219</v>
      </c>
      <c r="F213" s="1" t="s">
        <v>212</v>
      </c>
      <c r="G213" s="1" t="str">
        <f t="shared" si="35"/>
        <v>1</v>
      </c>
      <c r="H213" s="1" t="str">
        <f t="shared" si="36"/>
        <v>1</v>
      </c>
      <c r="I213" s="1" t="str">
        <f t="shared" si="37"/>
        <v>0</v>
      </c>
      <c r="J213" s="1" t="str">
        <f t="shared" si="38"/>
        <v>1</v>
      </c>
      <c r="K213" s="1" t="str">
        <f t="shared" si="39"/>
        <v>0</v>
      </c>
      <c r="L213" s="1" t="str">
        <f t="shared" si="40"/>
        <v>1</v>
      </c>
      <c r="M213" s="1" t="str">
        <f t="shared" si="41"/>
        <v>0</v>
      </c>
      <c r="N213" s="1" t="str">
        <f t="shared" si="42"/>
        <v>0</v>
      </c>
      <c r="O213" s="1" t="str">
        <f t="shared" si="43"/>
        <v>11010100</v>
      </c>
      <c r="P213" t="s">
        <v>269</v>
      </c>
      <c r="Q213" t="s">
        <v>269</v>
      </c>
      <c r="R213" t="s">
        <v>269</v>
      </c>
      <c r="S213" t="s">
        <v>267</v>
      </c>
      <c r="T213" t="s">
        <v>267</v>
      </c>
      <c r="W213" t="str">
        <f t="shared" si="44"/>
        <v>,D4,212,CALL,NC,nn,1,1,0,1,0,1,0,0,11010100,Y,Y,Y,N,N</v>
      </c>
    </row>
    <row r="214" spans="1:23" ht="15" customHeight="1" x14ac:dyDescent="0.25">
      <c r="A214" s="1"/>
      <c r="B214" s="1" t="s">
        <v>162</v>
      </c>
      <c r="C214" s="1">
        <f t="shared" si="34"/>
        <v>213</v>
      </c>
      <c r="D214" s="1" t="s">
        <v>139</v>
      </c>
      <c r="E214" s="1" t="s">
        <v>171</v>
      </c>
      <c r="F214" s="1"/>
      <c r="G214" s="1" t="str">
        <f t="shared" si="35"/>
        <v>1</v>
      </c>
      <c r="H214" s="1" t="str">
        <f t="shared" si="36"/>
        <v>1</v>
      </c>
      <c r="I214" s="1" t="str">
        <f t="shared" si="37"/>
        <v>0</v>
      </c>
      <c r="J214" s="1" t="str">
        <f t="shared" si="38"/>
        <v>1</v>
      </c>
      <c r="K214" s="1" t="str">
        <f t="shared" si="39"/>
        <v>0</v>
      </c>
      <c r="L214" s="1" t="str">
        <f t="shared" si="40"/>
        <v>1</v>
      </c>
      <c r="M214" s="1" t="str">
        <f t="shared" si="41"/>
        <v>0</v>
      </c>
      <c r="N214" s="1" t="str">
        <f t="shared" si="42"/>
        <v>1</v>
      </c>
      <c r="O214" s="1" t="str">
        <f t="shared" si="43"/>
        <v>11010101</v>
      </c>
      <c r="P214" t="s">
        <v>267</v>
      </c>
      <c r="Q214" t="s">
        <v>269</v>
      </c>
      <c r="R214" t="s">
        <v>267</v>
      </c>
      <c r="S214" t="s">
        <v>267</v>
      </c>
      <c r="T214" t="s">
        <v>267</v>
      </c>
      <c r="W214" t="str">
        <f t="shared" si="44"/>
        <v>,D5,213,PUSH,DE,,1,1,0,1,0,1,0,1,11010101,N,Y,N,N,N</v>
      </c>
    </row>
    <row r="215" spans="1:23" ht="15" customHeight="1" x14ac:dyDescent="0.25">
      <c r="A215" s="1"/>
      <c r="B215" s="1" t="s">
        <v>163</v>
      </c>
      <c r="C215" s="1">
        <f t="shared" si="34"/>
        <v>214</v>
      </c>
      <c r="D215" s="1" t="s">
        <v>129</v>
      </c>
      <c r="E215" s="1" t="s">
        <v>9</v>
      </c>
      <c r="F215" s="1" t="s">
        <v>213</v>
      </c>
      <c r="G215" s="1" t="str">
        <f t="shared" si="35"/>
        <v>1</v>
      </c>
      <c r="H215" s="1" t="str">
        <f t="shared" si="36"/>
        <v>1</v>
      </c>
      <c r="I215" s="1" t="str">
        <f t="shared" si="37"/>
        <v>0</v>
      </c>
      <c r="J215" s="1" t="str">
        <f t="shared" si="38"/>
        <v>1</v>
      </c>
      <c r="K215" s="1" t="str">
        <f t="shared" si="39"/>
        <v>0</v>
      </c>
      <c r="L215" s="1" t="str">
        <f t="shared" si="40"/>
        <v>1</v>
      </c>
      <c r="M215" s="1" t="str">
        <f t="shared" si="41"/>
        <v>1</v>
      </c>
      <c r="N215" s="1" t="str">
        <f t="shared" si="42"/>
        <v>0</v>
      </c>
      <c r="O215" s="1" t="str">
        <f t="shared" si="43"/>
        <v>11010110</v>
      </c>
      <c r="P215" t="s">
        <v>267</v>
      </c>
      <c r="Q215" t="s">
        <v>269</v>
      </c>
      <c r="R215" t="s">
        <v>267</v>
      </c>
      <c r="S215" t="s">
        <v>267</v>
      </c>
      <c r="T215" t="s">
        <v>269</v>
      </c>
      <c r="W215" t="str">
        <f t="shared" si="44"/>
        <v>,D6,214,SUB,A,n,1,1,0,1,0,1,1,0,11010110,N,Y,N,N,Y</v>
      </c>
    </row>
    <row r="216" spans="1:23" ht="15" customHeight="1" x14ac:dyDescent="0.25">
      <c r="A216" s="1"/>
      <c r="B216" s="1" t="s">
        <v>164</v>
      </c>
      <c r="C216" s="1">
        <f t="shared" si="34"/>
        <v>215</v>
      </c>
      <c r="D216" s="1" t="s">
        <v>140</v>
      </c>
      <c r="E216" s="1" t="s">
        <v>225</v>
      </c>
      <c r="F216" s="1"/>
      <c r="G216" s="1" t="str">
        <f t="shared" si="35"/>
        <v>1</v>
      </c>
      <c r="H216" s="1" t="str">
        <f t="shared" si="36"/>
        <v>1</v>
      </c>
      <c r="I216" s="1" t="str">
        <f t="shared" si="37"/>
        <v>0</v>
      </c>
      <c r="J216" s="1" t="str">
        <f t="shared" si="38"/>
        <v>1</v>
      </c>
      <c r="K216" s="1" t="str">
        <f t="shared" si="39"/>
        <v>0</v>
      </c>
      <c r="L216" s="1" t="str">
        <f t="shared" si="40"/>
        <v>1</v>
      </c>
      <c r="M216" s="1" t="str">
        <f t="shared" si="41"/>
        <v>1</v>
      </c>
      <c r="N216" s="1" t="str">
        <f t="shared" si="42"/>
        <v>1</v>
      </c>
      <c r="O216" s="1" t="str">
        <f t="shared" si="43"/>
        <v>11010111</v>
      </c>
      <c r="P216" t="s">
        <v>267</v>
      </c>
      <c r="Q216" t="s">
        <v>269</v>
      </c>
      <c r="R216" t="s">
        <v>267</v>
      </c>
      <c r="S216" t="s">
        <v>267</v>
      </c>
      <c r="T216" t="s">
        <v>267</v>
      </c>
      <c r="W216" t="str">
        <f t="shared" si="44"/>
        <v>,D7,215,RST,10H,,1,1,0,1,0,1,1,1,11010111,N,Y,N,N,N</v>
      </c>
    </row>
    <row r="217" spans="1:23" ht="15" customHeight="1" x14ac:dyDescent="0.25">
      <c r="A217" s="1"/>
      <c r="B217" s="1" t="s">
        <v>165</v>
      </c>
      <c r="C217" s="1">
        <f t="shared" si="34"/>
        <v>216</v>
      </c>
      <c r="D217" s="1" t="s">
        <v>135</v>
      </c>
      <c r="E217" s="1" t="s">
        <v>272</v>
      </c>
      <c r="F217" s="1"/>
      <c r="G217" s="1" t="str">
        <f t="shared" si="35"/>
        <v>1</v>
      </c>
      <c r="H217" s="1" t="str">
        <f t="shared" si="36"/>
        <v>1</v>
      </c>
      <c r="I217" s="1" t="str">
        <f t="shared" si="37"/>
        <v>0</v>
      </c>
      <c r="J217" s="1" t="str">
        <f t="shared" si="38"/>
        <v>1</v>
      </c>
      <c r="K217" s="1" t="str">
        <f t="shared" si="39"/>
        <v>1</v>
      </c>
      <c r="L217" s="1" t="str">
        <f t="shared" si="40"/>
        <v>0</v>
      </c>
      <c r="M217" s="1" t="str">
        <f t="shared" si="41"/>
        <v>0</v>
      </c>
      <c r="N217" s="1" t="str">
        <f t="shared" si="42"/>
        <v>0</v>
      </c>
      <c r="O217" s="1" t="str">
        <f t="shared" si="43"/>
        <v>11011000</v>
      </c>
      <c r="P217" t="s">
        <v>267</v>
      </c>
      <c r="Q217" t="s">
        <v>269</v>
      </c>
      <c r="R217" t="s">
        <v>267</v>
      </c>
      <c r="S217" t="s">
        <v>267</v>
      </c>
      <c r="T217" t="s">
        <v>267</v>
      </c>
      <c r="W217" t="str">
        <f t="shared" si="44"/>
        <v>,D8,216,RET,CY,,1,1,0,1,1,0,0,0,11011000,N,Y,N,N,N</v>
      </c>
    </row>
    <row r="218" spans="1:23" ht="15" customHeight="1" x14ac:dyDescent="0.25">
      <c r="A218" s="1"/>
      <c r="B218" s="1" t="s">
        <v>166</v>
      </c>
      <c r="C218" s="1">
        <f t="shared" si="34"/>
        <v>217</v>
      </c>
      <c r="D218" s="1" t="s">
        <v>226</v>
      </c>
      <c r="E218" s="1"/>
      <c r="F218" s="1"/>
      <c r="G218" s="1" t="str">
        <f t="shared" si="35"/>
        <v>1</v>
      </c>
      <c r="H218" s="1" t="str">
        <f t="shared" si="36"/>
        <v>1</v>
      </c>
      <c r="I218" s="1" t="str">
        <f t="shared" si="37"/>
        <v>0</v>
      </c>
      <c r="J218" s="1" t="str">
        <f t="shared" si="38"/>
        <v>1</v>
      </c>
      <c r="K218" s="1" t="str">
        <f t="shared" si="39"/>
        <v>1</v>
      </c>
      <c r="L218" s="1" t="str">
        <f t="shared" si="40"/>
        <v>0</v>
      </c>
      <c r="M218" s="1" t="str">
        <f t="shared" si="41"/>
        <v>0</v>
      </c>
      <c r="N218" s="1" t="str">
        <f t="shared" si="42"/>
        <v>1</v>
      </c>
      <c r="O218" s="1" t="str">
        <f t="shared" si="43"/>
        <v>11011001</v>
      </c>
      <c r="P218" t="s">
        <v>267</v>
      </c>
      <c r="Q218" t="s">
        <v>269</v>
      </c>
      <c r="R218" t="s">
        <v>267</v>
      </c>
      <c r="S218" t="s">
        <v>267</v>
      </c>
      <c r="T218" t="s">
        <v>267</v>
      </c>
      <c r="W218" t="str">
        <f t="shared" si="44"/>
        <v>,D9,217,EXX,,,1,1,0,1,1,0,0,1,11011001,N,Y,N,N,N</v>
      </c>
    </row>
    <row r="219" spans="1:23" ht="15" customHeight="1" x14ac:dyDescent="0.25">
      <c r="A219" s="1"/>
      <c r="B219" s="1" t="s">
        <v>167</v>
      </c>
      <c r="C219" s="1">
        <f t="shared" si="34"/>
        <v>218</v>
      </c>
      <c r="D219" s="1" t="s">
        <v>137</v>
      </c>
      <c r="E219" s="1" t="s">
        <v>272</v>
      </c>
      <c r="F219" s="1" t="s">
        <v>212</v>
      </c>
      <c r="G219" s="1" t="str">
        <f t="shared" si="35"/>
        <v>1</v>
      </c>
      <c r="H219" s="1" t="str">
        <f t="shared" si="36"/>
        <v>1</v>
      </c>
      <c r="I219" s="1" t="str">
        <f t="shared" si="37"/>
        <v>0</v>
      </c>
      <c r="J219" s="1" t="str">
        <f t="shared" si="38"/>
        <v>1</v>
      </c>
      <c r="K219" s="1" t="str">
        <f t="shared" si="39"/>
        <v>1</v>
      </c>
      <c r="L219" s="1" t="str">
        <f t="shared" si="40"/>
        <v>0</v>
      </c>
      <c r="M219" s="1" t="str">
        <f t="shared" si="41"/>
        <v>1</v>
      </c>
      <c r="N219" s="1" t="str">
        <f t="shared" si="42"/>
        <v>0</v>
      </c>
      <c r="O219" s="1" t="str">
        <f t="shared" si="43"/>
        <v>11011010</v>
      </c>
      <c r="P219" t="s">
        <v>269</v>
      </c>
      <c r="Q219" t="s">
        <v>269</v>
      </c>
      <c r="R219" t="s">
        <v>267</v>
      </c>
      <c r="S219" t="s">
        <v>267</v>
      </c>
      <c r="T219" t="s">
        <v>267</v>
      </c>
      <c r="W219" t="str">
        <f t="shared" si="44"/>
        <v>,DA,218,JP,CY,nn,1,1,0,1,1,0,1,0,11011010,Y,Y,N,N,N</v>
      </c>
    </row>
    <row r="220" spans="1:23" ht="15" customHeight="1" x14ac:dyDescent="0.25">
      <c r="A220" s="1"/>
      <c r="B220" s="1" t="s">
        <v>168</v>
      </c>
      <c r="C220" s="1">
        <f t="shared" si="34"/>
        <v>219</v>
      </c>
      <c r="D220" s="1" t="s">
        <v>227</v>
      </c>
      <c r="E220" s="1" t="s">
        <v>9</v>
      </c>
      <c r="F220" s="1" t="s">
        <v>224</v>
      </c>
      <c r="G220" s="1" t="str">
        <f t="shared" si="35"/>
        <v>1</v>
      </c>
      <c r="H220" s="1" t="str">
        <f t="shared" si="36"/>
        <v>1</v>
      </c>
      <c r="I220" s="1" t="str">
        <f t="shared" si="37"/>
        <v>0</v>
      </c>
      <c r="J220" s="1" t="str">
        <f t="shared" si="38"/>
        <v>1</v>
      </c>
      <c r="K220" s="1" t="str">
        <f t="shared" si="39"/>
        <v>1</v>
      </c>
      <c r="L220" s="1" t="str">
        <f t="shared" si="40"/>
        <v>0</v>
      </c>
      <c r="M220" s="1" t="str">
        <f t="shared" si="41"/>
        <v>1</v>
      </c>
      <c r="N220" s="1" t="str">
        <f t="shared" si="42"/>
        <v>1</v>
      </c>
      <c r="O220" s="1" t="str">
        <f t="shared" si="43"/>
        <v>11011011</v>
      </c>
      <c r="P220" t="s">
        <v>269</v>
      </c>
      <c r="Q220" t="s">
        <v>269</v>
      </c>
      <c r="R220" t="s">
        <v>267</v>
      </c>
      <c r="S220" t="s">
        <v>267</v>
      </c>
      <c r="T220" t="s">
        <v>269</v>
      </c>
      <c r="W220" t="str">
        <f t="shared" si="44"/>
        <v>,DB,219,IN,A,(n),1,1,0,1,1,0,1,1,11011011,Y,Y,N,N,Y</v>
      </c>
    </row>
    <row r="221" spans="1:23" ht="15" customHeight="1" x14ac:dyDescent="0.25">
      <c r="A221" s="1"/>
      <c r="B221" s="1" t="s">
        <v>169</v>
      </c>
      <c r="C221" s="1">
        <f t="shared" si="34"/>
        <v>220</v>
      </c>
      <c r="D221" s="1" t="s">
        <v>138</v>
      </c>
      <c r="E221" s="1" t="s">
        <v>272</v>
      </c>
      <c r="F221" s="1" t="s">
        <v>212</v>
      </c>
      <c r="G221" s="1" t="str">
        <f t="shared" si="35"/>
        <v>1</v>
      </c>
      <c r="H221" s="1" t="str">
        <f t="shared" si="36"/>
        <v>1</v>
      </c>
      <c r="I221" s="1" t="str">
        <f t="shared" si="37"/>
        <v>0</v>
      </c>
      <c r="J221" s="1" t="str">
        <f t="shared" si="38"/>
        <v>1</v>
      </c>
      <c r="K221" s="1" t="str">
        <f t="shared" si="39"/>
        <v>1</v>
      </c>
      <c r="L221" s="1" t="str">
        <f t="shared" si="40"/>
        <v>1</v>
      </c>
      <c r="M221" s="1" t="str">
        <f t="shared" si="41"/>
        <v>0</v>
      </c>
      <c r="N221" s="1" t="str">
        <f t="shared" si="42"/>
        <v>0</v>
      </c>
      <c r="O221" s="1" t="str">
        <f t="shared" si="43"/>
        <v>11011100</v>
      </c>
      <c r="P221" t="s">
        <v>269</v>
      </c>
      <c r="Q221" t="s">
        <v>269</v>
      </c>
      <c r="R221" t="s">
        <v>269</v>
      </c>
      <c r="S221" t="s">
        <v>267</v>
      </c>
      <c r="T221" t="s">
        <v>267</v>
      </c>
      <c r="W221" t="str">
        <f t="shared" si="44"/>
        <v>,DC,220,CALL,CY,nn,1,1,0,1,1,1,0,0,11011100,Y,Y,Y,N,N</v>
      </c>
    </row>
    <row r="222" spans="1:23" ht="15" customHeight="1" x14ac:dyDescent="0.25">
      <c r="A222" s="1"/>
      <c r="B222" s="1" t="s">
        <v>171</v>
      </c>
      <c r="C222" s="1">
        <f t="shared" si="34"/>
        <v>222</v>
      </c>
      <c r="D222" s="1" t="s">
        <v>130</v>
      </c>
      <c r="E222" s="1" t="s">
        <v>9</v>
      </c>
      <c r="F222" s="1" t="s">
        <v>213</v>
      </c>
      <c r="G222" s="1" t="str">
        <f t="shared" si="35"/>
        <v>1</v>
      </c>
      <c r="H222" s="1" t="str">
        <f t="shared" si="36"/>
        <v>1</v>
      </c>
      <c r="I222" s="1" t="str">
        <f t="shared" si="37"/>
        <v>0</v>
      </c>
      <c r="J222" s="1" t="str">
        <f t="shared" si="38"/>
        <v>1</v>
      </c>
      <c r="K222" s="1" t="str">
        <f t="shared" si="39"/>
        <v>1</v>
      </c>
      <c r="L222" s="1" t="str">
        <f t="shared" si="40"/>
        <v>1</v>
      </c>
      <c r="M222" s="1" t="str">
        <f t="shared" si="41"/>
        <v>1</v>
      </c>
      <c r="N222" s="1" t="str">
        <f t="shared" si="42"/>
        <v>0</v>
      </c>
      <c r="O222" s="1" t="str">
        <f t="shared" si="43"/>
        <v>11011110</v>
      </c>
      <c r="P222" t="s">
        <v>269</v>
      </c>
      <c r="Q222" t="s">
        <v>269</v>
      </c>
      <c r="R222" t="s">
        <v>267</v>
      </c>
      <c r="S222" t="s">
        <v>267</v>
      </c>
      <c r="T222" t="s">
        <v>269</v>
      </c>
      <c r="W222" t="str">
        <f t="shared" si="44"/>
        <v>,DE,222,SBC,A,n,1,1,0,1,1,1,1,0,11011110,Y,Y,N,N,Y</v>
      </c>
    </row>
    <row r="223" spans="1:23" ht="15" customHeight="1" x14ac:dyDescent="0.25">
      <c r="A223" s="1"/>
      <c r="B223" s="1" t="s">
        <v>172</v>
      </c>
      <c r="C223" s="1">
        <f t="shared" si="34"/>
        <v>223</v>
      </c>
      <c r="D223" s="1" t="s">
        <v>140</v>
      </c>
      <c r="E223" s="1" t="s">
        <v>228</v>
      </c>
      <c r="F223" s="1"/>
      <c r="G223" s="1" t="str">
        <f t="shared" si="35"/>
        <v>1</v>
      </c>
      <c r="H223" s="1" t="str">
        <f t="shared" si="36"/>
        <v>1</v>
      </c>
      <c r="I223" s="1" t="str">
        <f t="shared" si="37"/>
        <v>0</v>
      </c>
      <c r="J223" s="1" t="str">
        <f t="shared" si="38"/>
        <v>1</v>
      </c>
      <c r="K223" s="1" t="str">
        <f t="shared" si="39"/>
        <v>1</v>
      </c>
      <c r="L223" s="1" t="str">
        <f t="shared" si="40"/>
        <v>1</v>
      </c>
      <c r="M223" s="1" t="str">
        <f t="shared" si="41"/>
        <v>1</v>
      </c>
      <c r="N223" s="1" t="str">
        <f t="shared" si="42"/>
        <v>1</v>
      </c>
      <c r="O223" s="1" t="str">
        <f t="shared" si="43"/>
        <v>11011111</v>
      </c>
      <c r="P223" t="s">
        <v>267</v>
      </c>
      <c r="Q223" t="s">
        <v>269</v>
      </c>
      <c r="R223" t="s">
        <v>267</v>
      </c>
      <c r="S223" t="s">
        <v>267</v>
      </c>
      <c r="T223" t="s">
        <v>267</v>
      </c>
      <c r="W223" t="str">
        <f t="shared" si="44"/>
        <v>,DF,223,RST,18H,,1,1,0,1,1,1,1,1,11011111,N,Y,N,N,N</v>
      </c>
    </row>
    <row r="224" spans="1:23" ht="15" customHeight="1" x14ac:dyDescent="0.25">
      <c r="A224" s="1"/>
      <c r="B224" s="1" t="s">
        <v>173</v>
      </c>
      <c r="C224" s="1">
        <f t="shared" si="34"/>
        <v>224</v>
      </c>
      <c r="D224" s="1" t="s">
        <v>135</v>
      </c>
      <c r="E224" s="1" t="s">
        <v>229</v>
      </c>
      <c r="F224" s="1"/>
      <c r="G224" s="1" t="str">
        <f t="shared" si="35"/>
        <v>1</v>
      </c>
      <c r="H224" s="1" t="str">
        <f t="shared" si="36"/>
        <v>1</v>
      </c>
      <c r="I224" s="1" t="str">
        <f t="shared" si="37"/>
        <v>1</v>
      </c>
      <c r="J224" s="1" t="str">
        <f t="shared" si="38"/>
        <v>0</v>
      </c>
      <c r="K224" s="1" t="str">
        <f t="shared" si="39"/>
        <v>0</v>
      </c>
      <c r="L224" s="1" t="str">
        <f t="shared" si="40"/>
        <v>0</v>
      </c>
      <c r="M224" s="1" t="str">
        <f t="shared" si="41"/>
        <v>0</v>
      </c>
      <c r="N224" s="1" t="str">
        <f t="shared" si="42"/>
        <v>0</v>
      </c>
      <c r="O224" s="1" t="str">
        <f t="shared" si="43"/>
        <v>11100000</v>
      </c>
      <c r="P224" t="s">
        <v>267</v>
      </c>
      <c r="Q224" t="s">
        <v>269</v>
      </c>
      <c r="R224" t="s">
        <v>267</v>
      </c>
      <c r="S224" t="s">
        <v>267</v>
      </c>
      <c r="T224" t="s">
        <v>267</v>
      </c>
      <c r="W224" t="str">
        <f t="shared" si="44"/>
        <v>,E0,224,RET,PO,,1,1,1,0,0,0,0,0,11100000,N,Y,N,N,N</v>
      </c>
    </row>
    <row r="225" spans="1:23" ht="15" customHeight="1" x14ac:dyDescent="0.25">
      <c r="A225" s="1"/>
      <c r="B225" s="1" t="s">
        <v>174</v>
      </c>
      <c r="C225" s="1">
        <f t="shared" si="34"/>
        <v>225</v>
      </c>
      <c r="D225" s="1" t="s">
        <v>136</v>
      </c>
      <c r="E225" s="1" t="s">
        <v>214</v>
      </c>
      <c r="F225" s="1"/>
      <c r="G225" s="1" t="str">
        <f t="shared" si="35"/>
        <v>1</v>
      </c>
      <c r="H225" s="1" t="str">
        <f t="shared" si="36"/>
        <v>1</v>
      </c>
      <c r="I225" s="1" t="str">
        <f t="shared" si="37"/>
        <v>1</v>
      </c>
      <c r="J225" s="1" t="str">
        <f t="shared" si="38"/>
        <v>0</v>
      </c>
      <c r="K225" s="1" t="str">
        <f t="shared" si="39"/>
        <v>0</v>
      </c>
      <c r="L225" s="1" t="str">
        <f t="shared" si="40"/>
        <v>0</v>
      </c>
      <c r="M225" s="1" t="str">
        <f t="shared" si="41"/>
        <v>0</v>
      </c>
      <c r="N225" s="1" t="str">
        <f t="shared" si="42"/>
        <v>1</v>
      </c>
      <c r="O225" s="1" t="str">
        <f t="shared" si="43"/>
        <v>11100001</v>
      </c>
      <c r="P225" t="s">
        <v>267</v>
      </c>
      <c r="Q225" t="s">
        <v>269</v>
      </c>
      <c r="R225" t="s">
        <v>267</v>
      </c>
      <c r="S225" t="s">
        <v>274</v>
      </c>
      <c r="T225" t="s">
        <v>267</v>
      </c>
      <c r="W225" t="str">
        <f t="shared" si="44"/>
        <v>,E1,225,POP,HL,,1,1,1,0,0,0,0,1,11100001,N,Y,N,Y - No Displacment,N</v>
      </c>
    </row>
    <row r="226" spans="1:23" ht="15" customHeight="1" x14ac:dyDescent="0.25">
      <c r="A226" s="1"/>
      <c r="B226" s="1" t="s">
        <v>175</v>
      </c>
      <c r="C226" s="1">
        <f t="shared" si="34"/>
        <v>226</v>
      </c>
      <c r="D226" s="1" t="s">
        <v>137</v>
      </c>
      <c r="E226" s="1" t="s">
        <v>229</v>
      </c>
      <c r="F226" s="1" t="s">
        <v>212</v>
      </c>
      <c r="G226" s="1" t="str">
        <f t="shared" si="35"/>
        <v>1</v>
      </c>
      <c r="H226" s="1" t="str">
        <f t="shared" si="36"/>
        <v>1</v>
      </c>
      <c r="I226" s="1" t="str">
        <f t="shared" si="37"/>
        <v>1</v>
      </c>
      <c r="J226" s="1" t="str">
        <f t="shared" si="38"/>
        <v>0</v>
      </c>
      <c r="K226" s="1" t="str">
        <f t="shared" si="39"/>
        <v>0</v>
      </c>
      <c r="L226" s="1" t="str">
        <f t="shared" si="40"/>
        <v>0</v>
      </c>
      <c r="M226" s="1" t="str">
        <f t="shared" si="41"/>
        <v>1</v>
      </c>
      <c r="N226" s="1" t="str">
        <f t="shared" si="42"/>
        <v>0</v>
      </c>
      <c r="O226" s="1" t="str">
        <f t="shared" si="43"/>
        <v>11100010</v>
      </c>
      <c r="P226" t="s">
        <v>269</v>
      </c>
      <c r="Q226" t="s">
        <v>269</v>
      </c>
      <c r="R226" t="s">
        <v>267</v>
      </c>
      <c r="S226" t="s">
        <v>267</v>
      </c>
      <c r="T226" t="s">
        <v>267</v>
      </c>
      <c r="W226" t="str">
        <f t="shared" si="44"/>
        <v>,E2,226,JP,PO,nn,1,1,1,0,0,0,1,0,11100010,Y,Y,N,N,N</v>
      </c>
    </row>
    <row r="227" spans="1:23" ht="15" customHeight="1" x14ac:dyDescent="0.25">
      <c r="A227" s="1"/>
      <c r="B227" s="1" t="s">
        <v>176</v>
      </c>
      <c r="C227" s="1">
        <f t="shared" si="34"/>
        <v>227</v>
      </c>
      <c r="D227" s="1" t="s">
        <v>116</v>
      </c>
      <c r="E227" s="1" t="s">
        <v>230</v>
      </c>
      <c r="F227" s="1" t="s">
        <v>214</v>
      </c>
      <c r="G227" s="1" t="str">
        <f t="shared" si="35"/>
        <v>1</v>
      </c>
      <c r="H227" s="1" t="str">
        <f t="shared" si="36"/>
        <v>1</v>
      </c>
      <c r="I227" s="1" t="str">
        <f t="shared" si="37"/>
        <v>1</v>
      </c>
      <c r="J227" s="1" t="str">
        <f t="shared" si="38"/>
        <v>0</v>
      </c>
      <c r="K227" s="1" t="str">
        <f t="shared" si="39"/>
        <v>0</v>
      </c>
      <c r="L227" s="1" t="str">
        <f t="shared" si="40"/>
        <v>0</v>
      </c>
      <c r="M227" s="1" t="str">
        <f t="shared" si="41"/>
        <v>1</v>
      </c>
      <c r="N227" s="1" t="str">
        <f t="shared" si="42"/>
        <v>1</v>
      </c>
      <c r="O227" s="1" t="str">
        <f t="shared" si="43"/>
        <v>11100011</v>
      </c>
      <c r="P227" t="s">
        <v>267</v>
      </c>
      <c r="Q227" t="s">
        <v>269</v>
      </c>
      <c r="R227" t="s">
        <v>269</v>
      </c>
      <c r="S227" t="s">
        <v>274</v>
      </c>
      <c r="T227" t="s">
        <v>267</v>
      </c>
      <c r="W227" t="str">
        <f t="shared" si="44"/>
        <v>,E3,227,EX,(SP),HL,1,1,1,0,0,0,1,1,11100011,N,Y,Y,Y - No Displacment,N</v>
      </c>
    </row>
    <row r="228" spans="1:23" ht="15" customHeight="1" x14ac:dyDescent="0.25">
      <c r="A228" s="1"/>
      <c r="B228" s="1" t="s">
        <v>177</v>
      </c>
      <c r="C228" s="1">
        <f t="shared" si="34"/>
        <v>228</v>
      </c>
      <c r="D228" s="1" t="s">
        <v>138</v>
      </c>
      <c r="E228" s="1" t="s">
        <v>229</v>
      </c>
      <c r="F228" s="1" t="s">
        <v>212</v>
      </c>
      <c r="G228" s="1" t="str">
        <f t="shared" si="35"/>
        <v>1</v>
      </c>
      <c r="H228" s="1" t="str">
        <f t="shared" si="36"/>
        <v>1</v>
      </c>
      <c r="I228" s="1" t="str">
        <f t="shared" si="37"/>
        <v>1</v>
      </c>
      <c r="J228" s="1" t="str">
        <f t="shared" si="38"/>
        <v>0</v>
      </c>
      <c r="K228" s="1" t="str">
        <f t="shared" si="39"/>
        <v>0</v>
      </c>
      <c r="L228" s="1" t="str">
        <f t="shared" si="40"/>
        <v>1</v>
      </c>
      <c r="M228" s="1" t="str">
        <f t="shared" si="41"/>
        <v>0</v>
      </c>
      <c r="N228" s="1" t="str">
        <f t="shared" si="42"/>
        <v>0</v>
      </c>
      <c r="O228" s="1" t="str">
        <f t="shared" si="43"/>
        <v>11100100</v>
      </c>
      <c r="P228" t="s">
        <v>269</v>
      </c>
      <c r="Q228" t="s">
        <v>269</v>
      </c>
      <c r="R228" t="s">
        <v>269</v>
      </c>
      <c r="S228" t="s">
        <v>267</v>
      </c>
      <c r="T228" t="s">
        <v>267</v>
      </c>
      <c r="W228" t="str">
        <f t="shared" si="44"/>
        <v>,E4,228,CALL,PO,nn,1,1,1,0,0,1,0,0,11100100,Y,Y,Y,N,N</v>
      </c>
    </row>
    <row r="229" spans="1:23" ht="15" customHeight="1" x14ac:dyDescent="0.25">
      <c r="A229" s="1"/>
      <c r="B229" s="1" t="s">
        <v>178</v>
      </c>
      <c r="C229" s="1">
        <f t="shared" si="34"/>
        <v>229</v>
      </c>
      <c r="D229" s="1" t="s">
        <v>139</v>
      </c>
      <c r="E229" s="1" t="s">
        <v>214</v>
      </c>
      <c r="F229" s="1"/>
      <c r="G229" s="1" t="str">
        <f t="shared" si="35"/>
        <v>1</v>
      </c>
      <c r="H229" s="1" t="str">
        <f t="shared" si="36"/>
        <v>1</v>
      </c>
      <c r="I229" s="1" t="str">
        <f t="shared" si="37"/>
        <v>1</v>
      </c>
      <c r="J229" s="1" t="str">
        <f t="shared" si="38"/>
        <v>0</v>
      </c>
      <c r="K229" s="1" t="str">
        <f t="shared" si="39"/>
        <v>0</v>
      </c>
      <c r="L229" s="1" t="str">
        <f t="shared" si="40"/>
        <v>1</v>
      </c>
      <c r="M229" s="1" t="str">
        <f t="shared" si="41"/>
        <v>0</v>
      </c>
      <c r="N229" s="1" t="str">
        <f t="shared" si="42"/>
        <v>1</v>
      </c>
      <c r="O229" s="1" t="str">
        <f t="shared" si="43"/>
        <v>11100101</v>
      </c>
      <c r="P229" t="s">
        <v>267</v>
      </c>
      <c r="Q229" t="s">
        <v>269</v>
      </c>
      <c r="R229" t="s">
        <v>267</v>
      </c>
      <c r="S229" t="s">
        <v>274</v>
      </c>
      <c r="T229" t="s">
        <v>267</v>
      </c>
      <c r="W229" t="str">
        <f t="shared" si="44"/>
        <v>,E5,229,PUSH,HL,,1,1,1,0,0,1,0,1,11100101,N,Y,N,Y - No Displacment,N</v>
      </c>
    </row>
    <row r="230" spans="1:23" ht="15" customHeight="1" x14ac:dyDescent="0.25">
      <c r="A230" s="1"/>
      <c r="B230" s="1" t="s">
        <v>179</v>
      </c>
      <c r="C230" s="1">
        <f t="shared" si="34"/>
        <v>230</v>
      </c>
      <c r="D230" s="1" t="s">
        <v>131</v>
      </c>
      <c r="E230" s="1" t="s">
        <v>9</v>
      </c>
      <c r="F230" s="1" t="s">
        <v>213</v>
      </c>
      <c r="G230" s="1" t="str">
        <f t="shared" si="35"/>
        <v>1</v>
      </c>
      <c r="H230" s="1" t="str">
        <f t="shared" si="36"/>
        <v>1</v>
      </c>
      <c r="I230" s="1" t="str">
        <f t="shared" si="37"/>
        <v>1</v>
      </c>
      <c r="J230" s="1" t="str">
        <f t="shared" si="38"/>
        <v>0</v>
      </c>
      <c r="K230" s="1" t="str">
        <f t="shared" si="39"/>
        <v>0</v>
      </c>
      <c r="L230" s="1" t="str">
        <f t="shared" si="40"/>
        <v>1</v>
      </c>
      <c r="M230" s="1" t="str">
        <f t="shared" si="41"/>
        <v>1</v>
      </c>
      <c r="N230" s="1" t="str">
        <f t="shared" si="42"/>
        <v>0</v>
      </c>
      <c r="O230" s="1" t="str">
        <f t="shared" si="43"/>
        <v>11100110</v>
      </c>
      <c r="P230" t="s">
        <v>267</v>
      </c>
      <c r="Q230" t="s">
        <v>269</v>
      </c>
      <c r="R230" t="s">
        <v>267</v>
      </c>
      <c r="S230" t="s">
        <v>267</v>
      </c>
      <c r="T230" t="s">
        <v>269</v>
      </c>
      <c r="W230" t="str">
        <f t="shared" si="44"/>
        <v>,E6,230,AND,A,n,1,1,1,0,0,1,1,0,11100110,N,Y,N,N,Y</v>
      </c>
    </row>
    <row r="231" spans="1:23" ht="15" customHeight="1" x14ac:dyDescent="0.25">
      <c r="A231" s="1"/>
      <c r="B231" s="1" t="s">
        <v>180</v>
      </c>
      <c r="C231" s="1">
        <f t="shared" si="34"/>
        <v>231</v>
      </c>
      <c r="D231" s="1" t="s">
        <v>140</v>
      </c>
      <c r="E231" s="1" t="s">
        <v>231</v>
      </c>
      <c r="F231" s="1"/>
      <c r="G231" s="1" t="str">
        <f t="shared" si="35"/>
        <v>1</v>
      </c>
      <c r="H231" s="1" t="str">
        <f t="shared" si="36"/>
        <v>1</v>
      </c>
      <c r="I231" s="1" t="str">
        <f t="shared" si="37"/>
        <v>1</v>
      </c>
      <c r="J231" s="1" t="str">
        <f t="shared" si="38"/>
        <v>0</v>
      </c>
      <c r="K231" s="1" t="str">
        <f t="shared" si="39"/>
        <v>0</v>
      </c>
      <c r="L231" s="1" t="str">
        <f t="shared" si="40"/>
        <v>1</v>
      </c>
      <c r="M231" s="1" t="str">
        <f t="shared" si="41"/>
        <v>1</v>
      </c>
      <c r="N231" s="1" t="str">
        <f t="shared" si="42"/>
        <v>1</v>
      </c>
      <c r="O231" s="1" t="str">
        <f t="shared" si="43"/>
        <v>11100111</v>
      </c>
      <c r="P231" t="s">
        <v>267</v>
      </c>
      <c r="Q231" t="s">
        <v>269</v>
      </c>
      <c r="R231" t="s">
        <v>267</v>
      </c>
      <c r="S231" t="s">
        <v>267</v>
      </c>
      <c r="T231" t="s">
        <v>267</v>
      </c>
      <c r="W231" t="str">
        <f t="shared" si="44"/>
        <v>,E7,231,RST,20H,,1,1,1,0,0,1,1,1,11100111,N,Y,N,N,N</v>
      </c>
    </row>
    <row r="232" spans="1:23" ht="15" customHeight="1" x14ac:dyDescent="0.25">
      <c r="A232" s="1"/>
      <c r="B232" s="1" t="s">
        <v>181</v>
      </c>
      <c r="C232" s="1">
        <f t="shared" si="34"/>
        <v>232</v>
      </c>
      <c r="D232" s="1" t="s">
        <v>135</v>
      </c>
      <c r="E232" s="1" t="s">
        <v>232</v>
      </c>
      <c r="F232" s="1"/>
      <c r="G232" s="1" t="str">
        <f t="shared" si="35"/>
        <v>1</v>
      </c>
      <c r="H232" s="1" t="str">
        <f t="shared" si="36"/>
        <v>1</v>
      </c>
      <c r="I232" s="1" t="str">
        <f t="shared" si="37"/>
        <v>1</v>
      </c>
      <c r="J232" s="1" t="str">
        <f t="shared" si="38"/>
        <v>0</v>
      </c>
      <c r="K232" s="1" t="str">
        <f t="shared" si="39"/>
        <v>1</v>
      </c>
      <c r="L232" s="1" t="str">
        <f t="shared" si="40"/>
        <v>0</v>
      </c>
      <c r="M232" s="1" t="str">
        <f t="shared" si="41"/>
        <v>0</v>
      </c>
      <c r="N232" s="1" t="str">
        <f t="shared" si="42"/>
        <v>0</v>
      </c>
      <c r="O232" s="1" t="str">
        <f t="shared" si="43"/>
        <v>11101000</v>
      </c>
      <c r="P232" t="s">
        <v>267</v>
      </c>
      <c r="Q232" t="s">
        <v>269</v>
      </c>
      <c r="R232" t="s">
        <v>267</v>
      </c>
      <c r="S232" t="s">
        <v>267</v>
      </c>
      <c r="T232" t="s">
        <v>267</v>
      </c>
      <c r="W232" t="str">
        <f t="shared" si="44"/>
        <v>,E8,232,RET,PE,,1,1,1,0,1,0,0,0,11101000,N,Y,N,N,N</v>
      </c>
    </row>
    <row r="233" spans="1:23" ht="15" customHeight="1" x14ac:dyDescent="0.25">
      <c r="A233" s="1"/>
      <c r="B233" s="1" t="s">
        <v>182</v>
      </c>
      <c r="C233" s="1">
        <f t="shared" si="34"/>
        <v>233</v>
      </c>
      <c r="D233" s="1" t="s">
        <v>137</v>
      </c>
      <c r="E233" s="1" t="s">
        <v>211</v>
      </c>
      <c r="F233" s="1"/>
      <c r="G233" s="1" t="str">
        <f t="shared" si="35"/>
        <v>1</v>
      </c>
      <c r="H233" s="1" t="str">
        <f t="shared" si="36"/>
        <v>1</v>
      </c>
      <c r="I233" s="1" t="str">
        <f t="shared" si="37"/>
        <v>1</v>
      </c>
      <c r="J233" s="1" t="str">
        <f t="shared" si="38"/>
        <v>0</v>
      </c>
      <c r="K233" s="1" t="str">
        <f t="shared" si="39"/>
        <v>1</v>
      </c>
      <c r="L233" s="1" t="str">
        <f t="shared" si="40"/>
        <v>0</v>
      </c>
      <c r="M233" s="1" t="str">
        <f t="shared" si="41"/>
        <v>0</v>
      </c>
      <c r="N233" s="1" t="str">
        <f t="shared" si="42"/>
        <v>1</v>
      </c>
      <c r="O233" s="1" t="str">
        <f t="shared" si="43"/>
        <v>11101001</v>
      </c>
      <c r="P233" t="s">
        <v>267</v>
      </c>
      <c r="Q233" t="s">
        <v>269</v>
      </c>
      <c r="R233" t="s">
        <v>267</v>
      </c>
      <c r="S233" t="s">
        <v>274</v>
      </c>
      <c r="T233" t="s">
        <v>267</v>
      </c>
      <c r="W233" t="str">
        <f t="shared" si="44"/>
        <v>,E9,233,JP,(HL),,1,1,1,0,1,0,0,1,11101001,N,Y,N,Y - No Displacment,N</v>
      </c>
    </row>
    <row r="234" spans="1:23" ht="15" customHeight="1" x14ac:dyDescent="0.25">
      <c r="A234" s="1"/>
      <c r="B234" s="1" t="s">
        <v>183</v>
      </c>
      <c r="C234" s="1">
        <f t="shared" si="34"/>
        <v>234</v>
      </c>
      <c r="D234" s="1" t="s">
        <v>137</v>
      </c>
      <c r="E234" s="1" t="s">
        <v>232</v>
      </c>
      <c r="F234" s="1" t="s">
        <v>212</v>
      </c>
      <c r="G234" s="1" t="str">
        <f t="shared" si="35"/>
        <v>1</v>
      </c>
      <c r="H234" s="1" t="str">
        <f t="shared" si="36"/>
        <v>1</v>
      </c>
      <c r="I234" s="1" t="str">
        <f t="shared" si="37"/>
        <v>1</v>
      </c>
      <c r="J234" s="1" t="str">
        <f t="shared" si="38"/>
        <v>0</v>
      </c>
      <c r="K234" s="1" t="str">
        <f t="shared" si="39"/>
        <v>1</v>
      </c>
      <c r="L234" s="1" t="str">
        <f t="shared" si="40"/>
        <v>0</v>
      </c>
      <c r="M234" s="1" t="str">
        <f t="shared" si="41"/>
        <v>1</v>
      </c>
      <c r="N234" s="1" t="str">
        <f t="shared" si="42"/>
        <v>0</v>
      </c>
      <c r="O234" s="1" t="str">
        <f t="shared" si="43"/>
        <v>11101010</v>
      </c>
      <c r="P234" t="s">
        <v>269</v>
      </c>
      <c r="Q234" t="s">
        <v>269</v>
      </c>
      <c r="R234" t="s">
        <v>267</v>
      </c>
      <c r="S234" t="s">
        <v>267</v>
      </c>
      <c r="T234" t="s">
        <v>267</v>
      </c>
      <c r="W234" t="str">
        <f t="shared" si="44"/>
        <v>,EA,234,JP,PE,nn,1,1,1,0,1,0,1,0,11101010,Y,Y,N,N,N</v>
      </c>
    </row>
    <row r="235" spans="1:23" ht="15" customHeight="1" x14ac:dyDescent="0.25">
      <c r="A235" s="1"/>
      <c r="B235" s="1" t="s">
        <v>184</v>
      </c>
      <c r="C235" s="1">
        <f t="shared" si="34"/>
        <v>235</v>
      </c>
      <c r="D235" s="1" t="s">
        <v>116</v>
      </c>
      <c r="E235" s="1" t="s">
        <v>171</v>
      </c>
      <c r="F235" s="1" t="s">
        <v>214</v>
      </c>
      <c r="G235" s="1" t="str">
        <f t="shared" si="35"/>
        <v>1</v>
      </c>
      <c r="H235" s="1" t="str">
        <f t="shared" si="36"/>
        <v>1</v>
      </c>
      <c r="I235" s="1" t="str">
        <f t="shared" si="37"/>
        <v>1</v>
      </c>
      <c r="J235" s="1" t="str">
        <f t="shared" si="38"/>
        <v>0</v>
      </c>
      <c r="K235" s="1" t="str">
        <f t="shared" si="39"/>
        <v>1</v>
      </c>
      <c r="L235" s="1" t="str">
        <f t="shared" si="40"/>
        <v>0</v>
      </c>
      <c r="M235" s="1" t="str">
        <f t="shared" si="41"/>
        <v>1</v>
      </c>
      <c r="N235" s="1" t="str">
        <f t="shared" si="42"/>
        <v>1</v>
      </c>
      <c r="O235" s="1" t="str">
        <f t="shared" si="43"/>
        <v>11101011</v>
      </c>
      <c r="P235" t="s">
        <v>267</v>
      </c>
      <c r="Q235" t="s">
        <v>269</v>
      </c>
      <c r="R235" t="s">
        <v>267</v>
      </c>
      <c r="S235" t="s">
        <v>267</v>
      </c>
      <c r="T235" t="s">
        <v>267</v>
      </c>
      <c r="W235" t="str">
        <f t="shared" si="44"/>
        <v>,EB,235,EX,DE,HL,1,1,1,0,1,0,1,1,11101011,N,Y,N,N,N</v>
      </c>
    </row>
    <row r="236" spans="1:23" ht="15" customHeight="1" x14ac:dyDescent="0.25">
      <c r="A236" s="1"/>
      <c r="B236" s="1" t="s">
        <v>185</v>
      </c>
      <c r="C236" s="1">
        <f t="shared" si="34"/>
        <v>236</v>
      </c>
      <c r="D236" s="1" t="s">
        <v>138</v>
      </c>
      <c r="E236" s="1" t="s">
        <v>232</v>
      </c>
      <c r="F236" s="1" t="s">
        <v>212</v>
      </c>
      <c r="G236" s="1" t="str">
        <f t="shared" si="35"/>
        <v>1</v>
      </c>
      <c r="H236" s="1" t="str">
        <f t="shared" si="36"/>
        <v>1</v>
      </c>
      <c r="I236" s="1" t="str">
        <f t="shared" si="37"/>
        <v>1</v>
      </c>
      <c r="J236" s="1" t="str">
        <f t="shared" si="38"/>
        <v>0</v>
      </c>
      <c r="K236" s="1" t="str">
        <f t="shared" si="39"/>
        <v>1</v>
      </c>
      <c r="L236" s="1" t="str">
        <f t="shared" si="40"/>
        <v>1</v>
      </c>
      <c r="M236" s="1" t="str">
        <f t="shared" si="41"/>
        <v>0</v>
      </c>
      <c r="N236" s="1" t="str">
        <f t="shared" si="42"/>
        <v>0</v>
      </c>
      <c r="O236" s="1" t="str">
        <f t="shared" si="43"/>
        <v>11101100</v>
      </c>
      <c r="P236" t="s">
        <v>269</v>
      </c>
      <c r="Q236" t="s">
        <v>269</v>
      </c>
      <c r="R236" t="s">
        <v>269</v>
      </c>
      <c r="S236" t="s">
        <v>267</v>
      </c>
      <c r="T236" t="s">
        <v>267</v>
      </c>
      <c r="W236" t="str">
        <f t="shared" si="44"/>
        <v>,EC,236,CALL,PE,nn,1,1,1,0,1,1,0,0,11101100,Y,Y,Y,N,N</v>
      </c>
    </row>
    <row r="237" spans="1:23" ht="15" customHeight="1" x14ac:dyDescent="0.25">
      <c r="B237" s="1" t="s">
        <v>187</v>
      </c>
      <c r="C237" s="1">
        <f t="shared" si="34"/>
        <v>238</v>
      </c>
      <c r="D237" t="s">
        <v>132</v>
      </c>
      <c r="E237" s="1" t="s">
        <v>9</v>
      </c>
      <c r="F237" s="1" t="s">
        <v>213</v>
      </c>
      <c r="G237" s="1" t="str">
        <f t="shared" si="35"/>
        <v>1</v>
      </c>
      <c r="H237" s="1" t="str">
        <f t="shared" si="36"/>
        <v>1</v>
      </c>
      <c r="I237" s="1" t="str">
        <f t="shared" si="37"/>
        <v>1</v>
      </c>
      <c r="J237" s="1" t="str">
        <f t="shared" si="38"/>
        <v>0</v>
      </c>
      <c r="K237" s="1" t="str">
        <f t="shared" si="39"/>
        <v>1</v>
      </c>
      <c r="L237" s="1" t="str">
        <f t="shared" si="40"/>
        <v>1</v>
      </c>
      <c r="M237" s="1" t="str">
        <f t="shared" si="41"/>
        <v>1</v>
      </c>
      <c r="N237" s="1" t="str">
        <f t="shared" si="42"/>
        <v>0</v>
      </c>
      <c r="O237" s="1" t="str">
        <f t="shared" si="43"/>
        <v>11101110</v>
      </c>
      <c r="P237" t="s">
        <v>267</v>
      </c>
      <c r="Q237" t="s">
        <v>269</v>
      </c>
      <c r="R237" t="s">
        <v>267</v>
      </c>
      <c r="S237" t="s">
        <v>267</v>
      </c>
      <c r="T237" t="s">
        <v>269</v>
      </c>
      <c r="W237" t="str">
        <f t="shared" si="44"/>
        <v>,EE,238,XOR,A,n,1,1,1,0,1,1,1,0,11101110,N,Y,N,N,Y</v>
      </c>
    </row>
    <row r="238" spans="1:23" ht="15" customHeight="1" x14ac:dyDescent="0.25">
      <c r="B238" s="1" t="s">
        <v>188</v>
      </c>
      <c r="C238" s="1">
        <f t="shared" si="34"/>
        <v>239</v>
      </c>
      <c r="D238" t="s">
        <v>140</v>
      </c>
      <c r="E238" t="s">
        <v>258</v>
      </c>
      <c r="G238" s="1" t="str">
        <f t="shared" si="35"/>
        <v>1</v>
      </c>
      <c r="H238" s="1" t="str">
        <f t="shared" si="36"/>
        <v>1</v>
      </c>
      <c r="I238" s="1" t="str">
        <f t="shared" si="37"/>
        <v>1</v>
      </c>
      <c r="J238" s="1" t="str">
        <f t="shared" si="38"/>
        <v>0</v>
      </c>
      <c r="K238" s="1" t="str">
        <f t="shared" si="39"/>
        <v>1</v>
      </c>
      <c r="L238" s="1" t="str">
        <f t="shared" si="40"/>
        <v>1</v>
      </c>
      <c r="M238" s="1" t="str">
        <f t="shared" si="41"/>
        <v>1</v>
      </c>
      <c r="N238" s="1" t="str">
        <f t="shared" si="42"/>
        <v>1</v>
      </c>
      <c r="O238" s="1" t="str">
        <f t="shared" si="43"/>
        <v>11101111</v>
      </c>
      <c r="P238" t="s">
        <v>267</v>
      </c>
      <c r="Q238" t="s">
        <v>269</v>
      </c>
      <c r="R238" t="s">
        <v>267</v>
      </c>
      <c r="S238" t="s">
        <v>267</v>
      </c>
      <c r="T238" t="s">
        <v>267</v>
      </c>
      <c r="W238" t="str">
        <f t="shared" si="44"/>
        <v>,EF,239,RST,28H,,1,1,1,0,1,1,1,1,11101111,N,Y,N,N,N</v>
      </c>
    </row>
    <row r="239" spans="1:23" ht="15" customHeight="1" x14ac:dyDescent="0.25">
      <c r="B239" s="1" t="s">
        <v>189</v>
      </c>
      <c r="C239" s="1">
        <f t="shared" si="34"/>
        <v>240</v>
      </c>
      <c r="D239" t="s">
        <v>135</v>
      </c>
      <c r="E239" t="s">
        <v>259</v>
      </c>
      <c r="G239" s="1" t="str">
        <f t="shared" si="35"/>
        <v>1</v>
      </c>
      <c r="H239" s="1" t="str">
        <f t="shared" si="36"/>
        <v>1</v>
      </c>
      <c r="I239" s="1" t="str">
        <f t="shared" si="37"/>
        <v>1</v>
      </c>
      <c r="J239" s="1" t="str">
        <f t="shared" si="38"/>
        <v>1</v>
      </c>
      <c r="K239" s="1" t="str">
        <f t="shared" si="39"/>
        <v>0</v>
      </c>
      <c r="L239" s="1" t="str">
        <f t="shared" si="40"/>
        <v>0</v>
      </c>
      <c r="M239" s="1" t="str">
        <f t="shared" si="41"/>
        <v>0</v>
      </c>
      <c r="N239" s="1" t="str">
        <f t="shared" si="42"/>
        <v>0</v>
      </c>
      <c r="O239" s="1" t="str">
        <f t="shared" si="43"/>
        <v>11110000</v>
      </c>
      <c r="P239" t="s">
        <v>267</v>
      </c>
      <c r="Q239" t="s">
        <v>269</v>
      </c>
      <c r="R239" t="s">
        <v>267</v>
      </c>
      <c r="S239" t="s">
        <v>267</v>
      </c>
      <c r="T239" t="s">
        <v>267</v>
      </c>
      <c r="W239" t="str">
        <f t="shared" si="44"/>
        <v>,F0,240,RET,P,,1,1,1,1,0,0,0,0,11110000,N,Y,N,N,N</v>
      </c>
    </row>
    <row r="240" spans="1:23" ht="15" customHeight="1" x14ac:dyDescent="0.25">
      <c r="B240" s="1" t="s">
        <v>190</v>
      </c>
      <c r="C240" s="1">
        <f t="shared" si="34"/>
        <v>241</v>
      </c>
      <c r="D240" t="s">
        <v>136</v>
      </c>
      <c r="E240" t="s">
        <v>87</v>
      </c>
      <c r="G240" s="1" t="str">
        <f t="shared" si="35"/>
        <v>1</v>
      </c>
      <c r="H240" s="1" t="str">
        <f t="shared" si="36"/>
        <v>1</v>
      </c>
      <c r="I240" s="1" t="str">
        <f t="shared" si="37"/>
        <v>1</v>
      </c>
      <c r="J240" s="1" t="str">
        <f t="shared" si="38"/>
        <v>1</v>
      </c>
      <c r="K240" s="1" t="str">
        <f t="shared" si="39"/>
        <v>0</v>
      </c>
      <c r="L240" s="1" t="str">
        <f t="shared" si="40"/>
        <v>0</v>
      </c>
      <c r="M240" s="1" t="str">
        <f t="shared" si="41"/>
        <v>0</v>
      </c>
      <c r="N240" s="1" t="str">
        <f t="shared" si="42"/>
        <v>1</v>
      </c>
      <c r="O240" s="1" t="str">
        <f t="shared" si="43"/>
        <v>11110001</v>
      </c>
      <c r="P240" t="s">
        <v>267</v>
      </c>
      <c r="Q240" t="s">
        <v>269</v>
      </c>
      <c r="R240" t="s">
        <v>267</v>
      </c>
      <c r="S240" t="s">
        <v>267</v>
      </c>
      <c r="T240" t="s">
        <v>267</v>
      </c>
      <c r="W240" t="str">
        <f t="shared" si="44"/>
        <v>,F1,241,POP,AF,,1,1,1,1,0,0,0,1,11110001,N,Y,N,N,N</v>
      </c>
    </row>
    <row r="241" spans="1:23" ht="15" customHeight="1" x14ac:dyDescent="0.25">
      <c r="B241" s="1" t="s">
        <v>191</v>
      </c>
      <c r="C241" s="1">
        <f t="shared" si="34"/>
        <v>242</v>
      </c>
      <c r="D241" t="s">
        <v>137</v>
      </c>
      <c r="E241" t="s">
        <v>259</v>
      </c>
      <c r="F241" s="1" t="s">
        <v>212</v>
      </c>
      <c r="G241" s="1" t="str">
        <f t="shared" si="35"/>
        <v>1</v>
      </c>
      <c r="H241" s="1" t="str">
        <f t="shared" si="36"/>
        <v>1</v>
      </c>
      <c r="I241" s="1" t="str">
        <f t="shared" si="37"/>
        <v>1</v>
      </c>
      <c r="J241" s="1" t="str">
        <f t="shared" si="38"/>
        <v>1</v>
      </c>
      <c r="K241" s="1" t="str">
        <f t="shared" si="39"/>
        <v>0</v>
      </c>
      <c r="L241" s="1" t="str">
        <f t="shared" si="40"/>
        <v>0</v>
      </c>
      <c r="M241" s="1" t="str">
        <f t="shared" si="41"/>
        <v>1</v>
      </c>
      <c r="N241" s="1" t="str">
        <f t="shared" si="42"/>
        <v>0</v>
      </c>
      <c r="O241" s="1" t="str">
        <f t="shared" si="43"/>
        <v>11110010</v>
      </c>
      <c r="P241" t="s">
        <v>269</v>
      </c>
      <c r="Q241" t="s">
        <v>269</v>
      </c>
      <c r="R241" t="s">
        <v>267</v>
      </c>
      <c r="S241" t="s">
        <v>267</v>
      </c>
      <c r="T241" t="s">
        <v>267</v>
      </c>
      <c r="W241" t="str">
        <f t="shared" si="44"/>
        <v>,F2,242,JP,P,nn,1,1,1,1,0,0,1,0,11110010,Y,Y,N,N,N</v>
      </c>
    </row>
    <row r="242" spans="1:23" ht="15" customHeight="1" x14ac:dyDescent="0.25">
      <c r="B242" s="1" t="s">
        <v>192</v>
      </c>
      <c r="C242" s="1">
        <f t="shared" si="34"/>
        <v>243</v>
      </c>
      <c r="D242" t="s">
        <v>260</v>
      </c>
      <c r="G242" s="1" t="str">
        <f t="shared" si="35"/>
        <v>1</v>
      </c>
      <c r="H242" s="1" t="str">
        <f t="shared" si="36"/>
        <v>1</v>
      </c>
      <c r="I242" s="1" t="str">
        <f t="shared" si="37"/>
        <v>1</v>
      </c>
      <c r="J242" s="1" t="str">
        <f t="shared" si="38"/>
        <v>1</v>
      </c>
      <c r="K242" s="1" t="str">
        <f t="shared" si="39"/>
        <v>0</v>
      </c>
      <c r="L242" s="1" t="str">
        <f t="shared" si="40"/>
        <v>0</v>
      </c>
      <c r="M242" s="1" t="str">
        <f t="shared" si="41"/>
        <v>1</v>
      </c>
      <c r="N242" s="1" t="str">
        <f t="shared" si="42"/>
        <v>1</v>
      </c>
      <c r="O242" s="1" t="str">
        <f t="shared" si="43"/>
        <v>11110011</v>
      </c>
      <c r="P242" t="s">
        <v>267</v>
      </c>
      <c r="Q242" t="s">
        <v>269</v>
      </c>
      <c r="R242" t="s">
        <v>267</v>
      </c>
      <c r="S242" t="s">
        <v>267</v>
      </c>
      <c r="T242" t="s">
        <v>267</v>
      </c>
      <c r="W242" t="str">
        <f t="shared" si="44"/>
        <v>,F3,243,DI,,,1,1,1,1,0,0,1,1,11110011,N,Y,N,N,N</v>
      </c>
    </row>
    <row r="243" spans="1:23" ht="15" customHeight="1" x14ac:dyDescent="0.25">
      <c r="B243" s="1" t="s">
        <v>193</v>
      </c>
      <c r="C243" s="1">
        <f t="shared" si="34"/>
        <v>244</v>
      </c>
      <c r="D243" t="s">
        <v>138</v>
      </c>
      <c r="E243" t="s">
        <v>259</v>
      </c>
      <c r="F243" s="1" t="s">
        <v>212</v>
      </c>
      <c r="G243" s="1" t="str">
        <f t="shared" si="35"/>
        <v>1</v>
      </c>
      <c r="H243" s="1" t="str">
        <f t="shared" si="36"/>
        <v>1</v>
      </c>
      <c r="I243" s="1" t="str">
        <f t="shared" si="37"/>
        <v>1</v>
      </c>
      <c r="J243" s="1" t="str">
        <f t="shared" si="38"/>
        <v>1</v>
      </c>
      <c r="K243" s="1" t="str">
        <f t="shared" si="39"/>
        <v>0</v>
      </c>
      <c r="L243" s="1" t="str">
        <f t="shared" si="40"/>
        <v>1</v>
      </c>
      <c r="M243" s="1" t="str">
        <f t="shared" si="41"/>
        <v>0</v>
      </c>
      <c r="N243" s="1" t="str">
        <f t="shared" si="42"/>
        <v>0</v>
      </c>
      <c r="O243" s="1" t="str">
        <f t="shared" si="43"/>
        <v>11110100</v>
      </c>
      <c r="P243" t="s">
        <v>269</v>
      </c>
      <c r="Q243" t="s">
        <v>269</v>
      </c>
      <c r="R243" t="s">
        <v>269</v>
      </c>
      <c r="S243" t="s">
        <v>267</v>
      </c>
      <c r="T243" t="s">
        <v>267</v>
      </c>
      <c r="W243" t="str">
        <f t="shared" si="44"/>
        <v>,F4,244,CALL,P,nn,1,1,1,1,0,1,0,0,11110100,Y,Y,Y,N,N</v>
      </c>
    </row>
    <row r="244" spans="1:23" ht="15" customHeight="1" x14ac:dyDescent="0.25">
      <c r="B244" s="1" t="s">
        <v>194</v>
      </c>
      <c r="C244" s="1">
        <f t="shared" si="34"/>
        <v>245</v>
      </c>
      <c r="D244" t="s">
        <v>139</v>
      </c>
      <c r="E244" t="s">
        <v>87</v>
      </c>
      <c r="G244" s="1" t="str">
        <f t="shared" si="35"/>
        <v>1</v>
      </c>
      <c r="H244" s="1" t="str">
        <f t="shared" si="36"/>
        <v>1</v>
      </c>
      <c r="I244" s="1" t="str">
        <f t="shared" si="37"/>
        <v>1</v>
      </c>
      <c r="J244" s="1" t="str">
        <f t="shared" si="38"/>
        <v>1</v>
      </c>
      <c r="K244" s="1" t="str">
        <f t="shared" si="39"/>
        <v>0</v>
      </c>
      <c r="L244" s="1" t="str">
        <f t="shared" si="40"/>
        <v>1</v>
      </c>
      <c r="M244" s="1" t="str">
        <f t="shared" si="41"/>
        <v>0</v>
      </c>
      <c r="N244" s="1" t="str">
        <f t="shared" si="42"/>
        <v>1</v>
      </c>
      <c r="O244" s="1" t="str">
        <f t="shared" si="43"/>
        <v>11110101</v>
      </c>
      <c r="P244" t="s">
        <v>267</v>
      </c>
      <c r="Q244" t="s">
        <v>269</v>
      </c>
      <c r="R244" t="s">
        <v>267</v>
      </c>
      <c r="S244" t="s">
        <v>267</v>
      </c>
      <c r="T244" t="s">
        <v>267</v>
      </c>
      <c r="W244" t="str">
        <f t="shared" si="44"/>
        <v>,F5,245,PUSH,AF,,1,1,1,1,0,1,0,1,11110101,N,Y,N,N,N</v>
      </c>
    </row>
    <row r="245" spans="1:23" ht="15" customHeight="1" x14ac:dyDescent="0.25">
      <c r="B245" s="1" t="s">
        <v>195</v>
      </c>
      <c r="C245" s="1">
        <f t="shared" si="34"/>
        <v>246</v>
      </c>
      <c r="D245" t="s">
        <v>133</v>
      </c>
      <c r="E245" s="1" t="s">
        <v>9</v>
      </c>
      <c r="F245" s="1" t="s">
        <v>213</v>
      </c>
      <c r="G245" s="1" t="str">
        <f t="shared" si="35"/>
        <v>1</v>
      </c>
      <c r="H245" s="1" t="str">
        <f t="shared" si="36"/>
        <v>1</v>
      </c>
      <c r="I245" s="1" t="str">
        <f t="shared" si="37"/>
        <v>1</v>
      </c>
      <c r="J245" s="1" t="str">
        <f t="shared" si="38"/>
        <v>1</v>
      </c>
      <c r="K245" s="1" t="str">
        <f t="shared" si="39"/>
        <v>0</v>
      </c>
      <c r="L245" s="1" t="str">
        <f t="shared" si="40"/>
        <v>1</v>
      </c>
      <c r="M245" s="1" t="str">
        <f t="shared" si="41"/>
        <v>1</v>
      </c>
      <c r="N245" s="1" t="str">
        <f t="shared" si="42"/>
        <v>0</v>
      </c>
      <c r="O245" s="1" t="str">
        <f t="shared" si="43"/>
        <v>11110110</v>
      </c>
      <c r="P245" t="s">
        <v>267</v>
      </c>
      <c r="Q245" t="s">
        <v>269</v>
      </c>
      <c r="R245" t="s">
        <v>267</v>
      </c>
      <c r="S245" t="s">
        <v>267</v>
      </c>
      <c r="T245" t="s">
        <v>269</v>
      </c>
      <c r="W245" t="str">
        <f t="shared" si="44"/>
        <v>,F6,246,OR,A,n,1,1,1,1,0,1,1,0,11110110,N,Y,N,N,Y</v>
      </c>
    </row>
    <row r="246" spans="1:23" ht="15" customHeight="1" x14ac:dyDescent="0.25">
      <c r="B246" s="1" t="s">
        <v>196</v>
      </c>
      <c r="C246" s="1">
        <f t="shared" si="34"/>
        <v>247</v>
      </c>
      <c r="D246" t="s">
        <v>140</v>
      </c>
      <c r="E246" t="s">
        <v>261</v>
      </c>
      <c r="G246" s="1" t="str">
        <f t="shared" si="35"/>
        <v>1</v>
      </c>
      <c r="H246" s="1" t="str">
        <f t="shared" si="36"/>
        <v>1</v>
      </c>
      <c r="I246" s="1" t="str">
        <f t="shared" si="37"/>
        <v>1</v>
      </c>
      <c r="J246" s="1" t="str">
        <f t="shared" si="38"/>
        <v>1</v>
      </c>
      <c r="K246" s="1" t="str">
        <f t="shared" si="39"/>
        <v>0</v>
      </c>
      <c r="L246" s="1" t="str">
        <f t="shared" si="40"/>
        <v>1</v>
      </c>
      <c r="M246" s="1" t="str">
        <f t="shared" si="41"/>
        <v>1</v>
      </c>
      <c r="N246" s="1" t="str">
        <f t="shared" si="42"/>
        <v>1</v>
      </c>
      <c r="O246" s="1" t="str">
        <f t="shared" si="43"/>
        <v>11110111</v>
      </c>
      <c r="P246" t="s">
        <v>267</v>
      </c>
      <c r="Q246" t="s">
        <v>269</v>
      </c>
      <c r="R246" t="s">
        <v>267</v>
      </c>
      <c r="S246" t="s">
        <v>267</v>
      </c>
      <c r="T246" t="s">
        <v>267</v>
      </c>
      <c r="W246" t="str">
        <f t="shared" si="44"/>
        <v>,F7,247,RST,30H,,1,1,1,1,0,1,1,1,11110111,N,Y,N,N,N</v>
      </c>
    </row>
    <row r="247" spans="1:23" ht="15" customHeight="1" x14ac:dyDescent="0.25">
      <c r="B247" s="1" t="s">
        <v>197</v>
      </c>
      <c r="C247" s="1">
        <f t="shared" si="34"/>
        <v>248</v>
      </c>
      <c r="D247" t="s">
        <v>135</v>
      </c>
      <c r="E247" t="s">
        <v>262</v>
      </c>
      <c r="G247" s="1" t="str">
        <f t="shared" si="35"/>
        <v>1</v>
      </c>
      <c r="H247" s="1" t="str">
        <f t="shared" si="36"/>
        <v>1</v>
      </c>
      <c r="I247" s="1" t="str">
        <f t="shared" si="37"/>
        <v>1</v>
      </c>
      <c r="J247" s="1" t="str">
        <f t="shared" si="38"/>
        <v>1</v>
      </c>
      <c r="K247" s="1" t="str">
        <f t="shared" si="39"/>
        <v>1</v>
      </c>
      <c r="L247" s="1" t="str">
        <f t="shared" si="40"/>
        <v>0</v>
      </c>
      <c r="M247" s="1" t="str">
        <f t="shared" si="41"/>
        <v>0</v>
      </c>
      <c r="N247" s="1" t="str">
        <f t="shared" si="42"/>
        <v>0</v>
      </c>
      <c r="O247" s="1" t="str">
        <f t="shared" si="43"/>
        <v>11111000</v>
      </c>
      <c r="P247" t="s">
        <v>267</v>
      </c>
      <c r="Q247" t="s">
        <v>269</v>
      </c>
      <c r="R247" t="s">
        <v>267</v>
      </c>
      <c r="S247" t="s">
        <v>267</v>
      </c>
      <c r="T247" t="s">
        <v>267</v>
      </c>
      <c r="W247" t="str">
        <f t="shared" si="44"/>
        <v>,F8,248,RET,M,,1,1,1,1,1,0,0,0,11111000,N,Y,N,N,N</v>
      </c>
    </row>
    <row r="248" spans="1:23" ht="15" customHeight="1" x14ac:dyDescent="0.25">
      <c r="B248" s="1" t="s">
        <v>198</v>
      </c>
      <c r="C248" s="1">
        <f t="shared" si="34"/>
        <v>249</v>
      </c>
      <c r="D248" t="s">
        <v>7</v>
      </c>
      <c r="E248" t="s">
        <v>220</v>
      </c>
      <c r="F248" t="s">
        <v>214</v>
      </c>
      <c r="G248" s="1" t="str">
        <f t="shared" si="35"/>
        <v>1</v>
      </c>
      <c r="H248" s="1" t="str">
        <f t="shared" si="36"/>
        <v>1</v>
      </c>
      <c r="I248" s="1" t="str">
        <f t="shared" si="37"/>
        <v>1</v>
      </c>
      <c r="J248" s="1" t="str">
        <f t="shared" si="38"/>
        <v>1</v>
      </c>
      <c r="K248" s="1" t="str">
        <f t="shared" si="39"/>
        <v>1</v>
      </c>
      <c r="L248" s="1" t="str">
        <f t="shared" si="40"/>
        <v>0</v>
      </c>
      <c r="M248" s="1" t="str">
        <f t="shared" si="41"/>
        <v>0</v>
      </c>
      <c r="N248" s="1" t="str">
        <f t="shared" si="42"/>
        <v>1</v>
      </c>
      <c r="O248" s="1" t="str">
        <f t="shared" si="43"/>
        <v>11111001</v>
      </c>
      <c r="P248" t="s">
        <v>267</v>
      </c>
      <c r="Q248" t="s">
        <v>269</v>
      </c>
      <c r="R248" t="s">
        <v>267</v>
      </c>
      <c r="S248" t="s">
        <v>274</v>
      </c>
      <c r="T248" t="s">
        <v>267</v>
      </c>
      <c r="W248" t="str">
        <f t="shared" si="44"/>
        <v>,F9,249,LD,SP,HL,1,1,1,1,1,0,0,1,11111001,N,Y,N,Y - No Displacment,N</v>
      </c>
    </row>
    <row r="249" spans="1:23" ht="15" customHeight="1" x14ac:dyDescent="0.25">
      <c r="B249" s="1" t="s">
        <v>199</v>
      </c>
      <c r="C249" s="1">
        <f t="shared" si="34"/>
        <v>250</v>
      </c>
      <c r="D249" t="s">
        <v>137</v>
      </c>
      <c r="E249" t="s">
        <v>262</v>
      </c>
      <c r="F249" s="1" t="s">
        <v>212</v>
      </c>
      <c r="G249" s="1" t="str">
        <f t="shared" si="35"/>
        <v>1</v>
      </c>
      <c r="H249" s="1" t="str">
        <f t="shared" si="36"/>
        <v>1</v>
      </c>
      <c r="I249" s="1" t="str">
        <f t="shared" si="37"/>
        <v>1</v>
      </c>
      <c r="J249" s="1" t="str">
        <f t="shared" si="38"/>
        <v>1</v>
      </c>
      <c r="K249" s="1" t="str">
        <f t="shared" si="39"/>
        <v>1</v>
      </c>
      <c r="L249" s="1" t="str">
        <f t="shared" si="40"/>
        <v>0</v>
      </c>
      <c r="M249" s="1" t="str">
        <f t="shared" si="41"/>
        <v>1</v>
      </c>
      <c r="N249" s="1" t="str">
        <f t="shared" si="42"/>
        <v>0</v>
      </c>
      <c r="O249" s="1" t="str">
        <f t="shared" si="43"/>
        <v>11111010</v>
      </c>
      <c r="P249" t="s">
        <v>269</v>
      </c>
      <c r="Q249" t="s">
        <v>269</v>
      </c>
      <c r="R249" t="s">
        <v>267</v>
      </c>
      <c r="S249" t="s">
        <v>267</v>
      </c>
      <c r="T249" t="s">
        <v>267</v>
      </c>
      <c r="W249" t="str">
        <f t="shared" si="44"/>
        <v>,FA,250,JP,M,nn,1,1,1,1,1,0,1,0,11111010,Y,Y,N,N,N</v>
      </c>
    </row>
    <row r="250" spans="1:23" ht="15" customHeight="1" x14ac:dyDescent="0.25">
      <c r="B250" s="1" t="s">
        <v>200</v>
      </c>
      <c r="C250" s="1">
        <f t="shared" si="34"/>
        <v>251</v>
      </c>
      <c r="D250" t="s">
        <v>263</v>
      </c>
      <c r="G250" s="1" t="str">
        <f t="shared" si="35"/>
        <v>1</v>
      </c>
      <c r="H250" s="1" t="str">
        <f t="shared" si="36"/>
        <v>1</v>
      </c>
      <c r="I250" s="1" t="str">
        <f t="shared" si="37"/>
        <v>1</v>
      </c>
      <c r="J250" s="1" t="str">
        <f t="shared" si="38"/>
        <v>1</v>
      </c>
      <c r="K250" s="1" t="str">
        <f t="shared" si="39"/>
        <v>1</v>
      </c>
      <c r="L250" s="1" t="str">
        <f t="shared" si="40"/>
        <v>0</v>
      </c>
      <c r="M250" s="1" t="str">
        <f t="shared" si="41"/>
        <v>1</v>
      </c>
      <c r="N250" s="1" t="str">
        <f t="shared" si="42"/>
        <v>1</v>
      </c>
      <c r="O250" s="1" t="str">
        <f t="shared" si="43"/>
        <v>11111011</v>
      </c>
      <c r="P250" t="s">
        <v>267</v>
      </c>
      <c r="Q250" t="s">
        <v>269</v>
      </c>
      <c r="R250" t="s">
        <v>267</v>
      </c>
      <c r="S250" t="s">
        <v>267</v>
      </c>
      <c r="T250" t="s">
        <v>267</v>
      </c>
      <c r="W250" t="str">
        <f t="shared" si="44"/>
        <v>,FB,251,EI,,,1,1,1,1,1,0,1,1,11111011,N,Y,N,N,N</v>
      </c>
    </row>
    <row r="251" spans="1:23" ht="15" customHeight="1" x14ac:dyDescent="0.25">
      <c r="B251" s="1" t="s">
        <v>201</v>
      </c>
      <c r="C251" s="1">
        <f t="shared" si="34"/>
        <v>252</v>
      </c>
      <c r="D251" t="s">
        <v>138</v>
      </c>
      <c r="E251" t="s">
        <v>262</v>
      </c>
      <c r="F251" s="1" t="s">
        <v>212</v>
      </c>
      <c r="G251" s="1" t="str">
        <f t="shared" si="35"/>
        <v>1</v>
      </c>
      <c r="H251" s="1" t="str">
        <f t="shared" si="36"/>
        <v>1</v>
      </c>
      <c r="I251" s="1" t="str">
        <f t="shared" si="37"/>
        <v>1</v>
      </c>
      <c r="J251" s="1" t="str">
        <f t="shared" si="38"/>
        <v>1</v>
      </c>
      <c r="K251" s="1" t="str">
        <f t="shared" si="39"/>
        <v>1</v>
      </c>
      <c r="L251" s="1" t="str">
        <f t="shared" si="40"/>
        <v>1</v>
      </c>
      <c r="M251" s="1" t="str">
        <f t="shared" si="41"/>
        <v>0</v>
      </c>
      <c r="N251" s="1" t="str">
        <f t="shared" si="42"/>
        <v>0</v>
      </c>
      <c r="O251" s="1" t="str">
        <f t="shared" si="43"/>
        <v>11111100</v>
      </c>
      <c r="P251" t="s">
        <v>269</v>
      </c>
      <c r="Q251" t="s">
        <v>269</v>
      </c>
      <c r="R251" t="s">
        <v>269</v>
      </c>
      <c r="S251" t="s">
        <v>267</v>
      </c>
      <c r="T251" t="s">
        <v>267</v>
      </c>
      <c r="W251" t="str">
        <f t="shared" si="44"/>
        <v>,FC,252,CALL,M,nn,1,1,1,1,1,1,0,0,11111100,Y,Y,Y,N,N</v>
      </c>
    </row>
    <row r="252" spans="1:23" ht="15" customHeight="1" x14ac:dyDescent="0.25">
      <c r="B252" s="1" t="s">
        <v>203</v>
      </c>
      <c r="C252" s="1">
        <f t="shared" si="34"/>
        <v>254</v>
      </c>
      <c r="D252" t="s">
        <v>134</v>
      </c>
      <c r="E252" t="s">
        <v>9</v>
      </c>
      <c r="F252" s="1" t="s">
        <v>213</v>
      </c>
      <c r="G252" s="1" t="str">
        <f t="shared" si="35"/>
        <v>1</v>
      </c>
      <c r="H252" s="1" t="str">
        <f t="shared" si="36"/>
        <v>1</v>
      </c>
      <c r="I252" s="1" t="str">
        <f t="shared" si="37"/>
        <v>1</v>
      </c>
      <c r="J252" s="1" t="str">
        <f t="shared" si="38"/>
        <v>1</v>
      </c>
      <c r="K252" s="1" t="str">
        <f t="shared" si="39"/>
        <v>1</v>
      </c>
      <c r="L252" s="1" t="str">
        <f t="shared" si="40"/>
        <v>1</v>
      </c>
      <c r="M252" s="1" t="str">
        <f t="shared" si="41"/>
        <v>1</v>
      </c>
      <c r="N252" s="1" t="str">
        <f t="shared" si="42"/>
        <v>0</v>
      </c>
      <c r="O252" s="1" t="str">
        <f t="shared" si="43"/>
        <v>11111110</v>
      </c>
      <c r="P252" t="s">
        <v>269</v>
      </c>
      <c r="Q252" t="s">
        <v>269</v>
      </c>
      <c r="R252" t="s">
        <v>267</v>
      </c>
      <c r="S252" t="s">
        <v>267</v>
      </c>
      <c r="T252" t="s">
        <v>269</v>
      </c>
      <c r="W252" t="str">
        <f t="shared" si="44"/>
        <v>,FE,254,CP,A,n,1,1,1,1,1,1,1,0,11111110,Y,Y,N,N,Y</v>
      </c>
    </row>
    <row r="253" spans="1:23" ht="15" customHeight="1" x14ac:dyDescent="0.25">
      <c r="B253" s="1" t="s">
        <v>204</v>
      </c>
      <c r="C253" s="1">
        <f t="shared" si="34"/>
        <v>255</v>
      </c>
      <c r="D253" t="s">
        <v>140</v>
      </c>
      <c r="E253" t="s">
        <v>264</v>
      </c>
      <c r="G253" s="1" t="str">
        <f t="shared" si="35"/>
        <v>1</v>
      </c>
      <c r="H253" s="1" t="str">
        <f t="shared" si="36"/>
        <v>1</v>
      </c>
      <c r="I253" s="1" t="str">
        <f t="shared" si="37"/>
        <v>1</v>
      </c>
      <c r="J253" s="1" t="str">
        <f t="shared" si="38"/>
        <v>1</v>
      </c>
      <c r="K253" s="1" t="str">
        <f t="shared" si="39"/>
        <v>1</v>
      </c>
      <c r="L253" s="1" t="str">
        <f t="shared" si="40"/>
        <v>1</v>
      </c>
      <c r="M253" s="1" t="str">
        <f t="shared" si="41"/>
        <v>1</v>
      </c>
      <c r="N253" s="1" t="str">
        <f t="shared" si="42"/>
        <v>1</v>
      </c>
      <c r="O253" s="1" t="str">
        <f t="shared" si="43"/>
        <v>11111111</v>
      </c>
      <c r="P253" t="s">
        <v>267</v>
      </c>
      <c r="Q253" t="s">
        <v>269</v>
      </c>
      <c r="R253" t="s">
        <v>267</v>
      </c>
      <c r="S253" t="s">
        <v>267</v>
      </c>
      <c r="T253" t="s">
        <v>267</v>
      </c>
      <c r="W253" t="str">
        <f t="shared" si="44"/>
        <v>,FF,255,RST,38H,,1,1,1,1,1,1,1,1,11111111,N,Y,N,N,N</v>
      </c>
    </row>
    <row r="254" spans="1:23" ht="15" customHeight="1" x14ac:dyDescent="0.25">
      <c r="A254" s="1" t="s">
        <v>141</v>
      </c>
      <c r="B254" s="1">
        <v>0</v>
      </c>
      <c r="C254" s="1">
        <f t="shared" ref="C254:C257" si="45">HEX2DEC(B254) + HEX2DEC(A254) * 1000</f>
        <v>203000</v>
      </c>
      <c r="D254" s="1" t="s">
        <v>142</v>
      </c>
      <c r="E254" s="1" t="s">
        <v>205</v>
      </c>
      <c r="F254" s="1"/>
      <c r="G254" s="1" t="str">
        <f t="shared" ref="G254:G257" si="46">MID(O254,1,1)</f>
        <v>0</v>
      </c>
      <c r="H254" s="1" t="str">
        <f t="shared" ref="H254:H257" si="47">MID(O254,2,1)</f>
        <v>0</v>
      </c>
      <c r="I254" s="1" t="str">
        <f t="shared" ref="I254:I257" si="48">MID(O254,3,1)</f>
        <v>0</v>
      </c>
      <c r="J254" s="1" t="str">
        <f t="shared" ref="J254:J257" si="49">MID(O254,4,1)</f>
        <v>0</v>
      </c>
      <c r="K254" s="1" t="str">
        <f t="shared" ref="K254:K257" si="50">MID(O254,5,1)</f>
        <v>0</v>
      </c>
      <c r="L254" s="1" t="str">
        <f t="shared" ref="L254:L257" si="51">MID(O254,6,1)</f>
        <v>0</v>
      </c>
      <c r="M254" s="1" t="str">
        <f t="shared" ref="M254:M257" si="52">MID(O254,7,1)</f>
        <v>0</v>
      </c>
      <c r="N254" s="1" t="str">
        <f t="shared" ref="N254:N257" si="53">MID(O254,8,1)</f>
        <v>0</v>
      </c>
      <c r="O254" s="1" t="str">
        <f t="shared" ref="O254:O257" si="54">HEX2BIN(B254,8)</f>
        <v>00000000</v>
      </c>
      <c r="P254" t="s">
        <v>267</v>
      </c>
      <c r="Q254" t="s">
        <v>269</v>
      </c>
      <c r="R254" t="s">
        <v>267</v>
      </c>
      <c r="S254" t="s">
        <v>267</v>
      </c>
      <c r="T254" t="s">
        <v>267</v>
      </c>
      <c r="W254" t="str">
        <f t="shared" si="44"/>
        <v>CB,0,203000,RLC,B,,0,0,0,0,0,0,0,0,00000000,N,Y,N,N,N</v>
      </c>
    </row>
    <row r="255" spans="1:23" ht="15" customHeight="1" x14ac:dyDescent="0.25">
      <c r="A255" s="1" t="s">
        <v>141</v>
      </c>
      <c r="B255" s="1">
        <v>1</v>
      </c>
      <c r="C255" s="1">
        <f t="shared" si="45"/>
        <v>203001</v>
      </c>
      <c r="D255" s="1" t="s">
        <v>142</v>
      </c>
      <c r="E255" s="1" t="s">
        <v>206</v>
      </c>
      <c r="F255" s="1"/>
      <c r="G255" s="1" t="str">
        <f t="shared" si="46"/>
        <v>0</v>
      </c>
      <c r="H255" s="1" t="str">
        <f t="shared" si="47"/>
        <v>0</v>
      </c>
      <c r="I255" s="1" t="str">
        <f t="shared" si="48"/>
        <v>0</v>
      </c>
      <c r="J255" s="1" t="str">
        <f t="shared" si="49"/>
        <v>0</v>
      </c>
      <c r="K255" s="1" t="str">
        <f t="shared" si="50"/>
        <v>0</v>
      </c>
      <c r="L255" s="1" t="str">
        <f t="shared" si="51"/>
        <v>0</v>
      </c>
      <c r="M255" s="1" t="str">
        <f t="shared" si="52"/>
        <v>0</v>
      </c>
      <c r="N255" s="1" t="str">
        <f t="shared" si="53"/>
        <v>1</v>
      </c>
      <c r="O255" s="1" t="str">
        <f t="shared" si="54"/>
        <v>00000001</v>
      </c>
      <c r="P255" t="s">
        <v>267</v>
      </c>
      <c r="Q255" t="s">
        <v>269</v>
      </c>
      <c r="R255" t="s">
        <v>267</v>
      </c>
      <c r="S255" t="s">
        <v>267</v>
      </c>
      <c r="T255" t="s">
        <v>267</v>
      </c>
      <c r="W255" t="str">
        <f t="shared" si="44"/>
        <v>CB,1,203001,RLC,C,,0,0,0,0,0,0,0,1,00000001,N,Y,N,N,N</v>
      </c>
    </row>
    <row r="256" spans="1:23" ht="15" customHeight="1" x14ac:dyDescent="0.25">
      <c r="A256" s="1" t="s">
        <v>141</v>
      </c>
      <c r="B256" s="1">
        <v>2</v>
      </c>
      <c r="C256" s="1">
        <f t="shared" si="45"/>
        <v>203002</v>
      </c>
      <c r="D256" s="1" t="s">
        <v>142</v>
      </c>
      <c r="E256" s="1" t="s">
        <v>207</v>
      </c>
      <c r="F256" s="1"/>
      <c r="G256" s="1" t="str">
        <f t="shared" si="46"/>
        <v>0</v>
      </c>
      <c r="H256" s="1" t="str">
        <f t="shared" si="47"/>
        <v>0</v>
      </c>
      <c r="I256" s="1" t="str">
        <f t="shared" si="48"/>
        <v>0</v>
      </c>
      <c r="J256" s="1" t="str">
        <f t="shared" si="49"/>
        <v>0</v>
      </c>
      <c r="K256" s="1" t="str">
        <f t="shared" si="50"/>
        <v>0</v>
      </c>
      <c r="L256" s="1" t="str">
        <f t="shared" si="51"/>
        <v>0</v>
      </c>
      <c r="M256" s="1" t="str">
        <f t="shared" si="52"/>
        <v>1</v>
      </c>
      <c r="N256" s="1" t="str">
        <f t="shared" si="53"/>
        <v>0</v>
      </c>
      <c r="O256" s="1" t="str">
        <f t="shared" si="54"/>
        <v>00000010</v>
      </c>
      <c r="P256" t="s">
        <v>267</v>
      </c>
      <c r="Q256" t="s">
        <v>269</v>
      </c>
      <c r="R256" t="s">
        <v>267</v>
      </c>
      <c r="S256" t="s">
        <v>267</v>
      </c>
      <c r="T256" t="s">
        <v>267</v>
      </c>
      <c r="W256" t="str">
        <f t="shared" si="44"/>
        <v>CB,2,203002,RLC,D,,0,0,0,0,0,0,1,0,00000010,N,Y,N,N,N</v>
      </c>
    </row>
    <row r="257" spans="1:23" ht="15" customHeight="1" x14ac:dyDescent="0.25">
      <c r="A257" s="1" t="s">
        <v>141</v>
      </c>
      <c r="B257" s="1">
        <v>3</v>
      </c>
      <c r="C257" s="1">
        <f t="shared" si="45"/>
        <v>203003</v>
      </c>
      <c r="D257" s="1" t="s">
        <v>142</v>
      </c>
      <c r="E257" s="1" t="s">
        <v>208</v>
      </c>
      <c r="F257" s="1"/>
      <c r="G257" s="1" t="str">
        <f t="shared" si="46"/>
        <v>0</v>
      </c>
      <c r="H257" s="1" t="str">
        <f t="shared" si="47"/>
        <v>0</v>
      </c>
      <c r="I257" s="1" t="str">
        <f t="shared" si="48"/>
        <v>0</v>
      </c>
      <c r="J257" s="1" t="str">
        <f t="shared" si="49"/>
        <v>0</v>
      </c>
      <c r="K257" s="1" t="str">
        <f t="shared" si="50"/>
        <v>0</v>
      </c>
      <c r="L257" s="1" t="str">
        <f t="shared" si="51"/>
        <v>0</v>
      </c>
      <c r="M257" s="1" t="str">
        <f t="shared" si="52"/>
        <v>1</v>
      </c>
      <c r="N257" s="1" t="str">
        <f t="shared" si="53"/>
        <v>1</v>
      </c>
      <c r="O257" s="1" t="str">
        <f t="shared" si="54"/>
        <v>00000011</v>
      </c>
      <c r="P257" t="s">
        <v>267</v>
      </c>
      <c r="Q257" t="s">
        <v>269</v>
      </c>
      <c r="R257" t="s">
        <v>267</v>
      </c>
      <c r="S257" t="s">
        <v>267</v>
      </c>
      <c r="T257" t="s">
        <v>267</v>
      </c>
      <c r="W257" t="str">
        <f t="shared" si="44"/>
        <v>CB,3,203003,RLC,E,,0,0,0,0,0,0,1,1,00000011,N,Y,N,N,N</v>
      </c>
    </row>
    <row r="258" spans="1:23" ht="15" customHeight="1" x14ac:dyDescent="0.25">
      <c r="A258" s="1" t="s">
        <v>141</v>
      </c>
      <c r="B258" s="1">
        <v>4</v>
      </c>
      <c r="C258" s="1">
        <f t="shared" ref="C258:C321" si="55">HEX2DEC(B258) + HEX2DEC(A258) * 1000</f>
        <v>203004</v>
      </c>
      <c r="D258" s="1" t="s">
        <v>142</v>
      </c>
      <c r="E258" s="1" t="s">
        <v>209</v>
      </c>
      <c r="F258" s="1"/>
      <c r="G258" s="1" t="str">
        <f t="shared" ref="G258:G321" si="56">MID(O258,1,1)</f>
        <v>0</v>
      </c>
      <c r="H258" s="1" t="str">
        <f t="shared" ref="H258:H321" si="57">MID(O258,2,1)</f>
        <v>0</v>
      </c>
      <c r="I258" s="1" t="str">
        <f t="shared" ref="I258:I321" si="58">MID(O258,3,1)</f>
        <v>0</v>
      </c>
      <c r="J258" s="1" t="str">
        <f t="shared" ref="J258:J321" si="59">MID(O258,4,1)</f>
        <v>0</v>
      </c>
      <c r="K258" s="1" t="str">
        <f t="shared" ref="K258:K321" si="60">MID(O258,5,1)</f>
        <v>0</v>
      </c>
      <c r="L258" s="1" t="str">
        <f t="shared" ref="L258:L321" si="61">MID(O258,6,1)</f>
        <v>1</v>
      </c>
      <c r="M258" s="1" t="str">
        <f t="shared" ref="M258:M321" si="62">MID(O258,7,1)</f>
        <v>0</v>
      </c>
      <c r="N258" s="1" t="str">
        <f t="shared" ref="N258:N321" si="63">MID(O258,8,1)</f>
        <v>0</v>
      </c>
      <c r="O258" s="1" t="str">
        <f t="shared" ref="O258:O321" si="64">HEX2BIN(B258,8)</f>
        <v>00000100</v>
      </c>
      <c r="P258" t="s">
        <v>267</v>
      </c>
      <c r="Q258" t="s">
        <v>269</v>
      </c>
      <c r="R258" t="s">
        <v>267</v>
      </c>
      <c r="S258" t="s">
        <v>267</v>
      </c>
      <c r="T258" t="s">
        <v>267</v>
      </c>
      <c r="W258" t="str">
        <f t="shared" si="44"/>
        <v>CB,4,203004,RLC,H,,0,0,0,0,0,1,0,0,00000100,N,Y,N,N,N</v>
      </c>
    </row>
    <row r="259" spans="1:23" ht="15" customHeight="1" x14ac:dyDescent="0.25">
      <c r="A259" s="1" t="s">
        <v>141</v>
      </c>
      <c r="B259" s="1">
        <v>5</v>
      </c>
      <c r="C259" s="1">
        <f t="shared" si="55"/>
        <v>203005</v>
      </c>
      <c r="D259" s="1" t="s">
        <v>142</v>
      </c>
      <c r="E259" s="1" t="s">
        <v>210</v>
      </c>
      <c r="F259" s="1"/>
      <c r="G259" s="1" t="str">
        <f t="shared" si="56"/>
        <v>0</v>
      </c>
      <c r="H259" s="1" t="str">
        <f t="shared" si="57"/>
        <v>0</v>
      </c>
      <c r="I259" s="1" t="str">
        <f t="shared" si="58"/>
        <v>0</v>
      </c>
      <c r="J259" s="1" t="str">
        <f t="shared" si="59"/>
        <v>0</v>
      </c>
      <c r="K259" s="1" t="str">
        <f t="shared" si="60"/>
        <v>0</v>
      </c>
      <c r="L259" s="1" t="str">
        <f t="shared" si="61"/>
        <v>1</v>
      </c>
      <c r="M259" s="1" t="str">
        <f t="shared" si="62"/>
        <v>0</v>
      </c>
      <c r="N259" s="1" t="str">
        <f t="shared" si="63"/>
        <v>1</v>
      </c>
      <c r="O259" s="1" t="str">
        <f t="shared" si="64"/>
        <v>00000101</v>
      </c>
      <c r="P259" t="s">
        <v>267</v>
      </c>
      <c r="Q259" t="s">
        <v>269</v>
      </c>
      <c r="R259" t="s">
        <v>267</v>
      </c>
      <c r="S259" t="s">
        <v>267</v>
      </c>
      <c r="T259" t="s">
        <v>267</v>
      </c>
      <c r="W259" t="str">
        <f t="shared" si="44"/>
        <v>CB,5,203005,RLC,L,,0,0,0,0,0,1,0,1,00000101,N,Y,N,N,N</v>
      </c>
    </row>
    <row r="260" spans="1:23" ht="15" customHeight="1" x14ac:dyDescent="0.25">
      <c r="A260" s="1" t="s">
        <v>141</v>
      </c>
      <c r="B260" s="1">
        <v>6</v>
      </c>
      <c r="C260" s="1">
        <f t="shared" si="55"/>
        <v>203006</v>
      </c>
      <c r="D260" s="1" t="s">
        <v>142</v>
      </c>
      <c r="E260" s="1" t="s">
        <v>211</v>
      </c>
      <c r="F260" s="1"/>
      <c r="G260" s="1" t="str">
        <f t="shared" si="56"/>
        <v>0</v>
      </c>
      <c r="H260" s="1" t="str">
        <f t="shared" si="57"/>
        <v>0</v>
      </c>
      <c r="I260" s="1" t="str">
        <f t="shared" si="58"/>
        <v>0</v>
      </c>
      <c r="J260" s="1" t="str">
        <f t="shared" si="59"/>
        <v>0</v>
      </c>
      <c r="K260" s="1" t="str">
        <f t="shared" si="60"/>
        <v>0</v>
      </c>
      <c r="L260" s="1" t="str">
        <f t="shared" si="61"/>
        <v>1</v>
      </c>
      <c r="M260" s="1" t="str">
        <f t="shared" si="62"/>
        <v>1</v>
      </c>
      <c r="N260" s="1" t="str">
        <f t="shared" si="63"/>
        <v>0</v>
      </c>
      <c r="O260" s="1" t="str">
        <f t="shared" si="64"/>
        <v>00000110</v>
      </c>
      <c r="P260" t="s">
        <v>267</v>
      </c>
      <c r="Q260" t="s">
        <v>269</v>
      </c>
      <c r="R260" t="s">
        <v>269</v>
      </c>
      <c r="S260" t="s">
        <v>267</v>
      </c>
      <c r="T260" t="s">
        <v>267</v>
      </c>
      <c r="W260" t="str">
        <f t="shared" si="44"/>
        <v>CB,6,203006,RLC,(HL),,0,0,0,0,0,1,1,0,00000110,N,Y,Y,N,N</v>
      </c>
    </row>
    <row r="261" spans="1:23" ht="15" customHeight="1" x14ac:dyDescent="0.25">
      <c r="A261" s="1" t="s">
        <v>141</v>
      </c>
      <c r="B261" s="1">
        <v>7</v>
      </c>
      <c r="C261" s="1">
        <f t="shared" si="55"/>
        <v>203007</v>
      </c>
      <c r="D261" s="1" t="s">
        <v>142</v>
      </c>
      <c r="E261" s="1" t="s">
        <v>9</v>
      </c>
      <c r="F261" s="1"/>
      <c r="G261" s="1" t="str">
        <f t="shared" si="56"/>
        <v>0</v>
      </c>
      <c r="H261" s="1" t="str">
        <f t="shared" si="57"/>
        <v>0</v>
      </c>
      <c r="I261" s="1" t="str">
        <f t="shared" si="58"/>
        <v>0</v>
      </c>
      <c r="J261" s="1" t="str">
        <f t="shared" si="59"/>
        <v>0</v>
      </c>
      <c r="K261" s="1" t="str">
        <f t="shared" si="60"/>
        <v>0</v>
      </c>
      <c r="L261" s="1" t="str">
        <f t="shared" si="61"/>
        <v>1</v>
      </c>
      <c r="M261" s="1" t="str">
        <f t="shared" si="62"/>
        <v>1</v>
      </c>
      <c r="N261" s="1" t="str">
        <f t="shared" si="63"/>
        <v>1</v>
      </c>
      <c r="O261" s="1" t="str">
        <f t="shared" si="64"/>
        <v>00000111</v>
      </c>
      <c r="P261" t="s">
        <v>267</v>
      </c>
      <c r="Q261" t="s">
        <v>269</v>
      </c>
      <c r="R261" t="s">
        <v>267</v>
      </c>
      <c r="S261" t="s">
        <v>267</v>
      </c>
      <c r="T261" t="s">
        <v>267</v>
      </c>
      <c r="W261" t="str">
        <f t="shared" si="44"/>
        <v>CB,7,203007,RLC,A,,0,0,0,0,0,1,1,1,00000111,N,Y,N,N,N</v>
      </c>
    </row>
    <row r="262" spans="1:23" ht="15" customHeight="1" x14ac:dyDescent="0.25">
      <c r="A262" s="1" t="s">
        <v>141</v>
      </c>
      <c r="B262" s="1">
        <v>8</v>
      </c>
      <c r="C262" s="1">
        <f t="shared" si="55"/>
        <v>203008</v>
      </c>
      <c r="D262" s="1" t="s">
        <v>143</v>
      </c>
      <c r="E262" s="1" t="s">
        <v>205</v>
      </c>
      <c r="F262" s="1"/>
      <c r="G262" s="1" t="str">
        <f t="shared" si="56"/>
        <v>0</v>
      </c>
      <c r="H262" s="1" t="str">
        <f t="shared" si="57"/>
        <v>0</v>
      </c>
      <c r="I262" s="1" t="str">
        <f t="shared" si="58"/>
        <v>0</v>
      </c>
      <c r="J262" s="1" t="str">
        <f t="shared" si="59"/>
        <v>0</v>
      </c>
      <c r="K262" s="1" t="str">
        <f t="shared" si="60"/>
        <v>1</v>
      </c>
      <c r="L262" s="1" t="str">
        <f t="shared" si="61"/>
        <v>0</v>
      </c>
      <c r="M262" s="1" t="str">
        <f t="shared" si="62"/>
        <v>0</v>
      </c>
      <c r="N262" s="1" t="str">
        <f t="shared" si="63"/>
        <v>0</v>
      </c>
      <c r="O262" s="1" t="str">
        <f t="shared" si="64"/>
        <v>00001000</v>
      </c>
      <c r="P262" t="s">
        <v>267</v>
      </c>
      <c r="Q262" t="s">
        <v>269</v>
      </c>
      <c r="R262" t="s">
        <v>267</v>
      </c>
      <c r="S262" t="s">
        <v>267</v>
      </c>
      <c r="T262" t="s">
        <v>267</v>
      </c>
      <c r="W262" t="str">
        <f t="shared" si="44"/>
        <v>CB,8,203008,RRC,B,,0,0,0,0,1,0,0,0,00001000,N,Y,N,N,N</v>
      </c>
    </row>
    <row r="263" spans="1:23" ht="15" customHeight="1" x14ac:dyDescent="0.25">
      <c r="A263" s="1" t="s">
        <v>141</v>
      </c>
      <c r="B263" s="1">
        <v>9</v>
      </c>
      <c r="C263" s="1">
        <f t="shared" si="55"/>
        <v>203009</v>
      </c>
      <c r="D263" s="1" t="s">
        <v>143</v>
      </c>
      <c r="E263" s="1" t="s">
        <v>206</v>
      </c>
      <c r="F263" s="1"/>
      <c r="G263" s="1" t="str">
        <f t="shared" si="56"/>
        <v>0</v>
      </c>
      <c r="H263" s="1" t="str">
        <f t="shared" si="57"/>
        <v>0</v>
      </c>
      <c r="I263" s="1" t="str">
        <f t="shared" si="58"/>
        <v>0</v>
      </c>
      <c r="J263" s="1" t="str">
        <f t="shared" si="59"/>
        <v>0</v>
      </c>
      <c r="K263" s="1" t="str">
        <f t="shared" si="60"/>
        <v>1</v>
      </c>
      <c r="L263" s="1" t="str">
        <f t="shared" si="61"/>
        <v>0</v>
      </c>
      <c r="M263" s="1" t="str">
        <f t="shared" si="62"/>
        <v>0</v>
      </c>
      <c r="N263" s="1" t="str">
        <f t="shared" si="63"/>
        <v>1</v>
      </c>
      <c r="O263" s="1" t="str">
        <f t="shared" si="64"/>
        <v>00001001</v>
      </c>
      <c r="P263" t="s">
        <v>267</v>
      </c>
      <c r="Q263" t="s">
        <v>269</v>
      </c>
      <c r="R263" t="s">
        <v>267</v>
      </c>
      <c r="S263" t="s">
        <v>267</v>
      </c>
      <c r="T263" t="s">
        <v>267</v>
      </c>
      <c r="W263" t="str">
        <f t="shared" si="44"/>
        <v>CB,9,203009,RRC,C,,0,0,0,0,1,0,0,1,00001001,N,Y,N,N,N</v>
      </c>
    </row>
    <row r="264" spans="1:23" ht="15" customHeight="1" x14ac:dyDescent="0.25">
      <c r="A264" s="1" t="s">
        <v>141</v>
      </c>
      <c r="B264" s="1" t="s">
        <v>12</v>
      </c>
      <c r="C264" s="1">
        <f t="shared" si="55"/>
        <v>203010</v>
      </c>
      <c r="D264" s="1" t="s">
        <v>143</v>
      </c>
      <c r="E264" s="1" t="s">
        <v>207</v>
      </c>
      <c r="F264" s="1"/>
      <c r="G264" s="1" t="str">
        <f t="shared" si="56"/>
        <v>0</v>
      </c>
      <c r="H264" s="1" t="str">
        <f t="shared" si="57"/>
        <v>0</v>
      </c>
      <c r="I264" s="1" t="str">
        <f t="shared" si="58"/>
        <v>0</v>
      </c>
      <c r="J264" s="1" t="str">
        <f t="shared" si="59"/>
        <v>0</v>
      </c>
      <c r="K264" s="1" t="str">
        <f t="shared" si="60"/>
        <v>1</v>
      </c>
      <c r="L264" s="1" t="str">
        <f t="shared" si="61"/>
        <v>0</v>
      </c>
      <c r="M264" s="1" t="str">
        <f t="shared" si="62"/>
        <v>1</v>
      </c>
      <c r="N264" s="1" t="str">
        <f t="shared" si="63"/>
        <v>0</v>
      </c>
      <c r="O264" s="1" t="str">
        <f t="shared" si="64"/>
        <v>00001010</v>
      </c>
      <c r="P264" t="s">
        <v>267</v>
      </c>
      <c r="Q264" t="s">
        <v>269</v>
      </c>
      <c r="R264" t="s">
        <v>267</v>
      </c>
      <c r="S264" t="s">
        <v>267</v>
      </c>
      <c r="T264" t="s">
        <v>267</v>
      </c>
      <c r="W264" t="str">
        <f t="shared" ref="W264:W327" si="65">CONCATENATE(A264,",",B264,",",C264, ",", D264, ",", E264,",", F264,",", G264,",", H264,",", I264,",", J264,",", K264,",", L264,",", M264,",", N264,",", O264,",",P264,",",Q264,",",R264,",",S264,",",T264)</f>
        <v>CB,0A,203010,RRC,D,,0,0,0,0,1,0,1,0,00001010,N,Y,N,N,N</v>
      </c>
    </row>
    <row r="265" spans="1:23" ht="15" customHeight="1" x14ac:dyDescent="0.25">
      <c r="A265" s="1" t="s">
        <v>141</v>
      </c>
      <c r="B265" s="1" t="s">
        <v>13</v>
      </c>
      <c r="C265" s="1">
        <f t="shared" si="55"/>
        <v>203011</v>
      </c>
      <c r="D265" s="1" t="s">
        <v>143</v>
      </c>
      <c r="E265" s="1" t="s">
        <v>208</v>
      </c>
      <c r="F265" s="1"/>
      <c r="G265" s="1" t="str">
        <f t="shared" si="56"/>
        <v>0</v>
      </c>
      <c r="H265" s="1" t="str">
        <f t="shared" si="57"/>
        <v>0</v>
      </c>
      <c r="I265" s="1" t="str">
        <f t="shared" si="58"/>
        <v>0</v>
      </c>
      <c r="J265" s="1" t="str">
        <f t="shared" si="59"/>
        <v>0</v>
      </c>
      <c r="K265" s="1" t="str">
        <f t="shared" si="60"/>
        <v>1</v>
      </c>
      <c r="L265" s="1" t="str">
        <f t="shared" si="61"/>
        <v>0</v>
      </c>
      <c r="M265" s="1" t="str">
        <f t="shared" si="62"/>
        <v>1</v>
      </c>
      <c r="N265" s="1" t="str">
        <f t="shared" si="63"/>
        <v>1</v>
      </c>
      <c r="O265" s="1" t="str">
        <f t="shared" si="64"/>
        <v>00001011</v>
      </c>
      <c r="P265" t="s">
        <v>267</v>
      </c>
      <c r="Q265" t="s">
        <v>269</v>
      </c>
      <c r="R265" t="s">
        <v>267</v>
      </c>
      <c r="S265" t="s">
        <v>267</v>
      </c>
      <c r="T265" t="s">
        <v>267</v>
      </c>
      <c r="W265" t="str">
        <f t="shared" si="65"/>
        <v>CB,0B,203011,RRC,E,,0,0,0,0,1,0,1,1,00001011,N,Y,N,N,N</v>
      </c>
    </row>
    <row r="266" spans="1:23" ht="15" customHeight="1" x14ac:dyDescent="0.25">
      <c r="A266" s="1" t="s">
        <v>141</v>
      </c>
      <c r="B266" s="1" t="s">
        <v>14</v>
      </c>
      <c r="C266" s="1">
        <f t="shared" si="55"/>
        <v>203012</v>
      </c>
      <c r="D266" s="1" t="s">
        <v>143</v>
      </c>
      <c r="E266" s="1" t="s">
        <v>209</v>
      </c>
      <c r="F266" s="1"/>
      <c r="G266" s="1" t="str">
        <f t="shared" si="56"/>
        <v>0</v>
      </c>
      <c r="H266" s="1" t="str">
        <f t="shared" si="57"/>
        <v>0</v>
      </c>
      <c r="I266" s="1" t="str">
        <f t="shared" si="58"/>
        <v>0</v>
      </c>
      <c r="J266" s="1" t="str">
        <f t="shared" si="59"/>
        <v>0</v>
      </c>
      <c r="K266" s="1" t="str">
        <f t="shared" si="60"/>
        <v>1</v>
      </c>
      <c r="L266" s="1" t="str">
        <f t="shared" si="61"/>
        <v>1</v>
      </c>
      <c r="M266" s="1" t="str">
        <f t="shared" si="62"/>
        <v>0</v>
      </c>
      <c r="N266" s="1" t="str">
        <f t="shared" si="63"/>
        <v>0</v>
      </c>
      <c r="O266" s="1" t="str">
        <f t="shared" si="64"/>
        <v>00001100</v>
      </c>
      <c r="P266" t="s">
        <v>267</v>
      </c>
      <c r="Q266" t="s">
        <v>269</v>
      </c>
      <c r="R266" t="s">
        <v>267</v>
      </c>
      <c r="S266" t="s">
        <v>267</v>
      </c>
      <c r="T266" t="s">
        <v>267</v>
      </c>
      <c r="W266" t="str">
        <f t="shared" si="65"/>
        <v>CB,0C,203012,RRC,H,,0,0,0,0,1,1,0,0,00001100,N,Y,N,N,N</v>
      </c>
    </row>
    <row r="267" spans="1:23" ht="15" customHeight="1" x14ac:dyDescent="0.25">
      <c r="A267" s="1" t="s">
        <v>141</v>
      </c>
      <c r="B267" s="1" t="s">
        <v>15</v>
      </c>
      <c r="C267" s="1">
        <f t="shared" si="55"/>
        <v>203013</v>
      </c>
      <c r="D267" s="1" t="s">
        <v>143</v>
      </c>
      <c r="E267" s="1" t="s">
        <v>210</v>
      </c>
      <c r="F267" s="1"/>
      <c r="G267" s="1" t="str">
        <f t="shared" si="56"/>
        <v>0</v>
      </c>
      <c r="H267" s="1" t="str">
        <f t="shared" si="57"/>
        <v>0</v>
      </c>
      <c r="I267" s="1" t="str">
        <f t="shared" si="58"/>
        <v>0</v>
      </c>
      <c r="J267" s="1" t="str">
        <f t="shared" si="59"/>
        <v>0</v>
      </c>
      <c r="K267" s="1" t="str">
        <f t="shared" si="60"/>
        <v>1</v>
      </c>
      <c r="L267" s="1" t="str">
        <f t="shared" si="61"/>
        <v>1</v>
      </c>
      <c r="M267" s="1" t="str">
        <f t="shared" si="62"/>
        <v>0</v>
      </c>
      <c r="N267" s="1" t="str">
        <f t="shared" si="63"/>
        <v>1</v>
      </c>
      <c r="O267" s="1" t="str">
        <f t="shared" si="64"/>
        <v>00001101</v>
      </c>
      <c r="P267" t="s">
        <v>267</v>
      </c>
      <c r="Q267" t="s">
        <v>269</v>
      </c>
      <c r="R267" t="s">
        <v>267</v>
      </c>
      <c r="S267" t="s">
        <v>267</v>
      </c>
      <c r="T267" t="s">
        <v>267</v>
      </c>
      <c r="W267" t="str">
        <f t="shared" si="65"/>
        <v>CB,0D,203013,RRC,L,,0,0,0,0,1,1,0,1,00001101,N,Y,N,N,N</v>
      </c>
    </row>
    <row r="268" spans="1:23" ht="15" customHeight="1" x14ac:dyDescent="0.25">
      <c r="A268" s="1" t="s">
        <v>141</v>
      </c>
      <c r="B268" s="1" t="s">
        <v>16</v>
      </c>
      <c r="C268" s="1">
        <f t="shared" si="55"/>
        <v>203014</v>
      </c>
      <c r="D268" s="1" t="s">
        <v>143</v>
      </c>
      <c r="E268" s="1" t="s">
        <v>211</v>
      </c>
      <c r="F268" s="1"/>
      <c r="G268" s="1" t="str">
        <f t="shared" si="56"/>
        <v>0</v>
      </c>
      <c r="H268" s="1" t="str">
        <f t="shared" si="57"/>
        <v>0</v>
      </c>
      <c r="I268" s="1" t="str">
        <f t="shared" si="58"/>
        <v>0</v>
      </c>
      <c r="J268" s="1" t="str">
        <f t="shared" si="59"/>
        <v>0</v>
      </c>
      <c r="K268" s="1" t="str">
        <f t="shared" si="60"/>
        <v>1</v>
      </c>
      <c r="L268" s="1" t="str">
        <f t="shared" si="61"/>
        <v>1</v>
      </c>
      <c r="M268" s="1" t="str">
        <f t="shared" si="62"/>
        <v>1</v>
      </c>
      <c r="N268" s="1" t="str">
        <f t="shared" si="63"/>
        <v>0</v>
      </c>
      <c r="O268" s="1" t="str">
        <f t="shared" si="64"/>
        <v>00001110</v>
      </c>
      <c r="P268" t="s">
        <v>267</v>
      </c>
      <c r="Q268" t="s">
        <v>269</v>
      </c>
      <c r="R268" t="s">
        <v>269</v>
      </c>
      <c r="S268" t="s">
        <v>267</v>
      </c>
      <c r="T268" t="s">
        <v>267</v>
      </c>
      <c r="W268" t="str">
        <f t="shared" si="65"/>
        <v>CB,0E,203014,RRC,(HL),,0,0,0,0,1,1,1,0,00001110,N,Y,Y,N,N</v>
      </c>
    </row>
    <row r="269" spans="1:23" ht="15" customHeight="1" x14ac:dyDescent="0.25">
      <c r="A269" s="1" t="s">
        <v>141</v>
      </c>
      <c r="B269" s="1" t="s">
        <v>17</v>
      </c>
      <c r="C269" s="1">
        <f t="shared" si="55"/>
        <v>203015</v>
      </c>
      <c r="D269" s="1" t="s">
        <v>143</v>
      </c>
      <c r="E269" s="1" t="s">
        <v>9</v>
      </c>
      <c r="F269" s="1"/>
      <c r="G269" s="1" t="str">
        <f t="shared" si="56"/>
        <v>0</v>
      </c>
      <c r="H269" s="1" t="str">
        <f t="shared" si="57"/>
        <v>0</v>
      </c>
      <c r="I269" s="1" t="str">
        <f t="shared" si="58"/>
        <v>0</v>
      </c>
      <c r="J269" s="1" t="str">
        <f t="shared" si="59"/>
        <v>0</v>
      </c>
      <c r="K269" s="1" t="str">
        <f t="shared" si="60"/>
        <v>1</v>
      </c>
      <c r="L269" s="1" t="str">
        <f t="shared" si="61"/>
        <v>1</v>
      </c>
      <c r="M269" s="1" t="str">
        <f t="shared" si="62"/>
        <v>1</v>
      </c>
      <c r="N269" s="1" t="str">
        <f t="shared" si="63"/>
        <v>1</v>
      </c>
      <c r="O269" s="1" t="str">
        <f t="shared" si="64"/>
        <v>00001111</v>
      </c>
      <c r="P269" t="s">
        <v>267</v>
      </c>
      <c r="Q269" t="s">
        <v>269</v>
      </c>
      <c r="R269" t="s">
        <v>267</v>
      </c>
      <c r="S269" t="s">
        <v>267</v>
      </c>
      <c r="T269" t="s">
        <v>267</v>
      </c>
      <c r="W269" t="str">
        <f t="shared" si="65"/>
        <v>CB,0F,203015,RRC,A,,0,0,0,0,1,1,1,1,00001111,N,Y,N,N,N</v>
      </c>
    </row>
    <row r="270" spans="1:23" ht="15" customHeight="1" x14ac:dyDescent="0.25">
      <c r="A270" s="1" t="s">
        <v>141</v>
      </c>
      <c r="B270" s="1">
        <v>10</v>
      </c>
      <c r="C270" s="1">
        <f t="shared" si="55"/>
        <v>203016</v>
      </c>
      <c r="D270" s="1" t="s">
        <v>144</v>
      </c>
      <c r="E270" s="1" t="s">
        <v>205</v>
      </c>
      <c r="F270" s="1"/>
      <c r="G270" s="1" t="str">
        <f t="shared" si="56"/>
        <v>0</v>
      </c>
      <c r="H270" s="1" t="str">
        <f t="shared" si="57"/>
        <v>0</v>
      </c>
      <c r="I270" s="1" t="str">
        <f t="shared" si="58"/>
        <v>0</v>
      </c>
      <c r="J270" s="1" t="str">
        <f t="shared" si="59"/>
        <v>1</v>
      </c>
      <c r="K270" s="1" t="str">
        <f t="shared" si="60"/>
        <v>0</v>
      </c>
      <c r="L270" s="1" t="str">
        <f t="shared" si="61"/>
        <v>0</v>
      </c>
      <c r="M270" s="1" t="str">
        <f t="shared" si="62"/>
        <v>0</v>
      </c>
      <c r="N270" s="1" t="str">
        <f t="shared" si="63"/>
        <v>0</v>
      </c>
      <c r="O270" s="1" t="str">
        <f t="shared" si="64"/>
        <v>00010000</v>
      </c>
      <c r="P270" t="s">
        <v>267</v>
      </c>
      <c r="Q270" t="s">
        <v>269</v>
      </c>
      <c r="R270" t="s">
        <v>267</v>
      </c>
      <c r="S270" t="s">
        <v>267</v>
      </c>
      <c r="T270" t="s">
        <v>267</v>
      </c>
      <c r="W270" t="str">
        <f t="shared" si="65"/>
        <v>CB,10,203016,RL,B,,0,0,0,1,0,0,0,0,00010000,N,Y,N,N,N</v>
      </c>
    </row>
    <row r="271" spans="1:23" ht="15" customHeight="1" x14ac:dyDescent="0.25">
      <c r="A271" s="1" t="s">
        <v>141</v>
      </c>
      <c r="B271" s="1">
        <v>11</v>
      </c>
      <c r="C271" s="1">
        <f t="shared" si="55"/>
        <v>203017</v>
      </c>
      <c r="D271" s="1" t="s">
        <v>144</v>
      </c>
      <c r="E271" s="1" t="s">
        <v>206</v>
      </c>
      <c r="F271" s="1"/>
      <c r="G271" s="1" t="str">
        <f t="shared" si="56"/>
        <v>0</v>
      </c>
      <c r="H271" s="1" t="str">
        <f t="shared" si="57"/>
        <v>0</v>
      </c>
      <c r="I271" s="1" t="str">
        <f t="shared" si="58"/>
        <v>0</v>
      </c>
      <c r="J271" s="1" t="str">
        <f t="shared" si="59"/>
        <v>1</v>
      </c>
      <c r="K271" s="1" t="str">
        <f t="shared" si="60"/>
        <v>0</v>
      </c>
      <c r="L271" s="1" t="str">
        <f t="shared" si="61"/>
        <v>0</v>
      </c>
      <c r="M271" s="1" t="str">
        <f t="shared" si="62"/>
        <v>0</v>
      </c>
      <c r="N271" s="1" t="str">
        <f t="shared" si="63"/>
        <v>1</v>
      </c>
      <c r="O271" s="1" t="str">
        <f t="shared" si="64"/>
        <v>00010001</v>
      </c>
      <c r="P271" t="s">
        <v>267</v>
      </c>
      <c r="Q271" t="s">
        <v>269</v>
      </c>
      <c r="R271" t="s">
        <v>267</v>
      </c>
      <c r="S271" t="s">
        <v>267</v>
      </c>
      <c r="T271" t="s">
        <v>267</v>
      </c>
      <c r="W271" t="str">
        <f t="shared" si="65"/>
        <v>CB,11,203017,RL,C,,0,0,0,1,0,0,0,1,00010001,N,Y,N,N,N</v>
      </c>
    </row>
    <row r="272" spans="1:23" ht="15" customHeight="1" x14ac:dyDescent="0.25">
      <c r="A272" s="1" t="s">
        <v>141</v>
      </c>
      <c r="B272" s="1">
        <v>12</v>
      </c>
      <c r="C272" s="1">
        <f t="shared" si="55"/>
        <v>203018</v>
      </c>
      <c r="D272" s="1" t="s">
        <v>144</v>
      </c>
      <c r="E272" s="1" t="s">
        <v>207</v>
      </c>
      <c r="F272" s="1"/>
      <c r="G272" s="1" t="str">
        <f t="shared" si="56"/>
        <v>0</v>
      </c>
      <c r="H272" s="1" t="str">
        <f t="shared" si="57"/>
        <v>0</v>
      </c>
      <c r="I272" s="1" t="str">
        <f t="shared" si="58"/>
        <v>0</v>
      </c>
      <c r="J272" s="1" t="str">
        <f t="shared" si="59"/>
        <v>1</v>
      </c>
      <c r="K272" s="1" t="str">
        <f t="shared" si="60"/>
        <v>0</v>
      </c>
      <c r="L272" s="1" t="str">
        <f t="shared" si="61"/>
        <v>0</v>
      </c>
      <c r="M272" s="1" t="str">
        <f t="shared" si="62"/>
        <v>1</v>
      </c>
      <c r="N272" s="1" t="str">
        <f t="shared" si="63"/>
        <v>0</v>
      </c>
      <c r="O272" s="1" t="str">
        <f t="shared" si="64"/>
        <v>00010010</v>
      </c>
      <c r="P272" t="s">
        <v>267</v>
      </c>
      <c r="Q272" t="s">
        <v>269</v>
      </c>
      <c r="R272" t="s">
        <v>267</v>
      </c>
      <c r="S272" t="s">
        <v>267</v>
      </c>
      <c r="T272" t="s">
        <v>267</v>
      </c>
      <c r="W272" t="str">
        <f t="shared" si="65"/>
        <v>CB,12,203018,RL,D,,0,0,0,1,0,0,1,0,00010010,N,Y,N,N,N</v>
      </c>
    </row>
    <row r="273" spans="1:23" ht="15" customHeight="1" x14ac:dyDescent="0.25">
      <c r="A273" s="1" t="s">
        <v>141</v>
      </c>
      <c r="B273" s="1">
        <v>13</v>
      </c>
      <c r="C273" s="1">
        <f t="shared" si="55"/>
        <v>203019</v>
      </c>
      <c r="D273" s="1" t="s">
        <v>144</v>
      </c>
      <c r="E273" s="1" t="s">
        <v>208</v>
      </c>
      <c r="F273" s="1"/>
      <c r="G273" s="1" t="str">
        <f t="shared" si="56"/>
        <v>0</v>
      </c>
      <c r="H273" s="1" t="str">
        <f t="shared" si="57"/>
        <v>0</v>
      </c>
      <c r="I273" s="1" t="str">
        <f t="shared" si="58"/>
        <v>0</v>
      </c>
      <c r="J273" s="1" t="str">
        <f t="shared" si="59"/>
        <v>1</v>
      </c>
      <c r="K273" s="1" t="str">
        <f t="shared" si="60"/>
        <v>0</v>
      </c>
      <c r="L273" s="1" t="str">
        <f t="shared" si="61"/>
        <v>0</v>
      </c>
      <c r="M273" s="1" t="str">
        <f t="shared" si="62"/>
        <v>1</v>
      </c>
      <c r="N273" s="1" t="str">
        <f t="shared" si="63"/>
        <v>1</v>
      </c>
      <c r="O273" s="1" t="str">
        <f t="shared" si="64"/>
        <v>00010011</v>
      </c>
      <c r="P273" t="s">
        <v>267</v>
      </c>
      <c r="Q273" t="s">
        <v>269</v>
      </c>
      <c r="R273" t="s">
        <v>267</v>
      </c>
      <c r="S273" t="s">
        <v>267</v>
      </c>
      <c r="T273" t="s">
        <v>267</v>
      </c>
      <c r="W273" t="str">
        <f t="shared" si="65"/>
        <v>CB,13,203019,RL,E,,0,0,0,1,0,0,1,1,00010011,N,Y,N,N,N</v>
      </c>
    </row>
    <row r="274" spans="1:23" ht="15" customHeight="1" x14ac:dyDescent="0.25">
      <c r="A274" s="1" t="s">
        <v>141</v>
      </c>
      <c r="B274" s="1">
        <v>14</v>
      </c>
      <c r="C274" s="1">
        <f t="shared" si="55"/>
        <v>203020</v>
      </c>
      <c r="D274" s="1" t="s">
        <v>144</v>
      </c>
      <c r="E274" s="1" t="s">
        <v>209</v>
      </c>
      <c r="F274" s="1"/>
      <c r="G274" s="1" t="str">
        <f t="shared" si="56"/>
        <v>0</v>
      </c>
      <c r="H274" s="1" t="str">
        <f t="shared" si="57"/>
        <v>0</v>
      </c>
      <c r="I274" s="1" t="str">
        <f t="shared" si="58"/>
        <v>0</v>
      </c>
      <c r="J274" s="1" t="str">
        <f t="shared" si="59"/>
        <v>1</v>
      </c>
      <c r="K274" s="1" t="str">
        <f t="shared" si="60"/>
        <v>0</v>
      </c>
      <c r="L274" s="1" t="str">
        <f t="shared" si="61"/>
        <v>1</v>
      </c>
      <c r="M274" s="1" t="str">
        <f t="shared" si="62"/>
        <v>0</v>
      </c>
      <c r="N274" s="1" t="str">
        <f t="shared" si="63"/>
        <v>0</v>
      </c>
      <c r="O274" s="1" t="str">
        <f t="shared" si="64"/>
        <v>00010100</v>
      </c>
      <c r="P274" t="s">
        <v>267</v>
      </c>
      <c r="Q274" t="s">
        <v>269</v>
      </c>
      <c r="R274" t="s">
        <v>267</v>
      </c>
      <c r="S274" t="s">
        <v>267</v>
      </c>
      <c r="T274" t="s">
        <v>267</v>
      </c>
      <c r="W274" t="str">
        <f t="shared" si="65"/>
        <v>CB,14,203020,RL,H,,0,0,0,1,0,1,0,0,00010100,N,Y,N,N,N</v>
      </c>
    </row>
    <row r="275" spans="1:23" ht="15" customHeight="1" x14ac:dyDescent="0.25">
      <c r="A275" s="1" t="s">
        <v>141</v>
      </c>
      <c r="B275" s="1">
        <v>15</v>
      </c>
      <c r="C275" s="1">
        <f t="shared" si="55"/>
        <v>203021</v>
      </c>
      <c r="D275" s="1" t="s">
        <v>144</v>
      </c>
      <c r="E275" s="1" t="s">
        <v>210</v>
      </c>
      <c r="F275" s="1"/>
      <c r="G275" s="1" t="str">
        <f t="shared" si="56"/>
        <v>0</v>
      </c>
      <c r="H275" s="1" t="str">
        <f t="shared" si="57"/>
        <v>0</v>
      </c>
      <c r="I275" s="1" t="str">
        <f t="shared" si="58"/>
        <v>0</v>
      </c>
      <c r="J275" s="1" t="str">
        <f t="shared" si="59"/>
        <v>1</v>
      </c>
      <c r="K275" s="1" t="str">
        <f t="shared" si="60"/>
        <v>0</v>
      </c>
      <c r="L275" s="1" t="str">
        <f t="shared" si="61"/>
        <v>1</v>
      </c>
      <c r="M275" s="1" t="str">
        <f t="shared" si="62"/>
        <v>0</v>
      </c>
      <c r="N275" s="1" t="str">
        <f t="shared" si="63"/>
        <v>1</v>
      </c>
      <c r="O275" s="1" t="str">
        <f t="shared" si="64"/>
        <v>00010101</v>
      </c>
      <c r="P275" t="s">
        <v>267</v>
      </c>
      <c r="Q275" t="s">
        <v>269</v>
      </c>
      <c r="R275" t="s">
        <v>267</v>
      </c>
      <c r="S275" t="s">
        <v>267</v>
      </c>
      <c r="T275" t="s">
        <v>267</v>
      </c>
      <c r="W275" t="str">
        <f t="shared" si="65"/>
        <v>CB,15,203021,RL,L,,0,0,0,1,0,1,0,1,00010101,N,Y,N,N,N</v>
      </c>
    </row>
    <row r="276" spans="1:23" ht="15" customHeight="1" x14ac:dyDescent="0.25">
      <c r="A276" s="1" t="s">
        <v>141</v>
      </c>
      <c r="B276" s="1">
        <v>16</v>
      </c>
      <c r="C276" s="1">
        <f t="shared" si="55"/>
        <v>203022</v>
      </c>
      <c r="D276" s="1" t="s">
        <v>144</v>
      </c>
      <c r="E276" s="1" t="s">
        <v>211</v>
      </c>
      <c r="F276" s="1"/>
      <c r="G276" s="1" t="str">
        <f t="shared" si="56"/>
        <v>0</v>
      </c>
      <c r="H276" s="1" t="str">
        <f t="shared" si="57"/>
        <v>0</v>
      </c>
      <c r="I276" s="1" t="str">
        <f t="shared" si="58"/>
        <v>0</v>
      </c>
      <c r="J276" s="1" t="str">
        <f t="shared" si="59"/>
        <v>1</v>
      </c>
      <c r="K276" s="1" t="str">
        <f t="shared" si="60"/>
        <v>0</v>
      </c>
      <c r="L276" s="1" t="str">
        <f t="shared" si="61"/>
        <v>1</v>
      </c>
      <c r="M276" s="1" t="str">
        <f t="shared" si="62"/>
        <v>1</v>
      </c>
      <c r="N276" s="1" t="str">
        <f t="shared" si="63"/>
        <v>0</v>
      </c>
      <c r="O276" s="1" t="str">
        <f t="shared" si="64"/>
        <v>00010110</v>
      </c>
      <c r="P276" t="s">
        <v>267</v>
      </c>
      <c r="Q276" t="s">
        <v>269</v>
      </c>
      <c r="R276" t="s">
        <v>269</v>
      </c>
      <c r="S276" t="s">
        <v>267</v>
      </c>
      <c r="T276" t="s">
        <v>267</v>
      </c>
      <c r="W276" t="str">
        <f t="shared" si="65"/>
        <v>CB,16,203022,RL,(HL),,0,0,0,1,0,1,1,0,00010110,N,Y,Y,N,N</v>
      </c>
    </row>
    <row r="277" spans="1:23" ht="15" customHeight="1" x14ac:dyDescent="0.25">
      <c r="A277" s="1" t="s">
        <v>141</v>
      </c>
      <c r="B277" s="1">
        <v>17</v>
      </c>
      <c r="C277" s="1">
        <f t="shared" si="55"/>
        <v>203023</v>
      </c>
      <c r="D277" s="1" t="s">
        <v>144</v>
      </c>
      <c r="E277" s="1" t="s">
        <v>9</v>
      </c>
      <c r="F277" s="1"/>
      <c r="G277" s="1" t="str">
        <f t="shared" si="56"/>
        <v>0</v>
      </c>
      <c r="H277" s="1" t="str">
        <f t="shared" si="57"/>
        <v>0</v>
      </c>
      <c r="I277" s="1" t="str">
        <f t="shared" si="58"/>
        <v>0</v>
      </c>
      <c r="J277" s="1" t="str">
        <f t="shared" si="59"/>
        <v>1</v>
      </c>
      <c r="K277" s="1" t="str">
        <f t="shared" si="60"/>
        <v>0</v>
      </c>
      <c r="L277" s="1" t="str">
        <f t="shared" si="61"/>
        <v>1</v>
      </c>
      <c r="M277" s="1" t="str">
        <f t="shared" si="62"/>
        <v>1</v>
      </c>
      <c r="N277" s="1" t="str">
        <f t="shared" si="63"/>
        <v>1</v>
      </c>
      <c r="O277" s="1" t="str">
        <f t="shared" si="64"/>
        <v>00010111</v>
      </c>
      <c r="P277" t="s">
        <v>267</v>
      </c>
      <c r="Q277" t="s">
        <v>269</v>
      </c>
      <c r="R277" t="s">
        <v>267</v>
      </c>
      <c r="S277" t="s">
        <v>267</v>
      </c>
      <c r="T277" t="s">
        <v>267</v>
      </c>
      <c r="W277" t="str">
        <f t="shared" si="65"/>
        <v>CB,17,203023,RL,A,,0,0,0,1,0,1,1,1,00010111,N,Y,N,N,N</v>
      </c>
    </row>
    <row r="278" spans="1:23" ht="15" customHeight="1" x14ac:dyDescent="0.25">
      <c r="A278" s="1" t="s">
        <v>141</v>
      </c>
      <c r="B278" s="1">
        <v>18</v>
      </c>
      <c r="C278" s="1">
        <f t="shared" si="55"/>
        <v>203024</v>
      </c>
      <c r="D278" s="1" t="s">
        <v>145</v>
      </c>
      <c r="E278" s="1" t="s">
        <v>205</v>
      </c>
      <c r="F278" s="1"/>
      <c r="G278" s="1" t="str">
        <f t="shared" si="56"/>
        <v>0</v>
      </c>
      <c r="H278" s="1" t="str">
        <f t="shared" si="57"/>
        <v>0</v>
      </c>
      <c r="I278" s="1" t="str">
        <f t="shared" si="58"/>
        <v>0</v>
      </c>
      <c r="J278" s="1" t="str">
        <f t="shared" si="59"/>
        <v>1</v>
      </c>
      <c r="K278" s="1" t="str">
        <f t="shared" si="60"/>
        <v>1</v>
      </c>
      <c r="L278" s="1" t="str">
        <f t="shared" si="61"/>
        <v>0</v>
      </c>
      <c r="M278" s="1" t="str">
        <f t="shared" si="62"/>
        <v>0</v>
      </c>
      <c r="N278" s="1" t="str">
        <f t="shared" si="63"/>
        <v>0</v>
      </c>
      <c r="O278" s="1" t="str">
        <f t="shared" si="64"/>
        <v>00011000</v>
      </c>
      <c r="P278" t="s">
        <v>267</v>
      </c>
      <c r="Q278" t="s">
        <v>269</v>
      </c>
      <c r="R278" t="s">
        <v>267</v>
      </c>
      <c r="S278" t="s">
        <v>267</v>
      </c>
      <c r="T278" t="s">
        <v>267</v>
      </c>
      <c r="W278" t="str">
        <f t="shared" si="65"/>
        <v>CB,18,203024,RR,B,,0,0,0,1,1,0,0,0,00011000,N,Y,N,N,N</v>
      </c>
    </row>
    <row r="279" spans="1:23" ht="15" customHeight="1" x14ac:dyDescent="0.25">
      <c r="A279" s="1" t="s">
        <v>141</v>
      </c>
      <c r="B279" s="1">
        <v>19</v>
      </c>
      <c r="C279" s="1">
        <f t="shared" si="55"/>
        <v>203025</v>
      </c>
      <c r="D279" s="1" t="s">
        <v>145</v>
      </c>
      <c r="E279" s="1" t="s">
        <v>206</v>
      </c>
      <c r="F279" s="1"/>
      <c r="G279" s="1" t="str">
        <f t="shared" si="56"/>
        <v>0</v>
      </c>
      <c r="H279" s="1" t="str">
        <f t="shared" si="57"/>
        <v>0</v>
      </c>
      <c r="I279" s="1" t="str">
        <f t="shared" si="58"/>
        <v>0</v>
      </c>
      <c r="J279" s="1" t="str">
        <f t="shared" si="59"/>
        <v>1</v>
      </c>
      <c r="K279" s="1" t="str">
        <f t="shared" si="60"/>
        <v>1</v>
      </c>
      <c r="L279" s="1" t="str">
        <f t="shared" si="61"/>
        <v>0</v>
      </c>
      <c r="M279" s="1" t="str">
        <f t="shared" si="62"/>
        <v>0</v>
      </c>
      <c r="N279" s="1" t="str">
        <f t="shared" si="63"/>
        <v>1</v>
      </c>
      <c r="O279" s="1" t="str">
        <f t="shared" si="64"/>
        <v>00011001</v>
      </c>
      <c r="P279" t="s">
        <v>267</v>
      </c>
      <c r="Q279" t="s">
        <v>269</v>
      </c>
      <c r="R279" t="s">
        <v>267</v>
      </c>
      <c r="S279" t="s">
        <v>267</v>
      </c>
      <c r="T279" t="s">
        <v>267</v>
      </c>
      <c r="W279" t="str">
        <f t="shared" si="65"/>
        <v>CB,19,203025,RR,C,,0,0,0,1,1,0,0,1,00011001,N,Y,N,N,N</v>
      </c>
    </row>
    <row r="280" spans="1:23" ht="15" customHeight="1" x14ac:dyDescent="0.25">
      <c r="A280" s="1" t="s">
        <v>141</v>
      </c>
      <c r="B280" s="1" t="s">
        <v>18</v>
      </c>
      <c r="C280" s="1">
        <f t="shared" si="55"/>
        <v>203026</v>
      </c>
      <c r="D280" s="1" t="s">
        <v>145</v>
      </c>
      <c r="E280" s="1" t="s">
        <v>207</v>
      </c>
      <c r="F280" s="1"/>
      <c r="G280" s="1" t="str">
        <f t="shared" si="56"/>
        <v>0</v>
      </c>
      <c r="H280" s="1" t="str">
        <f t="shared" si="57"/>
        <v>0</v>
      </c>
      <c r="I280" s="1" t="str">
        <f t="shared" si="58"/>
        <v>0</v>
      </c>
      <c r="J280" s="1" t="str">
        <f t="shared" si="59"/>
        <v>1</v>
      </c>
      <c r="K280" s="1" t="str">
        <f t="shared" si="60"/>
        <v>1</v>
      </c>
      <c r="L280" s="1" t="str">
        <f t="shared" si="61"/>
        <v>0</v>
      </c>
      <c r="M280" s="1" t="str">
        <f t="shared" si="62"/>
        <v>1</v>
      </c>
      <c r="N280" s="1" t="str">
        <f t="shared" si="63"/>
        <v>0</v>
      </c>
      <c r="O280" s="1" t="str">
        <f t="shared" si="64"/>
        <v>00011010</v>
      </c>
      <c r="P280" t="s">
        <v>267</v>
      </c>
      <c r="Q280" t="s">
        <v>269</v>
      </c>
      <c r="R280" t="s">
        <v>267</v>
      </c>
      <c r="S280" t="s">
        <v>267</v>
      </c>
      <c r="T280" t="s">
        <v>267</v>
      </c>
      <c r="W280" t="str">
        <f t="shared" si="65"/>
        <v>CB,1A,203026,RR,D,,0,0,0,1,1,0,1,0,00011010,N,Y,N,N,N</v>
      </c>
    </row>
    <row r="281" spans="1:23" ht="15" customHeight="1" x14ac:dyDescent="0.25">
      <c r="A281" s="1" t="s">
        <v>141</v>
      </c>
      <c r="B281" s="1" t="s">
        <v>19</v>
      </c>
      <c r="C281" s="1">
        <f t="shared" si="55"/>
        <v>203027</v>
      </c>
      <c r="D281" s="1" t="s">
        <v>145</v>
      </c>
      <c r="E281" s="1" t="s">
        <v>208</v>
      </c>
      <c r="F281" s="1"/>
      <c r="G281" s="1" t="str">
        <f t="shared" si="56"/>
        <v>0</v>
      </c>
      <c r="H281" s="1" t="str">
        <f t="shared" si="57"/>
        <v>0</v>
      </c>
      <c r="I281" s="1" t="str">
        <f t="shared" si="58"/>
        <v>0</v>
      </c>
      <c r="J281" s="1" t="str">
        <f t="shared" si="59"/>
        <v>1</v>
      </c>
      <c r="K281" s="1" t="str">
        <f t="shared" si="60"/>
        <v>1</v>
      </c>
      <c r="L281" s="1" t="str">
        <f t="shared" si="61"/>
        <v>0</v>
      </c>
      <c r="M281" s="1" t="str">
        <f t="shared" si="62"/>
        <v>1</v>
      </c>
      <c r="N281" s="1" t="str">
        <f t="shared" si="63"/>
        <v>1</v>
      </c>
      <c r="O281" s="1" t="str">
        <f t="shared" si="64"/>
        <v>00011011</v>
      </c>
      <c r="P281" t="s">
        <v>267</v>
      </c>
      <c r="Q281" t="s">
        <v>269</v>
      </c>
      <c r="R281" t="s">
        <v>267</v>
      </c>
      <c r="S281" t="s">
        <v>267</v>
      </c>
      <c r="T281" t="s">
        <v>267</v>
      </c>
      <c r="W281" t="str">
        <f t="shared" si="65"/>
        <v>CB,1B,203027,RR,E,,0,0,0,1,1,0,1,1,00011011,N,Y,N,N,N</v>
      </c>
    </row>
    <row r="282" spans="1:23" ht="15" customHeight="1" x14ac:dyDescent="0.25">
      <c r="A282" s="1" t="s">
        <v>141</v>
      </c>
      <c r="B282" s="1" t="s">
        <v>20</v>
      </c>
      <c r="C282" s="1">
        <f t="shared" si="55"/>
        <v>203028</v>
      </c>
      <c r="D282" s="1" t="s">
        <v>145</v>
      </c>
      <c r="E282" s="1" t="s">
        <v>209</v>
      </c>
      <c r="F282" s="1"/>
      <c r="G282" s="1" t="str">
        <f t="shared" si="56"/>
        <v>0</v>
      </c>
      <c r="H282" s="1" t="str">
        <f t="shared" si="57"/>
        <v>0</v>
      </c>
      <c r="I282" s="1" t="str">
        <f t="shared" si="58"/>
        <v>0</v>
      </c>
      <c r="J282" s="1" t="str">
        <f t="shared" si="59"/>
        <v>1</v>
      </c>
      <c r="K282" s="1" t="str">
        <f t="shared" si="60"/>
        <v>1</v>
      </c>
      <c r="L282" s="1" t="str">
        <f t="shared" si="61"/>
        <v>1</v>
      </c>
      <c r="M282" s="1" t="str">
        <f t="shared" si="62"/>
        <v>0</v>
      </c>
      <c r="N282" s="1" t="str">
        <f t="shared" si="63"/>
        <v>0</v>
      </c>
      <c r="O282" s="1" t="str">
        <f t="shared" si="64"/>
        <v>00011100</v>
      </c>
      <c r="P282" t="s">
        <v>267</v>
      </c>
      <c r="Q282" t="s">
        <v>269</v>
      </c>
      <c r="R282" t="s">
        <v>267</v>
      </c>
      <c r="S282" t="s">
        <v>267</v>
      </c>
      <c r="T282" t="s">
        <v>267</v>
      </c>
      <c r="W282" t="str">
        <f t="shared" si="65"/>
        <v>CB,1C,203028,RR,H,,0,0,0,1,1,1,0,0,00011100,N,Y,N,N,N</v>
      </c>
    </row>
    <row r="283" spans="1:23" ht="15" customHeight="1" x14ac:dyDescent="0.25">
      <c r="A283" s="1" t="s">
        <v>141</v>
      </c>
      <c r="B283" s="1" t="s">
        <v>21</v>
      </c>
      <c r="C283" s="1">
        <f t="shared" si="55"/>
        <v>203029</v>
      </c>
      <c r="D283" s="1" t="s">
        <v>145</v>
      </c>
      <c r="E283" s="1" t="s">
        <v>210</v>
      </c>
      <c r="F283" s="1"/>
      <c r="G283" s="1" t="str">
        <f t="shared" si="56"/>
        <v>0</v>
      </c>
      <c r="H283" s="1" t="str">
        <f t="shared" si="57"/>
        <v>0</v>
      </c>
      <c r="I283" s="1" t="str">
        <f t="shared" si="58"/>
        <v>0</v>
      </c>
      <c r="J283" s="1" t="str">
        <f t="shared" si="59"/>
        <v>1</v>
      </c>
      <c r="K283" s="1" t="str">
        <f t="shared" si="60"/>
        <v>1</v>
      </c>
      <c r="L283" s="1" t="str">
        <f t="shared" si="61"/>
        <v>1</v>
      </c>
      <c r="M283" s="1" t="str">
        <f t="shared" si="62"/>
        <v>0</v>
      </c>
      <c r="N283" s="1" t="str">
        <f t="shared" si="63"/>
        <v>1</v>
      </c>
      <c r="O283" s="1" t="str">
        <f t="shared" si="64"/>
        <v>00011101</v>
      </c>
      <c r="P283" t="s">
        <v>267</v>
      </c>
      <c r="Q283" t="s">
        <v>269</v>
      </c>
      <c r="R283" t="s">
        <v>267</v>
      </c>
      <c r="S283" t="s">
        <v>267</v>
      </c>
      <c r="T283" t="s">
        <v>267</v>
      </c>
      <c r="W283" t="str">
        <f t="shared" si="65"/>
        <v>CB,1D,203029,RR,L,,0,0,0,1,1,1,0,1,00011101,N,Y,N,N,N</v>
      </c>
    </row>
    <row r="284" spans="1:23" ht="15" customHeight="1" x14ac:dyDescent="0.25">
      <c r="A284" s="1" t="s">
        <v>141</v>
      </c>
      <c r="B284" s="1" t="s">
        <v>22</v>
      </c>
      <c r="C284" s="1">
        <f t="shared" si="55"/>
        <v>203030</v>
      </c>
      <c r="D284" s="1" t="s">
        <v>145</v>
      </c>
      <c r="E284" s="1" t="s">
        <v>211</v>
      </c>
      <c r="F284" s="1"/>
      <c r="G284" s="1" t="str">
        <f t="shared" si="56"/>
        <v>0</v>
      </c>
      <c r="H284" s="1" t="str">
        <f t="shared" si="57"/>
        <v>0</v>
      </c>
      <c r="I284" s="1" t="str">
        <f t="shared" si="58"/>
        <v>0</v>
      </c>
      <c r="J284" s="1" t="str">
        <f t="shared" si="59"/>
        <v>1</v>
      </c>
      <c r="K284" s="1" t="str">
        <f t="shared" si="60"/>
        <v>1</v>
      </c>
      <c r="L284" s="1" t="str">
        <f t="shared" si="61"/>
        <v>1</v>
      </c>
      <c r="M284" s="1" t="str">
        <f t="shared" si="62"/>
        <v>1</v>
      </c>
      <c r="N284" s="1" t="str">
        <f t="shared" si="63"/>
        <v>0</v>
      </c>
      <c r="O284" s="1" t="str">
        <f t="shared" si="64"/>
        <v>00011110</v>
      </c>
      <c r="P284" t="s">
        <v>267</v>
      </c>
      <c r="Q284" t="s">
        <v>269</v>
      </c>
      <c r="R284" t="s">
        <v>269</v>
      </c>
      <c r="S284" t="s">
        <v>267</v>
      </c>
      <c r="T284" t="s">
        <v>267</v>
      </c>
      <c r="W284" t="str">
        <f t="shared" si="65"/>
        <v>CB,1E,203030,RR,(HL),,0,0,0,1,1,1,1,0,00011110,N,Y,Y,N,N</v>
      </c>
    </row>
    <row r="285" spans="1:23" ht="15" customHeight="1" x14ac:dyDescent="0.25">
      <c r="A285" s="1" t="s">
        <v>141</v>
      </c>
      <c r="B285" s="1" t="s">
        <v>23</v>
      </c>
      <c r="C285" s="1">
        <f t="shared" si="55"/>
        <v>203031</v>
      </c>
      <c r="D285" s="1" t="s">
        <v>145</v>
      </c>
      <c r="E285" s="1" t="s">
        <v>9</v>
      </c>
      <c r="F285" s="1"/>
      <c r="G285" s="1" t="str">
        <f t="shared" si="56"/>
        <v>0</v>
      </c>
      <c r="H285" s="1" t="str">
        <f t="shared" si="57"/>
        <v>0</v>
      </c>
      <c r="I285" s="1" t="str">
        <f t="shared" si="58"/>
        <v>0</v>
      </c>
      <c r="J285" s="1" t="str">
        <f t="shared" si="59"/>
        <v>1</v>
      </c>
      <c r="K285" s="1" t="str">
        <f t="shared" si="60"/>
        <v>1</v>
      </c>
      <c r="L285" s="1" t="str">
        <f t="shared" si="61"/>
        <v>1</v>
      </c>
      <c r="M285" s="1" t="str">
        <f t="shared" si="62"/>
        <v>1</v>
      </c>
      <c r="N285" s="1" t="str">
        <f t="shared" si="63"/>
        <v>1</v>
      </c>
      <c r="O285" s="1" t="str">
        <f t="shared" si="64"/>
        <v>00011111</v>
      </c>
      <c r="P285" t="s">
        <v>267</v>
      </c>
      <c r="Q285" t="s">
        <v>269</v>
      </c>
      <c r="R285" t="s">
        <v>267</v>
      </c>
      <c r="S285" t="s">
        <v>267</v>
      </c>
      <c r="T285" t="s">
        <v>267</v>
      </c>
      <c r="W285" t="str">
        <f t="shared" si="65"/>
        <v>CB,1F,203031,RR,A,,0,0,0,1,1,1,1,1,00011111,N,Y,N,N,N</v>
      </c>
    </row>
    <row r="286" spans="1:23" ht="15" customHeight="1" x14ac:dyDescent="0.25">
      <c r="A286" s="1" t="s">
        <v>141</v>
      </c>
      <c r="B286" s="1">
        <v>20</v>
      </c>
      <c r="C286" s="1">
        <f t="shared" si="55"/>
        <v>203032</v>
      </c>
      <c r="D286" s="1" t="s">
        <v>146</v>
      </c>
      <c r="E286" s="1" t="s">
        <v>205</v>
      </c>
      <c r="F286" s="1"/>
      <c r="G286" s="1" t="str">
        <f t="shared" si="56"/>
        <v>0</v>
      </c>
      <c r="H286" s="1" t="str">
        <f t="shared" si="57"/>
        <v>0</v>
      </c>
      <c r="I286" s="1" t="str">
        <f t="shared" si="58"/>
        <v>1</v>
      </c>
      <c r="J286" s="1" t="str">
        <f t="shared" si="59"/>
        <v>0</v>
      </c>
      <c r="K286" s="1" t="str">
        <f t="shared" si="60"/>
        <v>0</v>
      </c>
      <c r="L286" s="1" t="str">
        <f t="shared" si="61"/>
        <v>0</v>
      </c>
      <c r="M286" s="1" t="str">
        <f t="shared" si="62"/>
        <v>0</v>
      </c>
      <c r="N286" s="1" t="str">
        <f t="shared" si="63"/>
        <v>0</v>
      </c>
      <c r="O286" s="1" t="str">
        <f t="shared" si="64"/>
        <v>00100000</v>
      </c>
      <c r="P286" t="s">
        <v>267</v>
      </c>
      <c r="Q286" t="s">
        <v>269</v>
      </c>
      <c r="R286" t="s">
        <v>267</v>
      </c>
      <c r="S286" t="s">
        <v>267</v>
      </c>
      <c r="T286" t="s">
        <v>267</v>
      </c>
      <c r="W286" t="str">
        <f t="shared" si="65"/>
        <v>CB,20,203032,SLA,B,,0,0,1,0,0,0,0,0,00100000,N,Y,N,N,N</v>
      </c>
    </row>
    <row r="287" spans="1:23" ht="15" customHeight="1" x14ac:dyDescent="0.25">
      <c r="A287" s="1" t="s">
        <v>141</v>
      </c>
      <c r="B287" s="1">
        <v>21</v>
      </c>
      <c r="C287" s="1">
        <f t="shared" si="55"/>
        <v>203033</v>
      </c>
      <c r="D287" s="1" t="s">
        <v>146</v>
      </c>
      <c r="E287" s="1" t="s">
        <v>206</v>
      </c>
      <c r="F287" s="1"/>
      <c r="G287" s="1" t="str">
        <f t="shared" si="56"/>
        <v>0</v>
      </c>
      <c r="H287" s="1" t="str">
        <f t="shared" si="57"/>
        <v>0</v>
      </c>
      <c r="I287" s="1" t="str">
        <f t="shared" si="58"/>
        <v>1</v>
      </c>
      <c r="J287" s="1" t="str">
        <f t="shared" si="59"/>
        <v>0</v>
      </c>
      <c r="K287" s="1" t="str">
        <f t="shared" si="60"/>
        <v>0</v>
      </c>
      <c r="L287" s="1" t="str">
        <f t="shared" si="61"/>
        <v>0</v>
      </c>
      <c r="M287" s="1" t="str">
        <f t="shared" si="62"/>
        <v>0</v>
      </c>
      <c r="N287" s="1" t="str">
        <f t="shared" si="63"/>
        <v>1</v>
      </c>
      <c r="O287" s="1" t="str">
        <f t="shared" si="64"/>
        <v>00100001</v>
      </c>
      <c r="P287" t="s">
        <v>267</v>
      </c>
      <c r="Q287" t="s">
        <v>269</v>
      </c>
      <c r="R287" t="s">
        <v>267</v>
      </c>
      <c r="S287" t="s">
        <v>267</v>
      </c>
      <c r="T287" t="s">
        <v>267</v>
      </c>
      <c r="W287" t="str">
        <f t="shared" si="65"/>
        <v>CB,21,203033,SLA,C,,0,0,1,0,0,0,0,1,00100001,N,Y,N,N,N</v>
      </c>
    </row>
    <row r="288" spans="1:23" ht="15" customHeight="1" x14ac:dyDescent="0.25">
      <c r="A288" s="1" t="s">
        <v>141</v>
      </c>
      <c r="B288" s="1">
        <v>22</v>
      </c>
      <c r="C288" s="1">
        <f t="shared" si="55"/>
        <v>203034</v>
      </c>
      <c r="D288" s="1" t="s">
        <v>146</v>
      </c>
      <c r="E288" s="1" t="s">
        <v>207</v>
      </c>
      <c r="F288" s="1"/>
      <c r="G288" s="1" t="str">
        <f t="shared" si="56"/>
        <v>0</v>
      </c>
      <c r="H288" s="1" t="str">
        <f t="shared" si="57"/>
        <v>0</v>
      </c>
      <c r="I288" s="1" t="str">
        <f t="shared" si="58"/>
        <v>1</v>
      </c>
      <c r="J288" s="1" t="str">
        <f t="shared" si="59"/>
        <v>0</v>
      </c>
      <c r="K288" s="1" t="str">
        <f t="shared" si="60"/>
        <v>0</v>
      </c>
      <c r="L288" s="1" t="str">
        <f t="shared" si="61"/>
        <v>0</v>
      </c>
      <c r="M288" s="1" t="str">
        <f t="shared" si="62"/>
        <v>1</v>
      </c>
      <c r="N288" s="1" t="str">
        <f t="shared" si="63"/>
        <v>0</v>
      </c>
      <c r="O288" s="1" t="str">
        <f t="shared" si="64"/>
        <v>00100010</v>
      </c>
      <c r="P288" t="s">
        <v>267</v>
      </c>
      <c r="Q288" t="s">
        <v>269</v>
      </c>
      <c r="R288" t="s">
        <v>267</v>
      </c>
      <c r="S288" t="s">
        <v>267</v>
      </c>
      <c r="T288" t="s">
        <v>267</v>
      </c>
      <c r="W288" t="str">
        <f t="shared" si="65"/>
        <v>CB,22,203034,SLA,D,,0,0,1,0,0,0,1,0,00100010,N,Y,N,N,N</v>
      </c>
    </row>
    <row r="289" spans="1:23" ht="15" customHeight="1" x14ac:dyDescent="0.25">
      <c r="A289" s="1" t="s">
        <v>141</v>
      </c>
      <c r="B289" s="1">
        <v>23</v>
      </c>
      <c r="C289" s="1">
        <f t="shared" si="55"/>
        <v>203035</v>
      </c>
      <c r="D289" s="1" t="s">
        <v>146</v>
      </c>
      <c r="E289" s="1" t="s">
        <v>208</v>
      </c>
      <c r="F289" s="1"/>
      <c r="G289" s="1" t="str">
        <f t="shared" si="56"/>
        <v>0</v>
      </c>
      <c r="H289" s="1" t="str">
        <f t="shared" si="57"/>
        <v>0</v>
      </c>
      <c r="I289" s="1" t="str">
        <f t="shared" si="58"/>
        <v>1</v>
      </c>
      <c r="J289" s="1" t="str">
        <f t="shared" si="59"/>
        <v>0</v>
      </c>
      <c r="K289" s="1" t="str">
        <f t="shared" si="60"/>
        <v>0</v>
      </c>
      <c r="L289" s="1" t="str">
        <f t="shared" si="61"/>
        <v>0</v>
      </c>
      <c r="M289" s="1" t="str">
        <f t="shared" si="62"/>
        <v>1</v>
      </c>
      <c r="N289" s="1" t="str">
        <f t="shared" si="63"/>
        <v>1</v>
      </c>
      <c r="O289" s="1" t="str">
        <f t="shared" si="64"/>
        <v>00100011</v>
      </c>
      <c r="P289" t="s">
        <v>267</v>
      </c>
      <c r="Q289" t="s">
        <v>269</v>
      </c>
      <c r="R289" t="s">
        <v>267</v>
      </c>
      <c r="S289" t="s">
        <v>267</v>
      </c>
      <c r="T289" t="s">
        <v>267</v>
      </c>
      <c r="W289" t="str">
        <f t="shared" si="65"/>
        <v>CB,23,203035,SLA,E,,0,0,1,0,0,0,1,1,00100011,N,Y,N,N,N</v>
      </c>
    </row>
    <row r="290" spans="1:23" ht="15" customHeight="1" x14ac:dyDescent="0.25">
      <c r="A290" s="1" t="s">
        <v>141</v>
      </c>
      <c r="B290" s="1">
        <v>24</v>
      </c>
      <c r="C290" s="1">
        <f t="shared" si="55"/>
        <v>203036</v>
      </c>
      <c r="D290" s="1" t="s">
        <v>146</v>
      </c>
      <c r="E290" s="1" t="s">
        <v>209</v>
      </c>
      <c r="F290" s="1"/>
      <c r="G290" s="1" t="str">
        <f t="shared" si="56"/>
        <v>0</v>
      </c>
      <c r="H290" s="1" t="str">
        <f t="shared" si="57"/>
        <v>0</v>
      </c>
      <c r="I290" s="1" t="str">
        <f t="shared" si="58"/>
        <v>1</v>
      </c>
      <c r="J290" s="1" t="str">
        <f t="shared" si="59"/>
        <v>0</v>
      </c>
      <c r="K290" s="1" t="str">
        <f t="shared" si="60"/>
        <v>0</v>
      </c>
      <c r="L290" s="1" t="str">
        <f t="shared" si="61"/>
        <v>1</v>
      </c>
      <c r="M290" s="1" t="str">
        <f t="shared" si="62"/>
        <v>0</v>
      </c>
      <c r="N290" s="1" t="str">
        <f t="shared" si="63"/>
        <v>0</v>
      </c>
      <c r="O290" s="1" t="str">
        <f t="shared" si="64"/>
        <v>00100100</v>
      </c>
      <c r="P290" t="s">
        <v>267</v>
      </c>
      <c r="Q290" t="s">
        <v>269</v>
      </c>
      <c r="R290" t="s">
        <v>267</v>
      </c>
      <c r="S290" t="s">
        <v>267</v>
      </c>
      <c r="T290" t="s">
        <v>267</v>
      </c>
      <c r="W290" t="str">
        <f t="shared" si="65"/>
        <v>CB,24,203036,SLA,H,,0,0,1,0,0,1,0,0,00100100,N,Y,N,N,N</v>
      </c>
    </row>
    <row r="291" spans="1:23" ht="15" customHeight="1" x14ac:dyDescent="0.25">
      <c r="A291" s="1" t="s">
        <v>141</v>
      </c>
      <c r="B291" s="1">
        <v>25</v>
      </c>
      <c r="C291" s="1">
        <f t="shared" si="55"/>
        <v>203037</v>
      </c>
      <c r="D291" s="1" t="s">
        <v>146</v>
      </c>
      <c r="E291" s="1" t="s">
        <v>210</v>
      </c>
      <c r="F291" s="1"/>
      <c r="G291" s="1" t="str">
        <f t="shared" si="56"/>
        <v>0</v>
      </c>
      <c r="H291" s="1" t="str">
        <f t="shared" si="57"/>
        <v>0</v>
      </c>
      <c r="I291" s="1" t="str">
        <f t="shared" si="58"/>
        <v>1</v>
      </c>
      <c r="J291" s="1" t="str">
        <f t="shared" si="59"/>
        <v>0</v>
      </c>
      <c r="K291" s="1" t="str">
        <f t="shared" si="60"/>
        <v>0</v>
      </c>
      <c r="L291" s="1" t="str">
        <f t="shared" si="61"/>
        <v>1</v>
      </c>
      <c r="M291" s="1" t="str">
        <f t="shared" si="62"/>
        <v>0</v>
      </c>
      <c r="N291" s="1" t="str">
        <f t="shared" si="63"/>
        <v>1</v>
      </c>
      <c r="O291" s="1" t="str">
        <f t="shared" si="64"/>
        <v>00100101</v>
      </c>
      <c r="P291" t="s">
        <v>267</v>
      </c>
      <c r="Q291" t="s">
        <v>269</v>
      </c>
      <c r="R291" t="s">
        <v>267</v>
      </c>
      <c r="S291" t="s">
        <v>267</v>
      </c>
      <c r="T291" t="s">
        <v>267</v>
      </c>
      <c r="W291" t="str">
        <f t="shared" si="65"/>
        <v>CB,25,203037,SLA,L,,0,0,1,0,0,1,0,1,00100101,N,Y,N,N,N</v>
      </c>
    </row>
    <row r="292" spans="1:23" ht="15" customHeight="1" x14ac:dyDescent="0.25">
      <c r="A292" s="1" t="s">
        <v>141</v>
      </c>
      <c r="B292" s="1">
        <v>26</v>
      </c>
      <c r="C292" s="1">
        <f t="shared" si="55"/>
        <v>203038</v>
      </c>
      <c r="D292" s="1" t="s">
        <v>146</v>
      </c>
      <c r="E292" s="1" t="s">
        <v>211</v>
      </c>
      <c r="F292" s="1"/>
      <c r="G292" s="1" t="str">
        <f t="shared" si="56"/>
        <v>0</v>
      </c>
      <c r="H292" s="1" t="str">
        <f t="shared" si="57"/>
        <v>0</v>
      </c>
      <c r="I292" s="1" t="str">
        <f t="shared" si="58"/>
        <v>1</v>
      </c>
      <c r="J292" s="1" t="str">
        <f t="shared" si="59"/>
        <v>0</v>
      </c>
      <c r="K292" s="1" t="str">
        <f t="shared" si="60"/>
        <v>0</v>
      </c>
      <c r="L292" s="1" t="str">
        <f t="shared" si="61"/>
        <v>1</v>
      </c>
      <c r="M292" s="1" t="str">
        <f t="shared" si="62"/>
        <v>1</v>
      </c>
      <c r="N292" s="1" t="str">
        <f t="shared" si="63"/>
        <v>0</v>
      </c>
      <c r="O292" s="1" t="str">
        <f t="shared" si="64"/>
        <v>00100110</v>
      </c>
      <c r="P292" t="s">
        <v>267</v>
      </c>
      <c r="Q292" t="s">
        <v>269</v>
      </c>
      <c r="R292" t="s">
        <v>269</v>
      </c>
      <c r="S292" t="s">
        <v>267</v>
      </c>
      <c r="T292" t="s">
        <v>267</v>
      </c>
      <c r="W292" t="str">
        <f t="shared" si="65"/>
        <v>CB,26,203038,SLA,(HL),,0,0,1,0,0,1,1,0,00100110,N,Y,Y,N,N</v>
      </c>
    </row>
    <row r="293" spans="1:23" ht="15" customHeight="1" x14ac:dyDescent="0.25">
      <c r="A293" s="1" t="s">
        <v>141</v>
      </c>
      <c r="B293" s="1">
        <v>27</v>
      </c>
      <c r="C293" s="1">
        <f t="shared" si="55"/>
        <v>203039</v>
      </c>
      <c r="D293" s="1" t="s">
        <v>146</v>
      </c>
      <c r="E293" s="1" t="s">
        <v>9</v>
      </c>
      <c r="F293" s="1"/>
      <c r="G293" s="1" t="str">
        <f t="shared" si="56"/>
        <v>0</v>
      </c>
      <c r="H293" s="1" t="str">
        <f t="shared" si="57"/>
        <v>0</v>
      </c>
      <c r="I293" s="1" t="str">
        <f t="shared" si="58"/>
        <v>1</v>
      </c>
      <c r="J293" s="1" t="str">
        <f t="shared" si="59"/>
        <v>0</v>
      </c>
      <c r="K293" s="1" t="str">
        <f t="shared" si="60"/>
        <v>0</v>
      </c>
      <c r="L293" s="1" t="str">
        <f t="shared" si="61"/>
        <v>1</v>
      </c>
      <c r="M293" s="1" t="str">
        <f t="shared" si="62"/>
        <v>1</v>
      </c>
      <c r="N293" s="1" t="str">
        <f t="shared" si="63"/>
        <v>1</v>
      </c>
      <c r="O293" s="1" t="str">
        <f t="shared" si="64"/>
        <v>00100111</v>
      </c>
      <c r="P293" t="s">
        <v>267</v>
      </c>
      <c r="Q293" t="s">
        <v>269</v>
      </c>
      <c r="R293" t="s">
        <v>267</v>
      </c>
      <c r="S293" t="s">
        <v>267</v>
      </c>
      <c r="T293" t="s">
        <v>267</v>
      </c>
      <c r="W293" t="str">
        <f t="shared" si="65"/>
        <v>CB,27,203039,SLA,A,,0,0,1,0,0,1,1,1,00100111,N,Y,N,N,N</v>
      </c>
    </row>
    <row r="294" spans="1:23" ht="15" customHeight="1" x14ac:dyDescent="0.25">
      <c r="A294" s="1" t="s">
        <v>141</v>
      </c>
      <c r="B294" s="1">
        <v>28</v>
      </c>
      <c r="C294" s="1">
        <f t="shared" si="55"/>
        <v>203040</v>
      </c>
      <c r="D294" s="1" t="s">
        <v>147</v>
      </c>
      <c r="E294" s="1" t="s">
        <v>205</v>
      </c>
      <c r="F294" s="1"/>
      <c r="G294" s="1" t="str">
        <f t="shared" si="56"/>
        <v>0</v>
      </c>
      <c r="H294" s="1" t="str">
        <f t="shared" si="57"/>
        <v>0</v>
      </c>
      <c r="I294" s="1" t="str">
        <f t="shared" si="58"/>
        <v>1</v>
      </c>
      <c r="J294" s="1" t="str">
        <f t="shared" si="59"/>
        <v>0</v>
      </c>
      <c r="K294" s="1" t="str">
        <f t="shared" si="60"/>
        <v>1</v>
      </c>
      <c r="L294" s="1" t="str">
        <f t="shared" si="61"/>
        <v>0</v>
      </c>
      <c r="M294" s="1" t="str">
        <f t="shared" si="62"/>
        <v>0</v>
      </c>
      <c r="N294" s="1" t="str">
        <f t="shared" si="63"/>
        <v>0</v>
      </c>
      <c r="O294" s="1" t="str">
        <f t="shared" si="64"/>
        <v>00101000</v>
      </c>
      <c r="P294" t="s">
        <v>267</v>
      </c>
      <c r="Q294" t="s">
        <v>269</v>
      </c>
      <c r="R294" t="s">
        <v>267</v>
      </c>
      <c r="S294" t="s">
        <v>267</v>
      </c>
      <c r="T294" t="s">
        <v>267</v>
      </c>
      <c r="W294" t="str">
        <f t="shared" si="65"/>
        <v>CB,28,203040,SRA,B,,0,0,1,0,1,0,0,0,00101000,N,Y,N,N,N</v>
      </c>
    </row>
    <row r="295" spans="1:23" ht="15" customHeight="1" x14ac:dyDescent="0.25">
      <c r="A295" s="1" t="s">
        <v>141</v>
      </c>
      <c r="B295" s="1">
        <v>29</v>
      </c>
      <c r="C295" s="1">
        <f t="shared" si="55"/>
        <v>203041</v>
      </c>
      <c r="D295" s="1" t="s">
        <v>147</v>
      </c>
      <c r="E295" s="1" t="s">
        <v>206</v>
      </c>
      <c r="F295" s="1"/>
      <c r="G295" s="1" t="str">
        <f t="shared" si="56"/>
        <v>0</v>
      </c>
      <c r="H295" s="1" t="str">
        <f t="shared" si="57"/>
        <v>0</v>
      </c>
      <c r="I295" s="1" t="str">
        <f t="shared" si="58"/>
        <v>1</v>
      </c>
      <c r="J295" s="1" t="str">
        <f t="shared" si="59"/>
        <v>0</v>
      </c>
      <c r="K295" s="1" t="str">
        <f t="shared" si="60"/>
        <v>1</v>
      </c>
      <c r="L295" s="1" t="str">
        <f t="shared" si="61"/>
        <v>0</v>
      </c>
      <c r="M295" s="1" t="str">
        <f t="shared" si="62"/>
        <v>0</v>
      </c>
      <c r="N295" s="1" t="str">
        <f t="shared" si="63"/>
        <v>1</v>
      </c>
      <c r="O295" s="1" t="str">
        <f t="shared" si="64"/>
        <v>00101001</v>
      </c>
      <c r="P295" t="s">
        <v>267</v>
      </c>
      <c r="Q295" t="s">
        <v>269</v>
      </c>
      <c r="R295" t="s">
        <v>267</v>
      </c>
      <c r="S295" t="s">
        <v>267</v>
      </c>
      <c r="T295" t="s">
        <v>267</v>
      </c>
      <c r="W295" t="str">
        <f t="shared" si="65"/>
        <v>CB,29,203041,SRA,C,,0,0,1,0,1,0,0,1,00101001,N,Y,N,N,N</v>
      </c>
    </row>
    <row r="296" spans="1:23" ht="15" customHeight="1" x14ac:dyDescent="0.25">
      <c r="A296" s="1" t="s">
        <v>141</v>
      </c>
      <c r="B296" s="1" t="s">
        <v>24</v>
      </c>
      <c r="C296" s="1">
        <f t="shared" si="55"/>
        <v>203042</v>
      </c>
      <c r="D296" s="1" t="s">
        <v>147</v>
      </c>
      <c r="E296" s="1" t="s">
        <v>207</v>
      </c>
      <c r="F296" s="1"/>
      <c r="G296" s="1" t="str">
        <f t="shared" si="56"/>
        <v>0</v>
      </c>
      <c r="H296" s="1" t="str">
        <f t="shared" si="57"/>
        <v>0</v>
      </c>
      <c r="I296" s="1" t="str">
        <f t="shared" si="58"/>
        <v>1</v>
      </c>
      <c r="J296" s="1" t="str">
        <f t="shared" si="59"/>
        <v>0</v>
      </c>
      <c r="K296" s="1" t="str">
        <f t="shared" si="60"/>
        <v>1</v>
      </c>
      <c r="L296" s="1" t="str">
        <f t="shared" si="61"/>
        <v>0</v>
      </c>
      <c r="M296" s="1" t="str">
        <f t="shared" si="62"/>
        <v>1</v>
      </c>
      <c r="N296" s="1" t="str">
        <f t="shared" si="63"/>
        <v>0</v>
      </c>
      <c r="O296" s="1" t="str">
        <f t="shared" si="64"/>
        <v>00101010</v>
      </c>
      <c r="P296" t="s">
        <v>267</v>
      </c>
      <c r="Q296" t="s">
        <v>269</v>
      </c>
      <c r="R296" t="s">
        <v>267</v>
      </c>
      <c r="S296" t="s">
        <v>267</v>
      </c>
      <c r="T296" t="s">
        <v>267</v>
      </c>
      <c r="W296" t="str">
        <f t="shared" si="65"/>
        <v>CB,2A,203042,SRA,D,,0,0,1,0,1,0,1,0,00101010,N,Y,N,N,N</v>
      </c>
    </row>
    <row r="297" spans="1:23" ht="15" customHeight="1" x14ac:dyDescent="0.25">
      <c r="A297" s="1" t="s">
        <v>141</v>
      </c>
      <c r="B297" s="1" t="s">
        <v>25</v>
      </c>
      <c r="C297" s="1">
        <f t="shared" si="55"/>
        <v>203043</v>
      </c>
      <c r="D297" s="1" t="s">
        <v>147</v>
      </c>
      <c r="E297" s="1" t="s">
        <v>208</v>
      </c>
      <c r="F297" s="1"/>
      <c r="G297" s="1" t="str">
        <f t="shared" si="56"/>
        <v>0</v>
      </c>
      <c r="H297" s="1" t="str">
        <f t="shared" si="57"/>
        <v>0</v>
      </c>
      <c r="I297" s="1" t="str">
        <f t="shared" si="58"/>
        <v>1</v>
      </c>
      <c r="J297" s="1" t="str">
        <f t="shared" si="59"/>
        <v>0</v>
      </c>
      <c r="K297" s="1" t="str">
        <f t="shared" si="60"/>
        <v>1</v>
      </c>
      <c r="L297" s="1" t="str">
        <f t="shared" si="61"/>
        <v>0</v>
      </c>
      <c r="M297" s="1" t="str">
        <f t="shared" si="62"/>
        <v>1</v>
      </c>
      <c r="N297" s="1" t="str">
        <f t="shared" si="63"/>
        <v>1</v>
      </c>
      <c r="O297" s="1" t="str">
        <f t="shared" si="64"/>
        <v>00101011</v>
      </c>
      <c r="P297" t="s">
        <v>267</v>
      </c>
      <c r="Q297" t="s">
        <v>269</v>
      </c>
      <c r="R297" t="s">
        <v>267</v>
      </c>
      <c r="S297" t="s">
        <v>267</v>
      </c>
      <c r="T297" t="s">
        <v>267</v>
      </c>
      <c r="W297" t="str">
        <f t="shared" si="65"/>
        <v>CB,2B,203043,SRA,E,,0,0,1,0,1,0,1,1,00101011,N,Y,N,N,N</v>
      </c>
    </row>
    <row r="298" spans="1:23" ht="15" customHeight="1" x14ac:dyDescent="0.25">
      <c r="A298" s="1" t="s">
        <v>141</v>
      </c>
      <c r="B298" s="1" t="s">
        <v>26</v>
      </c>
      <c r="C298" s="1">
        <f t="shared" si="55"/>
        <v>203044</v>
      </c>
      <c r="D298" s="1" t="s">
        <v>147</v>
      </c>
      <c r="E298" s="1" t="s">
        <v>209</v>
      </c>
      <c r="F298" s="1"/>
      <c r="G298" s="1" t="str">
        <f t="shared" si="56"/>
        <v>0</v>
      </c>
      <c r="H298" s="1" t="str">
        <f t="shared" si="57"/>
        <v>0</v>
      </c>
      <c r="I298" s="1" t="str">
        <f t="shared" si="58"/>
        <v>1</v>
      </c>
      <c r="J298" s="1" t="str">
        <f t="shared" si="59"/>
        <v>0</v>
      </c>
      <c r="K298" s="1" t="str">
        <f t="shared" si="60"/>
        <v>1</v>
      </c>
      <c r="L298" s="1" t="str">
        <f t="shared" si="61"/>
        <v>1</v>
      </c>
      <c r="M298" s="1" t="str">
        <f t="shared" si="62"/>
        <v>0</v>
      </c>
      <c r="N298" s="1" t="str">
        <f t="shared" si="63"/>
        <v>0</v>
      </c>
      <c r="O298" s="1" t="str">
        <f t="shared" si="64"/>
        <v>00101100</v>
      </c>
      <c r="P298" t="s">
        <v>267</v>
      </c>
      <c r="Q298" t="s">
        <v>269</v>
      </c>
      <c r="R298" t="s">
        <v>267</v>
      </c>
      <c r="S298" t="s">
        <v>267</v>
      </c>
      <c r="T298" t="s">
        <v>267</v>
      </c>
      <c r="W298" t="str">
        <f t="shared" si="65"/>
        <v>CB,2C,203044,SRA,H,,0,0,1,0,1,1,0,0,00101100,N,Y,N,N,N</v>
      </c>
    </row>
    <row r="299" spans="1:23" ht="15" customHeight="1" x14ac:dyDescent="0.25">
      <c r="A299" s="1" t="s">
        <v>141</v>
      </c>
      <c r="B299" s="1" t="s">
        <v>27</v>
      </c>
      <c r="C299" s="1">
        <f t="shared" si="55"/>
        <v>203045</v>
      </c>
      <c r="D299" s="1" t="s">
        <v>147</v>
      </c>
      <c r="E299" s="1" t="s">
        <v>210</v>
      </c>
      <c r="F299" s="1"/>
      <c r="G299" s="1" t="str">
        <f t="shared" si="56"/>
        <v>0</v>
      </c>
      <c r="H299" s="1" t="str">
        <f t="shared" si="57"/>
        <v>0</v>
      </c>
      <c r="I299" s="1" t="str">
        <f t="shared" si="58"/>
        <v>1</v>
      </c>
      <c r="J299" s="1" t="str">
        <f t="shared" si="59"/>
        <v>0</v>
      </c>
      <c r="K299" s="1" t="str">
        <f t="shared" si="60"/>
        <v>1</v>
      </c>
      <c r="L299" s="1" t="str">
        <f t="shared" si="61"/>
        <v>1</v>
      </c>
      <c r="M299" s="1" t="str">
        <f t="shared" si="62"/>
        <v>0</v>
      </c>
      <c r="N299" s="1" t="str">
        <f t="shared" si="63"/>
        <v>1</v>
      </c>
      <c r="O299" s="1" t="str">
        <f t="shared" si="64"/>
        <v>00101101</v>
      </c>
      <c r="P299" t="s">
        <v>267</v>
      </c>
      <c r="Q299" t="s">
        <v>269</v>
      </c>
      <c r="R299" t="s">
        <v>267</v>
      </c>
      <c r="S299" t="s">
        <v>267</v>
      </c>
      <c r="T299" t="s">
        <v>267</v>
      </c>
      <c r="W299" t="str">
        <f t="shared" si="65"/>
        <v>CB,2D,203045,SRA,L,,0,0,1,0,1,1,0,1,00101101,N,Y,N,N,N</v>
      </c>
    </row>
    <row r="300" spans="1:23" ht="15" customHeight="1" x14ac:dyDescent="0.25">
      <c r="A300" s="1" t="s">
        <v>141</v>
      </c>
      <c r="B300" s="1" t="s">
        <v>28</v>
      </c>
      <c r="C300" s="1">
        <f t="shared" si="55"/>
        <v>203046</v>
      </c>
      <c r="D300" s="1" t="s">
        <v>147</v>
      </c>
      <c r="E300" s="1" t="s">
        <v>211</v>
      </c>
      <c r="F300" s="1"/>
      <c r="G300" s="1" t="str">
        <f t="shared" si="56"/>
        <v>0</v>
      </c>
      <c r="H300" s="1" t="str">
        <f t="shared" si="57"/>
        <v>0</v>
      </c>
      <c r="I300" s="1" t="str">
        <f t="shared" si="58"/>
        <v>1</v>
      </c>
      <c r="J300" s="1" t="str">
        <f t="shared" si="59"/>
        <v>0</v>
      </c>
      <c r="K300" s="1" t="str">
        <f t="shared" si="60"/>
        <v>1</v>
      </c>
      <c r="L300" s="1" t="str">
        <f t="shared" si="61"/>
        <v>1</v>
      </c>
      <c r="M300" s="1" t="str">
        <f t="shared" si="62"/>
        <v>1</v>
      </c>
      <c r="N300" s="1" t="str">
        <f t="shared" si="63"/>
        <v>0</v>
      </c>
      <c r="O300" s="1" t="str">
        <f t="shared" si="64"/>
        <v>00101110</v>
      </c>
      <c r="P300" t="s">
        <v>267</v>
      </c>
      <c r="Q300" t="s">
        <v>269</v>
      </c>
      <c r="R300" t="s">
        <v>269</v>
      </c>
      <c r="S300" t="s">
        <v>267</v>
      </c>
      <c r="T300" t="s">
        <v>267</v>
      </c>
      <c r="W300" t="str">
        <f t="shared" si="65"/>
        <v>CB,2E,203046,SRA,(HL),,0,0,1,0,1,1,1,0,00101110,N,Y,Y,N,N</v>
      </c>
    </row>
    <row r="301" spans="1:23" ht="15" customHeight="1" x14ac:dyDescent="0.25">
      <c r="A301" s="1" t="s">
        <v>141</v>
      </c>
      <c r="B301" s="1" t="s">
        <v>29</v>
      </c>
      <c r="C301" s="1">
        <f t="shared" si="55"/>
        <v>203047</v>
      </c>
      <c r="D301" s="1" t="s">
        <v>147</v>
      </c>
      <c r="E301" s="1" t="s">
        <v>9</v>
      </c>
      <c r="F301" s="1"/>
      <c r="G301" s="1" t="str">
        <f t="shared" si="56"/>
        <v>0</v>
      </c>
      <c r="H301" s="1" t="str">
        <f t="shared" si="57"/>
        <v>0</v>
      </c>
      <c r="I301" s="1" t="str">
        <f t="shared" si="58"/>
        <v>1</v>
      </c>
      <c r="J301" s="1" t="str">
        <f t="shared" si="59"/>
        <v>0</v>
      </c>
      <c r="K301" s="1" t="str">
        <f t="shared" si="60"/>
        <v>1</v>
      </c>
      <c r="L301" s="1" t="str">
        <f t="shared" si="61"/>
        <v>1</v>
      </c>
      <c r="M301" s="1" t="str">
        <f t="shared" si="62"/>
        <v>1</v>
      </c>
      <c r="N301" s="1" t="str">
        <f t="shared" si="63"/>
        <v>1</v>
      </c>
      <c r="O301" s="1" t="str">
        <f t="shared" si="64"/>
        <v>00101111</v>
      </c>
      <c r="P301" t="s">
        <v>267</v>
      </c>
      <c r="Q301" t="s">
        <v>269</v>
      </c>
      <c r="R301" t="s">
        <v>267</v>
      </c>
      <c r="S301" t="s">
        <v>267</v>
      </c>
      <c r="T301" t="s">
        <v>267</v>
      </c>
      <c r="W301" t="str">
        <f t="shared" si="65"/>
        <v>CB,2F,203047,SRA,A,,0,0,1,0,1,1,1,1,00101111,N,Y,N,N,N</v>
      </c>
    </row>
    <row r="302" spans="1:23" ht="15" customHeight="1" x14ac:dyDescent="0.25">
      <c r="A302" s="1" t="s">
        <v>141</v>
      </c>
      <c r="B302" s="1">
        <v>30</v>
      </c>
      <c r="C302" s="1">
        <f t="shared" si="55"/>
        <v>203048</v>
      </c>
      <c r="D302" s="1" t="s">
        <v>148</v>
      </c>
      <c r="E302" s="1" t="s">
        <v>205</v>
      </c>
      <c r="F302" s="1"/>
      <c r="G302" s="1" t="str">
        <f t="shared" si="56"/>
        <v>0</v>
      </c>
      <c r="H302" s="1" t="str">
        <f t="shared" si="57"/>
        <v>0</v>
      </c>
      <c r="I302" s="1" t="str">
        <f t="shared" si="58"/>
        <v>1</v>
      </c>
      <c r="J302" s="1" t="str">
        <f t="shared" si="59"/>
        <v>1</v>
      </c>
      <c r="K302" s="1" t="str">
        <f t="shared" si="60"/>
        <v>0</v>
      </c>
      <c r="L302" s="1" t="str">
        <f t="shared" si="61"/>
        <v>0</v>
      </c>
      <c r="M302" s="1" t="str">
        <f t="shared" si="62"/>
        <v>0</v>
      </c>
      <c r="N302" s="1" t="str">
        <f t="shared" si="63"/>
        <v>0</v>
      </c>
      <c r="O302" s="1" t="str">
        <f t="shared" si="64"/>
        <v>00110000</v>
      </c>
      <c r="P302" t="s">
        <v>267</v>
      </c>
      <c r="Q302" t="s">
        <v>271</v>
      </c>
      <c r="R302" t="s">
        <v>267</v>
      </c>
      <c r="S302" t="s">
        <v>267</v>
      </c>
      <c r="T302" t="s">
        <v>267</v>
      </c>
      <c r="W302" t="str">
        <f t="shared" si="65"/>
        <v>CB,30,203048,SLL,B,,0,0,1,1,0,0,0,0,00110000,N,X,N,N,N</v>
      </c>
    </row>
    <row r="303" spans="1:23" ht="15" customHeight="1" x14ac:dyDescent="0.25">
      <c r="A303" s="1" t="s">
        <v>141</v>
      </c>
      <c r="B303" s="1">
        <v>31</v>
      </c>
      <c r="C303" s="1">
        <f t="shared" si="55"/>
        <v>203049</v>
      </c>
      <c r="D303" s="1" t="s">
        <v>148</v>
      </c>
      <c r="E303" s="1" t="s">
        <v>206</v>
      </c>
      <c r="F303" s="1"/>
      <c r="G303" s="1" t="str">
        <f t="shared" si="56"/>
        <v>0</v>
      </c>
      <c r="H303" s="1" t="str">
        <f t="shared" si="57"/>
        <v>0</v>
      </c>
      <c r="I303" s="1" t="str">
        <f t="shared" si="58"/>
        <v>1</v>
      </c>
      <c r="J303" s="1" t="str">
        <f t="shared" si="59"/>
        <v>1</v>
      </c>
      <c r="K303" s="1" t="str">
        <f t="shared" si="60"/>
        <v>0</v>
      </c>
      <c r="L303" s="1" t="str">
        <f t="shared" si="61"/>
        <v>0</v>
      </c>
      <c r="M303" s="1" t="str">
        <f t="shared" si="62"/>
        <v>0</v>
      </c>
      <c r="N303" s="1" t="str">
        <f t="shared" si="63"/>
        <v>1</v>
      </c>
      <c r="O303" s="1" t="str">
        <f t="shared" si="64"/>
        <v>00110001</v>
      </c>
      <c r="P303" t="s">
        <v>267</v>
      </c>
      <c r="Q303" t="s">
        <v>271</v>
      </c>
      <c r="R303" t="s">
        <v>267</v>
      </c>
      <c r="S303" t="s">
        <v>267</v>
      </c>
      <c r="T303" t="s">
        <v>267</v>
      </c>
      <c r="W303" t="str">
        <f t="shared" si="65"/>
        <v>CB,31,203049,SLL,C,,0,0,1,1,0,0,0,1,00110001,N,X,N,N,N</v>
      </c>
    </row>
    <row r="304" spans="1:23" ht="15" customHeight="1" x14ac:dyDescent="0.25">
      <c r="A304" s="1" t="s">
        <v>141</v>
      </c>
      <c r="B304" s="1">
        <v>32</v>
      </c>
      <c r="C304" s="1">
        <f t="shared" si="55"/>
        <v>203050</v>
      </c>
      <c r="D304" s="1" t="s">
        <v>148</v>
      </c>
      <c r="E304" s="1" t="s">
        <v>207</v>
      </c>
      <c r="F304" s="1"/>
      <c r="G304" s="1" t="str">
        <f t="shared" si="56"/>
        <v>0</v>
      </c>
      <c r="H304" s="1" t="str">
        <f t="shared" si="57"/>
        <v>0</v>
      </c>
      <c r="I304" s="1" t="str">
        <f t="shared" si="58"/>
        <v>1</v>
      </c>
      <c r="J304" s="1" t="str">
        <f t="shared" si="59"/>
        <v>1</v>
      </c>
      <c r="K304" s="1" t="str">
        <f t="shared" si="60"/>
        <v>0</v>
      </c>
      <c r="L304" s="1" t="str">
        <f t="shared" si="61"/>
        <v>0</v>
      </c>
      <c r="M304" s="1" t="str">
        <f t="shared" si="62"/>
        <v>1</v>
      </c>
      <c r="N304" s="1" t="str">
        <f t="shared" si="63"/>
        <v>0</v>
      </c>
      <c r="O304" s="1" t="str">
        <f t="shared" si="64"/>
        <v>00110010</v>
      </c>
      <c r="P304" t="s">
        <v>267</v>
      </c>
      <c r="Q304" t="s">
        <v>271</v>
      </c>
      <c r="R304" t="s">
        <v>267</v>
      </c>
      <c r="S304" t="s">
        <v>267</v>
      </c>
      <c r="T304" t="s">
        <v>267</v>
      </c>
      <c r="W304" t="str">
        <f t="shared" si="65"/>
        <v>CB,32,203050,SLL,D,,0,0,1,1,0,0,1,0,00110010,N,X,N,N,N</v>
      </c>
    </row>
    <row r="305" spans="1:23" ht="15" customHeight="1" x14ac:dyDescent="0.25">
      <c r="A305" s="1" t="s">
        <v>141</v>
      </c>
      <c r="B305" s="1">
        <v>33</v>
      </c>
      <c r="C305" s="1">
        <f t="shared" si="55"/>
        <v>203051</v>
      </c>
      <c r="D305" s="1" t="s">
        <v>148</v>
      </c>
      <c r="E305" s="1" t="s">
        <v>208</v>
      </c>
      <c r="F305" s="1"/>
      <c r="G305" s="1" t="str">
        <f t="shared" si="56"/>
        <v>0</v>
      </c>
      <c r="H305" s="1" t="str">
        <f t="shared" si="57"/>
        <v>0</v>
      </c>
      <c r="I305" s="1" t="str">
        <f t="shared" si="58"/>
        <v>1</v>
      </c>
      <c r="J305" s="1" t="str">
        <f t="shared" si="59"/>
        <v>1</v>
      </c>
      <c r="K305" s="1" t="str">
        <f t="shared" si="60"/>
        <v>0</v>
      </c>
      <c r="L305" s="1" t="str">
        <f t="shared" si="61"/>
        <v>0</v>
      </c>
      <c r="M305" s="1" t="str">
        <f t="shared" si="62"/>
        <v>1</v>
      </c>
      <c r="N305" s="1" t="str">
        <f t="shared" si="63"/>
        <v>1</v>
      </c>
      <c r="O305" s="1" t="str">
        <f t="shared" si="64"/>
        <v>00110011</v>
      </c>
      <c r="P305" t="s">
        <v>267</v>
      </c>
      <c r="Q305" t="s">
        <v>271</v>
      </c>
      <c r="R305" t="s">
        <v>267</v>
      </c>
      <c r="S305" t="s">
        <v>267</v>
      </c>
      <c r="T305" t="s">
        <v>267</v>
      </c>
      <c r="W305" t="str">
        <f t="shared" si="65"/>
        <v>CB,33,203051,SLL,E,,0,0,1,1,0,0,1,1,00110011,N,X,N,N,N</v>
      </c>
    </row>
    <row r="306" spans="1:23" ht="15" customHeight="1" x14ac:dyDescent="0.25">
      <c r="A306" s="1" t="s">
        <v>141</v>
      </c>
      <c r="B306" s="1">
        <v>34</v>
      </c>
      <c r="C306" s="1">
        <f t="shared" si="55"/>
        <v>203052</v>
      </c>
      <c r="D306" s="1" t="s">
        <v>148</v>
      </c>
      <c r="E306" s="1" t="s">
        <v>209</v>
      </c>
      <c r="F306" s="1"/>
      <c r="G306" s="1" t="str">
        <f t="shared" si="56"/>
        <v>0</v>
      </c>
      <c r="H306" s="1" t="str">
        <f t="shared" si="57"/>
        <v>0</v>
      </c>
      <c r="I306" s="1" t="str">
        <f t="shared" si="58"/>
        <v>1</v>
      </c>
      <c r="J306" s="1" t="str">
        <f t="shared" si="59"/>
        <v>1</v>
      </c>
      <c r="K306" s="1" t="str">
        <f t="shared" si="60"/>
        <v>0</v>
      </c>
      <c r="L306" s="1" t="str">
        <f t="shared" si="61"/>
        <v>1</v>
      </c>
      <c r="M306" s="1" t="str">
        <f t="shared" si="62"/>
        <v>0</v>
      </c>
      <c r="N306" s="1" t="str">
        <f t="shared" si="63"/>
        <v>0</v>
      </c>
      <c r="O306" s="1" t="str">
        <f t="shared" si="64"/>
        <v>00110100</v>
      </c>
      <c r="P306" t="s">
        <v>267</v>
      </c>
      <c r="Q306" t="s">
        <v>271</v>
      </c>
      <c r="R306" t="s">
        <v>267</v>
      </c>
      <c r="S306" t="s">
        <v>267</v>
      </c>
      <c r="T306" t="s">
        <v>267</v>
      </c>
      <c r="W306" t="str">
        <f t="shared" si="65"/>
        <v>CB,34,203052,SLL,H,,0,0,1,1,0,1,0,0,00110100,N,X,N,N,N</v>
      </c>
    </row>
    <row r="307" spans="1:23" ht="15" customHeight="1" x14ac:dyDescent="0.25">
      <c r="A307" s="1" t="s">
        <v>141</v>
      </c>
      <c r="B307" s="1">
        <v>35</v>
      </c>
      <c r="C307" s="1">
        <f t="shared" si="55"/>
        <v>203053</v>
      </c>
      <c r="D307" s="1" t="s">
        <v>148</v>
      </c>
      <c r="E307" s="1" t="s">
        <v>210</v>
      </c>
      <c r="F307" s="1"/>
      <c r="G307" s="1" t="str">
        <f t="shared" si="56"/>
        <v>0</v>
      </c>
      <c r="H307" s="1" t="str">
        <f t="shared" si="57"/>
        <v>0</v>
      </c>
      <c r="I307" s="1" t="str">
        <f t="shared" si="58"/>
        <v>1</v>
      </c>
      <c r="J307" s="1" t="str">
        <f t="shared" si="59"/>
        <v>1</v>
      </c>
      <c r="K307" s="1" t="str">
        <f t="shared" si="60"/>
        <v>0</v>
      </c>
      <c r="L307" s="1" t="str">
        <f t="shared" si="61"/>
        <v>1</v>
      </c>
      <c r="M307" s="1" t="str">
        <f t="shared" si="62"/>
        <v>0</v>
      </c>
      <c r="N307" s="1" t="str">
        <f t="shared" si="63"/>
        <v>1</v>
      </c>
      <c r="O307" s="1" t="str">
        <f t="shared" si="64"/>
        <v>00110101</v>
      </c>
      <c r="P307" t="s">
        <v>267</v>
      </c>
      <c r="Q307" t="s">
        <v>271</v>
      </c>
      <c r="R307" t="s">
        <v>267</v>
      </c>
      <c r="S307" t="s">
        <v>267</v>
      </c>
      <c r="T307" t="s">
        <v>267</v>
      </c>
      <c r="W307" t="str">
        <f t="shared" si="65"/>
        <v>CB,35,203053,SLL,L,,0,0,1,1,0,1,0,1,00110101,N,X,N,N,N</v>
      </c>
    </row>
    <row r="308" spans="1:23" ht="15" customHeight="1" x14ac:dyDescent="0.25">
      <c r="A308" s="1" t="s">
        <v>141</v>
      </c>
      <c r="B308" s="1">
        <v>36</v>
      </c>
      <c r="C308" s="1">
        <f t="shared" si="55"/>
        <v>203054</v>
      </c>
      <c r="D308" s="1" t="s">
        <v>148</v>
      </c>
      <c r="E308" s="1" t="s">
        <v>211</v>
      </c>
      <c r="F308" s="1"/>
      <c r="G308" s="1" t="str">
        <f t="shared" si="56"/>
        <v>0</v>
      </c>
      <c r="H308" s="1" t="str">
        <f t="shared" si="57"/>
        <v>0</v>
      </c>
      <c r="I308" s="1" t="str">
        <f t="shared" si="58"/>
        <v>1</v>
      </c>
      <c r="J308" s="1" t="str">
        <f t="shared" si="59"/>
        <v>1</v>
      </c>
      <c r="K308" s="1" t="str">
        <f t="shared" si="60"/>
        <v>0</v>
      </c>
      <c r="L308" s="1" t="str">
        <f t="shared" si="61"/>
        <v>1</v>
      </c>
      <c r="M308" s="1" t="str">
        <f t="shared" si="62"/>
        <v>1</v>
      </c>
      <c r="N308" s="1" t="str">
        <f t="shared" si="63"/>
        <v>0</v>
      </c>
      <c r="O308" s="1" t="str">
        <f t="shared" si="64"/>
        <v>00110110</v>
      </c>
      <c r="P308" t="s">
        <v>267</v>
      </c>
      <c r="Q308" t="s">
        <v>271</v>
      </c>
      <c r="R308" t="s">
        <v>269</v>
      </c>
      <c r="S308" t="s">
        <v>267</v>
      </c>
      <c r="T308" t="s">
        <v>267</v>
      </c>
      <c r="W308" t="str">
        <f t="shared" si="65"/>
        <v>CB,36,203054,SLL,(HL),,0,0,1,1,0,1,1,0,00110110,N,X,Y,N,N</v>
      </c>
    </row>
    <row r="309" spans="1:23" ht="15" customHeight="1" x14ac:dyDescent="0.25">
      <c r="A309" s="1" t="s">
        <v>141</v>
      </c>
      <c r="B309" s="1">
        <v>37</v>
      </c>
      <c r="C309" s="1">
        <f t="shared" si="55"/>
        <v>203055</v>
      </c>
      <c r="D309" s="1" t="s">
        <v>148</v>
      </c>
      <c r="E309" s="1" t="s">
        <v>9</v>
      </c>
      <c r="F309" s="1"/>
      <c r="G309" s="1" t="str">
        <f t="shared" si="56"/>
        <v>0</v>
      </c>
      <c r="H309" s="1" t="str">
        <f t="shared" si="57"/>
        <v>0</v>
      </c>
      <c r="I309" s="1" t="str">
        <f t="shared" si="58"/>
        <v>1</v>
      </c>
      <c r="J309" s="1" t="str">
        <f t="shared" si="59"/>
        <v>1</v>
      </c>
      <c r="K309" s="1" t="str">
        <f t="shared" si="60"/>
        <v>0</v>
      </c>
      <c r="L309" s="1" t="str">
        <f t="shared" si="61"/>
        <v>1</v>
      </c>
      <c r="M309" s="1" t="str">
        <f t="shared" si="62"/>
        <v>1</v>
      </c>
      <c r="N309" s="1" t="str">
        <f t="shared" si="63"/>
        <v>1</v>
      </c>
      <c r="O309" s="1" t="str">
        <f t="shared" si="64"/>
        <v>00110111</v>
      </c>
      <c r="P309" t="s">
        <v>267</v>
      </c>
      <c r="Q309" t="s">
        <v>271</v>
      </c>
      <c r="R309" t="s">
        <v>267</v>
      </c>
      <c r="S309" t="s">
        <v>267</v>
      </c>
      <c r="T309" t="s">
        <v>267</v>
      </c>
      <c r="W309" t="str">
        <f t="shared" si="65"/>
        <v>CB,37,203055,SLL,A,,0,0,1,1,0,1,1,1,00110111,N,X,N,N,N</v>
      </c>
    </row>
    <row r="310" spans="1:23" ht="15" customHeight="1" x14ac:dyDescent="0.25">
      <c r="A310" s="1" t="s">
        <v>141</v>
      </c>
      <c r="B310" s="1">
        <v>38</v>
      </c>
      <c r="C310" s="1">
        <f t="shared" si="55"/>
        <v>203056</v>
      </c>
      <c r="D310" s="1" t="s">
        <v>149</v>
      </c>
      <c r="E310" s="1" t="s">
        <v>205</v>
      </c>
      <c r="F310" s="1"/>
      <c r="G310" s="1" t="str">
        <f t="shared" si="56"/>
        <v>0</v>
      </c>
      <c r="H310" s="1" t="str">
        <f t="shared" si="57"/>
        <v>0</v>
      </c>
      <c r="I310" s="1" t="str">
        <f t="shared" si="58"/>
        <v>1</v>
      </c>
      <c r="J310" s="1" t="str">
        <f t="shared" si="59"/>
        <v>1</v>
      </c>
      <c r="K310" s="1" t="str">
        <f t="shared" si="60"/>
        <v>1</v>
      </c>
      <c r="L310" s="1" t="str">
        <f t="shared" si="61"/>
        <v>0</v>
      </c>
      <c r="M310" s="1" t="str">
        <f t="shared" si="62"/>
        <v>0</v>
      </c>
      <c r="N310" s="1" t="str">
        <f t="shared" si="63"/>
        <v>0</v>
      </c>
      <c r="O310" s="1" t="str">
        <f t="shared" si="64"/>
        <v>00111000</v>
      </c>
      <c r="P310" t="s">
        <v>267</v>
      </c>
      <c r="Q310" t="s">
        <v>269</v>
      </c>
      <c r="R310" t="s">
        <v>267</v>
      </c>
      <c r="S310" t="s">
        <v>267</v>
      </c>
      <c r="T310" t="s">
        <v>267</v>
      </c>
      <c r="W310" t="str">
        <f t="shared" si="65"/>
        <v>CB,38,203056,SRL,B,,0,0,1,1,1,0,0,0,00111000,N,Y,N,N,N</v>
      </c>
    </row>
    <row r="311" spans="1:23" ht="15" customHeight="1" x14ac:dyDescent="0.25">
      <c r="A311" s="1" t="s">
        <v>141</v>
      </c>
      <c r="B311" s="1">
        <v>39</v>
      </c>
      <c r="C311" s="1">
        <f t="shared" si="55"/>
        <v>203057</v>
      </c>
      <c r="D311" s="1" t="s">
        <v>149</v>
      </c>
      <c r="E311" s="1" t="s">
        <v>206</v>
      </c>
      <c r="F311" s="1"/>
      <c r="G311" s="1" t="str">
        <f t="shared" si="56"/>
        <v>0</v>
      </c>
      <c r="H311" s="1" t="str">
        <f t="shared" si="57"/>
        <v>0</v>
      </c>
      <c r="I311" s="1" t="str">
        <f t="shared" si="58"/>
        <v>1</v>
      </c>
      <c r="J311" s="1" t="str">
        <f t="shared" si="59"/>
        <v>1</v>
      </c>
      <c r="K311" s="1" t="str">
        <f t="shared" si="60"/>
        <v>1</v>
      </c>
      <c r="L311" s="1" t="str">
        <f t="shared" si="61"/>
        <v>0</v>
      </c>
      <c r="M311" s="1" t="str">
        <f t="shared" si="62"/>
        <v>0</v>
      </c>
      <c r="N311" s="1" t="str">
        <f t="shared" si="63"/>
        <v>1</v>
      </c>
      <c r="O311" s="1" t="str">
        <f t="shared" si="64"/>
        <v>00111001</v>
      </c>
      <c r="P311" t="s">
        <v>267</v>
      </c>
      <c r="Q311" t="s">
        <v>269</v>
      </c>
      <c r="R311" t="s">
        <v>267</v>
      </c>
      <c r="S311" t="s">
        <v>267</v>
      </c>
      <c r="T311" t="s">
        <v>267</v>
      </c>
      <c r="W311" t="str">
        <f t="shared" si="65"/>
        <v>CB,39,203057,SRL,C,,0,0,1,1,1,0,0,1,00111001,N,Y,N,N,N</v>
      </c>
    </row>
    <row r="312" spans="1:23" ht="15" customHeight="1" x14ac:dyDescent="0.25">
      <c r="A312" s="1" t="s">
        <v>141</v>
      </c>
      <c r="B312" s="1" t="s">
        <v>30</v>
      </c>
      <c r="C312" s="1">
        <f t="shared" si="55"/>
        <v>203058</v>
      </c>
      <c r="D312" s="1" t="s">
        <v>149</v>
      </c>
      <c r="E312" s="1" t="s">
        <v>207</v>
      </c>
      <c r="F312" s="1"/>
      <c r="G312" s="1" t="str">
        <f t="shared" si="56"/>
        <v>0</v>
      </c>
      <c r="H312" s="1" t="str">
        <f t="shared" si="57"/>
        <v>0</v>
      </c>
      <c r="I312" s="1" t="str">
        <f t="shared" si="58"/>
        <v>1</v>
      </c>
      <c r="J312" s="1" t="str">
        <f t="shared" si="59"/>
        <v>1</v>
      </c>
      <c r="K312" s="1" t="str">
        <f t="shared" si="60"/>
        <v>1</v>
      </c>
      <c r="L312" s="1" t="str">
        <f t="shared" si="61"/>
        <v>0</v>
      </c>
      <c r="M312" s="1" t="str">
        <f t="shared" si="62"/>
        <v>1</v>
      </c>
      <c r="N312" s="1" t="str">
        <f t="shared" si="63"/>
        <v>0</v>
      </c>
      <c r="O312" s="1" t="str">
        <f t="shared" si="64"/>
        <v>00111010</v>
      </c>
      <c r="P312" t="s">
        <v>267</v>
      </c>
      <c r="Q312" t="s">
        <v>269</v>
      </c>
      <c r="R312" t="s">
        <v>267</v>
      </c>
      <c r="S312" t="s">
        <v>267</v>
      </c>
      <c r="T312" t="s">
        <v>267</v>
      </c>
      <c r="W312" t="str">
        <f t="shared" si="65"/>
        <v>CB,3A,203058,SRL,D,,0,0,1,1,1,0,1,0,00111010,N,Y,N,N,N</v>
      </c>
    </row>
    <row r="313" spans="1:23" ht="15" customHeight="1" x14ac:dyDescent="0.25">
      <c r="A313" s="1" t="s">
        <v>141</v>
      </c>
      <c r="B313" s="1" t="s">
        <v>31</v>
      </c>
      <c r="C313" s="1">
        <f t="shared" si="55"/>
        <v>203059</v>
      </c>
      <c r="D313" s="1" t="s">
        <v>149</v>
      </c>
      <c r="E313" s="1" t="s">
        <v>208</v>
      </c>
      <c r="F313" s="1"/>
      <c r="G313" s="1" t="str">
        <f t="shared" si="56"/>
        <v>0</v>
      </c>
      <c r="H313" s="1" t="str">
        <f t="shared" si="57"/>
        <v>0</v>
      </c>
      <c r="I313" s="1" t="str">
        <f t="shared" si="58"/>
        <v>1</v>
      </c>
      <c r="J313" s="1" t="str">
        <f t="shared" si="59"/>
        <v>1</v>
      </c>
      <c r="K313" s="1" t="str">
        <f t="shared" si="60"/>
        <v>1</v>
      </c>
      <c r="L313" s="1" t="str">
        <f t="shared" si="61"/>
        <v>0</v>
      </c>
      <c r="M313" s="1" t="str">
        <f t="shared" si="62"/>
        <v>1</v>
      </c>
      <c r="N313" s="1" t="str">
        <f t="shared" si="63"/>
        <v>1</v>
      </c>
      <c r="O313" s="1" t="str">
        <f t="shared" si="64"/>
        <v>00111011</v>
      </c>
      <c r="P313" t="s">
        <v>267</v>
      </c>
      <c r="Q313" t="s">
        <v>269</v>
      </c>
      <c r="R313" t="s">
        <v>267</v>
      </c>
      <c r="S313" t="s">
        <v>267</v>
      </c>
      <c r="T313" t="s">
        <v>267</v>
      </c>
      <c r="W313" t="str">
        <f t="shared" si="65"/>
        <v>CB,3B,203059,SRL,E,,0,0,1,1,1,0,1,1,00111011,N,Y,N,N,N</v>
      </c>
    </row>
    <row r="314" spans="1:23" ht="15" customHeight="1" x14ac:dyDescent="0.25">
      <c r="A314" s="1" t="s">
        <v>141</v>
      </c>
      <c r="B314" s="1" t="s">
        <v>32</v>
      </c>
      <c r="C314" s="1">
        <f t="shared" si="55"/>
        <v>203060</v>
      </c>
      <c r="D314" s="1" t="s">
        <v>149</v>
      </c>
      <c r="E314" s="1" t="s">
        <v>209</v>
      </c>
      <c r="F314" s="1"/>
      <c r="G314" s="1" t="str">
        <f t="shared" si="56"/>
        <v>0</v>
      </c>
      <c r="H314" s="1" t="str">
        <f t="shared" si="57"/>
        <v>0</v>
      </c>
      <c r="I314" s="1" t="str">
        <f t="shared" si="58"/>
        <v>1</v>
      </c>
      <c r="J314" s="1" t="str">
        <f t="shared" si="59"/>
        <v>1</v>
      </c>
      <c r="K314" s="1" t="str">
        <f t="shared" si="60"/>
        <v>1</v>
      </c>
      <c r="L314" s="1" t="str">
        <f t="shared" si="61"/>
        <v>1</v>
      </c>
      <c r="M314" s="1" t="str">
        <f t="shared" si="62"/>
        <v>0</v>
      </c>
      <c r="N314" s="1" t="str">
        <f t="shared" si="63"/>
        <v>0</v>
      </c>
      <c r="O314" s="1" t="str">
        <f t="shared" si="64"/>
        <v>00111100</v>
      </c>
      <c r="P314" t="s">
        <v>267</v>
      </c>
      <c r="Q314" t="s">
        <v>269</v>
      </c>
      <c r="R314" t="s">
        <v>267</v>
      </c>
      <c r="S314" t="s">
        <v>267</v>
      </c>
      <c r="T314" t="s">
        <v>267</v>
      </c>
      <c r="W314" t="str">
        <f t="shared" si="65"/>
        <v>CB,3C,203060,SRL,H,,0,0,1,1,1,1,0,0,00111100,N,Y,N,N,N</v>
      </c>
    </row>
    <row r="315" spans="1:23" ht="15" customHeight="1" x14ac:dyDescent="0.25">
      <c r="A315" s="1" t="s">
        <v>141</v>
      </c>
      <c r="B315" s="1" t="s">
        <v>33</v>
      </c>
      <c r="C315" s="1">
        <f t="shared" si="55"/>
        <v>203061</v>
      </c>
      <c r="D315" s="1" t="s">
        <v>149</v>
      </c>
      <c r="E315" s="1" t="s">
        <v>210</v>
      </c>
      <c r="F315" s="1"/>
      <c r="G315" s="1" t="str">
        <f t="shared" si="56"/>
        <v>0</v>
      </c>
      <c r="H315" s="1" t="str">
        <f t="shared" si="57"/>
        <v>0</v>
      </c>
      <c r="I315" s="1" t="str">
        <f t="shared" si="58"/>
        <v>1</v>
      </c>
      <c r="J315" s="1" t="str">
        <f t="shared" si="59"/>
        <v>1</v>
      </c>
      <c r="K315" s="1" t="str">
        <f t="shared" si="60"/>
        <v>1</v>
      </c>
      <c r="L315" s="1" t="str">
        <f t="shared" si="61"/>
        <v>1</v>
      </c>
      <c r="M315" s="1" t="str">
        <f t="shared" si="62"/>
        <v>0</v>
      </c>
      <c r="N315" s="1" t="str">
        <f t="shared" si="63"/>
        <v>1</v>
      </c>
      <c r="O315" s="1" t="str">
        <f t="shared" si="64"/>
        <v>00111101</v>
      </c>
      <c r="P315" t="s">
        <v>267</v>
      </c>
      <c r="Q315" t="s">
        <v>269</v>
      </c>
      <c r="R315" t="s">
        <v>267</v>
      </c>
      <c r="S315" t="s">
        <v>267</v>
      </c>
      <c r="T315" t="s">
        <v>267</v>
      </c>
      <c r="W315" t="str">
        <f t="shared" si="65"/>
        <v>CB,3D,203061,SRL,L,,0,0,1,1,1,1,0,1,00111101,N,Y,N,N,N</v>
      </c>
    </row>
    <row r="316" spans="1:23" ht="15" customHeight="1" x14ac:dyDescent="0.25">
      <c r="A316" s="1" t="s">
        <v>141</v>
      </c>
      <c r="B316" s="1" t="s">
        <v>34</v>
      </c>
      <c r="C316" s="1">
        <f t="shared" si="55"/>
        <v>203062</v>
      </c>
      <c r="D316" s="1" t="s">
        <v>149</v>
      </c>
      <c r="E316" s="1" t="s">
        <v>211</v>
      </c>
      <c r="F316" s="1"/>
      <c r="G316" s="1" t="str">
        <f t="shared" si="56"/>
        <v>0</v>
      </c>
      <c r="H316" s="1" t="str">
        <f t="shared" si="57"/>
        <v>0</v>
      </c>
      <c r="I316" s="1" t="str">
        <f t="shared" si="58"/>
        <v>1</v>
      </c>
      <c r="J316" s="1" t="str">
        <f t="shared" si="59"/>
        <v>1</v>
      </c>
      <c r="K316" s="1" t="str">
        <f t="shared" si="60"/>
        <v>1</v>
      </c>
      <c r="L316" s="1" t="str">
        <f t="shared" si="61"/>
        <v>1</v>
      </c>
      <c r="M316" s="1" t="str">
        <f t="shared" si="62"/>
        <v>1</v>
      </c>
      <c r="N316" s="1" t="str">
        <f t="shared" si="63"/>
        <v>0</v>
      </c>
      <c r="O316" s="1" t="str">
        <f t="shared" si="64"/>
        <v>00111110</v>
      </c>
      <c r="P316" t="s">
        <v>267</v>
      </c>
      <c r="Q316" t="s">
        <v>269</v>
      </c>
      <c r="R316" t="s">
        <v>269</v>
      </c>
      <c r="S316" t="s">
        <v>267</v>
      </c>
      <c r="T316" t="s">
        <v>267</v>
      </c>
      <c r="W316" t="str">
        <f t="shared" si="65"/>
        <v>CB,3E,203062,SRL,(HL),,0,0,1,1,1,1,1,0,00111110,N,Y,Y,N,N</v>
      </c>
    </row>
    <row r="317" spans="1:23" ht="15" customHeight="1" x14ac:dyDescent="0.25">
      <c r="A317" s="1" t="s">
        <v>141</v>
      </c>
      <c r="B317" s="1" t="s">
        <v>35</v>
      </c>
      <c r="C317" s="1">
        <f t="shared" si="55"/>
        <v>203063</v>
      </c>
      <c r="D317" s="1" t="s">
        <v>149</v>
      </c>
      <c r="E317" s="1" t="s">
        <v>9</v>
      </c>
      <c r="F317" s="1"/>
      <c r="G317" s="1" t="str">
        <f t="shared" si="56"/>
        <v>0</v>
      </c>
      <c r="H317" s="1" t="str">
        <f t="shared" si="57"/>
        <v>0</v>
      </c>
      <c r="I317" s="1" t="str">
        <f t="shared" si="58"/>
        <v>1</v>
      </c>
      <c r="J317" s="1" t="str">
        <f t="shared" si="59"/>
        <v>1</v>
      </c>
      <c r="K317" s="1" t="str">
        <f t="shared" si="60"/>
        <v>1</v>
      </c>
      <c r="L317" s="1" t="str">
        <f t="shared" si="61"/>
        <v>1</v>
      </c>
      <c r="M317" s="1" t="str">
        <f t="shared" si="62"/>
        <v>1</v>
      </c>
      <c r="N317" s="1" t="str">
        <f t="shared" si="63"/>
        <v>1</v>
      </c>
      <c r="O317" s="1" t="str">
        <f t="shared" si="64"/>
        <v>00111111</v>
      </c>
      <c r="P317" t="s">
        <v>267</v>
      </c>
      <c r="Q317" t="s">
        <v>269</v>
      </c>
      <c r="R317" t="s">
        <v>267</v>
      </c>
      <c r="S317" t="s">
        <v>267</v>
      </c>
      <c r="T317" t="s">
        <v>267</v>
      </c>
      <c r="W317" t="str">
        <f t="shared" si="65"/>
        <v>CB,3F,203063,SRL,A,,0,0,1,1,1,1,1,1,00111111,N,Y,N,N,N</v>
      </c>
    </row>
    <row r="318" spans="1:23" ht="15" customHeight="1" x14ac:dyDescent="0.25">
      <c r="A318" s="1" t="s">
        <v>141</v>
      </c>
      <c r="B318" s="1">
        <v>40</v>
      </c>
      <c r="C318" s="1">
        <f t="shared" si="55"/>
        <v>203064</v>
      </c>
      <c r="D318" s="1" t="s">
        <v>150</v>
      </c>
      <c r="E318" s="1">
        <v>0</v>
      </c>
      <c r="F318" s="1" t="s">
        <v>205</v>
      </c>
      <c r="G318" s="1" t="str">
        <f t="shared" si="56"/>
        <v>0</v>
      </c>
      <c r="H318" s="1" t="str">
        <f t="shared" si="57"/>
        <v>1</v>
      </c>
      <c r="I318" s="1" t="str">
        <f t="shared" si="58"/>
        <v>0</v>
      </c>
      <c r="J318" s="1" t="str">
        <f t="shared" si="59"/>
        <v>0</v>
      </c>
      <c r="K318" s="1" t="str">
        <f t="shared" si="60"/>
        <v>0</v>
      </c>
      <c r="L318" s="1" t="str">
        <f t="shared" si="61"/>
        <v>0</v>
      </c>
      <c r="M318" s="1" t="str">
        <f t="shared" si="62"/>
        <v>0</v>
      </c>
      <c r="N318" s="1" t="str">
        <f t="shared" si="63"/>
        <v>0</v>
      </c>
      <c r="O318" s="1" t="str">
        <f t="shared" si="64"/>
        <v>01000000</v>
      </c>
      <c r="P318" t="s">
        <v>267</v>
      </c>
      <c r="Q318" t="s">
        <v>269</v>
      </c>
      <c r="R318" t="s">
        <v>267</v>
      </c>
      <c r="S318" t="s">
        <v>267</v>
      </c>
      <c r="T318" t="s">
        <v>267</v>
      </c>
      <c r="W318" t="str">
        <f t="shared" si="65"/>
        <v>CB,40,203064,BIT,0,B,0,1,0,0,0,0,0,0,01000000,N,Y,N,N,N</v>
      </c>
    </row>
    <row r="319" spans="1:23" ht="15" customHeight="1" x14ac:dyDescent="0.25">
      <c r="A319" s="1" t="s">
        <v>141</v>
      </c>
      <c r="B319" s="1">
        <v>41</v>
      </c>
      <c r="C319" s="1">
        <f t="shared" si="55"/>
        <v>203065</v>
      </c>
      <c r="D319" s="1" t="s">
        <v>150</v>
      </c>
      <c r="E319" s="1">
        <v>0</v>
      </c>
      <c r="F319" s="1" t="s">
        <v>206</v>
      </c>
      <c r="G319" s="1" t="str">
        <f t="shared" si="56"/>
        <v>0</v>
      </c>
      <c r="H319" s="1" t="str">
        <f t="shared" si="57"/>
        <v>1</v>
      </c>
      <c r="I319" s="1" t="str">
        <f t="shared" si="58"/>
        <v>0</v>
      </c>
      <c r="J319" s="1" t="str">
        <f t="shared" si="59"/>
        <v>0</v>
      </c>
      <c r="K319" s="1" t="str">
        <f t="shared" si="60"/>
        <v>0</v>
      </c>
      <c r="L319" s="1" t="str">
        <f t="shared" si="61"/>
        <v>0</v>
      </c>
      <c r="M319" s="1" t="str">
        <f t="shared" si="62"/>
        <v>0</v>
      </c>
      <c r="N319" s="1" t="str">
        <f t="shared" si="63"/>
        <v>1</v>
      </c>
      <c r="O319" s="1" t="str">
        <f t="shared" si="64"/>
        <v>01000001</v>
      </c>
      <c r="P319" t="s">
        <v>267</v>
      </c>
      <c r="Q319" t="s">
        <v>269</v>
      </c>
      <c r="R319" t="s">
        <v>267</v>
      </c>
      <c r="S319" t="s">
        <v>267</v>
      </c>
      <c r="T319" t="s">
        <v>267</v>
      </c>
      <c r="W319" t="str">
        <f t="shared" si="65"/>
        <v>CB,41,203065,BIT,0,C,0,1,0,0,0,0,0,1,01000001,N,Y,N,N,N</v>
      </c>
    </row>
    <row r="320" spans="1:23" ht="15" customHeight="1" x14ac:dyDescent="0.25">
      <c r="A320" s="1" t="s">
        <v>141</v>
      </c>
      <c r="B320" s="1">
        <v>42</v>
      </c>
      <c r="C320" s="1">
        <f t="shared" si="55"/>
        <v>203066</v>
      </c>
      <c r="D320" s="1" t="s">
        <v>150</v>
      </c>
      <c r="E320" s="1">
        <v>0</v>
      </c>
      <c r="F320" s="1" t="s">
        <v>207</v>
      </c>
      <c r="G320" s="1" t="str">
        <f t="shared" si="56"/>
        <v>0</v>
      </c>
      <c r="H320" s="1" t="str">
        <f t="shared" si="57"/>
        <v>1</v>
      </c>
      <c r="I320" s="1" t="str">
        <f t="shared" si="58"/>
        <v>0</v>
      </c>
      <c r="J320" s="1" t="str">
        <f t="shared" si="59"/>
        <v>0</v>
      </c>
      <c r="K320" s="1" t="str">
        <f t="shared" si="60"/>
        <v>0</v>
      </c>
      <c r="L320" s="1" t="str">
        <f t="shared" si="61"/>
        <v>0</v>
      </c>
      <c r="M320" s="1" t="str">
        <f t="shared" si="62"/>
        <v>1</v>
      </c>
      <c r="N320" s="1" t="str">
        <f t="shared" si="63"/>
        <v>0</v>
      </c>
      <c r="O320" s="1" t="str">
        <f t="shared" si="64"/>
        <v>01000010</v>
      </c>
      <c r="P320" t="s">
        <v>267</v>
      </c>
      <c r="Q320" t="s">
        <v>269</v>
      </c>
      <c r="R320" t="s">
        <v>267</v>
      </c>
      <c r="S320" t="s">
        <v>267</v>
      </c>
      <c r="T320" t="s">
        <v>267</v>
      </c>
      <c r="W320" t="str">
        <f t="shared" si="65"/>
        <v>CB,42,203066,BIT,0,D,0,1,0,0,0,0,1,0,01000010,N,Y,N,N,N</v>
      </c>
    </row>
    <row r="321" spans="1:23" ht="15" customHeight="1" x14ac:dyDescent="0.25">
      <c r="A321" s="1" t="s">
        <v>141</v>
      </c>
      <c r="B321" s="1">
        <v>43</v>
      </c>
      <c r="C321" s="1">
        <f t="shared" si="55"/>
        <v>203067</v>
      </c>
      <c r="D321" s="1" t="s">
        <v>150</v>
      </c>
      <c r="E321" s="1">
        <v>0</v>
      </c>
      <c r="F321" s="1" t="s">
        <v>208</v>
      </c>
      <c r="G321" s="1" t="str">
        <f t="shared" si="56"/>
        <v>0</v>
      </c>
      <c r="H321" s="1" t="str">
        <f t="shared" si="57"/>
        <v>1</v>
      </c>
      <c r="I321" s="1" t="str">
        <f t="shared" si="58"/>
        <v>0</v>
      </c>
      <c r="J321" s="1" t="str">
        <f t="shared" si="59"/>
        <v>0</v>
      </c>
      <c r="K321" s="1" t="str">
        <f t="shared" si="60"/>
        <v>0</v>
      </c>
      <c r="L321" s="1" t="str">
        <f t="shared" si="61"/>
        <v>0</v>
      </c>
      <c r="M321" s="1" t="str">
        <f t="shared" si="62"/>
        <v>1</v>
      </c>
      <c r="N321" s="1" t="str">
        <f t="shared" si="63"/>
        <v>1</v>
      </c>
      <c r="O321" s="1" t="str">
        <f t="shared" si="64"/>
        <v>01000011</v>
      </c>
      <c r="P321" t="s">
        <v>267</v>
      </c>
      <c r="Q321" t="s">
        <v>269</v>
      </c>
      <c r="R321" t="s">
        <v>267</v>
      </c>
      <c r="S321" t="s">
        <v>267</v>
      </c>
      <c r="T321" t="s">
        <v>267</v>
      </c>
      <c r="W321" t="str">
        <f t="shared" si="65"/>
        <v>CB,43,203067,BIT,0,E,0,1,0,0,0,0,1,1,01000011,N,Y,N,N,N</v>
      </c>
    </row>
    <row r="322" spans="1:23" ht="15" customHeight="1" x14ac:dyDescent="0.25">
      <c r="A322" s="1" t="s">
        <v>141</v>
      </c>
      <c r="B322" s="1">
        <v>44</v>
      </c>
      <c r="C322" s="1">
        <f t="shared" ref="C322:C385" si="66">HEX2DEC(B322) + HEX2DEC(A322) * 1000</f>
        <v>203068</v>
      </c>
      <c r="D322" s="1" t="s">
        <v>150</v>
      </c>
      <c r="E322" s="1">
        <v>0</v>
      </c>
      <c r="F322" s="1" t="s">
        <v>209</v>
      </c>
      <c r="G322" s="1" t="str">
        <f t="shared" ref="G322:G385" si="67">MID(O322,1,1)</f>
        <v>0</v>
      </c>
      <c r="H322" s="1" t="str">
        <f t="shared" ref="H322:H385" si="68">MID(O322,2,1)</f>
        <v>1</v>
      </c>
      <c r="I322" s="1" t="str">
        <f t="shared" ref="I322:I385" si="69">MID(O322,3,1)</f>
        <v>0</v>
      </c>
      <c r="J322" s="1" t="str">
        <f t="shared" ref="J322:J385" si="70">MID(O322,4,1)</f>
        <v>0</v>
      </c>
      <c r="K322" s="1" t="str">
        <f t="shared" ref="K322:K385" si="71">MID(O322,5,1)</f>
        <v>0</v>
      </c>
      <c r="L322" s="1" t="str">
        <f t="shared" ref="L322:L385" si="72">MID(O322,6,1)</f>
        <v>1</v>
      </c>
      <c r="M322" s="1" t="str">
        <f t="shared" ref="M322:M385" si="73">MID(O322,7,1)</f>
        <v>0</v>
      </c>
      <c r="N322" s="1" t="str">
        <f t="shared" ref="N322:N385" si="74">MID(O322,8,1)</f>
        <v>0</v>
      </c>
      <c r="O322" s="1" t="str">
        <f t="shared" ref="O322:O385" si="75">HEX2BIN(B322,8)</f>
        <v>01000100</v>
      </c>
      <c r="P322" t="s">
        <v>267</v>
      </c>
      <c r="Q322" t="s">
        <v>269</v>
      </c>
      <c r="R322" t="s">
        <v>267</v>
      </c>
      <c r="S322" t="s">
        <v>267</v>
      </c>
      <c r="T322" t="s">
        <v>267</v>
      </c>
      <c r="W322" t="str">
        <f t="shared" si="65"/>
        <v>CB,44,203068,BIT,0,H,0,1,0,0,0,1,0,0,01000100,N,Y,N,N,N</v>
      </c>
    </row>
    <row r="323" spans="1:23" ht="15" customHeight="1" x14ac:dyDescent="0.25">
      <c r="A323" s="1" t="s">
        <v>141</v>
      </c>
      <c r="B323" s="1">
        <v>45</v>
      </c>
      <c r="C323" s="1">
        <f t="shared" si="66"/>
        <v>203069</v>
      </c>
      <c r="D323" s="1" t="s">
        <v>150</v>
      </c>
      <c r="E323" s="1">
        <v>0</v>
      </c>
      <c r="F323" s="1" t="s">
        <v>210</v>
      </c>
      <c r="G323" s="1" t="str">
        <f t="shared" si="67"/>
        <v>0</v>
      </c>
      <c r="H323" s="1" t="str">
        <f t="shared" si="68"/>
        <v>1</v>
      </c>
      <c r="I323" s="1" t="str">
        <f t="shared" si="69"/>
        <v>0</v>
      </c>
      <c r="J323" s="1" t="str">
        <f t="shared" si="70"/>
        <v>0</v>
      </c>
      <c r="K323" s="1" t="str">
        <f t="shared" si="71"/>
        <v>0</v>
      </c>
      <c r="L323" s="1" t="str">
        <f t="shared" si="72"/>
        <v>1</v>
      </c>
      <c r="M323" s="1" t="str">
        <f t="shared" si="73"/>
        <v>0</v>
      </c>
      <c r="N323" s="1" t="str">
        <f t="shared" si="74"/>
        <v>1</v>
      </c>
      <c r="O323" s="1" t="str">
        <f t="shared" si="75"/>
        <v>01000101</v>
      </c>
      <c r="P323" t="s">
        <v>267</v>
      </c>
      <c r="Q323" t="s">
        <v>269</v>
      </c>
      <c r="R323" t="s">
        <v>267</v>
      </c>
      <c r="S323" t="s">
        <v>267</v>
      </c>
      <c r="T323" t="s">
        <v>267</v>
      </c>
      <c r="W323" t="str">
        <f t="shared" si="65"/>
        <v>CB,45,203069,BIT,0,L,0,1,0,0,0,1,0,1,01000101,N,Y,N,N,N</v>
      </c>
    </row>
    <row r="324" spans="1:23" ht="15" customHeight="1" x14ac:dyDescent="0.25">
      <c r="A324" s="1" t="s">
        <v>141</v>
      </c>
      <c r="B324" s="1">
        <v>46</v>
      </c>
      <c r="C324" s="1">
        <f t="shared" si="66"/>
        <v>203070</v>
      </c>
      <c r="D324" s="1" t="s">
        <v>150</v>
      </c>
      <c r="E324" s="1">
        <v>0</v>
      </c>
      <c r="F324" s="1" t="s">
        <v>211</v>
      </c>
      <c r="G324" s="1" t="str">
        <f t="shared" si="67"/>
        <v>0</v>
      </c>
      <c r="H324" s="1" t="str">
        <f t="shared" si="68"/>
        <v>1</v>
      </c>
      <c r="I324" s="1" t="str">
        <f t="shared" si="69"/>
        <v>0</v>
      </c>
      <c r="J324" s="1" t="str">
        <f t="shared" si="70"/>
        <v>0</v>
      </c>
      <c r="K324" s="1" t="str">
        <f t="shared" si="71"/>
        <v>0</v>
      </c>
      <c r="L324" s="1" t="str">
        <f t="shared" si="72"/>
        <v>1</v>
      </c>
      <c r="M324" s="1" t="str">
        <f t="shared" si="73"/>
        <v>1</v>
      </c>
      <c r="N324" s="1" t="str">
        <f t="shared" si="74"/>
        <v>0</v>
      </c>
      <c r="O324" s="1" t="str">
        <f t="shared" si="75"/>
        <v>01000110</v>
      </c>
      <c r="P324" t="s">
        <v>267</v>
      </c>
      <c r="Q324" t="s">
        <v>269</v>
      </c>
      <c r="R324" t="s">
        <v>269</v>
      </c>
      <c r="S324" t="s">
        <v>267</v>
      </c>
      <c r="T324" t="s">
        <v>267</v>
      </c>
      <c r="W324" t="str">
        <f t="shared" si="65"/>
        <v>CB,46,203070,BIT,0,(HL),0,1,0,0,0,1,1,0,01000110,N,Y,Y,N,N</v>
      </c>
    </row>
    <row r="325" spans="1:23" ht="15" customHeight="1" x14ac:dyDescent="0.25">
      <c r="A325" s="1" t="s">
        <v>141</v>
      </c>
      <c r="B325" s="1">
        <v>47</v>
      </c>
      <c r="C325" s="1">
        <f t="shared" si="66"/>
        <v>203071</v>
      </c>
      <c r="D325" s="1" t="s">
        <v>150</v>
      </c>
      <c r="E325" s="1">
        <v>0</v>
      </c>
      <c r="F325" s="1" t="s">
        <v>9</v>
      </c>
      <c r="G325" s="1" t="str">
        <f t="shared" si="67"/>
        <v>0</v>
      </c>
      <c r="H325" s="1" t="str">
        <f t="shared" si="68"/>
        <v>1</v>
      </c>
      <c r="I325" s="1" t="str">
        <f t="shared" si="69"/>
        <v>0</v>
      </c>
      <c r="J325" s="1" t="str">
        <f t="shared" si="70"/>
        <v>0</v>
      </c>
      <c r="K325" s="1" t="str">
        <f t="shared" si="71"/>
        <v>0</v>
      </c>
      <c r="L325" s="1" t="str">
        <f t="shared" si="72"/>
        <v>1</v>
      </c>
      <c r="M325" s="1" t="str">
        <f t="shared" si="73"/>
        <v>1</v>
      </c>
      <c r="N325" s="1" t="str">
        <f t="shared" si="74"/>
        <v>1</v>
      </c>
      <c r="O325" s="1" t="str">
        <f t="shared" si="75"/>
        <v>01000111</v>
      </c>
      <c r="P325" t="s">
        <v>267</v>
      </c>
      <c r="Q325" t="s">
        <v>269</v>
      </c>
      <c r="R325" t="s">
        <v>267</v>
      </c>
      <c r="S325" t="s">
        <v>267</v>
      </c>
      <c r="T325" t="s">
        <v>267</v>
      </c>
      <c r="W325" t="str">
        <f t="shared" si="65"/>
        <v>CB,47,203071,BIT,0,A,0,1,0,0,0,1,1,1,01000111,N,Y,N,N,N</v>
      </c>
    </row>
    <row r="326" spans="1:23" ht="15" customHeight="1" x14ac:dyDescent="0.25">
      <c r="A326" s="1" t="s">
        <v>141</v>
      </c>
      <c r="B326" s="1">
        <v>48</v>
      </c>
      <c r="C326" s="1">
        <f t="shared" si="66"/>
        <v>203072</v>
      </c>
      <c r="D326" s="1" t="s">
        <v>150</v>
      </c>
      <c r="E326" s="1">
        <v>1</v>
      </c>
      <c r="F326" s="1" t="s">
        <v>205</v>
      </c>
      <c r="G326" s="1" t="str">
        <f t="shared" si="67"/>
        <v>0</v>
      </c>
      <c r="H326" s="1" t="str">
        <f t="shared" si="68"/>
        <v>1</v>
      </c>
      <c r="I326" s="1" t="str">
        <f t="shared" si="69"/>
        <v>0</v>
      </c>
      <c r="J326" s="1" t="str">
        <f t="shared" si="70"/>
        <v>0</v>
      </c>
      <c r="K326" s="1" t="str">
        <f t="shared" si="71"/>
        <v>1</v>
      </c>
      <c r="L326" s="1" t="str">
        <f t="shared" si="72"/>
        <v>0</v>
      </c>
      <c r="M326" s="1" t="str">
        <f t="shared" si="73"/>
        <v>0</v>
      </c>
      <c r="N326" s="1" t="str">
        <f t="shared" si="74"/>
        <v>0</v>
      </c>
      <c r="O326" s="1" t="str">
        <f t="shared" si="75"/>
        <v>01001000</v>
      </c>
      <c r="P326" t="s">
        <v>267</v>
      </c>
      <c r="Q326" t="s">
        <v>269</v>
      </c>
      <c r="R326" t="s">
        <v>267</v>
      </c>
      <c r="S326" t="s">
        <v>267</v>
      </c>
      <c r="T326" t="s">
        <v>267</v>
      </c>
      <c r="W326" t="str">
        <f t="shared" si="65"/>
        <v>CB,48,203072,BIT,1,B,0,1,0,0,1,0,0,0,01001000,N,Y,N,N,N</v>
      </c>
    </row>
    <row r="327" spans="1:23" ht="15" customHeight="1" x14ac:dyDescent="0.25">
      <c r="A327" s="1" t="s">
        <v>141</v>
      </c>
      <c r="B327" s="1">
        <v>49</v>
      </c>
      <c r="C327" s="1">
        <f t="shared" si="66"/>
        <v>203073</v>
      </c>
      <c r="D327" s="1" t="s">
        <v>150</v>
      </c>
      <c r="E327" s="1">
        <v>1</v>
      </c>
      <c r="F327" s="1" t="s">
        <v>206</v>
      </c>
      <c r="G327" s="1" t="str">
        <f t="shared" si="67"/>
        <v>0</v>
      </c>
      <c r="H327" s="1" t="str">
        <f t="shared" si="68"/>
        <v>1</v>
      </c>
      <c r="I327" s="1" t="str">
        <f t="shared" si="69"/>
        <v>0</v>
      </c>
      <c r="J327" s="1" t="str">
        <f t="shared" si="70"/>
        <v>0</v>
      </c>
      <c r="K327" s="1" t="str">
        <f t="shared" si="71"/>
        <v>1</v>
      </c>
      <c r="L327" s="1" t="str">
        <f t="shared" si="72"/>
        <v>0</v>
      </c>
      <c r="M327" s="1" t="str">
        <f t="shared" si="73"/>
        <v>0</v>
      </c>
      <c r="N327" s="1" t="str">
        <f t="shared" si="74"/>
        <v>1</v>
      </c>
      <c r="O327" s="1" t="str">
        <f t="shared" si="75"/>
        <v>01001001</v>
      </c>
      <c r="P327" t="s">
        <v>267</v>
      </c>
      <c r="Q327" t="s">
        <v>269</v>
      </c>
      <c r="R327" t="s">
        <v>267</v>
      </c>
      <c r="S327" t="s">
        <v>267</v>
      </c>
      <c r="T327" t="s">
        <v>267</v>
      </c>
      <c r="W327" t="str">
        <f t="shared" si="65"/>
        <v>CB,49,203073,BIT,1,C,0,1,0,0,1,0,0,1,01001001,N,Y,N,N,N</v>
      </c>
    </row>
    <row r="328" spans="1:23" ht="15" customHeight="1" x14ac:dyDescent="0.25">
      <c r="A328" s="1" t="s">
        <v>141</v>
      </c>
      <c r="B328" s="1" t="s">
        <v>36</v>
      </c>
      <c r="C328" s="1">
        <f t="shared" si="66"/>
        <v>203074</v>
      </c>
      <c r="D328" s="1" t="s">
        <v>150</v>
      </c>
      <c r="E328" s="1">
        <v>1</v>
      </c>
      <c r="F328" s="1" t="s">
        <v>207</v>
      </c>
      <c r="G328" s="1" t="str">
        <f t="shared" si="67"/>
        <v>0</v>
      </c>
      <c r="H328" s="1" t="str">
        <f t="shared" si="68"/>
        <v>1</v>
      </c>
      <c r="I328" s="1" t="str">
        <f t="shared" si="69"/>
        <v>0</v>
      </c>
      <c r="J328" s="1" t="str">
        <f t="shared" si="70"/>
        <v>0</v>
      </c>
      <c r="K328" s="1" t="str">
        <f t="shared" si="71"/>
        <v>1</v>
      </c>
      <c r="L328" s="1" t="str">
        <f t="shared" si="72"/>
        <v>0</v>
      </c>
      <c r="M328" s="1" t="str">
        <f t="shared" si="73"/>
        <v>1</v>
      </c>
      <c r="N328" s="1" t="str">
        <f t="shared" si="74"/>
        <v>0</v>
      </c>
      <c r="O328" s="1" t="str">
        <f t="shared" si="75"/>
        <v>01001010</v>
      </c>
      <c r="P328" t="s">
        <v>267</v>
      </c>
      <c r="Q328" t="s">
        <v>269</v>
      </c>
      <c r="R328" t="s">
        <v>267</v>
      </c>
      <c r="S328" t="s">
        <v>267</v>
      </c>
      <c r="T328" t="s">
        <v>267</v>
      </c>
      <c r="W328" t="str">
        <f t="shared" ref="W328:W391" si="76">CONCATENATE(A328,",",B328,",",C328, ",", D328, ",", E328,",", F328,",", G328,",", H328,",", I328,",", J328,",", K328,",", L328,",", M328,",", N328,",", O328,",",P328,",",Q328,",",R328,",",S328,",",T328)</f>
        <v>CB,4A,203074,BIT,1,D,0,1,0,0,1,0,1,0,01001010,N,Y,N,N,N</v>
      </c>
    </row>
    <row r="329" spans="1:23" ht="15" customHeight="1" x14ac:dyDescent="0.25">
      <c r="A329" s="1" t="s">
        <v>141</v>
      </c>
      <c r="B329" s="1" t="s">
        <v>37</v>
      </c>
      <c r="C329" s="1">
        <f t="shared" si="66"/>
        <v>203075</v>
      </c>
      <c r="D329" s="1" t="s">
        <v>150</v>
      </c>
      <c r="E329" s="1">
        <v>1</v>
      </c>
      <c r="F329" s="1" t="s">
        <v>208</v>
      </c>
      <c r="G329" s="1" t="str">
        <f t="shared" si="67"/>
        <v>0</v>
      </c>
      <c r="H329" s="1" t="str">
        <f t="shared" si="68"/>
        <v>1</v>
      </c>
      <c r="I329" s="1" t="str">
        <f t="shared" si="69"/>
        <v>0</v>
      </c>
      <c r="J329" s="1" t="str">
        <f t="shared" si="70"/>
        <v>0</v>
      </c>
      <c r="K329" s="1" t="str">
        <f t="shared" si="71"/>
        <v>1</v>
      </c>
      <c r="L329" s="1" t="str">
        <f t="shared" si="72"/>
        <v>0</v>
      </c>
      <c r="M329" s="1" t="str">
        <f t="shared" si="73"/>
        <v>1</v>
      </c>
      <c r="N329" s="1" t="str">
        <f t="shared" si="74"/>
        <v>1</v>
      </c>
      <c r="O329" s="1" t="str">
        <f t="shared" si="75"/>
        <v>01001011</v>
      </c>
      <c r="P329" t="s">
        <v>267</v>
      </c>
      <c r="Q329" t="s">
        <v>269</v>
      </c>
      <c r="R329" t="s">
        <v>267</v>
      </c>
      <c r="S329" t="s">
        <v>267</v>
      </c>
      <c r="T329" t="s">
        <v>267</v>
      </c>
      <c r="W329" t="str">
        <f t="shared" si="76"/>
        <v>CB,4B,203075,BIT,1,E,0,1,0,0,1,0,1,1,01001011,N,Y,N,N,N</v>
      </c>
    </row>
    <row r="330" spans="1:23" ht="15" customHeight="1" x14ac:dyDescent="0.25">
      <c r="A330" s="1" t="s">
        <v>141</v>
      </c>
      <c r="B330" s="1" t="s">
        <v>38</v>
      </c>
      <c r="C330" s="1">
        <f t="shared" si="66"/>
        <v>203076</v>
      </c>
      <c r="D330" s="1" t="s">
        <v>150</v>
      </c>
      <c r="E330" s="1">
        <v>1</v>
      </c>
      <c r="F330" s="1" t="s">
        <v>209</v>
      </c>
      <c r="G330" s="1" t="str">
        <f t="shared" si="67"/>
        <v>0</v>
      </c>
      <c r="H330" s="1" t="str">
        <f t="shared" si="68"/>
        <v>1</v>
      </c>
      <c r="I330" s="1" t="str">
        <f t="shared" si="69"/>
        <v>0</v>
      </c>
      <c r="J330" s="1" t="str">
        <f t="shared" si="70"/>
        <v>0</v>
      </c>
      <c r="K330" s="1" t="str">
        <f t="shared" si="71"/>
        <v>1</v>
      </c>
      <c r="L330" s="1" t="str">
        <f t="shared" si="72"/>
        <v>1</v>
      </c>
      <c r="M330" s="1" t="str">
        <f t="shared" si="73"/>
        <v>0</v>
      </c>
      <c r="N330" s="1" t="str">
        <f t="shared" si="74"/>
        <v>0</v>
      </c>
      <c r="O330" s="1" t="str">
        <f t="shared" si="75"/>
        <v>01001100</v>
      </c>
      <c r="P330" t="s">
        <v>267</v>
      </c>
      <c r="Q330" t="s">
        <v>269</v>
      </c>
      <c r="R330" t="s">
        <v>267</v>
      </c>
      <c r="S330" t="s">
        <v>267</v>
      </c>
      <c r="T330" t="s">
        <v>267</v>
      </c>
      <c r="W330" t="str">
        <f t="shared" si="76"/>
        <v>CB,4C,203076,BIT,1,H,0,1,0,0,1,1,0,0,01001100,N,Y,N,N,N</v>
      </c>
    </row>
    <row r="331" spans="1:23" ht="15" customHeight="1" x14ac:dyDescent="0.25">
      <c r="A331" s="1" t="s">
        <v>141</v>
      </c>
      <c r="B331" s="1" t="s">
        <v>39</v>
      </c>
      <c r="C331" s="1">
        <f t="shared" si="66"/>
        <v>203077</v>
      </c>
      <c r="D331" s="1" t="s">
        <v>150</v>
      </c>
      <c r="E331" s="1">
        <v>1</v>
      </c>
      <c r="F331" s="1" t="s">
        <v>210</v>
      </c>
      <c r="G331" s="1" t="str">
        <f t="shared" si="67"/>
        <v>0</v>
      </c>
      <c r="H331" s="1" t="str">
        <f t="shared" si="68"/>
        <v>1</v>
      </c>
      <c r="I331" s="1" t="str">
        <f t="shared" si="69"/>
        <v>0</v>
      </c>
      <c r="J331" s="1" t="str">
        <f t="shared" si="70"/>
        <v>0</v>
      </c>
      <c r="K331" s="1" t="str">
        <f t="shared" si="71"/>
        <v>1</v>
      </c>
      <c r="L331" s="1" t="str">
        <f t="shared" si="72"/>
        <v>1</v>
      </c>
      <c r="M331" s="1" t="str">
        <f t="shared" si="73"/>
        <v>0</v>
      </c>
      <c r="N331" s="1" t="str">
        <f t="shared" si="74"/>
        <v>1</v>
      </c>
      <c r="O331" s="1" t="str">
        <f t="shared" si="75"/>
        <v>01001101</v>
      </c>
      <c r="P331" t="s">
        <v>267</v>
      </c>
      <c r="Q331" t="s">
        <v>269</v>
      </c>
      <c r="R331" t="s">
        <v>267</v>
      </c>
      <c r="S331" t="s">
        <v>267</v>
      </c>
      <c r="T331" t="s">
        <v>267</v>
      </c>
      <c r="W331" t="str">
        <f t="shared" si="76"/>
        <v>CB,4D,203077,BIT,1,L,0,1,0,0,1,1,0,1,01001101,N,Y,N,N,N</v>
      </c>
    </row>
    <row r="332" spans="1:23" ht="15" customHeight="1" x14ac:dyDescent="0.25">
      <c r="A332" s="1" t="s">
        <v>141</v>
      </c>
      <c r="B332" s="1" t="s">
        <v>40</v>
      </c>
      <c r="C332" s="1">
        <f t="shared" si="66"/>
        <v>203078</v>
      </c>
      <c r="D332" s="1" t="s">
        <v>150</v>
      </c>
      <c r="E332" s="1">
        <v>1</v>
      </c>
      <c r="F332" s="1" t="s">
        <v>211</v>
      </c>
      <c r="G332" s="1" t="str">
        <f t="shared" si="67"/>
        <v>0</v>
      </c>
      <c r="H332" s="1" t="str">
        <f t="shared" si="68"/>
        <v>1</v>
      </c>
      <c r="I332" s="1" t="str">
        <f t="shared" si="69"/>
        <v>0</v>
      </c>
      <c r="J332" s="1" t="str">
        <f t="shared" si="70"/>
        <v>0</v>
      </c>
      <c r="K332" s="1" t="str">
        <f t="shared" si="71"/>
        <v>1</v>
      </c>
      <c r="L332" s="1" t="str">
        <f t="shared" si="72"/>
        <v>1</v>
      </c>
      <c r="M332" s="1" t="str">
        <f t="shared" si="73"/>
        <v>1</v>
      </c>
      <c r="N332" s="1" t="str">
        <f t="shared" si="74"/>
        <v>0</v>
      </c>
      <c r="O332" s="1" t="str">
        <f t="shared" si="75"/>
        <v>01001110</v>
      </c>
      <c r="P332" t="s">
        <v>267</v>
      </c>
      <c r="Q332" t="s">
        <v>269</v>
      </c>
      <c r="R332" t="s">
        <v>269</v>
      </c>
      <c r="S332" t="s">
        <v>267</v>
      </c>
      <c r="T332" t="s">
        <v>267</v>
      </c>
      <c r="W332" t="str">
        <f t="shared" si="76"/>
        <v>CB,4E,203078,BIT,1,(HL),0,1,0,0,1,1,1,0,01001110,N,Y,Y,N,N</v>
      </c>
    </row>
    <row r="333" spans="1:23" ht="15" customHeight="1" x14ac:dyDescent="0.25">
      <c r="A333" s="1" t="s">
        <v>141</v>
      </c>
      <c r="B333" s="1" t="s">
        <v>41</v>
      </c>
      <c r="C333" s="1">
        <f t="shared" si="66"/>
        <v>203079</v>
      </c>
      <c r="D333" s="1" t="s">
        <v>150</v>
      </c>
      <c r="E333" s="1">
        <v>1</v>
      </c>
      <c r="F333" s="1" t="s">
        <v>9</v>
      </c>
      <c r="G333" s="1" t="str">
        <f t="shared" si="67"/>
        <v>0</v>
      </c>
      <c r="H333" s="1" t="str">
        <f t="shared" si="68"/>
        <v>1</v>
      </c>
      <c r="I333" s="1" t="str">
        <f t="shared" si="69"/>
        <v>0</v>
      </c>
      <c r="J333" s="1" t="str">
        <f t="shared" si="70"/>
        <v>0</v>
      </c>
      <c r="K333" s="1" t="str">
        <f t="shared" si="71"/>
        <v>1</v>
      </c>
      <c r="L333" s="1" t="str">
        <f t="shared" si="72"/>
        <v>1</v>
      </c>
      <c r="M333" s="1" t="str">
        <f t="shared" si="73"/>
        <v>1</v>
      </c>
      <c r="N333" s="1" t="str">
        <f t="shared" si="74"/>
        <v>1</v>
      </c>
      <c r="O333" s="1" t="str">
        <f t="shared" si="75"/>
        <v>01001111</v>
      </c>
      <c r="P333" t="s">
        <v>267</v>
      </c>
      <c r="Q333" t="s">
        <v>269</v>
      </c>
      <c r="R333" t="s">
        <v>267</v>
      </c>
      <c r="S333" t="s">
        <v>267</v>
      </c>
      <c r="T333" t="s">
        <v>267</v>
      </c>
      <c r="W333" t="str">
        <f t="shared" si="76"/>
        <v>CB,4F,203079,BIT,1,A,0,1,0,0,1,1,1,1,01001111,N,Y,N,N,N</v>
      </c>
    </row>
    <row r="334" spans="1:23" ht="15" customHeight="1" x14ac:dyDescent="0.25">
      <c r="A334" s="1" t="s">
        <v>141</v>
      </c>
      <c r="B334" s="1">
        <v>50</v>
      </c>
      <c r="C334" s="1">
        <f t="shared" si="66"/>
        <v>203080</v>
      </c>
      <c r="D334" s="1" t="s">
        <v>150</v>
      </c>
      <c r="E334" s="1">
        <v>2</v>
      </c>
      <c r="F334" s="1" t="s">
        <v>205</v>
      </c>
      <c r="G334" s="1" t="str">
        <f t="shared" si="67"/>
        <v>0</v>
      </c>
      <c r="H334" s="1" t="str">
        <f t="shared" si="68"/>
        <v>1</v>
      </c>
      <c r="I334" s="1" t="str">
        <f t="shared" si="69"/>
        <v>0</v>
      </c>
      <c r="J334" s="1" t="str">
        <f t="shared" si="70"/>
        <v>1</v>
      </c>
      <c r="K334" s="1" t="str">
        <f t="shared" si="71"/>
        <v>0</v>
      </c>
      <c r="L334" s="1" t="str">
        <f t="shared" si="72"/>
        <v>0</v>
      </c>
      <c r="M334" s="1" t="str">
        <f t="shared" si="73"/>
        <v>0</v>
      </c>
      <c r="N334" s="1" t="str">
        <f t="shared" si="74"/>
        <v>0</v>
      </c>
      <c r="O334" s="1" t="str">
        <f t="shared" si="75"/>
        <v>01010000</v>
      </c>
      <c r="P334" t="s">
        <v>267</v>
      </c>
      <c r="Q334" t="s">
        <v>269</v>
      </c>
      <c r="R334" t="s">
        <v>267</v>
      </c>
      <c r="S334" t="s">
        <v>267</v>
      </c>
      <c r="T334" t="s">
        <v>267</v>
      </c>
      <c r="W334" t="str">
        <f t="shared" si="76"/>
        <v>CB,50,203080,BIT,2,B,0,1,0,1,0,0,0,0,01010000,N,Y,N,N,N</v>
      </c>
    </row>
    <row r="335" spans="1:23" ht="15" customHeight="1" x14ac:dyDescent="0.25">
      <c r="A335" s="1" t="s">
        <v>141</v>
      </c>
      <c r="B335" s="1">
        <v>51</v>
      </c>
      <c r="C335" s="1">
        <f t="shared" si="66"/>
        <v>203081</v>
      </c>
      <c r="D335" s="1" t="s">
        <v>150</v>
      </c>
      <c r="E335" s="1">
        <v>2</v>
      </c>
      <c r="F335" s="1" t="s">
        <v>206</v>
      </c>
      <c r="G335" s="1" t="str">
        <f t="shared" si="67"/>
        <v>0</v>
      </c>
      <c r="H335" s="1" t="str">
        <f t="shared" si="68"/>
        <v>1</v>
      </c>
      <c r="I335" s="1" t="str">
        <f t="shared" si="69"/>
        <v>0</v>
      </c>
      <c r="J335" s="1" t="str">
        <f t="shared" si="70"/>
        <v>1</v>
      </c>
      <c r="K335" s="1" t="str">
        <f t="shared" si="71"/>
        <v>0</v>
      </c>
      <c r="L335" s="1" t="str">
        <f t="shared" si="72"/>
        <v>0</v>
      </c>
      <c r="M335" s="1" t="str">
        <f t="shared" si="73"/>
        <v>0</v>
      </c>
      <c r="N335" s="1" t="str">
        <f t="shared" si="74"/>
        <v>1</v>
      </c>
      <c r="O335" s="1" t="str">
        <f t="shared" si="75"/>
        <v>01010001</v>
      </c>
      <c r="P335" t="s">
        <v>267</v>
      </c>
      <c r="Q335" t="s">
        <v>269</v>
      </c>
      <c r="R335" t="s">
        <v>267</v>
      </c>
      <c r="S335" t="s">
        <v>267</v>
      </c>
      <c r="T335" t="s">
        <v>267</v>
      </c>
      <c r="W335" t="str">
        <f t="shared" si="76"/>
        <v>CB,51,203081,BIT,2,C,0,1,0,1,0,0,0,1,01010001,N,Y,N,N,N</v>
      </c>
    </row>
    <row r="336" spans="1:23" ht="15" customHeight="1" x14ac:dyDescent="0.25">
      <c r="A336" s="1" t="s">
        <v>141</v>
      </c>
      <c r="B336" s="1">
        <v>52</v>
      </c>
      <c r="C336" s="1">
        <f t="shared" si="66"/>
        <v>203082</v>
      </c>
      <c r="D336" s="1" t="s">
        <v>150</v>
      </c>
      <c r="E336" s="1">
        <v>2</v>
      </c>
      <c r="F336" s="1" t="s">
        <v>207</v>
      </c>
      <c r="G336" s="1" t="str">
        <f t="shared" si="67"/>
        <v>0</v>
      </c>
      <c r="H336" s="1" t="str">
        <f t="shared" si="68"/>
        <v>1</v>
      </c>
      <c r="I336" s="1" t="str">
        <f t="shared" si="69"/>
        <v>0</v>
      </c>
      <c r="J336" s="1" t="str">
        <f t="shared" si="70"/>
        <v>1</v>
      </c>
      <c r="K336" s="1" t="str">
        <f t="shared" si="71"/>
        <v>0</v>
      </c>
      <c r="L336" s="1" t="str">
        <f t="shared" si="72"/>
        <v>0</v>
      </c>
      <c r="M336" s="1" t="str">
        <f t="shared" si="73"/>
        <v>1</v>
      </c>
      <c r="N336" s="1" t="str">
        <f t="shared" si="74"/>
        <v>0</v>
      </c>
      <c r="O336" s="1" t="str">
        <f t="shared" si="75"/>
        <v>01010010</v>
      </c>
      <c r="P336" t="s">
        <v>267</v>
      </c>
      <c r="Q336" t="s">
        <v>269</v>
      </c>
      <c r="R336" t="s">
        <v>267</v>
      </c>
      <c r="S336" t="s">
        <v>267</v>
      </c>
      <c r="T336" t="s">
        <v>267</v>
      </c>
      <c r="W336" t="str">
        <f t="shared" si="76"/>
        <v>CB,52,203082,BIT,2,D,0,1,0,1,0,0,1,0,01010010,N,Y,N,N,N</v>
      </c>
    </row>
    <row r="337" spans="1:23" ht="15" customHeight="1" x14ac:dyDescent="0.25">
      <c r="A337" s="1" t="s">
        <v>141</v>
      </c>
      <c r="B337" s="1">
        <v>53</v>
      </c>
      <c r="C337" s="1">
        <f t="shared" si="66"/>
        <v>203083</v>
      </c>
      <c r="D337" s="1" t="s">
        <v>150</v>
      </c>
      <c r="E337" s="1">
        <v>2</v>
      </c>
      <c r="F337" s="1" t="s">
        <v>208</v>
      </c>
      <c r="G337" s="1" t="str">
        <f t="shared" si="67"/>
        <v>0</v>
      </c>
      <c r="H337" s="1" t="str">
        <f t="shared" si="68"/>
        <v>1</v>
      </c>
      <c r="I337" s="1" t="str">
        <f t="shared" si="69"/>
        <v>0</v>
      </c>
      <c r="J337" s="1" t="str">
        <f t="shared" si="70"/>
        <v>1</v>
      </c>
      <c r="K337" s="1" t="str">
        <f t="shared" si="71"/>
        <v>0</v>
      </c>
      <c r="L337" s="1" t="str">
        <f t="shared" si="72"/>
        <v>0</v>
      </c>
      <c r="M337" s="1" t="str">
        <f t="shared" si="73"/>
        <v>1</v>
      </c>
      <c r="N337" s="1" t="str">
        <f t="shared" si="74"/>
        <v>1</v>
      </c>
      <c r="O337" s="1" t="str">
        <f t="shared" si="75"/>
        <v>01010011</v>
      </c>
      <c r="P337" t="s">
        <v>267</v>
      </c>
      <c r="Q337" t="s">
        <v>269</v>
      </c>
      <c r="R337" t="s">
        <v>267</v>
      </c>
      <c r="S337" t="s">
        <v>267</v>
      </c>
      <c r="T337" t="s">
        <v>267</v>
      </c>
      <c r="W337" t="str">
        <f t="shared" si="76"/>
        <v>CB,53,203083,BIT,2,E,0,1,0,1,0,0,1,1,01010011,N,Y,N,N,N</v>
      </c>
    </row>
    <row r="338" spans="1:23" ht="15" customHeight="1" x14ac:dyDescent="0.25">
      <c r="A338" s="1" t="s">
        <v>141</v>
      </c>
      <c r="B338" s="1">
        <v>54</v>
      </c>
      <c r="C338" s="1">
        <f t="shared" si="66"/>
        <v>203084</v>
      </c>
      <c r="D338" s="1" t="s">
        <v>150</v>
      </c>
      <c r="E338" s="1">
        <v>2</v>
      </c>
      <c r="F338" s="1" t="s">
        <v>209</v>
      </c>
      <c r="G338" s="1" t="str">
        <f t="shared" si="67"/>
        <v>0</v>
      </c>
      <c r="H338" s="1" t="str">
        <f t="shared" si="68"/>
        <v>1</v>
      </c>
      <c r="I338" s="1" t="str">
        <f t="shared" si="69"/>
        <v>0</v>
      </c>
      <c r="J338" s="1" t="str">
        <f t="shared" si="70"/>
        <v>1</v>
      </c>
      <c r="K338" s="1" t="str">
        <f t="shared" si="71"/>
        <v>0</v>
      </c>
      <c r="L338" s="1" t="str">
        <f t="shared" si="72"/>
        <v>1</v>
      </c>
      <c r="M338" s="1" t="str">
        <f t="shared" si="73"/>
        <v>0</v>
      </c>
      <c r="N338" s="1" t="str">
        <f t="shared" si="74"/>
        <v>0</v>
      </c>
      <c r="O338" s="1" t="str">
        <f t="shared" si="75"/>
        <v>01010100</v>
      </c>
      <c r="P338" t="s">
        <v>267</v>
      </c>
      <c r="Q338" t="s">
        <v>269</v>
      </c>
      <c r="R338" t="s">
        <v>267</v>
      </c>
      <c r="S338" t="s">
        <v>267</v>
      </c>
      <c r="T338" t="s">
        <v>267</v>
      </c>
      <c r="W338" t="str">
        <f t="shared" si="76"/>
        <v>CB,54,203084,BIT,2,H,0,1,0,1,0,1,0,0,01010100,N,Y,N,N,N</v>
      </c>
    </row>
    <row r="339" spans="1:23" ht="15" customHeight="1" x14ac:dyDescent="0.25">
      <c r="A339" s="1" t="s">
        <v>141</v>
      </c>
      <c r="B339" s="1">
        <v>55</v>
      </c>
      <c r="C339" s="1">
        <f t="shared" si="66"/>
        <v>203085</v>
      </c>
      <c r="D339" s="1" t="s">
        <v>150</v>
      </c>
      <c r="E339" s="1">
        <v>2</v>
      </c>
      <c r="F339" s="1" t="s">
        <v>210</v>
      </c>
      <c r="G339" s="1" t="str">
        <f t="shared" si="67"/>
        <v>0</v>
      </c>
      <c r="H339" s="1" t="str">
        <f t="shared" si="68"/>
        <v>1</v>
      </c>
      <c r="I339" s="1" t="str">
        <f t="shared" si="69"/>
        <v>0</v>
      </c>
      <c r="J339" s="1" t="str">
        <f t="shared" si="70"/>
        <v>1</v>
      </c>
      <c r="K339" s="1" t="str">
        <f t="shared" si="71"/>
        <v>0</v>
      </c>
      <c r="L339" s="1" t="str">
        <f t="shared" si="72"/>
        <v>1</v>
      </c>
      <c r="M339" s="1" t="str">
        <f t="shared" si="73"/>
        <v>0</v>
      </c>
      <c r="N339" s="1" t="str">
        <f t="shared" si="74"/>
        <v>1</v>
      </c>
      <c r="O339" s="1" t="str">
        <f t="shared" si="75"/>
        <v>01010101</v>
      </c>
      <c r="P339" t="s">
        <v>267</v>
      </c>
      <c r="Q339" t="s">
        <v>269</v>
      </c>
      <c r="R339" t="s">
        <v>267</v>
      </c>
      <c r="S339" t="s">
        <v>267</v>
      </c>
      <c r="T339" t="s">
        <v>267</v>
      </c>
      <c r="W339" t="str">
        <f t="shared" si="76"/>
        <v>CB,55,203085,BIT,2,L,0,1,0,1,0,1,0,1,01010101,N,Y,N,N,N</v>
      </c>
    </row>
    <row r="340" spans="1:23" ht="15" customHeight="1" x14ac:dyDescent="0.25">
      <c r="A340" s="1" t="s">
        <v>141</v>
      </c>
      <c r="B340" s="1">
        <v>56</v>
      </c>
      <c r="C340" s="1">
        <f t="shared" si="66"/>
        <v>203086</v>
      </c>
      <c r="D340" s="1" t="s">
        <v>150</v>
      </c>
      <c r="E340" s="1">
        <v>2</v>
      </c>
      <c r="F340" s="1" t="s">
        <v>211</v>
      </c>
      <c r="G340" s="1" t="str">
        <f t="shared" si="67"/>
        <v>0</v>
      </c>
      <c r="H340" s="1" t="str">
        <f t="shared" si="68"/>
        <v>1</v>
      </c>
      <c r="I340" s="1" t="str">
        <f t="shared" si="69"/>
        <v>0</v>
      </c>
      <c r="J340" s="1" t="str">
        <f t="shared" si="70"/>
        <v>1</v>
      </c>
      <c r="K340" s="1" t="str">
        <f t="shared" si="71"/>
        <v>0</v>
      </c>
      <c r="L340" s="1" t="str">
        <f t="shared" si="72"/>
        <v>1</v>
      </c>
      <c r="M340" s="1" t="str">
        <f t="shared" si="73"/>
        <v>1</v>
      </c>
      <c r="N340" s="1" t="str">
        <f t="shared" si="74"/>
        <v>0</v>
      </c>
      <c r="O340" s="1" t="str">
        <f t="shared" si="75"/>
        <v>01010110</v>
      </c>
      <c r="P340" t="s">
        <v>267</v>
      </c>
      <c r="Q340" t="s">
        <v>269</v>
      </c>
      <c r="R340" t="s">
        <v>269</v>
      </c>
      <c r="S340" t="s">
        <v>267</v>
      </c>
      <c r="T340" t="s">
        <v>267</v>
      </c>
      <c r="W340" t="str">
        <f t="shared" si="76"/>
        <v>CB,56,203086,BIT,2,(HL),0,1,0,1,0,1,1,0,01010110,N,Y,Y,N,N</v>
      </c>
    </row>
    <row r="341" spans="1:23" ht="15" customHeight="1" x14ac:dyDescent="0.25">
      <c r="A341" s="1" t="s">
        <v>141</v>
      </c>
      <c r="B341" s="1">
        <v>57</v>
      </c>
      <c r="C341" s="1">
        <f t="shared" si="66"/>
        <v>203087</v>
      </c>
      <c r="D341" s="1" t="s">
        <v>150</v>
      </c>
      <c r="E341" s="1">
        <v>2</v>
      </c>
      <c r="F341" s="1" t="s">
        <v>9</v>
      </c>
      <c r="G341" s="1" t="str">
        <f t="shared" si="67"/>
        <v>0</v>
      </c>
      <c r="H341" s="1" t="str">
        <f t="shared" si="68"/>
        <v>1</v>
      </c>
      <c r="I341" s="1" t="str">
        <f t="shared" si="69"/>
        <v>0</v>
      </c>
      <c r="J341" s="1" t="str">
        <f t="shared" si="70"/>
        <v>1</v>
      </c>
      <c r="K341" s="1" t="str">
        <f t="shared" si="71"/>
        <v>0</v>
      </c>
      <c r="L341" s="1" t="str">
        <f t="shared" si="72"/>
        <v>1</v>
      </c>
      <c r="M341" s="1" t="str">
        <f t="shared" si="73"/>
        <v>1</v>
      </c>
      <c r="N341" s="1" t="str">
        <f t="shared" si="74"/>
        <v>1</v>
      </c>
      <c r="O341" s="1" t="str">
        <f t="shared" si="75"/>
        <v>01010111</v>
      </c>
      <c r="P341" t="s">
        <v>267</v>
      </c>
      <c r="Q341" t="s">
        <v>269</v>
      </c>
      <c r="R341" t="s">
        <v>267</v>
      </c>
      <c r="S341" t="s">
        <v>267</v>
      </c>
      <c r="T341" t="s">
        <v>267</v>
      </c>
      <c r="W341" t="str">
        <f t="shared" si="76"/>
        <v>CB,57,203087,BIT,2,A,0,1,0,1,0,1,1,1,01010111,N,Y,N,N,N</v>
      </c>
    </row>
    <row r="342" spans="1:23" ht="15" customHeight="1" x14ac:dyDescent="0.25">
      <c r="A342" s="1" t="s">
        <v>141</v>
      </c>
      <c r="B342" s="1">
        <v>58</v>
      </c>
      <c r="C342" s="1">
        <f t="shared" si="66"/>
        <v>203088</v>
      </c>
      <c r="D342" s="1" t="s">
        <v>150</v>
      </c>
      <c r="E342" s="1">
        <v>3</v>
      </c>
      <c r="F342" s="1" t="s">
        <v>205</v>
      </c>
      <c r="G342" s="1" t="str">
        <f t="shared" si="67"/>
        <v>0</v>
      </c>
      <c r="H342" s="1" t="str">
        <f t="shared" si="68"/>
        <v>1</v>
      </c>
      <c r="I342" s="1" t="str">
        <f t="shared" si="69"/>
        <v>0</v>
      </c>
      <c r="J342" s="1" t="str">
        <f t="shared" si="70"/>
        <v>1</v>
      </c>
      <c r="K342" s="1" t="str">
        <f t="shared" si="71"/>
        <v>1</v>
      </c>
      <c r="L342" s="1" t="str">
        <f t="shared" si="72"/>
        <v>0</v>
      </c>
      <c r="M342" s="1" t="str">
        <f t="shared" si="73"/>
        <v>0</v>
      </c>
      <c r="N342" s="1" t="str">
        <f t="shared" si="74"/>
        <v>0</v>
      </c>
      <c r="O342" s="1" t="str">
        <f t="shared" si="75"/>
        <v>01011000</v>
      </c>
      <c r="P342" t="s">
        <v>267</v>
      </c>
      <c r="Q342" t="s">
        <v>269</v>
      </c>
      <c r="R342" t="s">
        <v>267</v>
      </c>
      <c r="S342" t="s">
        <v>267</v>
      </c>
      <c r="T342" t="s">
        <v>267</v>
      </c>
      <c r="W342" t="str">
        <f t="shared" si="76"/>
        <v>CB,58,203088,BIT,3,B,0,1,0,1,1,0,0,0,01011000,N,Y,N,N,N</v>
      </c>
    </row>
    <row r="343" spans="1:23" ht="15" customHeight="1" x14ac:dyDescent="0.25">
      <c r="A343" s="1" t="s">
        <v>141</v>
      </c>
      <c r="B343" s="1">
        <v>59</v>
      </c>
      <c r="C343" s="1">
        <f t="shared" si="66"/>
        <v>203089</v>
      </c>
      <c r="D343" s="1" t="s">
        <v>150</v>
      </c>
      <c r="E343" s="1">
        <v>3</v>
      </c>
      <c r="F343" s="1" t="s">
        <v>206</v>
      </c>
      <c r="G343" s="1" t="str">
        <f t="shared" si="67"/>
        <v>0</v>
      </c>
      <c r="H343" s="1" t="str">
        <f t="shared" si="68"/>
        <v>1</v>
      </c>
      <c r="I343" s="1" t="str">
        <f t="shared" si="69"/>
        <v>0</v>
      </c>
      <c r="J343" s="1" t="str">
        <f t="shared" si="70"/>
        <v>1</v>
      </c>
      <c r="K343" s="1" t="str">
        <f t="shared" si="71"/>
        <v>1</v>
      </c>
      <c r="L343" s="1" t="str">
        <f t="shared" si="72"/>
        <v>0</v>
      </c>
      <c r="M343" s="1" t="str">
        <f t="shared" si="73"/>
        <v>0</v>
      </c>
      <c r="N343" s="1" t="str">
        <f t="shared" si="74"/>
        <v>1</v>
      </c>
      <c r="O343" s="1" t="str">
        <f t="shared" si="75"/>
        <v>01011001</v>
      </c>
      <c r="P343" t="s">
        <v>267</v>
      </c>
      <c r="Q343" t="s">
        <v>269</v>
      </c>
      <c r="R343" t="s">
        <v>267</v>
      </c>
      <c r="S343" t="s">
        <v>267</v>
      </c>
      <c r="T343" t="s">
        <v>267</v>
      </c>
      <c r="W343" t="str">
        <f t="shared" si="76"/>
        <v>CB,59,203089,BIT,3,C,0,1,0,1,1,0,0,1,01011001,N,Y,N,N,N</v>
      </c>
    </row>
    <row r="344" spans="1:23" ht="15" customHeight="1" x14ac:dyDescent="0.25">
      <c r="A344" s="1" t="s">
        <v>141</v>
      </c>
      <c r="B344" s="1" t="s">
        <v>42</v>
      </c>
      <c r="C344" s="1">
        <f t="shared" si="66"/>
        <v>203090</v>
      </c>
      <c r="D344" s="1" t="s">
        <v>150</v>
      </c>
      <c r="E344" s="1">
        <v>3</v>
      </c>
      <c r="F344" s="1" t="s">
        <v>207</v>
      </c>
      <c r="G344" s="1" t="str">
        <f t="shared" si="67"/>
        <v>0</v>
      </c>
      <c r="H344" s="1" t="str">
        <f t="shared" si="68"/>
        <v>1</v>
      </c>
      <c r="I344" s="1" t="str">
        <f t="shared" si="69"/>
        <v>0</v>
      </c>
      <c r="J344" s="1" t="str">
        <f t="shared" si="70"/>
        <v>1</v>
      </c>
      <c r="K344" s="1" t="str">
        <f t="shared" si="71"/>
        <v>1</v>
      </c>
      <c r="L344" s="1" t="str">
        <f t="shared" si="72"/>
        <v>0</v>
      </c>
      <c r="M344" s="1" t="str">
        <f t="shared" si="73"/>
        <v>1</v>
      </c>
      <c r="N344" s="1" t="str">
        <f t="shared" si="74"/>
        <v>0</v>
      </c>
      <c r="O344" s="1" t="str">
        <f t="shared" si="75"/>
        <v>01011010</v>
      </c>
      <c r="P344" t="s">
        <v>267</v>
      </c>
      <c r="Q344" t="s">
        <v>269</v>
      </c>
      <c r="R344" t="s">
        <v>267</v>
      </c>
      <c r="S344" t="s">
        <v>267</v>
      </c>
      <c r="T344" t="s">
        <v>267</v>
      </c>
      <c r="W344" t="str">
        <f t="shared" si="76"/>
        <v>CB,5A,203090,BIT,3,D,0,1,0,1,1,0,1,0,01011010,N,Y,N,N,N</v>
      </c>
    </row>
    <row r="345" spans="1:23" ht="15" customHeight="1" x14ac:dyDescent="0.25">
      <c r="A345" s="1" t="s">
        <v>141</v>
      </c>
      <c r="B345" s="1" t="s">
        <v>43</v>
      </c>
      <c r="C345" s="1">
        <f t="shared" si="66"/>
        <v>203091</v>
      </c>
      <c r="D345" s="1" t="s">
        <v>150</v>
      </c>
      <c r="E345" s="1">
        <v>3</v>
      </c>
      <c r="F345" s="1" t="s">
        <v>208</v>
      </c>
      <c r="G345" s="1" t="str">
        <f t="shared" si="67"/>
        <v>0</v>
      </c>
      <c r="H345" s="1" t="str">
        <f t="shared" si="68"/>
        <v>1</v>
      </c>
      <c r="I345" s="1" t="str">
        <f t="shared" si="69"/>
        <v>0</v>
      </c>
      <c r="J345" s="1" t="str">
        <f t="shared" si="70"/>
        <v>1</v>
      </c>
      <c r="K345" s="1" t="str">
        <f t="shared" si="71"/>
        <v>1</v>
      </c>
      <c r="L345" s="1" t="str">
        <f t="shared" si="72"/>
        <v>0</v>
      </c>
      <c r="M345" s="1" t="str">
        <f t="shared" si="73"/>
        <v>1</v>
      </c>
      <c r="N345" s="1" t="str">
        <f t="shared" si="74"/>
        <v>1</v>
      </c>
      <c r="O345" s="1" t="str">
        <f t="shared" si="75"/>
        <v>01011011</v>
      </c>
      <c r="P345" t="s">
        <v>267</v>
      </c>
      <c r="Q345" t="s">
        <v>269</v>
      </c>
      <c r="R345" t="s">
        <v>267</v>
      </c>
      <c r="S345" t="s">
        <v>267</v>
      </c>
      <c r="T345" t="s">
        <v>267</v>
      </c>
      <c r="W345" t="str">
        <f t="shared" si="76"/>
        <v>CB,5B,203091,BIT,3,E,0,1,0,1,1,0,1,1,01011011,N,Y,N,N,N</v>
      </c>
    </row>
    <row r="346" spans="1:23" ht="15" customHeight="1" x14ac:dyDescent="0.25">
      <c r="A346" s="1" t="s">
        <v>141</v>
      </c>
      <c r="B346" s="1" t="s">
        <v>44</v>
      </c>
      <c r="C346" s="1">
        <f t="shared" si="66"/>
        <v>203092</v>
      </c>
      <c r="D346" s="1" t="s">
        <v>150</v>
      </c>
      <c r="E346" s="1">
        <v>3</v>
      </c>
      <c r="F346" s="1" t="s">
        <v>209</v>
      </c>
      <c r="G346" s="1" t="str">
        <f t="shared" si="67"/>
        <v>0</v>
      </c>
      <c r="H346" s="1" t="str">
        <f t="shared" si="68"/>
        <v>1</v>
      </c>
      <c r="I346" s="1" t="str">
        <f t="shared" si="69"/>
        <v>0</v>
      </c>
      <c r="J346" s="1" t="str">
        <f t="shared" si="70"/>
        <v>1</v>
      </c>
      <c r="K346" s="1" t="str">
        <f t="shared" si="71"/>
        <v>1</v>
      </c>
      <c r="L346" s="1" t="str">
        <f t="shared" si="72"/>
        <v>1</v>
      </c>
      <c r="M346" s="1" t="str">
        <f t="shared" si="73"/>
        <v>0</v>
      </c>
      <c r="N346" s="1" t="str">
        <f t="shared" si="74"/>
        <v>0</v>
      </c>
      <c r="O346" s="1" t="str">
        <f t="shared" si="75"/>
        <v>01011100</v>
      </c>
      <c r="P346" t="s">
        <v>267</v>
      </c>
      <c r="Q346" t="s">
        <v>269</v>
      </c>
      <c r="R346" t="s">
        <v>267</v>
      </c>
      <c r="S346" t="s">
        <v>267</v>
      </c>
      <c r="T346" t="s">
        <v>267</v>
      </c>
      <c r="W346" t="str">
        <f t="shared" si="76"/>
        <v>CB,5C,203092,BIT,3,H,0,1,0,1,1,1,0,0,01011100,N,Y,N,N,N</v>
      </c>
    </row>
    <row r="347" spans="1:23" ht="15" customHeight="1" x14ac:dyDescent="0.25">
      <c r="A347" s="1" t="s">
        <v>141</v>
      </c>
      <c r="B347" s="1" t="s">
        <v>45</v>
      </c>
      <c r="C347" s="1">
        <f t="shared" si="66"/>
        <v>203093</v>
      </c>
      <c r="D347" s="1" t="s">
        <v>150</v>
      </c>
      <c r="E347" s="1">
        <v>3</v>
      </c>
      <c r="F347" s="1" t="s">
        <v>210</v>
      </c>
      <c r="G347" s="1" t="str">
        <f t="shared" si="67"/>
        <v>0</v>
      </c>
      <c r="H347" s="1" t="str">
        <f t="shared" si="68"/>
        <v>1</v>
      </c>
      <c r="I347" s="1" t="str">
        <f t="shared" si="69"/>
        <v>0</v>
      </c>
      <c r="J347" s="1" t="str">
        <f t="shared" si="70"/>
        <v>1</v>
      </c>
      <c r="K347" s="1" t="str">
        <f t="shared" si="71"/>
        <v>1</v>
      </c>
      <c r="L347" s="1" t="str">
        <f t="shared" si="72"/>
        <v>1</v>
      </c>
      <c r="M347" s="1" t="str">
        <f t="shared" si="73"/>
        <v>0</v>
      </c>
      <c r="N347" s="1" t="str">
        <f t="shared" si="74"/>
        <v>1</v>
      </c>
      <c r="O347" s="1" t="str">
        <f t="shared" si="75"/>
        <v>01011101</v>
      </c>
      <c r="P347" t="s">
        <v>267</v>
      </c>
      <c r="Q347" t="s">
        <v>269</v>
      </c>
      <c r="R347" t="s">
        <v>267</v>
      </c>
      <c r="S347" t="s">
        <v>267</v>
      </c>
      <c r="T347" t="s">
        <v>267</v>
      </c>
      <c r="W347" t="str">
        <f t="shared" si="76"/>
        <v>CB,5D,203093,BIT,3,L,0,1,0,1,1,1,0,1,01011101,N,Y,N,N,N</v>
      </c>
    </row>
    <row r="348" spans="1:23" ht="15" customHeight="1" x14ac:dyDescent="0.25">
      <c r="A348" s="1" t="s">
        <v>141</v>
      </c>
      <c r="B348" s="1" t="s">
        <v>46</v>
      </c>
      <c r="C348" s="1">
        <f t="shared" si="66"/>
        <v>203094</v>
      </c>
      <c r="D348" s="1" t="s">
        <v>150</v>
      </c>
      <c r="E348" s="1">
        <v>3</v>
      </c>
      <c r="F348" s="1" t="s">
        <v>211</v>
      </c>
      <c r="G348" s="1" t="str">
        <f t="shared" si="67"/>
        <v>0</v>
      </c>
      <c r="H348" s="1" t="str">
        <f t="shared" si="68"/>
        <v>1</v>
      </c>
      <c r="I348" s="1" t="str">
        <f t="shared" si="69"/>
        <v>0</v>
      </c>
      <c r="J348" s="1" t="str">
        <f t="shared" si="70"/>
        <v>1</v>
      </c>
      <c r="K348" s="1" t="str">
        <f t="shared" si="71"/>
        <v>1</v>
      </c>
      <c r="L348" s="1" t="str">
        <f t="shared" si="72"/>
        <v>1</v>
      </c>
      <c r="M348" s="1" t="str">
        <f t="shared" si="73"/>
        <v>1</v>
      </c>
      <c r="N348" s="1" t="str">
        <f t="shared" si="74"/>
        <v>0</v>
      </c>
      <c r="O348" s="1" t="str">
        <f t="shared" si="75"/>
        <v>01011110</v>
      </c>
      <c r="P348" t="s">
        <v>267</v>
      </c>
      <c r="Q348" t="s">
        <v>269</v>
      </c>
      <c r="R348" t="s">
        <v>269</v>
      </c>
      <c r="S348" t="s">
        <v>267</v>
      </c>
      <c r="T348" t="s">
        <v>267</v>
      </c>
      <c r="W348" t="str">
        <f t="shared" si="76"/>
        <v>CB,5E,203094,BIT,3,(HL),0,1,0,1,1,1,1,0,01011110,N,Y,Y,N,N</v>
      </c>
    </row>
    <row r="349" spans="1:23" ht="15" customHeight="1" x14ac:dyDescent="0.25">
      <c r="A349" s="1" t="s">
        <v>141</v>
      </c>
      <c r="B349" s="1" t="s">
        <v>47</v>
      </c>
      <c r="C349" s="1">
        <f t="shared" si="66"/>
        <v>203095</v>
      </c>
      <c r="D349" s="1" t="s">
        <v>150</v>
      </c>
      <c r="E349" s="1">
        <v>3</v>
      </c>
      <c r="F349" s="1" t="s">
        <v>9</v>
      </c>
      <c r="G349" s="1" t="str">
        <f t="shared" si="67"/>
        <v>0</v>
      </c>
      <c r="H349" s="1" t="str">
        <f t="shared" si="68"/>
        <v>1</v>
      </c>
      <c r="I349" s="1" t="str">
        <f t="shared" si="69"/>
        <v>0</v>
      </c>
      <c r="J349" s="1" t="str">
        <f t="shared" si="70"/>
        <v>1</v>
      </c>
      <c r="K349" s="1" t="str">
        <f t="shared" si="71"/>
        <v>1</v>
      </c>
      <c r="L349" s="1" t="str">
        <f t="shared" si="72"/>
        <v>1</v>
      </c>
      <c r="M349" s="1" t="str">
        <f t="shared" si="73"/>
        <v>1</v>
      </c>
      <c r="N349" s="1" t="str">
        <f t="shared" si="74"/>
        <v>1</v>
      </c>
      <c r="O349" s="1" t="str">
        <f t="shared" si="75"/>
        <v>01011111</v>
      </c>
      <c r="P349" t="s">
        <v>267</v>
      </c>
      <c r="Q349" t="s">
        <v>269</v>
      </c>
      <c r="R349" t="s">
        <v>267</v>
      </c>
      <c r="S349" t="s">
        <v>267</v>
      </c>
      <c r="T349" t="s">
        <v>267</v>
      </c>
      <c r="W349" t="str">
        <f t="shared" si="76"/>
        <v>CB,5F,203095,BIT,3,A,0,1,0,1,1,1,1,1,01011111,N,Y,N,N,N</v>
      </c>
    </row>
    <row r="350" spans="1:23" ht="15" customHeight="1" x14ac:dyDescent="0.25">
      <c r="A350" s="1" t="s">
        <v>141</v>
      </c>
      <c r="B350" s="1">
        <v>60</v>
      </c>
      <c r="C350" s="1">
        <f t="shared" si="66"/>
        <v>203096</v>
      </c>
      <c r="D350" s="1" t="s">
        <v>150</v>
      </c>
      <c r="E350" s="1">
        <v>4</v>
      </c>
      <c r="F350" s="1" t="s">
        <v>205</v>
      </c>
      <c r="G350" s="1" t="str">
        <f t="shared" si="67"/>
        <v>0</v>
      </c>
      <c r="H350" s="1" t="str">
        <f t="shared" si="68"/>
        <v>1</v>
      </c>
      <c r="I350" s="1" t="str">
        <f t="shared" si="69"/>
        <v>1</v>
      </c>
      <c r="J350" s="1" t="str">
        <f t="shared" si="70"/>
        <v>0</v>
      </c>
      <c r="K350" s="1" t="str">
        <f t="shared" si="71"/>
        <v>0</v>
      </c>
      <c r="L350" s="1" t="str">
        <f t="shared" si="72"/>
        <v>0</v>
      </c>
      <c r="M350" s="1" t="str">
        <f t="shared" si="73"/>
        <v>0</v>
      </c>
      <c r="N350" s="1" t="str">
        <f t="shared" si="74"/>
        <v>0</v>
      </c>
      <c r="O350" s="1" t="str">
        <f t="shared" si="75"/>
        <v>01100000</v>
      </c>
      <c r="P350" t="s">
        <v>267</v>
      </c>
      <c r="Q350" t="s">
        <v>269</v>
      </c>
      <c r="R350" t="s">
        <v>267</v>
      </c>
      <c r="S350" t="s">
        <v>267</v>
      </c>
      <c r="T350" t="s">
        <v>267</v>
      </c>
      <c r="W350" t="str">
        <f t="shared" si="76"/>
        <v>CB,60,203096,BIT,4,B,0,1,1,0,0,0,0,0,01100000,N,Y,N,N,N</v>
      </c>
    </row>
    <row r="351" spans="1:23" ht="15" customHeight="1" x14ac:dyDescent="0.25">
      <c r="A351" s="1" t="s">
        <v>141</v>
      </c>
      <c r="B351" s="1">
        <v>61</v>
      </c>
      <c r="C351" s="1">
        <f t="shared" si="66"/>
        <v>203097</v>
      </c>
      <c r="D351" s="1" t="s">
        <v>150</v>
      </c>
      <c r="E351" s="1">
        <v>4</v>
      </c>
      <c r="F351" s="1" t="s">
        <v>206</v>
      </c>
      <c r="G351" s="1" t="str">
        <f t="shared" si="67"/>
        <v>0</v>
      </c>
      <c r="H351" s="1" t="str">
        <f t="shared" si="68"/>
        <v>1</v>
      </c>
      <c r="I351" s="1" t="str">
        <f t="shared" si="69"/>
        <v>1</v>
      </c>
      <c r="J351" s="1" t="str">
        <f t="shared" si="70"/>
        <v>0</v>
      </c>
      <c r="K351" s="1" t="str">
        <f t="shared" si="71"/>
        <v>0</v>
      </c>
      <c r="L351" s="1" t="str">
        <f t="shared" si="72"/>
        <v>0</v>
      </c>
      <c r="M351" s="1" t="str">
        <f t="shared" si="73"/>
        <v>0</v>
      </c>
      <c r="N351" s="1" t="str">
        <f t="shared" si="74"/>
        <v>1</v>
      </c>
      <c r="O351" s="1" t="str">
        <f t="shared" si="75"/>
        <v>01100001</v>
      </c>
      <c r="P351" t="s">
        <v>267</v>
      </c>
      <c r="Q351" t="s">
        <v>269</v>
      </c>
      <c r="R351" t="s">
        <v>267</v>
      </c>
      <c r="S351" t="s">
        <v>267</v>
      </c>
      <c r="T351" t="s">
        <v>267</v>
      </c>
      <c r="W351" t="str">
        <f t="shared" si="76"/>
        <v>CB,61,203097,BIT,4,C,0,1,1,0,0,0,0,1,01100001,N,Y,N,N,N</v>
      </c>
    </row>
    <row r="352" spans="1:23" ht="15" customHeight="1" x14ac:dyDescent="0.25">
      <c r="A352" s="1" t="s">
        <v>141</v>
      </c>
      <c r="B352" s="1">
        <v>62</v>
      </c>
      <c r="C352" s="1">
        <f t="shared" si="66"/>
        <v>203098</v>
      </c>
      <c r="D352" s="1" t="s">
        <v>150</v>
      </c>
      <c r="E352" s="1">
        <v>4</v>
      </c>
      <c r="F352" s="1" t="s">
        <v>207</v>
      </c>
      <c r="G352" s="1" t="str">
        <f t="shared" si="67"/>
        <v>0</v>
      </c>
      <c r="H352" s="1" t="str">
        <f t="shared" si="68"/>
        <v>1</v>
      </c>
      <c r="I352" s="1" t="str">
        <f t="shared" si="69"/>
        <v>1</v>
      </c>
      <c r="J352" s="1" t="str">
        <f t="shared" si="70"/>
        <v>0</v>
      </c>
      <c r="K352" s="1" t="str">
        <f t="shared" si="71"/>
        <v>0</v>
      </c>
      <c r="L352" s="1" t="str">
        <f t="shared" si="72"/>
        <v>0</v>
      </c>
      <c r="M352" s="1" t="str">
        <f t="shared" si="73"/>
        <v>1</v>
      </c>
      <c r="N352" s="1" t="str">
        <f t="shared" si="74"/>
        <v>0</v>
      </c>
      <c r="O352" s="1" t="str">
        <f t="shared" si="75"/>
        <v>01100010</v>
      </c>
      <c r="P352" t="s">
        <v>267</v>
      </c>
      <c r="Q352" t="s">
        <v>269</v>
      </c>
      <c r="R352" t="s">
        <v>267</v>
      </c>
      <c r="S352" t="s">
        <v>267</v>
      </c>
      <c r="T352" t="s">
        <v>267</v>
      </c>
      <c r="W352" t="str">
        <f t="shared" si="76"/>
        <v>CB,62,203098,BIT,4,D,0,1,1,0,0,0,1,0,01100010,N,Y,N,N,N</v>
      </c>
    </row>
    <row r="353" spans="1:23" ht="15" customHeight="1" x14ac:dyDescent="0.25">
      <c r="A353" s="1" t="s">
        <v>141</v>
      </c>
      <c r="B353" s="1">
        <v>63</v>
      </c>
      <c r="C353" s="1">
        <f t="shared" si="66"/>
        <v>203099</v>
      </c>
      <c r="D353" s="1" t="s">
        <v>150</v>
      </c>
      <c r="E353" s="1">
        <v>4</v>
      </c>
      <c r="F353" s="1" t="s">
        <v>208</v>
      </c>
      <c r="G353" s="1" t="str">
        <f t="shared" si="67"/>
        <v>0</v>
      </c>
      <c r="H353" s="1" t="str">
        <f t="shared" si="68"/>
        <v>1</v>
      </c>
      <c r="I353" s="1" t="str">
        <f t="shared" si="69"/>
        <v>1</v>
      </c>
      <c r="J353" s="1" t="str">
        <f t="shared" si="70"/>
        <v>0</v>
      </c>
      <c r="K353" s="1" t="str">
        <f t="shared" si="71"/>
        <v>0</v>
      </c>
      <c r="L353" s="1" t="str">
        <f t="shared" si="72"/>
        <v>0</v>
      </c>
      <c r="M353" s="1" t="str">
        <f t="shared" si="73"/>
        <v>1</v>
      </c>
      <c r="N353" s="1" t="str">
        <f t="shared" si="74"/>
        <v>1</v>
      </c>
      <c r="O353" s="1" t="str">
        <f t="shared" si="75"/>
        <v>01100011</v>
      </c>
      <c r="P353" t="s">
        <v>267</v>
      </c>
      <c r="Q353" t="s">
        <v>269</v>
      </c>
      <c r="R353" t="s">
        <v>267</v>
      </c>
      <c r="S353" t="s">
        <v>267</v>
      </c>
      <c r="T353" t="s">
        <v>267</v>
      </c>
      <c r="W353" t="str">
        <f t="shared" si="76"/>
        <v>CB,63,203099,BIT,4,E,0,1,1,0,0,0,1,1,01100011,N,Y,N,N,N</v>
      </c>
    </row>
    <row r="354" spans="1:23" ht="15" customHeight="1" x14ac:dyDescent="0.25">
      <c r="A354" s="1" t="s">
        <v>141</v>
      </c>
      <c r="B354" s="1">
        <v>64</v>
      </c>
      <c r="C354" s="1">
        <f t="shared" si="66"/>
        <v>203100</v>
      </c>
      <c r="D354" s="1" t="s">
        <v>150</v>
      </c>
      <c r="E354" s="1">
        <v>4</v>
      </c>
      <c r="F354" s="1" t="s">
        <v>209</v>
      </c>
      <c r="G354" s="1" t="str">
        <f t="shared" si="67"/>
        <v>0</v>
      </c>
      <c r="H354" s="1" t="str">
        <f t="shared" si="68"/>
        <v>1</v>
      </c>
      <c r="I354" s="1" t="str">
        <f t="shared" si="69"/>
        <v>1</v>
      </c>
      <c r="J354" s="1" t="str">
        <f t="shared" si="70"/>
        <v>0</v>
      </c>
      <c r="K354" s="1" t="str">
        <f t="shared" si="71"/>
        <v>0</v>
      </c>
      <c r="L354" s="1" t="str">
        <f t="shared" si="72"/>
        <v>1</v>
      </c>
      <c r="M354" s="1" t="str">
        <f t="shared" si="73"/>
        <v>0</v>
      </c>
      <c r="N354" s="1" t="str">
        <f t="shared" si="74"/>
        <v>0</v>
      </c>
      <c r="O354" s="1" t="str">
        <f t="shared" si="75"/>
        <v>01100100</v>
      </c>
      <c r="P354" t="s">
        <v>267</v>
      </c>
      <c r="Q354" t="s">
        <v>269</v>
      </c>
      <c r="R354" t="s">
        <v>267</v>
      </c>
      <c r="S354" t="s">
        <v>267</v>
      </c>
      <c r="T354" t="s">
        <v>267</v>
      </c>
      <c r="W354" t="str">
        <f t="shared" si="76"/>
        <v>CB,64,203100,BIT,4,H,0,1,1,0,0,1,0,0,01100100,N,Y,N,N,N</v>
      </c>
    </row>
    <row r="355" spans="1:23" ht="15" customHeight="1" x14ac:dyDescent="0.25">
      <c r="A355" s="1" t="s">
        <v>141</v>
      </c>
      <c r="B355" s="1">
        <v>65</v>
      </c>
      <c r="C355" s="1">
        <f t="shared" si="66"/>
        <v>203101</v>
      </c>
      <c r="D355" s="1" t="s">
        <v>150</v>
      </c>
      <c r="E355" s="1">
        <v>4</v>
      </c>
      <c r="F355" s="1" t="s">
        <v>210</v>
      </c>
      <c r="G355" s="1" t="str">
        <f t="shared" si="67"/>
        <v>0</v>
      </c>
      <c r="H355" s="1" t="str">
        <f t="shared" si="68"/>
        <v>1</v>
      </c>
      <c r="I355" s="1" t="str">
        <f t="shared" si="69"/>
        <v>1</v>
      </c>
      <c r="J355" s="1" t="str">
        <f t="shared" si="70"/>
        <v>0</v>
      </c>
      <c r="K355" s="1" t="str">
        <f t="shared" si="71"/>
        <v>0</v>
      </c>
      <c r="L355" s="1" t="str">
        <f t="shared" si="72"/>
        <v>1</v>
      </c>
      <c r="M355" s="1" t="str">
        <f t="shared" si="73"/>
        <v>0</v>
      </c>
      <c r="N355" s="1" t="str">
        <f t="shared" si="74"/>
        <v>1</v>
      </c>
      <c r="O355" s="1" t="str">
        <f t="shared" si="75"/>
        <v>01100101</v>
      </c>
      <c r="P355" t="s">
        <v>267</v>
      </c>
      <c r="Q355" t="s">
        <v>269</v>
      </c>
      <c r="R355" t="s">
        <v>267</v>
      </c>
      <c r="S355" t="s">
        <v>267</v>
      </c>
      <c r="T355" t="s">
        <v>267</v>
      </c>
      <c r="W355" t="str">
        <f t="shared" si="76"/>
        <v>CB,65,203101,BIT,4,L,0,1,1,0,0,1,0,1,01100101,N,Y,N,N,N</v>
      </c>
    </row>
    <row r="356" spans="1:23" ht="15" customHeight="1" x14ac:dyDescent="0.25">
      <c r="A356" s="1" t="s">
        <v>141</v>
      </c>
      <c r="B356" s="1">
        <v>66</v>
      </c>
      <c r="C356" s="1">
        <f t="shared" si="66"/>
        <v>203102</v>
      </c>
      <c r="D356" s="1" t="s">
        <v>150</v>
      </c>
      <c r="E356" s="1">
        <v>4</v>
      </c>
      <c r="F356" s="1" t="s">
        <v>211</v>
      </c>
      <c r="G356" s="1" t="str">
        <f t="shared" si="67"/>
        <v>0</v>
      </c>
      <c r="H356" s="1" t="str">
        <f t="shared" si="68"/>
        <v>1</v>
      </c>
      <c r="I356" s="1" t="str">
        <f t="shared" si="69"/>
        <v>1</v>
      </c>
      <c r="J356" s="1" t="str">
        <f t="shared" si="70"/>
        <v>0</v>
      </c>
      <c r="K356" s="1" t="str">
        <f t="shared" si="71"/>
        <v>0</v>
      </c>
      <c r="L356" s="1" t="str">
        <f t="shared" si="72"/>
        <v>1</v>
      </c>
      <c r="M356" s="1" t="str">
        <f t="shared" si="73"/>
        <v>1</v>
      </c>
      <c r="N356" s="1" t="str">
        <f t="shared" si="74"/>
        <v>0</v>
      </c>
      <c r="O356" s="1" t="str">
        <f t="shared" si="75"/>
        <v>01100110</v>
      </c>
      <c r="P356" t="s">
        <v>267</v>
      </c>
      <c r="Q356" t="s">
        <v>269</v>
      </c>
      <c r="R356" t="s">
        <v>269</v>
      </c>
      <c r="S356" t="s">
        <v>267</v>
      </c>
      <c r="T356" t="s">
        <v>267</v>
      </c>
      <c r="W356" t="str">
        <f t="shared" si="76"/>
        <v>CB,66,203102,BIT,4,(HL),0,1,1,0,0,1,1,0,01100110,N,Y,Y,N,N</v>
      </c>
    </row>
    <row r="357" spans="1:23" ht="15" customHeight="1" x14ac:dyDescent="0.25">
      <c r="A357" s="1" t="s">
        <v>141</v>
      </c>
      <c r="B357" s="1">
        <v>67</v>
      </c>
      <c r="C357" s="1">
        <f t="shared" si="66"/>
        <v>203103</v>
      </c>
      <c r="D357" s="1" t="s">
        <v>150</v>
      </c>
      <c r="E357" s="1">
        <v>4</v>
      </c>
      <c r="F357" s="1" t="s">
        <v>9</v>
      </c>
      <c r="G357" s="1" t="str">
        <f t="shared" si="67"/>
        <v>0</v>
      </c>
      <c r="H357" s="1" t="str">
        <f t="shared" si="68"/>
        <v>1</v>
      </c>
      <c r="I357" s="1" t="str">
        <f t="shared" si="69"/>
        <v>1</v>
      </c>
      <c r="J357" s="1" t="str">
        <f t="shared" si="70"/>
        <v>0</v>
      </c>
      <c r="K357" s="1" t="str">
        <f t="shared" si="71"/>
        <v>0</v>
      </c>
      <c r="L357" s="1" t="str">
        <f t="shared" si="72"/>
        <v>1</v>
      </c>
      <c r="M357" s="1" t="str">
        <f t="shared" si="73"/>
        <v>1</v>
      </c>
      <c r="N357" s="1" t="str">
        <f t="shared" si="74"/>
        <v>1</v>
      </c>
      <c r="O357" s="1" t="str">
        <f t="shared" si="75"/>
        <v>01100111</v>
      </c>
      <c r="P357" t="s">
        <v>267</v>
      </c>
      <c r="Q357" t="s">
        <v>269</v>
      </c>
      <c r="R357" t="s">
        <v>267</v>
      </c>
      <c r="S357" t="s">
        <v>267</v>
      </c>
      <c r="T357" t="s">
        <v>267</v>
      </c>
      <c r="W357" t="str">
        <f t="shared" si="76"/>
        <v>CB,67,203103,BIT,4,A,0,1,1,0,0,1,1,1,01100111,N,Y,N,N,N</v>
      </c>
    </row>
    <row r="358" spans="1:23" ht="15" customHeight="1" x14ac:dyDescent="0.25">
      <c r="A358" s="1" t="s">
        <v>141</v>
      </c>
      <c r="B358" s="1">
        <v>68</v>
      </c>
      <c r="C358" s="1">
        <f t="shared" si="66"/>
        <v>203104</v>
      </c>
      <c r="D358" s="1" t="s">
        <v>150</v>
      </c>
      <c r="E358" s="1">
        <v>5</v>
      </c>
      <c r="F358" s="1" t="s">
        <v>205</v>
      </c>
      <c r="G358" s="1" t="str">
        <f t="shared" si="67"/>
        <v>0</v>
      </c>
      <c r="H358" s="1" t="str">
        <f t="shared" si="68"/>
        <v>1</v>
      </c>
      <c r="I358" s="1" t="str">
        <f t="shared" si="69"/>
        <v>1</v>
      </c>
      <c r="J358" s="1" t="str">
        <f t="shared" si="70"/>
        <v>0</v>
      </c>
      <c r="K358" s="1" t="str">
        <f t="shared" si="71"/>
        <v>1</v>
      </c>
      <c r="L358" s="1" t="str">
        <f t="shared" si="72"/>
        <v>0</v>
      </c>
      <c r="M358" s="1" t="str">
        <f t="shared" si="73"/>
        <v>0</v>
      </c>
      <c r="N358" s="1" t="str">
        <f t="shared" si="74"/>
        <v>0</v>
      </c>
      <c r="O358" s="1" t="str">
        <f t="shared" si="75"/>
        <v>01101000</v>
      </c>
      <c r="P358" t="s">
        <v>267</v>
      </c>
      <c r="Q358" t="s">
        <v>269</v>
      </c>
      <c r="R358" t="s">
        <v>267</v>
      </c>
      <c r="S358" t="s">
        <v>267</v>
      </c>
      <c r="T358" t="s">
        <v>267</v>
      </c>
      <c r="W358" t="str">
        <f t="shared" si="76"/>
        <v>CB,68,203104,BIT,5,B,0,1,1,0,1,0,0,0,01101000,N,Y,N,N,N</v>
      </c>
    </row>
    <row r="359" spans="1:23" ht="15" customHeight="1" x14ac:dyDescent="0.25">
      <c r="A359" s="1" t="s">
        <v>141</v>
      </c>
      <c r="B359" s="1">
        <v>69</v>
      </c>
      <c r="C359" s="1">
        <f t="shared" si="66"/>
        <v>203105</v>
      </c>
      <c r="D359" s="1" t="s">
        <v>150</v>
      </c>
      <c r="E359" s="1">
        <v>5</v>
      </c>
      <c r="F359" s="1" t="s">
        <v>206</v>
      </c>
      <c r="G359" s="1" t="str">
        <f t="shared" si="67"/>
        <v>0</v>
      </c>
      <c r="H359" s="1" t="str">
        <f t="shared" si="68"/>
        <v>1</v>
      </c>
      <c r="I359" s="1" t="str">
        <f t="shared" si="69"/>
        <v>1</v>
      </c>
      <c r="J359" s="1" t="str">
        <f t="shared" si="70"/>
        <v>0</v>
      </c>
      <c r="K359" s="1" t="str">
        <f t="shared" si="71"/>
        <v>1</v>
      </c>
      <c r="L359" s="1" t="str">
        <f t="shared" si="72"/>
        <v>0</v>
      </c>
      <c r="M359" s="1" t="str">
        <f t="shared" si="73"/>
        <v>0</v>
      </c>
      <c r="N359" s="1" t="str">
        <f t="shared" si="74"/>
        <v>1</v>
      </c>
      <c r="O359" s="1" t="str">
        <f t="shared" si="75"/>
        <v>01101001</v>
      </c>
      <c r="P359" t="s">
        <v>267</v>
      </c>
      <c r="Q359" t="s">
        <v>269</v>
      </c>
      <c r="R359" t="s">
        <v>267</v>
      </c>
      <c r="S359" t="s">
        <v>267</v>
      </c>
      <c r="T359" t="s">
        <v>267</v>
      </c>
      <c r="W359" t="str">
        <f t="shared" si="76"/>
        <v>CB,69,203105,BIT,5,C,0,1,1,0,1,0,0,1,01101001,N,Y,N,N,N</v>
      </c>
    </row>
    <row r="360" spans="1:23" ht="15" customHeight="1" x14ac:dyDescent="0.25">
      <c r="A360" s="1" t="s">
        <v>141</v>
      </c>
      <c r="B360" s="1" t="s">
        <v>48</v>
      </c>
      <c r="C360" s="1">
        <f t="shared" si="66"/>
        <v>203106</v>
      </c>
      <c r="D360" s="1" t="s">
        <v>150</v>
      </c>
      <c r="E360" s="1">
        <v>5</v>
      </c>
      <c r="F360" s="1" t="s">
        <v>207</v>
      </c>
      <c r="G360" s="1" t="str">
        <f t="shared" si="67"/>
        <v>0</v>
      </c>
      <c r="H360" s="1" t="str">
        <f t="shared" si="68"/>
        <v>1</v>
      </c>
      <c r="I360" s="1" t="str">
        <f t="shared" si="69"/>
        <v>1</v>
      </c>
      <c r="J360" s="1" t="str">
        <f t="shared" si="70"/>
        <v>0</v>
      </c>
      <c r="K360" s="1" t="str">
        <f t="shared" si="71"/>
        <v>1</v>
      </c>
      <c r="L360" s="1" t="str">
        <f t="shared" si="72"/>
        <v>0</v>
      </c>
      <c r="M360" s="1" t="str">
        <f t="shared" si="73"/>
        <v>1</v>
      </c>
      <c r="N360" s="1" t="str">
        <f t="shared" si="74"/>
        <v>0</v>
      </c>
      <c r="O360" s="1" t="str">
        <f t="shared" si="75"/>
        <v>01101010</v>
      </c>
      <c r="P360" t="s">
        <v>267</v>
      </c>
      <c r="Q360" t="s">
        <v>269</v>
      </c>
      <c r="R360" t="s">
        <v>267</v>
      </c>
      <c r="S360" t="s">
        <v>267</v>
      </c>
      <c r="T360" t="s">
        <v>267</v>
      </c>
      <c r="W360" t="str">
        <f t="shared" si="76"/>
        <v>CB,6A,203106,BIT,5,D,0,1,1,0,1,0,1,0,01101010,N,Y,N,N,N</v>
      </c>
    </row>
    <row r="361" spans="1:23" ht="15" customHeight="1" x14ac:dyDescent="0.25">
      <c r="A361" s="1" t="s">
        <v>141</v>
      </c>
      <c r="B361" s="1" t="s">
        <v>49</v>
      </c>
      <c r="C361" s="1">
        <f t="shared" si="66"/>
        <v>203107</v>
      </c>
      <c r="D361" s="1" t="s">
        <v>150</v>
      </c>
      <c r="E361" s="1">
        <v>5</v>
      </c>
      <c r="F361" s="1" t="s">
        <v>208</v>
      </c>
      <c r="G361" s="1" t="str">
        <f t="shared" si="67"/>
        <v>0</v>
      </c>
      <c r="H361" s="1" t="str">
        <f t="shared" si="68"/>
        <v>1</v>
      </c>
      <c r="I361" s="1" t="str">
        <f t="shared" si="69"/>
        <v>1</v>
      </c>
      <c r="J361" s="1" t="str">
        <f t="shared" si="70"/>
        <v>0</v>
      </c>
      <c r="K361" s="1" t="str">
        <f t="shared" si="71"/>
        <v>1</v>
      </c>
      <c r="L361" s="1" t="str">
        <f t="shared" si="72"/>
        <v>0</v>
      </c>
      <c r="M361" s="1" t="str">
        <f t="shared" si="73"/>
        <v>1</v>
      </c>
      <c r="N361" s="1" t="str">
        <f t="shared" si="74"/>
        <v>1</v>
      </c>
      <c r="O361" s="1" t="str">
        <f t="shared" si="75"/>
        <v>01101011</v>
      </c>
      <c r="P361" t="s">
        <v>267</v>
      </c>
      <c r="Q361" t="s">
        <v>269</v>
      </c>
      <c r="R361" t="s">
        <v>267</v>
      </c>
      <c r="S361" t="s">
        <v>267</v>
      </c>
      <c r="T361" t="s">
        <v>267</v>
      </c>
      <c r="W361" t="str">
        <f t="shared" si="76"/>
        <v>CB,6B,203107,BIT,5,E,0,1,1,0,1,0,1,1,01101011,N,Y,N,N,N</v>
      </c>
    </row>
    <row r="362" spans="1:23" ht="15" customHeight="1" x14ac:dyDescent="0.25">
      <c r="A362" s="1" t="s">
        <v>141</v>
      </c>
      <c r="B362" s="1" t="s">
        <v>50</v>
      </c>
      <c r="C362" s="1">
        <f t="shared" si="66"/>
        <v>203108</v>
      </c>
      <c r="D362" s="1" t="s">
        <v>150</v>
      </c>
      <c r="E362" s="1">
        <v>5</v>
      </c>
      <c r="F362" s="1" t="s">
        <v>209</v>
      </c>
      <c r="G362" s="1" t="str">
        <f t="shared" si="67"/>
        <v>0</v>
      </c>
      <c r="H362" s="1" t="str">
        <f t="shared" si="68"/>
        <v>1</v>
      </c>
      <c r="I362" s="1" t="str">
        <f t="shared" si="69"/>
        <v>1</v>
      </c>
      <c r="J362" s="1" t="str">
        <f t="shared" si="70"/>
        <v>0</v>
      </c>
      <c r="K362" s="1" t="str">
        <f t="shared" si="71"/>
        <v>1</v>
      </c>
      <c r="L362" s="1" t="str">
        <f t="shared" si="72"/>
        <v>1</v>
      </c>
      <c r="M362" s="1" t="str">
        <f t="shared" si="73"/>
        <v>0</v>
      </c>
      <c r="N362" s="1" t="str">
        <f t="shared" si="74"/>
        <v>0</v>
      </c>
      <c r="O362" s="1" t="str">
        <f t="shared" si="75"/>
        <v>01101100</v>
      </c>
      <c r="P362" t="s">
        <v>267</v>
      </c>
      <c r="Q362" t="s">
        <v>269</v>
      </c>
      <c r="R362" t="s">
        <v>267</v>
      </c>
      <c r="S362" t="s">
        <v>267</v>
      </c>
      <c r="T362" t="s">
        <v>267</v>
      </c>
      <c r="W362" t="str">
        <f t="shared" si="76"/>
        <v>CB,6C,203108,BIT,5,H,0,1,1,0,1,1,0,0,01101100,N,Y,N,N,N</v>
      </c>
    </row>
    <row r="363" spans="1:23" ht="15" customHeight="1" x14ac:dyDescent="0.25">
      <c r="A363" s="1" t="s">
        <v>141</v>
      </c>
      <c r="B363" s="1" t="s">
        <v>51</v>
      </c>
      <c r="C363" s="1">
        <f t="shared" si="66"/>
        <v>203109</v>
      </c>
      <c r="D363" s="1" t="s">
        <v>150</v>
      </c>
      <c r="E363" s="1">
        <v>5</v>
      </c>
      <c r="F363" s="1" t="s">
        <v>210</v>
      </c>
      <c r="G363" s="1" t="str">
        <f t="shared" si="67"/>
        <v>0</v>
      </c>
      <c r="H363" s="1" t="str">
        <f t="shared" si="68"/>
        <v>1</v>
      </c>
      <c r="I363" s="1" t="str">
        <f t="shared" si="69"/>
        <v>1</v>
      </c>
      <c r="J363" s="1" t="str">
        <f t="shared" si="70"/>
        <v>0</v>
      </c>
      <c r="K363" s="1" t="str">
        <f t="shared" si="71"/>
        <v>1</v>
      </c>
      <c r="L363" s="1" t="str">
        <f t="shared" si="72"/>
        <v>1</v>
      </c>
      <c r="M363" s="1" t="str">
        <f t="shared" si="73"/>
        <v>0</v>
      </c>
      <c r="N363" s="1" t="str">
        <f t="shared" si="74"/>
        <v>1</v>
      </c>
      <c r="O363" s="1" t="str">
        <f t="shared" si="75"/>
        <v>01101101</v>
      </c>
      <c r="P363" t="s">
        <v>267</v>
      </c>
      <c r="Q363" t="s">
        <v>269</v>
      </c>
      <c r="R363" t="s">
        <v>267</v>
      </c>
      <c r="S363" t="s">
        <v>267</v>
      </c>
      <c r="T363" t="s">
        <v>267</v>
      </c>
      <c r="W363" t="str">
        <f t="shared" si="76"/>
        <v>CB,6D,203109,BIT,5,L,0,1,1,0,1,1,0,1,01101101,N,Y,N,N,N</v>
      </c>
    </row>
    <row r="364" spans="1:23" ht="15" customHeight="1" x14ac:dyDescent="0.25">
      <c r="A364" s="1" t="s">
        <v>141</v>
      </c>
      <c r="B364" s="1" t="s">
        <v>52</v>
      </c>
      <c r="C364" s="1">
        <f t="shared" si="66"/>
        <v>203110</v>
      </c>
      <c r="D364" s="1" t="s">
        <v>150</v>
      </c>
      <c r="E364" s="1">
        <v>5</v>
      </c>
      <c r="F364" s="1" t="s">
        <v>211</v>
      </c>
      <c r="G364" s="1" t="str">
        <f t="shared" si="67"/>
        <v>0</v>
      </c>
      <c r="H364" s="1" t="str">
        <f t="shared" si="68"/>
        <v>1</v>
      </c>
      <c r="I364" s="1" t="str">
        <f t="shared" si="69"/>
        <v>1</v>
      </c>
      <c r="J364" s="1" t="str">
        <f t="shared" si="70"/>
        <v>0</v>
      </c>
      <c r="K364" s="1" t="str">
        <f t="shared" si="71"/>
        <v>1</v>
      </c>
      <c r="L364" s="1" t="str">
        <f t="shared" si="72"/>
        <v>1</v>
      </c>
      <c r="M364" s="1" t="str">
        <f t="shared" si="73"/>
        <v>1</v>
      </c>
      <c r="N364" s="1" t="str">
        <f t="shared" si="74"/>
        <v>0</v>
      </c>
      <c r="O364" s="1" t="str">
        <f t="shared" si="75"/>
        <v>01101110</v>
      </c>
      <c r="P364" t="s">
        <v>267</v>
      </c>
      <c r="Q364" t="s">
        <v>269</v>
      </c>
      <c r="R364" t="s">
        <v>269</v>
      </c>
      <c r="S364" t="s">
        <v>267</v>
      </c>
      <c r="T364" t="s">
        <v>267</v>
      </c>
      <c r="W364" t="str">
        <f t="shared" si="76"/>
        <v>CB,6E,203110,BIT,5,(HL),0,1,1,0,1,1,1,0,01101110,N,Y,Y,N,N</v>
      </c>
    </row>
    <row r="365" spans="1:23" ht="15" customHeight="1" x14ac:dyDescent="0.25">
      <c r="A365" s="1" t="s">
        <v>141</v>
      </c>
      <c r="B365" s="1" t="s">
        <v>53</v>
      </c>
      <c r="C365" s="1">
        <f t="shared" si="66"/>
        <v>203111</v>
      </c>
      <c r="D365" s="1" t="s">
        <v>150</v>
      </c>
      <c r="E365" s="1">
        <v>5</v>
      </c>
      <c r="F365" s="1" t="s">
        <v>9</v>
      </c>
      <c r="G365" s="1" t="str">
        <f t="shared" si="67"/>
        <v>0</v>
      </c>
      <c r="H365" s="1" t="str">
        <f t="shared" si="68"/>
        <v>1</v>
      </c>
      <c r="I365" s="1" t="str">
        <f t="shared" si="69"/>
        <v>1</v>
      </c>
      <c r="J365" s="1" t="str">
        <f t="shared" si="70"/>
        <v>0</v>
      </c>
      <c r="K365" s="1" t="str">
        <f t="shared" si="71"/>
        <v>1</v>
      </c>
      <c r="L365" s="1" t="str">
        <f t="shared" si="72"/>
        <v>1</v>
      </c>
      <c r="M365" s="1" t="str">
        <f t="shared" si="73"/>
        <v>1</v>
      </c>
      <c r="N365" s="1" t="str">
        <f t="shared" si="74"/>
        <v>1</v>
      </c>
      <c r="O365" s="1" t="str">
        <f t="shared" si="75"/>
        <v>01101111</v>
      </c>
      <c r="P365" t="s">
        <v>267</v>
      </c>
      <c r="Q365" t="s">
        <v>269</v>
      </c>
      <c r="R365" t="s">
        <v>267</v>
      </c>
      <c r="S365" t="s">
        <v>267</v>
      </c>
      <c r="T365" t="s">
        <v>267</v>
      </c>
      <c r="W365" t="str">
        <f t="shared" si="76"/>
        <v>CB,6F,203111,BIT,5,A,0,1,1,0,1,1,1,1,01101111,N,Y,N,N,N</v>
      </c>
    </row>
    <row r="366" spans="1:23" ht="15" customHeight="1" x14ac:dyDescent="0.25">
      <c r="A366" s="1" t="s">
        <v>141</v>
      </c>
      <c r="B366" s="1">
        <v>70</v>
      </c>
      <c r="C366" s="1">
        <f t="shared" si="66"/>
        <v>203112</v>
      </c>
      <c r="D366" s="1" t="s">
        <v>150</v>
      </c>
      <c r="E366" s="1">
        <v>6</v>
      </c>
      <c r="F366" s="1" t="s">
        <v>205</v>
      </c>
      <c r="G366" s="1" t="str">
        <f t="shared" si="67"/>
        <v>0</v>
      </c>
      <c r="H366" s="1" t="str">
        <f t="shared" si="68"/>
        <v>1</v>
      </c>
      <c r="I366" s="1" t="str">
        <f t="shared" si="69"/>
        <v>1</v>
      </c>
      <c r="J366" s="1" t="str">
        <f t="shared" si="70"/>
        <v>1</v>
      </c>
      <c r="K366" s="1" t="str">
        <f t="shared" si="71"/>
        <v>0</v>
      </c>
      <c r="L366" s="1" t="str">
        <f t="shared" si="72"/>
        <v>0</v>
      </c>
      <c r="M366" s="1" t="str">
        <f t="shared" si="73"/>
        <v>0</v>
      </c>
      <c r="N366" s="1" t="str">
        <f t="shared" si="74"/>
        <v>0</v>
      </c>
      <c r="O366" s="1" t="str">
        <f t="shared" si="75"/>
        <v>01110000</v>
      </c>
      <c r="P366" t="s">
        <v>267</v>
      </c>
      <c r="Q366" t="s">
        <v>269</v>
      </c>
      <c r="R366" t="s">
        <v>267</v>
      </c>
      <c r="S366" t="s">
        <v>267</v>
      </c>
      <c r="T366" t="s">
        <v>267</v>
      </c>
      <c r="W366" t="str">
        <f t="shared" si="76"/>
        <v>CB,70,203112,BIT,6,B,0,1,1,1,0,0,0,0,01110000,N,Y,N,N,N</v>
      </c>
    </row>
    <row r="367" spans="1:23" ht="15" customHeight="1" x14ac:dyDescent="0.25">
      <c r="A367" s="1" t="s">
        <v>141</v>
      </c>
      <c r="B367" s="1">
        <v>71</v>
      </c>
      <c r="C367" s="1">
        <f t="shared" si="66"/>
        <v>203113</v>
      </c>
      <c r="D367" s="1" t="s">
        <v>150</v>
      </c>
      <c r="E367" s="1">
        <v>6</v>
      </c>
      <c r="F367" s="1" t="s">
        <v>206</v>
      </c>
      <c r="G367" s="1" t="str">
        <f t="shared" si="67"/>
        <v>0</v>
      </c>
      <c r="H367" s="1" t="str">
        <f t="shared" si="68"/>
        <v>1</v>
      </c>
      <c r="I367" s="1" t="str">
        <f t="shared" si="69"/>
        <v>1</v>
      </c>
      <c r="J367" s="1" t="str">
        <f t="shared" si="70"/>
        <v>1</v>
      </c>
      <c r="K367" s="1" t="str">
        <f t="shared" si="71"/>
        <v>0</v>
      </c>
      <c r="L367" s="1" t="str">
        <f t="shared" si="72"/>
        <v>0</v>
      </c>
      <c r="M367" s="1" t="str">
        <f t="shared" si="73"/>
        <v>0</v>
      </c>
      <c r="N367" s="1" t="str">
        <f t="shared" si="74"/>
        <v>1</v>
      </c>
      <c r="O367" s="1" t="str">
        <f t="shared" si="75"/>
        <v>01110001</v>
      </c>
      <c r="P367" t="s">
        <v>267</v>
      </c>
      <c r="Q367" t="s">
        <v>269</v>
      </c>
      <c r="R367" t="s">
        <v>267</v>
      </c>
      <c r="S367" t="s">
        <v>267</v>
      </c>
      <c r="T367" t="s">
        <v>267</v>
      </c>
      <c r="W367" t="str">
        <f t="shared" si="76"/>
        <v>CB,71,203113,BIT,6,C,0,1,1,1,0,0,0,1,01110001,N,Y,N,N,N</v>
      </c>
    </row>
    <row r="368" spans="1:23" ht="15" customHeight="1" x14ac:dyDescent="0.25">
      <c r="A368" s="1" t="s">
        <v>141</v>
      </c>
      <c r="B368" s="1">
        <v>72</v>
      </c>
      <c r="C368" s="1">
        <f t="shared" si="66"/>
        <v>203114</v>
      </c>
      <c r="D368" s="1" t="s">
        <v>150</v>
      </c>
      <c r="E368" s="1">
        <v>6</v>
      </c>
      <c r="F368" s="1" t="s">
        <v>207</v>
      </c>
      <c r="G368" s="1" t="str">
        <f t="shared" si="67"/>
        <v>0</v>
      </c>
      <c r="H368" s="1" t="str">
        <f t="shared" si="68"/>
        <v>1</v>
      </c>
      <c r="I368" s="1" t="str">
        <f t="shared" si="69"/>
        <v>1</v>
      </c>
      <c r="J368" s="1" t="str">
        <f t="shared" si="70"/>
        <v>1</v>
      </c>
      <c r="K368" s="1" t="str">
        <f t="shared" si="71"/>
        <v>0</v>
      </c>
      <c r="L368" s="1" t="str">
        <f t="shared" si="72"/>
        <v>0</v>
      </c>
      <c r="M368" s="1" t="str">
        <f t="shared" si="73"/>
        <v>1</v>
      </c>
      <c r="N368" s="1" t="str">
        <f t="shared" si="74"/>
        <v>0</v>
      </c>
      <c r="O368" s="1" t="str">
        <f t="shared" si="75"/>
        <v>01110010</v>
      </c>
      <c r="P368" t="s">
        <v>267</v>
      </c>
      <c r="Q368" t="s">
        <v>269</v>
      </c>
      <c r="R368" t="s">
        <v>267</v>
      </c>
      <c r="S368" t="s">
        <v>267</v>
      </c>
      <c r="T368" t="s">
        <v>267</v>
      </c>
      <c r="W368" t="str">
        <f t="shared" si="76"/>
        <v>CB,72,203114,BIT,6,D,0,1,1,1,0,0,1,0,01110010,N,Y,N,N,N</v>
      </c>
    </row>
    <row r="369" spans="1:23" ht="15" customHeight="1" x14ac:dyDescent="0.25">
      <c r="A369" s="1" t="s">
        <v>141</v>
      </c>
      <c r="B369" s="1">
        <v>73</v>
      </c>
      <c r="C369" s="1">
        <f t="shared" si="66"/>
        <v>203115</v>
      </c>
      <c r="D369" s="1" t="s">
        <v>150</v>
      </c>
      <c r="E369" s="1">
        <v>6</v>
      </c>
      <c r="F369" s="1" t="s">
        <v>208</v>
      </c>
      <c r="G369" s="1" t="str">
        <f t="shared" si="67"/>
        <v>0</v>
      </c>
      <c r="H369" s="1" t="str">
        <f t="shared" si="68"/>
        <v>1</v>
      </c>
      <c r="I369" s="1" t="str">
        <f t="shared" si="69"/>
        <v>1</v>
      </c>
      <c r="J369" s="1" t="str">
        <f t="shared" si="70"/>
        <v>1</v>
      </c>
      <c r="K369" s="1" t="str">
        <f t="shared" si="71"/>
        <v>0</v>
      </c>
      <c r="L369" s="1" t="str">
        <f t="shared" si="72"/>
        <v>0</v>
      </c>
      <c r="M369" s="1" t="str">
        <f t="shared" si="73"/>
        <v>1</v>
      </c>
      <c r="N369" s="1" t="str">
        <f t="shared" si="74"/>
        <v>1</v>
      </c>
      <c r="O369" s="1" t="str">
        <f t="shared" si="75"/>
        <v>01110011</v>
      </c>
      <c r="P369" t="s">
        <v>267</v>
      </c>
      <c r="Q369" t="s">
        <v>269</v>
      </c>
      <c r="R369" t="s">
        <v>267</v>
      </c>
      <c r="S369" t="s">
        <v>267</v>
      </c>
      <c r="T369" t="s">
        <v>267</v>
      </c>
      <c r="W369" t="str">
        <f t="shared" si="76"/>
        <v>CB,73,203115,BIT,6,E,0,1,1,1,0,0,1,1,01110011,N,Y,N,N,N</v>
      </c>
    </row>
    <row r="370" spans="1:23" ht="15" customHeight="1" x14ac:dyDescent="0.25">
      <c r="A370" s="1" t="s">
        <v>141</v>
      </c>
      <c r="B370" s="1">
        <v>74</v>
      </c>
      <c r="C370" s="1">
        <f t="shared" si="66"/>
        <v>203116</v>
      </c>
      <c r="D370" s="1" t="s">
        <v>150</v>
      </c>
      <c r="E370" s="1">
        <v>6</v>
      </c>
      <c r="F370" s="1" t="s">
        <v>209</v>
      </c>
      <c r="G370" s="1" t="str">
        <f t="shared" si="67"/>
        <v>0</v>
      </c>
      <c r="H370" s="1" t="str">
        <f t="shared" si="68"/>
        <v>1</v>
      </c>
      <c r="I370" s="1" t="str">
        <f t="shared" si="69"/>
        <v>1</v>
      </c>
      <c r="J370" s="1" t="str">
        <f t="shared" si="70"/>
        <v>1</v>
      </c>
      <c r="K370" s="1" t="str">
        <f t="shared" si="71"/>
        <v>0</v>
      </c>
      <c r="L370" s="1" t="str">
        <f t="shared" si="72"/>
        <v>1</v>
      </c>
      <c r="M370" s="1" t="str">
        <f t="shared" si="73"/>
        <v>0</v>
      </c>
      <c r="N370" s="1" t="str">
        <f t="shared" si="74"/>
        <v>0</v>
      </c>
      <c r="O370" s="1" t="str">
        <f t="shared" si="75"/>
        <v>01110100</v>
      </c>
      <c r="P370" t="s">
        <v>267</v>
      </c>
      <c r="Q370" t="s">
        <v>269</v>
      </c>
      <c r="R370" t="s">
        <v>267</v>
      </c>
      <c r="S370" t="s">
        <v>267</v>
      </c>
      <c r="T370" t="s">
        <v>267</v>
      </c>
      <c r="W370" t="str">
        <f t="shared" si="76"/>
        <v>CB,74,203116,BIT,6,H,0,1,1,1,0,1,0,0,01110100,N,Y,N,N,N</v>
      </c>
    </row>
    <row r="371" spans="1:23" ht="15" customHeight="1" x14ac:dyDescent="0.25">
      <c r="A371" s="1" t="s">
        <v>141</v>
      </c>
      <c r="B371" s="1">
        <v>75</v>
      </c>
      <c r="C371" s="1">
        <f t="shared" si="66"/>
        <v>203117</v>
      </c>
      <c r="D371" s="1" t="s">
        <v>150</v>
      </c>
      <c r="E371" s="1">
        <v>6</v>
      </c>
      <c r="F371" s="1" t="s">
        <v>210</v>
      </c>
      <c r="G371" s="1" t="str">
        <f t="shared" si="67"/>
        <v>0</v>
      </c>
      <c r="H371" s="1" t="str">
        <f t="shared" si="68"/>
        <v>1</v>
      </c>
      <c r="I371" s="1" t="str">
        <f t="shared" si="69"/>
        <v>1</v>
      </c>
      <c r="J371" s="1" t="str">
        <f t="shared" si="70"/>
        <v>1</v>
      </c>
      <c r="K371" s="1" t="str">
        <f t="shared" si="71"/>
        <v>0</v>
      </c>
      <c r="L371" s="1" t="str">
        <f t="shared" si="72"/>
        <v>1</v>
      </c>
      <c r="M371" s="1" t="str">
        <f t="shared" si="73"/>
        <v>0</v>
      </c>
      <c r="N371" s="1" t="str">
        <f t="shared" si="74"/>
        <v>1</v>
      </c>
      <c r="O371" s="1" t="str">
        <f t="shared" si="75"/>
        <v>01110101</v>
      </c>
      <c r="P371" t="s">
        <v>267</v>
      </c>
      <c r="Q371" t="s">
        <v>269</v>
      </c>
      <c r="R371" t="s">
        <v>267</v>
      </c>
      <c r="S371" t="s">
        <v>267</v>
      </c>
      <c r="T371" t="s">
        <v>267</v>
      </c>
      <c r="W371" t="str">
        <f t="shared" si="76"/>
        <v>CB,75,203117,BIT,6,L,0,1,1,1,0,1,0,1,01110101,N,Y,N,N,N</v>
      </c>
    </row>
    <row r="372" spans="1:23" ht="15" customHeight="1" x14ac:dyDescent="0.25">
      <c r="A372" s="1" t="s">
        <v>141</v>
      </c>
      <c r="B372" s="1">
        <v>76</v>
      </c>
      <c r="C372" s="1">
        <f t="shared" si="66"/>
        <v>203118</v>
      </c>
      <c r="D372" s="1" t="s">
        <v>150</v>
      </c>
      <c r="E372" s="1">
        <v>6</v>
      </c>
      <c r="F372" s="1" t="s">
        <v>211</v>
      </c>
      <c r="G372" s="1" t="str">
        <f t="shared" si="67"/>
        <v>0</v>
      </c>
      <c r="H372" s="1" t="str">
        <f t="shared" si="68"/>
        <v>1</v>
      </c>
      <c r="I372" s="1" t="str">
        <f t="shared" si="69"/>
        <v>1</v>
      </c>
      <c r="J372" s="1" t="str">
        <f t="shared" si="70"/>
        <v>1</v>
      </c>
      <c r="K372" s="1" t="str">
        <f t="shared" si="71"/>
        <v>0</v>
      </c>
      <c r="L372" s="1" t="str">
        <f t="shared" si="72"/>
        <v>1</v>
      </c>
      <c r="M372" s="1" t="str">
        <f t="shared" si="73"/>
        <v>1</v>
      </c>
      <c r="N372" s="1" t="str">
        <f t="shared" si="74"/>
        <v>0</v>
      </c>
      <c r="O372" s="1" t="str">
        <f t="shared" si="75"/>
        <v>01110110</v>
      </c>
      <c r="P372" t="s">
        <v>267</v>
      </c>
      <c r="Q372" t="s">
        <v>269</v>
      </c>
      <c r="R372" t="s">
        <v>269</v>
      </c>
      <c r="S372" t="s">
        <v>267</v>
      </c>
      <c r="T372" t="s">
        <v>267</v>
      </c>
      <c r="W372" t="str">
        <f t="shared" si="76"/>
        <v>CB,76,203118,BIT,6,(HL),0,1,1,1,0,1,1,0,01110110,N,Y,Y,N,N</v>
      </c>
    </row>
    <row r="373" spans="1:23" ht="15" customHeight="1" x14ac:dyDescent="0.25">
      <c r="A373" s="1" t="s">
        <v>141</v>
      </c>
      <c r="B373" s="1">
        <v>77</v>
      </c>
      <c r="C373" s="1">
        <f t="shared" si="66"/>
        <v>203119</v>
      </c>
      <c r="D373" s="1" t="s">
        <v>150</v>
      </c>
      <c r="E373" s="1">
        <v>6</v>
      </c>
      <c r="F373" s="1" t="s">
        <v>9</v>
      </c>
      <c r="G373" s="1" t="str">
        <f t="shared" si="67"/>
        <v>0</v>
      </c>
      <c r="H373" s="1" t="str">
        <f t="shared" si="68"/>
        <v>1</v>
      </c>
      <c r="I373" s="1" t="str">
        <f t="shared" si="69"/>
        <v>1</v>
      </c>
      <c r="J373" s="1" t="str">
        <f t="shared" si="70"/>
        <v>1</v>
      </c>
      <c r="K373" s="1" t="str">
        <f t="shared" si="71"/>
        <v>0</v>
      </c>
      <c r="L373" s="1" t="str">
        <f t="shared" si="72"/>
        <v>1</v>
      </c>
      <c r="M373" s="1" t="str">
        <f t="shared" si="73"/>
        <v>1</v>
      </c>
      <c r="N373" s="1" t="str">
        <f t="shared" si="74"/>
        <v>1</v>
      </c>
      <c r="O373" s="1" t="str">
        <f t="shared" si="75"/>
        <v>01110111</v>
      </c>
      <c r="P373" t="s">
        <v>267</v>
      </c>
      <c r="Q373" t="s">
        <v>269</v>
      </c>
      <c r="R373" t="s">
        <v>267</v>
      </c>
      <c r="S373" t="s">
        <v>267</v>
      </c>
      <c r="T373" t="s">
        <v>267</v>
      </c>
      <c r="W373" t="str">
        <f t="shared" si="76"/>
        <v>CB,77,203119,BIT,6,A,0,1,1,1,0,1,1,1,01110111,N,Y,N,N,N</v>
      </c>
    </row>
    <row r="374" spans="1:23" ht="15" customHeight="1" x14ac:dyDescent="0.25">
      <c r="A374" s="1" t="s">
        <v>141</v>
      </c>
      <c r="B374" s="1">
        <v>78</v>
      </c>
      <c r="C374" s="1">
        <f t="shared" si="66"/>
        <v>203120</v>
      </c>
      <c r="D374" s="1" t="s">
        <v>150</v>
      </c>
      <c r="E374" s="1">
        <v>7</v>
      </c>
      <c r="F374" s="1" t="s">
        <v>205</v>
      </c>
      <c r="G374" s="1" t="str">
        <f t="shared" si="67"/>
        <v>0</v>
      </c>
      <c r="H374" s="1" t="str">
        <f t="shared" si="68"/>
        <v>1</v>
      </c>
      <c r="I374" s="1" t="str">
        <f t="shared" si="69"/>
        <v>1</v>
      </c>
      <c r="J374" s="1" t="str">
        <f t="shared" si="70"/>
        <v>1</v>
      </c>
      <c r="K374" s="1" t="str">
        <f t="shared" si="71"/>
        <v>1</v>
      </c>
      <c r="L374" s="1" t="str">
        <f t="shared" si="72"/>
        <v>0</v>
      </c>
      <c r="M374" s="1" t="str">
        <f t="shared" si="73"/>
        <v>0</v>
      </c>
      <c r="N374" s="1" t="str">
        <f t="shared" si="74"/>
        <v>0</v>
      </c>
      <c r="O374" s="1" t="str">
        <f t="shared" si="75"/>
        <v>01111000</v>
      </c>
      <c r="P374" t="s">
        <v>267</v>
      </c>
      <c r="Q374" t="s">
        <v>269</v>
      </c>
      <c r="R374" t="s">
        <v>267</v>
      </c>
      <c r="S374" t="s">
        <v>267</v>
      </c>
      <c r="T374" t="s">
        <v>267</v>
      </c>
      <c r="W374" t="str">
        <f t="shared" si="76"/>
        <v>CB,78,203120,BIT,7,B,0,1,1,1,1,0,0,0,01111000,N,Y,N,N,N</v>
      </c>
    </row>
    <row r="375" spans="1:23" ht="15" customHeight="1" x14ac:dyDescent="0.25">
      <c r="A375" s="1" t="s">
        <v>141</v>
      </c>
      <c r="B375" s="1">
        <v>79</v>
      </c>
      <c r="C375" s="1">
        <f t="shared" si="66"/>
        <v>203121</v>
      </c>
      <c r="D375" s="1" t="s">
        <v>150</v>
      </c>
      <c r="E375" s="1">
        <v>7</v>
      </c>
      <c r="F375" s="1" t="s">
        <v>206</v>
      </c>
      <c r="G375" s="1" t="str">
        <f t="shared" si="67"/>
        <v>0</v>
      </c>
      <c r="H375" s="1" t="str">
        <f t="shared" si="68"/>
        <v>1</v>
      </c>
      <c r="I375" s="1" t="str">
        <f t="shared" si="69"/>
        <v>1</v>
      </c>
      <c r="J375" s="1" t="str">
        <f t="shared" si="70"/>
        <v>1</v>
      </c>
      <c r="K375" s="1" t="str">
        <f t="shared" si="71"/>
        <v>1</v>
      </c>
      <c r="L375" s="1" t="str">
        <f t="shared" si="72"/>
        <v>0</v>
      </c>
      <c r="M375" s="1" t="str">
        <f t="shared" si="73"/>
        <v>0</v>
      </c>
      <c r="N375" s="1" t="str">
        <f t="shared" si="74"/>
        <v>1</v>
      </c>
      <c r="O375" s="1" t="str">
        <f t="shared" si="75"/>
        <v>01111001</v>
      </c>
      <c r="P375" t="s">
        <v>267</v>
      </c>
      <c r="Q375" t="s">
        <v>269</v>
      </c>
      <c r="R375" t="s">
        <v>267</v>
      </c>
      <c r="S375" t="s">
        <v>267</v>
      </c>
      <c r="T375" t="s">
        <v>267</v>
      </c>
      <c r="W375" t="str">
        <f t="shared" si="76"/>
        <v>CB,79,203121,BIT,7,C,0,1,1,1,1,0,0,1,01111001,N,Y,N,N,N</v>
      </c>
    </row>
    <row r="376" spans="1:23" ht="15" customHeight="1" x14ac:dyDescent="0.25">
      <c r="A376" s="1" t="s">
        <v>141</v>
      </c>
      <c r="B376" s="1" t="s">
        <v>54</v>
      </c>
      <c r="C376" s="1">
        <f t="shared" si="66"/>
        <v>203122</v>
      </c>
      <c r="D376" s="1" t="s">
        <v>150</v>
      </c>
      <c r="E376" s="1">
        <v>7</v>
      </c>
      <c r="F376" s="1" t="s">
        <v>207</v>
      </c>
      <c r="G376" s="1" t="str">
        <f t="shared" si="67"/>
        <v>0</v>
      </c>
      <c r="H376" s="1" t="str">
        <f t="shared" si="68"/>
        <v>1</v>
      </c>
      <c r="I376" s="1" t="str">
        <f t="shared" si="69"/>
        <v>1</v>
      </c>
      <c r="J376" s="1" t="str">
        <f t="shared" si="70"/>
        <v>1</v>
      </c>
      <c r="K376" s="1" t="str">
        <f t="shared" si="71"/>
        <v>1</v>
      </c>
      <c r="L376" s="1" t="str">
        <f t="shared" si="72"/>
        <v>0</v>
      </c>
      <c r="M376" s="1" t="str">
        <f t="shared" si="73"/>
        <v>1</v>
      </c>
      <c r="N376" s="1" t="str">
        <f t="shared" si="74"/>
        <v>0</v>
      </c>
      <c r="O376" s="1" t="str">
        <f t="shared" si="75"/>
        <v>01111010</v>
      </c>
      <c r="P376" t="s">
        <v>267</v>
      </c>
      <c r="Q376" t="s">
        <v>269</v>
      </c>
      <c r="R376" t="s">
        <v>267</v>
      </c>
      <c r="S376" t="s">
        <v>267</v>
      </c>
      <c r="T376" t="s">
        <v>267</v>
      </c>
      <c r="W376" t="str">
        <f t="shared" si="76"/>
        <v>CB,7A,203122,BIT,7,D,0,1,1,1,1,0,1,0,01111010,N,Y,N,N,N</v>
      </c>
    </row>
    <row r="377" spans="1:23" ht="15" customHeight="1" x14ac:dyDescent="0.25">
      <c r="A377" s="1" t="s">
        <v>141</v>
      </c>
      <c r="B377" s="1" t="s">
        <v>55</v>
      </c>
      <c r="C377" s="1">
        <f t="shared" si="66"/>
        <v>203123</v>
      </c>
      <c r="D377" s="1" t="s">
        <v>150</v>
      </c>
      <c r="E377" s="1">
        <v>7</v>
      </c>
      <c r="F377" s="1" t="s">
        <v>208</v>
      </c>
      <c r="G377" s="1" t="str">
        <f t="shared" si="67"/>
        <v>0</v>
      </c>
      <c r="H377" s="1" t="str">
        <f t="shared" si="68"/>
        <v>1</v>
      </c>
      <c r="I377" s="1" t="str">
        <f t="shared" si="69"/>
        <v>1</v>
      </c>
      <c r="J377" s="1" t="str">
        <f t="shared" si="70"/>
        <v>1</v>
      </c>
      <c r="K377" s="1" t="str">
        <f t="shared" si="71"/>
        <v>1</v>
      </c>
      <c r="L377" s="1" t="str">
        <f t="shared" si="72"/>
        <v>0</v>
      </c>
      <c r="M377" s="1" t="str">
        <f t="shared" si="73"/>
        <v>1</v>
      </c>
      <c r="N377" s="1" t="str">
        <f t="shared" si="74"/>
        <v>1</v>
      </c>
      <c r="O377" s="1" t="str">
        <f t="shared" si="75"/>
        <v>01111011</v>
      </c>
      <c r="P377" t="s">
        <v>267</v>
      </c>
      <c r="Q377" t="s">
        <v>269</v>
      </c>
      <c r="R377" t="s">
        <v>267</v>
      </c>
      <c r="S377" t="s">
        <v>267</v>
      </c>
      <c r="T377" t="s">
        <v>267</v>
      </c>
      <c r="W377" t="str">
        <f t="shared" si="76"/>
        <v>CB,7B,203123,BIT,7,E,0,1,1,1,1,0,1,1,01111011,N,Y,N,N,N</v>
      </c>
    </row>
    <row r="378" spans="1:23" ht="15" customHeight="1" x14ac:dyDescent="0.25">
      <c r="A378" s="1" t="s">
        <v>141</v>
      </c>
      <c r="B378" s="1" t="s">
        <v>56</v>
      </c>
      <c r="C378" s="1">
        <f t="shared" si="66"/>
        <v>203124</v>
      </c>
      <c r="D378" s="1" t="s">
        <v>150</v>
      </c>
      <c r="E378" s="1">
        <v>7</v>
      </c>
      <c r="F378" s="1" t="s">
        <v>209</v>
      </c>
      <c r="G378" s="1" t="str">
        <f t="shared" si="67"/>
        <v>0</v>
      </c>
      <c r="H378" s="1" t="str">
        <f t="shared" si="68"/>
        <v>1</v>
      </c>
      <c r="I378" s="1" t="str">
        <f t="shared" si="69"/>
        <v>1</v>
      </c>
      <c r="J378" s="1" t="str">
        <f t="shared" si="70"/>
        <v>1</v>
      </c>
      <c r="K378" s="1" t="str">
        <f t="shared" si="71"/>
        <v>1</v>
      </c>
      <c r="L378" s="1" t="str">
        <f t="shared" si="72"/>
        <v>1</v>
      </c>
      <c r="M378" s="1" t="str">
        <f t="shared" si="73"/>
        <v>0</v>
      </c>
      <c r="N378" s="1" t="str">
        <f t="shared" si="74"/>
        <v>0</v>
      </c>
      <c r="O378" s="1" t="str">
        <f t="shared" si="75"/>
        <v>01111100</v>
      </c>
      <c r="P378" t="s">
        <v>267</v>
      </c>
      <c r="Q378" t="s">
        <v>269</v>
      </c>
      <c r="R378" t="s">
        <v>267</v>
      </c>
      <c r="S378" t="s">
        <v>267</v>
      </c>
      <c r="T378" t="s">
        <v>267</v>
      </c>
      <c r="W378" t="str">
        <f t="shared" si="76"/>
        <v>CB,7C,203124,BIT,7,H,0,1,1,1,1,1,0,0,01111100,N,Y,N,N,N</v>
      </c>
    </row>
    <row r="379" spans="1:23" ht="15" customHeight="1" x14ac:dyDescent="0.25">
      <c r="A379" s="1" t="s">
        <v>141</v>
      </c>
      <c r="B379" s="1" t="s">
        <v>57</v>
      </c>
      <c r="C379" s="1">
        <f t="shared" si="66"/>
        <v>203125</v>
      </c>
      <c r="D379" s="1" t="s">
        <v>150</v>
      </c>
      <c r="E379" s="1">
        <v>7</v>
      </c>
      <c r="F379" s="1" t="s">
        <v>210</v>
      </c>
      <c r="G379" s="1" t="str">
        <f t="shared" si="67"/>
        <v>0</v>
      </c>
      <c r="H379" s="1" t="str">
        <f t="shared" si="68"/>
        <v>1</v>
      </c>
      <c r="I379" s="1" t="str">
        <f t="shared" si="69"/>
        <v>1</v>
      </c>
      <c r="J379" s="1" t="str">
        <f t="shared" si="70"/>
        <v>1</v>
      </c>
      <c r="K379" s="1" t="str">
        <f t="shared" si="71"/>
        <v>1</v>
      </c>
      <c r="L379" s="1" t="str">
        <f t="shared" si="72"/>
        <v>1</v>
      </c>
      <c r="M379" s="1" t="str">
        <f t="shared" si="73"/>
        <v>0</v>
      </c>
      <c r="N379" s="1" t="str">
        <f t="shared" si="74"/>
        <v>1</v>
      </c>
      <c r="O379" s="1" t="str">
        <f t="shared" si="75"/>
        <v>01111101</v>
      </c>
      <c r="P379" t="s">
        <v>267</v>
      </c>
      <c r="Q379" t="s">
        <v>269</v>
      </c>
      <c r="R379" t="s">
        <v>267</v>
      </c>
      <c r="S379" t="s">
        <v>267</v>
      </c>
      <c r="T379" t="s">
        <v>267</v>
      </c>
      <c r="W379" t="str">
        <f t="shared" si="76"/>
        <v>CB,7D,203125,BIT,7,L,0,1,1,1,1,1,0,1,01111101,N,Y,N,N,N</v>
      </c>
    </row>
    <row r="380" spans="1:23" ht="15" customHeight="1" x14ac:dyDescent="0.25">
      <c r="A380" s="1" t="s">
        <v>141</v>
      </c>
      <c r="B380" s="1" t="s">
        <v>58</v>
      </c>
      <c r="C380" s="1">
        <f t="shared" si="66"/>
        <v>203126</v>
      </c>
      <c r="D380" s="1" t="s">
        <v>150</v>
      </c>
      <c r="E380" s="1">
        <v>7</v>
      </c>
      <c r="F380" s="1" t="s">
        <v>211</v>
      </c>
      <c r="G380" s="1" t="str">
        <f t="shared" si="67"/>
        <v>0</v>
      </c>
      <c r="H380" s="1" t="str">
        <f t="shared" si="68"/>
        <v>1</v>
      </c>
      <c r="I380" s="1" t="str">
        <f t="shared" si="69"/>
        <v>1</v>
      </c>
      <c r="J380" s="1" t="str">
        <f t="shared" si="70"/>
        <v>1</v>
      </c>
      <c r="K380" s="1" t="str">
        <f t="shared" si="71"/>
        <v>1</v>
      </c>
      <c r="L380" s="1" t="str">
        <f t="shared" si="72"/>
        <v>1</v>
      </c>
      <c r="M380" s="1" t="str">
        <f t="shared" si="73"/>
        <v>1</v>
      </c>
      <c r="N380" s="1" t="str">
        <f t="shared" si="74"/>
        <v>0</v>
      </c>
      <c r="O380" s="1" t="str">
        <f t="shared" si="75"/>
        <v>01111110</v>
      </c>
      <c r="P380" t="s">
        <v>267</v>
      </c>
      <c r="Q380" t="s">
        <v>269</v>
      </c>
      <c r="R380" t="s">
        <v>269</v>
      </c>
      <c r="S380" t="s">
        <v>267</v>
      </c>
      <c r="T380" t="s">
        <v>267</v>
      </c>
      <c r="W380" t="str">
        <f t="shared" si="76"/>
        <v>CB,7E,203126,BIT,7,(HL),0,1,1,1,1,1,1,0,01111110,N,Y,Y,N,N</v>
      </c>
    </row>
    <row r="381" spans="1:23" ht="15" customHeight="1" x14ac:dyDescent="0.25">
      <c r="A381" s="1" t="s">
        <v>141</v>
      </c>
      <c r="B381" s="1" t="s">
        <v>59</v>
      </c>
      <c r="C381" s="1">
        <f t="shared" si="66"/>
        <v>203127</v>
      </c>
      <c r="D381" s="1" t="s">
        <v>150</v>
      </c>
      <c r="E381" s="1">
        <v>7</v>
      </c>
      <c r="F381" s="1" t="s">
        <v>9</v>
      </c>
      <c r="G381" s="1" t="str">
        <f t="shared" si="67"/>
        <v>0</v>
      </c>
      <c r="H381" s="1" t="str">
        <f t="shared" si="68"/>
        <v>1</v>
      </c>
      <c r="I381" s="1" t="str">
        <f t="shared" si="69"/>
        <v>1</v>
      </c>
      <c r="J381" s="1" t="str">
        <f t="shared" si="70"/>
        <v>1</v>
      </c>
      <c r="K381" s="1" t="str">
        <f t="shared" si="71"/>
        <v>1</v>
      </c>
      <c r="L381" s="1" t="str">
        <f t="shared" si="72"/>
        <v>1</v>
      </c>
      <c r="M381" s="1" t="str">
        <f t="shared" si="73"/>
        <v>1</v>
      </c>
      <c r="N381" s="1" t="str">
        <f t="shared" si="74"/>
        <v>1</v>
      </c>
      <c r="O381" s="1" t="str">
        <f t="shared" si="75"/>
        <v>01111111</v>
      </c>
      <c r="P381" t="s">
        <v>267</v>
      </c>
      <c r="Q381" t="s">
        <v>269</v>
      </c>
      <c r="R381" t="s">
        <v>267</v>
      </c>
      <c r="S381" t="s">
        <v>267</v>
      </c>
      <c r="T381" t="s">
        <v>267</v>
      </c>
      <c r="W381" t="str">
        <f t="shared" si="76"/>
        <v>CB,7F,203127,BIT,7,A,0,1,1,1,1,1,1,1,01111111,N,Y,N,N,N</v>
      </c>
    </row>
    <row r="382" spans="1:23" ht="15" customHeight="1" x14ac:dyDescent="0.25">
      <c r="A382" s="1" t="s">
        <v>141</v>
      </c>
      <c r="B382" s="1">
        <v>80</v>
      </c>
      <c r="C382" s="1">
        <f t="shared" si="66"/>
        <v>203128</v>
      </c>
      <c r="D382" s="1" t="s">
        <v>151</v>
      </c>
      <c r="E382" s="1">
        <v>0</v>
      </c>
      <c r="F382" s="1" t="s">
        <v>205</v>
      </c>
      <c r="G382" s="1" t="str">
        <f t="shared" si="67"/>
        <v>1</v>
      </c>
      <c r="H382" s="1" t="str">
        <f t="shared" si="68"/>
        <v>0</v>
      </c>
      <c r="I382" s="1" t="str">
        <f t="shared" si="69"/>
        <v>0</v>
      </c>
      <c r="J382" s="1" t="str">
        <f t="shared" si="70"/>
        <v>0</v>
      </c>
      <c r="K382" s="1" t="str">
        <f t="shared" si="71"/>
        <v>0</v>
      </c>
      <c r="L382" s="1" t="str">
        <f t="shared" si="72"/>
        <v>0</v>
      </c>
      <c r="M382" s="1" t="str">
        <f t="shared" si="73"/>
        <v>0</v>
      </c>
      <c r="N382" s="1" t="str">
        <f t="shared" si="74"/>
        <v>0</v>
      </c>
      <c r="O382" s="1" t="str">
        <f t="shared" si="75"/>
        <v>10000000</v>
      </c>
      <c r="P382" t="s">
        <v>267</v>
      </c>
      <c r="Q382" t="s">
        <v>269</v>
      </c>
      <c r="R382" t="s">
        <v>267</v>
      </c>
      <c r="S382" t="s">
        <v>267</v>
      </c>
      <c r="T382" t="s">
        <v>267</v>
      </c>
      <c r="W382" t="str">
        <f t="shared" si="76"/>
        <v>CB,80,203128,RES,0,B,1,0,0,0,0,0,0,0,10000000,N,Y,N,N,N</v>
      </c>
    </row>
    <row r="383" spans="1:23" ht="15" customHeight="1" x14ac:dyDescent="0.25">
      <c r="A383" s="1" t="s">
        <v>141</v>
      </c>
      <c r="B383" s="1">
        <v>81</v>
      </c>
      <c r="C383" s="1">
        <f t="shared" si="66"/>
        <v>203129</v>
      </c>
      <c r="D383" s="1" t="s">
        <v>151</v>
      </c>
      <c r="E383" s="1">
        <v>0</v>
      </c>
      <c r="F383" s="1" t="s">
        <v>206</v>
      </c>
      <c r="G383" s="1" t="str">
        <f t="shared" si="67"/>
        <v>1</v>
      </c>
      <c r="H383" s="1" t="str">
        <f t="shared" si="68"/>
        <v>0</v>
      </c>
      <c r="I383" s="1" t="str">
        <f t="shared" si="69"/>
        <v>0</v>
      </c>
      <c r="J383" s="1" t="str">
        <f t="shared" si="70"/>
        <v>0</v>
      </c>
      <c r="K383" s="1" t="str">
        <f t="shared" si="71"/>
        <v>0</v>
      </c>
      <c r="L383" s="1" t="str">
        <f t="shared" si="72"/>
        <v>0</v>
      </c>
      <c r="M383" s="1" t="str">
        <f t="shared" si="73"/>
        <v>0</v>
      </c>
      <c r="N383" s="1" t="str">
        <f t="shared" si="74"/>
        <v>1</v>
      </c>
      <c r="O383" s="1" t="str">
        <f t="shared" si="75"/>
        <v>10000001</v>
      </c>
      <c r="P383" t="s">
        <v>267</v>
      </c>
      <c r="Q383" t="s">
        <v>269</v>
      </c>
      <c r="R383" t="s">
        <v>267</v>
      </c>
      <c r="S383" t="s">
        <v>267</v>
      </c>
      <c r="T383" t="s">
        <v>267</v>
      </c>
      <c r="W383" t="str">
        <f t="shared" si="76"/>
        <v>CB,81,203129,RES,0,C,1,0,0,0,0,0,0,1,10000001,N,Y,N,N,N</v>
      </c>
    </row>
    <row r="384" spans="1:23" ht="15" customHeight="1" x14ac:dyDescent="0.25">
      <c r="A384" s="1" t="s">
        <v>141</v>
      </c>
      <c r="B384" s="1">
        <v>82</v>
      </c>
      <c r="C384" s="1">
        <f t="shared" si="66"/>
        <v>203130</v>
      </c>
      <c r="D384" s="1" t="s">
        <v>151</v>
      </c>
      <c r="E384" s="1">
        <v>0</v>
      </c>
      <c r="F384" s="1" t="s">
        <v>207</v>
      </c>
      <c r="G384" s="1" t="str">
        <f t="shared" si="67"/>
        <v>1</v>
      </c>
      <c r="H384" s="1" t="str">
        <f t="shared" si="68"/>
        <v>0</v>
      </c>
      <c r="I384" s="1" t="str">
        <f t="shared" si="69"/>
        <v>0</v>
      </c>
      <c r="J384" s="1" t="str">
        <f t="shared" si="70"/>
        <v>0</v>
      </c>
      <c r="K384" s="1" t="str">
        <f t="shared" si="71"/>
        <v>0</v>
      </c>
      <c r="L384" s="1" t="str">
        <f t="shared" si="72"/>
        <v>0</v>
      </c>
      <c r="M384" s="1" t="str">
        <f t="shared" si="73"/>
        <v>1</v>
      </c>
      <c r="N384" s="1" t="str">
        <f t="shared" si="74"/>
        <v>0</v>
      </c>
      <c r="O384" s="1" t="str">
        <f t="shared" si="75"/>
        <v>10000010</v>
      </c>
      <c r="P384" t="s">
        <v>267</v>
      </c>
      <c r="Q384" t="s">
        <v>269</v>
      </c>
      <c r="R384" t="s">
        <v>267</v>
      </c>
      <c r="S384" t="s">
        <v>267</v>
      </c>
      <c r="T384" t="s">
        <v>267</v>
      </c>
      <c r="W384" t="str">
        <f t="shared" si="76"/>
        <v>CB,82,203130,RES,0,D,1,0,0,0,0,0,1,0,10000010,N,Y,N,N,N</v>
      </c>
    </row>
    <row r="385" spans="1:23" ht="15" customHeight="1" x14ac:dyDescent="0.25">
      <c r="A385" s="1" t="s">
        <v>141</v>
      </c>
      <c r="B385" s="1">
        <v>83</v>
      </c>
      <c r="C385" s="1">
        <f t="shared" si="66"/>
        <v>203131</v>
      </c>
      <c r="D385" s="1" t="s">
        <v>151</v>
      </c>
      <c r="E385" s="1">
        <v>0</v>
      </c>
      <c r="F385" s="1" t="s">
        <v>208</v>
      </c>
      <c r="G385" s="1" t="str">
        <f t="shared" si="67"/>
        <v>1</v>
      </c>
      <c r="H385" s="1" t="str">
        <f t="shared" si="68"/>
        <v>0</v>
      </c>
      <c r="I385" s="1" t="str">
        <f t="shared" si="69"/>
        <v>0</v>
      </c>
      <c r="J385" s="1" t="str">
        <f t="shared" si="70"/>
        <v>0</v>
      </c>
      <c r="K385" s="1" t="str">
        <f t="shared" si="71"/>
        <v>0</v>
      </c>
      <c r="L385" s="1" t="str">
        <f t="shared" si="72"/>
        <v>0</v>
      </c>
      <c r="M385" s="1" t="str">
        <f t="shared" si="73"/>
        <v>1</v>
      </c>
      <c r="N385" s="1" t="str">
        <f t="shared" si="74"/>
        <v>1</v>
      </c>
      <c r="O385" s="1" t="str">
        <f t="shared" si="75"/>
        <v>10000011</v>
      </c>
      <c r="P385" t="s">
        <v>267</v>
      </c>
      <c r="Q385" t="s">
        <v>269</v>
      </c>
      <c r="R385" t="s">
        <v>267</v>
      </c>
      <c r="S385" t="s">
        <v>267</v>
      </c>
      <c r="T385" t="s">
        <v>267</v>
      </c>
      <c r="W385" t="str">
        <f t="shared" si="76"/>
        <v>CB,83,203131,RES,0,E,1,0,0,0,0,0,1,1,10000011,N,Y,N,N,N</v>
      </c>
    </row>
    <row r="386" spans="1:23" ht="15" customHeight="1" x14ac:dyDescent="0.25">
      <c r="A386" s="1" t="s">
        <v>141</v>
      </c>
      <c r="B386" s="1">
        <v>84</v>
      </c>
      <c r="C386" s="1">
        <f t="shared" ref="C386:C449" si="77">HEX2DEC(B386) + HEX2DEC(A386) * 1000</f>
        <v>203132</v>
      </c>
      <c r="D386" s="1" t="s">
        <v>151</v>
      </c>
      <c r="E386" s="1">
        <v>0</v>
      </c>
      <c r="F386" s="1" t="s">
        <v>209</v>
      </c>
      <c r="G386" s="1" t="str">
        <f t="shared" ref="G386:G449" si="78">MID(O386,1,1)</f>
        <v>1</v>
      </c>
      <c r="H386" s="1" t="str">
        <f t="shared" ref="H386:H449" si="79">MID(O386,2,1)</f>
        <v>0</v>
      </c>
      <c r="I386" s="1" t="str">
        <f t="shared" ref="I386:I449" si="80">MID(O386,3,1)</f>
        <v>0</v>
      </c>
      <c r="J386" s="1" t="str">
        <f t="shared" ref="J386:J449" si="81">MID(O386,4,1)</f>
        <v>0</v>
      </c>
      <c r="K386" s="1" t="str">
        <f t="shared" ref="K386:K449" si="82">MID(O386,5,1)</f>
        <v>0</v>
      </c>
      <c r="L386" s="1" t="str">
        <f t="shared" ref="L386:L449" si="83">MID(O386,6,1)</f>
        <v>1</v>
      </c>
      <c r="M386" s="1" t="str">
        <f t="shared" ref="M386:M449" si="84">MID(O386,7,1)</f>
        <v>0</v>
      </c>
      <c r="N386" s="1" t="str">
        <f t="shared" ref="N386:N449" si="85">MID(O386,8,1)</f>
        <v>0</v>
      </c>
      <c r="O386" s="1" t="str">
        <f t="shared" ref="O386:O449" si="86">HEX2BIN(B386,8)</f>
        <v>10000100</v>
      </c>
      <c r="P386" t="s">
        <v>267</v>
      </c>
      <c r="Q386" t="s">
        <v>269</v>
      </c>
      <c r="R386" t="s">
        <v>267</v>
      </c>
      <c r="S386" t="s">
        <v>267</v>
      </c>
      <c r="T386" t="s">
        <v>267</v>
      </c>
      <c r="W386" t="str">
        <f t="shared" si="76"/>
        <v>CB,84,203132,RES,0,H,1,0,0,0,0,1,0,0,10000100,N,Y,N,N,N</v>
      </c>
    </row>
    <row r="387" spans="1:23" ht="15" customHeight="1" x14ac:dyDescent="0.25">
      <c r="A387" s="1" t="s">
        <v>141</v>
      </c>
      <c r="B387" s="1">
        <v>85</v>
      </c>
      <c r="C387" s="1">
        <f t="shared" si="77"/>
        <v>203133</v>
      </c>
      <c r="D387" s="1" t="s">
        <v>151</v>
      </c>
      <c r="E387" s="1">
        <v>0</v>
      </c>
      <c r="F387" s="1" t="s">
        <v>210</v>
      </c>
      <c r="G387" s="1" t="str">
        <f t="shared" si="78"/>
        <v>1</v>
      </c>
      <c r="H387" s="1" t="str">
        <f t="shared" si="79"/>
        <v>0</v>
      </c>
      <c r="I387" s="1" t="str">
        <f t="shared" si="80"/>
        <v>0</v>
      </c>
      <c r="J387" s="1" t="str">
        <f t="shared" si="81"/>
        <v>0</v>
      </c>
      <c r="K387" s="1" t="str">
        <f t="shared" si="82"/>
        <v>0</v>
      </c>
      <c r="L387" s="1" t="str">
        <f t="shared" si="83"/>
        <v>1</v>
      </c>
      <c r="M387" s="1" t="str">
        <f t="shared" si="84"/>
        <v>0</v>
      </c>
      <c r="N387" s="1" t="str">
        <f t="shared" si="85"/>
        <v>1</v>
      </c>
      <c r="O387" s="1" t="str">
        <f t="shared" si="86"/>
        <v>10000101</v>
      </c>
      <c r="P387" t="s">
        <v>267</v>
      </c>
      <c r="Q387" t="s">
        <v>269</v>
      </c>
      <c r="R387" t="s">
        <v>267</v>
      </c>
      <c r="S387" t="s">
        <v>267</v>
      </c>
      <c r="T387" t="s">
        <v>267</v>
      </c>
      <c r="W387" t="str">
        <f t="shared" si="76"/>
        <v>CB,85,203133,RES,0,L,1,0,0,0,0,1,0,1,10000101,N,Y,N,N,N</v>
      </c>
    </row>
    <row r="388" spans="1:23" ht="15" customHeight="1" x14ac:dyDescent="0.25">
      <c r="A388" s="1" t="s">
        <v>141</v>
      </c>
      <c r="B388" s="1">
        <v>86</v>
      </c>
      <c r="C388" s="1">
        <f t="shared" si="77"/>
        <v>203134</v>
      </c>
      <c r="D388" s="1" t="s">
        <v>151</v>
      </c>
      <c r="E388" s="1">
        <v>0</v>
      </c>
      <c r="F388" s="1" t="s">
        <v>211</v>
      </c>
      <c r="G388" s="1" t="str">
        <f t="shared" si="78"/>
        <v>1</v>
      </c>
      <c r="H388" s="1" t="str">
        <f t="shared" si="79"/>
        <v>0</v>
      </c>
      <c r="I388" s="1" t="str">
        <f t="shared" si="80"/>
        <v>0</v>
      </c>
      <c r="J388" s="1" t="str">
        <f t="shared" si="81"/>
        <v>0</v>
      </c>
      <c r="K388" s="1" t="str">
        <f t="shared" si="82"/>
        <v>0</v>
      </c>
      <c r="L388" s="1" t="str">
        <f t="shared" si="83"/>
        <v>1</v>
      </c>
      <c r="M388" s="1" t="str">
        <f t="shared" si="84"/>
        <v>1</v>
      </c>
      <c r="N388" s="1" t="str">
        <f t="shared" si="85"/>
        <v>0</v>
      </c>
      <c r="O388" s="1" t="str">
        <f t="shared" si="86"/>
        <v>10000110</v>
      </c>
      <c r="P388" t="s">
        <v>267</v>
      </c>
      <c r="Q388" t="s">
        <v>269</v>
      </c>
      <c r="R388" t="s">
        <v>269</v>
      </c>
      <c r="S388" t="s">
        <v>267</v>
      </c>
      <c r="T388" t="s">
        <v>267</v>
      </c>
      <c r="W388" t="str">
        <f t="shared" si="76"/>
        <v>CB,86,203134,RES,0,(HL),1,0,0,0,0,1,1,0,10000110,N,Y,Y,N,N</v>
      </c>
    </row>
    <row r="389" spans="1:23" ht="15" customHeight="1" x14ac:dyDescent="0.25">
      <c r="A389" s="1" t="s">
        <v>141</v>
      </c>
      <c r="B389" s="1">
        <v>87</v>
      </c>
      <c r="C389" s="1">
        <f t="shared" si="77"/>
        <v>203135</v>
      </c>
      <c r="D389" s="1" t="s">
        <v>151</v>
      </c>
      <c r="E389" s="1">
        <v>0</v>
      </c>
      <c r="F389" s="1" t="s">
        <v>9</v>
      </c>
      <c r="G389" s="1" t="str">
        <f t="shared" si="78"/>
        <v>1</v>
      </c>
      <c r="H389" s="1" t="str">
        <f t="shared" si="79"/>
        <v>0</v>
      </c>
      <c r="I389" s="1" t="str">
        <f t="shared" si="80"/>
        <v>0</v>
      </c>
      <c r="J389" s="1" t="str">
        <f t="shared" si="81"/>
        <v>0</v>
      </c>
      <c r="K389" s="1" t="str">
        <f t="shared" si="82"/>
        <v>0</v>
      </c>
      <c r="L389" s="1" t="str">
        <f t="shared" si="83"/>
        <v>1</v>
      </c>
      <c r="M389" s="1" t="str">
        <f t="shared" si="84"/>
        <v>1</v>
      </c>
      <c r="N389" s="1" t="str">
        <f t="shared" si="85"/>
        <v>1</v>
      </c>
      <c r="O389" s="1" t="str">
        <f t="shared" si="86"/>
        <v>10000111</v>
      </c>
      <c r="P389" t="s">
        <v>267</v>
      </c>
      <c r="Q389" t="s">
        <v>269</v>
      </c>
      <c r="R389" t="s">
        <v>267</v>
      </c>
      <c r="S389" t="s">
        <v>267</v>
      </c>
      <c r="T389" t="s">
        <v>267</v>
      </c>
      <c r="W389" t="str">
        <f t="shared" si="76"/>
        <v>CB,87,203135,RES,0,A,1,0,0,0,0,1,1,1,10000111,N,Y,N,N,N</v>
      </c>
    </row>
    <row r="390" spans="1:23" ht="15" customHeight="1" x14ac:dyDescent="0.25">
      <c r="A390" s="1" t="s">
        <v>141</v>
      </c>
      <c r="B390" s="1">
        <v>88</v>
      </c>
      <c r="C390" s="1">
        <f t="shared" si="77"/>
        <v>203136</v>
      </c>
      <c r="D390" s="1" t="s">
        <v>151</v>
      </c>
      <c r="E390" s="1">
        <v>1</v>
      </c>
      <c r="F390" s="1" t="s">
        <v>205</v>
      </c>
      <c r="G390" s="1" t="str">
        <f t="shared" si="78"/>
        <v>1</v>
      </c>
      <c r="H390" s="1" t="str">
        <f t="shared" si="79"/>
        <v>0</v>
      </c>
      <c r="I390" s="1" t="str">
        <f t="shared" si="80"/>
        <v>0</v>
      </c>
      <c r="J390" s="1" t="str">
        <f t="shared" si="81"/>
        <v>0</v>
      </c>
      <c r="K390" s="1" t="str">
        <f t="shared" si="82"/>
        <v>1</v>
      </c>
      <c r="L390" s="1" t="str">
        <f t="shared" si="83"/>
        <v>0</v>
      </c>
      <c r="M390" s="1" t="str">
        <f t="shared" si="84"/>
        <v>0</v>
      </c>
      <c r="N390" s="1" t="str">
        <f t="shared" si="85"/>
        <v>0</v>
      </c>
      <c r="O390" s="1" t="str">
        <f t="shared" si="86"/>
        <v>10001000</v>
      </c>
      <c r="P390" t="s">
        <v>267</v>
      </c>
      <c r="Q390" t="s">
        <v>269</v>
      </c>
      <c r="R390" t="s">
        <v>267</v>
      </c>
      <c r="S390" t="s">
        <v>267</v>
      </c>
      <c r="T390" t="s">
        <v>267</v>
      </c>
      <c r="W390" t="str">
        <f t="shared" si="76"/>
        <v>CB,88,203136,RES,1,B,1,0,0,0,1,0,0,0,10001000,N,Y,N,N,N</v>
      </c>
    </row>
    <row r="391" spans="1:23" ht="15" customHeight="1" x14ac:dyDescent="0.25">
      <c r="A391" s="1" t="s">
        <v>141</v>
      </c>
      <c r="B391" s="1">
        <v>89</v>
      </c>
      <c r="C391" s="1">
        <f t="shared" si="77"/>
        <v>203137</v>
      </c>
      <c r="D391" s="1" t="s">
        <v>151</v>
      </c>
      <c r="E391" s="1">
        <v>1</v>
      </c>
      <c r="F391" s="1" t="s">
        <v>206</v>
      </c>
      <c r="G391" s="1" t="str">
        <f t="shared" si="78"/>
        <v>1</v>
      </c>
      <c r="H391" s="1" t="str">
        <f t="shared" si="79"/>
        <v>0</v>
      </c>
      <c r="I391" s="1" t="str">
        <f t="shared" si="80"/>
        <v>0</v>
      </c>
      <c r="J391" s="1" t="str">
        <f t="shared" si="81"/>
        <v>0</v>
      </c>
      <c r="K391" s="1" t="str">
        <f t="shared" si="82"/>
        <v>1</v>
      </c>
      <c r="L391" s="1" t="str">
        <f t="shared" si="83"/>
        <v>0</v>
      </c>
      <c r="M391" s="1" t="str">
        <f t="shared" si="84"/>
        <v>0</v>
      </c>
      <c r="N391" s="1" t="str">
        <f t="shared" si="85"/>
        <v>1</v>
      </c>
      <c r="O391" s="1" t="str">
        <f t="shared" si="86"/>
        <v>10001001</v>
      </c>
      <c r="P391" t="s">
        <v>267</v>
      </c>
      <c r="Q391" t="s">
        <v>269</v>
      </c>
      <c r="R391" t="s">
        <v>267</v>
      </c>
      <c r="S391" t="s">
        <v>267</v>
      </c>
      <c r="T391" t="s">
        <v>267</v>
      </c>
      <c r="W391" t="str">
        <f t="shared" si="76"/>
        <v>CB,89,203137,RES,1,C,1,0,0,0,1,0,0,1,10001001,N,Y,N,N,N</v>
      </c>
    </row>
    <row r="392" spans="1:23" ht="15" customHeight="1" x14ac:dyDescent="0.25">
      <c r="A392" s="1" t="s">
        <v>141</v>
      </c>
      <c r="B392" s="1" t="s">
        <v>60</v>
      </c>
      <c r="C392" s="1">
        <f t="shared" si="77"/>
        <v>203138</v>
      </c>
      <c r="D392" s="1" t="s">
        <v>151</v>
      </c>
      <c r="E392" s="1">
        <v>1</v>
      </c>
      <c r="F392" s="1" t="s">
        <v>207</v>
      </c>
      <c r="G392" s="1" t="str">
        <f t="shared" si="78"/>
        <v>1</v>
      </c>
      <c r="H392" s="1" t="str">
        <f t="shared" si="79"/>
        <v>0</v>
      </c>
      <c r="I392" s="1" t="str">
        <f t="shared" si="80"/>
        <v>0</v>
      </c>
      <c r="J392" s="1" t="str">
        <f t="shared" si="81"/>
        <v>0</v>
      </c>
      <c r="K392" s="1" t="str">
        <f t="shared" si="82"/>
        <v>1</v>
      </c>
      <c r="L392" s="1" t="str">
        <f t="shared" si="83"/>
        <v>0</v>
      </c>
      <c r="M392" s="1" t="str">
        <f t="shared" si="84"/>
        <v>1</v>
      </c>
      <c r="N392" s="1" t="str">
        <f t="shared" si="85"/>
        <v>0</v>
      </c>
      <c r="O392" s="1" t="str">
        <f t="shared" si="86"/>
        <v>10001010</v>
      </c>
      <c r="P392" t="s">
        <v>267</v>
      </c>
      <c r="Q392" t="s">
        <v>269</v>
      </c>
      <c r="R392" t="s">
        <v>267</v>
      </c>
      <c r="S392" t="s">
        <v>267</v>
      </c>
      <c r="T392" t="s">
        <v>267</v>
      </c>
      <c r="W392" t="str">
        <f t="shared" ref="W392:W455" si="87">CONCATENATE(A392,",",B392,",",C392, ",", D392, ",", E392,",", F392,",", G392,",", H392,",", I392,",", J392,",", K392,",", L392,",", M392,",", N392,",", O392,",",P392,",",Q392,",",R392,",",S392,",",T392)</f>
        <v>CB,8A,203138,RES,1,D,1,0,0,0,1,0,1,0,10001010,N,Y,N,N,N</v>
      </c>
    </row>
    <row r="393" spans="1:23" ht="15" customHeight="1" x14ac:dyDescent="0.25">
      <c r="A393" s="1" t="s">
        <v>141</v>
      </c>
      <c r="B393" s="1" t="s">
        <v>61</v>
      </c>
      <c r="C393" s="1">
        <f t="shared" si="77"/>
        <v>203139</v>
      </c>
      <c r="D393" s="1" t="s">
        <v>151</v>
      </c>
      <c r="E393" s="1">
        <v>1</v>
      </c>
      <c r="F393" s="1" t="s">
        <v>208</v>
      </c>
      <c r="G393" s="1" t="str">
        <f t="shared" si="78"/>
        <v>1</v>
      </c>
      <c r="H393" s="1" t="str">
        <f t="shared" si="79"/>
        <v>0</v>
      </c>
      <c r="I393" s="1" t="str">
        <f t="shared" si="80"/>
        <v>0</v>
      </c>
      <c r="J393" s="1" t="str">
        <f t="shared" si="81"/>
        <v>0</v>
      </c>
      <c r="K393" s="1" t="str">
        <f t="shared" si="82"/>
        <v>1</v>
      </c>
      <c r="L393" s="1" t="str">
        <f t="shared" si="83"/>
        <v>0</v>
      </c>
      <c r="M393" s="1" t="str">
        <f t="shared" si="84"/>
        <v>1</v>
      </c>
      <c r="N393" s="1" t="str">
        <f t="shared" si="85"/>
        <v>1</v>
      </c>
      <c r="O393" s="1" t="str">
        <f t="shared" si="86"/>
        <v>10001011</v>
      </c>
      <c r="P393" t="s">
        <v>267</v>
      </c>
      <c r="Q393" t="s">
        <v>269</v>
      </c>
      <c r="R393" t="s">
        <v>267</v>
      </c>
      <c r="S393" t="s">
        <v>267</v>
      </c>
      <c r="T393" t="s">
        <v>267</v>
      </c>
      <c r="W393" t="str">
        <f t="shared" si="87"/>
        <v>CB,8B,203139,RES,1,E,1,0,0,0,1,0,1,1,10001011,N,Y,N,N,N</v>
      </c>
    </row>
    <row r="394" spans="1:23" ht="15" customHeight="1" x14ac:dyDescent="0.25">
      <c r="A394" s="1" t="s">
        <v>141</v>
      </c>
      <c r="B394" s="1" t="s">
        <v>62</v>
      </c>
      <c r="C394" s="1">
        <f t="shared" si="77"/>
        <v>203140</v>
      </c>
      <c r="D394" s="1" t="s">
        <v>151</v>
      </c>
      <c r="E394" s="1">
        <v>1</v>
      </c>
      <c r="F394" s="1" t="s">
        <v>209</v>
      </c>
      <c r="G394" s="1" t="str">
        <f t="shared" si="78"/>
        <v>1</v>
      </c>
      <c r="H394" s="1" t="str">
        <f t="shared" si="79"/>
        <v>0</v>
      </c>
      <c r="I394" s="1" t="str">
        <f t="shared" si="80"/>
        <v>0</v>
      </c>
      <c r="J394" s="1" t="str">
        <f t="shared" si="81"/>
        <v>0</v>
      </c>
      <c r="K394" s="1" t="str">
        <f t="shared" si="82"/>
        <v>1</v>
      </c>
      <c r="L394" s="1" t="str">
        <f t="shared" si="83"/>
        <v>1</v>
      </c>
      <c r="M394" s="1" t="str">
        <f t="shared" si="84"/>
        <v>0</v>
      </c>
      <c r="N394" s="1" t="str">
        <f t="shared" si="85"/>
        <v>0</v>
      </c>
      <c r="O394" s="1" t="str">
        <f t="shared" si="86"/>
        <v>10001100</v>
      </c>
      <c r="P394" t="s">
        <v>267</v>
      </c>
      <c r="Q394" t="s">
        <v>269</v>
      </c>
      <c r="R394" t="s">
        <v>267</v>
      </c>
      <c r="S394" t="s">
        <v>267</v>
      </c>
      <c r="T394" t="s">
        <v>267</v>
      </c>
      <c r="W394" t="str">
        <f t="shared" si="87"/>
        <v>CB,8C,203140,RES,1,H,1,0,0,0,1,1,0,0,10001100,N,Y,N,N,N</v>
      </c>
    </row>
    <row r="395" spans="1:23" ht="15" customHeight="1" x14ac:dyDescent="0.25">
      <c r="A395" s="1" t="s">
        <v>141</v>
      </c>
      <c r="B395" s="1" t="s">
        <v>63</v>
      </c>
      <c r="C395" s="1">
        <f t="shared" si="77"/>
        <v>203141</v>
      </c>
      <c r="D395" s="1" t="s">
        <v>151</v>
      </c>
      <c r="E395" s="1">
        <v>1</v>
      </c>
      <c r="F395" s="1" t="s">
        <v>210</v>
      </c>
      <c r="G395" s="1" t="str">
        <f t="shared" si="78"/>
        <v>1</v>
      </c>
      <c r="H395" s="1" t="str">
        <f t="shared" si="79"/>
        <v>0</v>
      </c>
      <c r="I395" s="1" t="str">
        <f t="shared" si="80"/>
        <v>0</v>
      </c>
      <c r="J395" s="1" t="str">
        <f t="shared" si="81"/>
        <v>0</v>
      </c>
      <c r="K395" s="1" t="str">
        <f t="shared" si="82"/>
        <v>1</v>
      </c>
      <c r="L395" s="1" t="str">
        <f t="shared" si="83"/>
        <v>1</v>
      </c>
      <c r="M395" s="1" t="str">
        <f t="shared" si="84"/>
        <v>0</v>
      </c>
      <c r="N395" s="1" t="str">
        <f t="shared" si="85"/>
        <v>1</v>
      </c>
      <c r="O395" s="1" t="str">
        <f t="shared" si="86"/>
        <v>10001101</v>
      </c>
      <c r="P395" t="s">
        <v>267</v>
      </c>
      <c r="Q395" t="s">
        <v>269</v>
      </c>
      <c r="R395" t="s">
        <v>267</v>
      </c>
      <c r="S395" t="s">
        <v>267</v>
      </c>
      <c r="T395" t="s">
        <v>267</v>
      </c>
      <c r="W395" t="str">
        <f t="shared" si="87"/>
        <v>CB,8D,203141,RES,1,L,1,0,0,0,1,1,0,1,10001101,N,Y,N,N,N</v>
      </c>
    </row>
    <row r="396" spans="1:23" ht="15" customHeight="1" x14ac:dyDescent="0.25">
      <c r="A396" s="1" t="s">
        <v>141</v>
      </c>
      <c r="B396" s="1" t="s">
        <v>64</v>
      </c>
      <c r="C396" s="1">
        <f t="shared" si="77"/>
        <v>203142</v>
      </c>
      <c r="D396" s="1" t="s">
        <v>151</v>
      </c>
      <c r="E396" s="1">
        <v>1</v>
      </c>
      <c r="F396" s="1" t="s">
        <v>211</v>
      </c>
      <c r="G396" s="1" t="str">
        <f t="shared" si="78"/>
        <v>1</v>
      </c>
      <c r="H396" s="1" t="str">
        <f t="shared" si="79"/>
        <v>0</v>
      </c>
      <c r="I396" s="1" t="str">
        <f t="shared" si="80"/>
        <v>0</v>
      </c>
      <c r="J396" s="1" t="str">
        <f t="shared" si="81"/>
        <v>0</v>
      </c>
      <c r="K396" s="1" t="str">
        <f t="shared" si="82"/>
        <v>1</v>
      </c>
      <c r="L396" s="1" t="str">
        <f t="shared" si="83"/>
        <v>1</v>
      </c>
      <c r="M396" s="1" t="str">
        <f t="shared" si="84"/>
        <v>1</v>
      </c>
      <c r="N396" s="1" t="str">
        <f t="shared" si="85"/>
        <v>0</v>
      </c>
      <c r="O396" s="1" t="str">
        <f t="shared" si="86"/>
        <v>10001110</v>
      </c>
      <c r="P396" t="s">
        <v>267</v>
      </c>
      <c r="Q396" t="s">
        <v>269</v>
      </c>
      <c r="R396" t="s">
        <v>269</v>
      </c>
      <c r="S396" t="s">
        <v>267</v>
      </c>
      <c r="T396" t="s">
        <v>267</v>
      </c>
      <c r="W396" t="str">
        <f t="shared" si="87"/>
        <v>CB,8E,203142,RES,1,(HL),1,0,0,0,1,1,1,0,10001110,N,Y,Y,N,N</v>
      </c>
    </row>
    <row r="397" spans="1:23" ht="15" customHeight="1" x14ac:dyDescent="0.25">
      <c r="A397" s="1" t="s">
        <v>141</v>
      </c>
      <c r="B397" s="1" t="s">
        <v>65</v>
      </c>
      <c r="C397" s="1">
        <f t="shared" si="77"/>
        <v>203143</v>
      </c>
      <c r="D397" s="1" t="s">
        <v>151</v>
      </c>
      <c r="E397" s="1">
        <v>1</v>
      </c>
      <c r="F397" s="1" t="s">
        <v>9</v>
      </c>
      <c r="G397" s="1" t="str">
        <f t="shared" si="78"/>
        <v>1</v>
      </c>
      <c r="H397" s="1" t="str">
        <f t="shared" si="79"/>
        <v>0</v>
      </c>
      <c r="I397" s="1" t="str">
        <f t="shared" si="80"/>
        <v>0</v>
      </c>
      <c r="J397" s="1" t="str">
        <f t="shared" si="81"/>
        <v>0</v>
      </c>
      <c r="K397" s="1" t="str">
        <f t="shared" si="82"/>
        <v>1</v>
      </c>
      <c r="L397" s="1" t="str">
        <f t="shared" si="83"/>
        <v>1</v>
      </c>
      <c r="M397" s="1" t="str">
        <f t="shared" si="84"/>
        <v>1</v>
      </c>
      <c r="N397" s="1" t="str">
        <f t="shared" si="85"/>
        <v>1</v>
      </c>
      <c r="O397" s="1" t="str">
        <f t="shared" si="86"/>
        <v>10001111</v>
      </c>
      <c r="P397" t="s">
        <v>267</v>
      </c>
      <c r="Q397" t="s">
        <v>269</v>
      </c>
      <c r="R397" t="s">
        <v>267</v>
      </c>
      <c r="S397" t="s">
        <v>267</v>
      </c>
      <c r="T397" t="s">
        <v>267</v>
      </c>
      <c r="W397" t="str">
        <f t="shared" si="87"/>
        <v>CB,8F,203143,RES,1,A,1,0,0,0,1,1,1,1,10001111,N,Y,N,N,N</v>
      </c>
    </row>
    <row r="398" spans="1:23" ht="15" customHeight="1" x14ac:dyDescent="0.25">
      <c r="A398" s="1" t="s">
        <v>141</v>
      </c>
      <c r="B398" s="1">
        <v>90</v>
      </c>
      <c r="C398" s="1">
        <f t="shared" si="77"/>
        <v>203144</v>
      </c>
      <c r="D398" s="1" t="s">
        <v>151</v>
      </c>
      <c r="E398" s="1">
        <v>2</v>
      </c>
      <c r="F398" s="1" t="s">
        <v>205</v>
      </c>
      <c r="G398" s="1" t="str">
        <f t="shared" si="78"/>
        <v>1</v>
      </c>
      <c r="H398" s="1" t="str">
        <f t="shared" si="79"/>
        <v>0</v>
      </c>
      <c r="I398" s="1" t="str">
        <f t="shared" si="80"/>
        <v>0</v>
      </c>
      <c r="J398" s="1" t="str">
        <f t="shared" si="81"/>
        <v>1</v>
      </c>
      <c r="K398" s="1" t="str">
        <f t="shared" si="82"/>
        <v>0</v>
      </c>
      <c r="L398" s="1" t="str">
        <f t="shared" si="83"/>
        <v>0</v>
      </c>
      <c r="M398" s="1" t="str">
        <f t="shared" si="84"/>
        <v>0</v>
      </c>
      <c r="N398" s="1" t="str">
        <f t="shared" si="85"/>
        <v>0</v>
      </c>
      <c r="O398" s="1" t="str">
        <f t="shared" si="86"/>
        <v>10010000</v>
      </c>
      <c r="P398" t="s">
        <v>267</v>
      </c>
      <c r="Q398" t="s">
        <v>269</v>
      </c>
      <c r="R398" t="s">
        <v>267</v>
      </c>
      <c r="S398" t="s">
        <v>267</v>
      </c>
      <c r="T398" t="s">
        <v>267</v>
      </c>
      <c r="W398" t="str">
        <f t="shared" si="87"/>
        <v>CB,90,203144,RES,2,B,1,0,0,1,0,0,0,0,10010000,N,Y,N,N,N</v>
      </c>
    </row>
    <row r="399" spans="1:23" ht="15" customHeight="1" x14ac:dyDescent="0.25">
      <c r="A399" s="1" t="s">
        <v>141</v>
      </c>
      <c r="B399" s="1">
        <v>91</v>
      </c>
      <c r="C399" s="1">
        <f t="shared" si="77"/>
        <v>203145</v>
      </c>
      <c r="D399" s="1" t="s">
        <v>151</v>
      </c>
      <c r="E399" s="1">
        <v>2</v>
      </c>
      <c r="F399" s="1" t="s">
        <v>206</v>
      </c>
      <c r="G399" s="1" t="str">
        <f t="shared" si="78"/>
        <v>1</v>
      </c>
      <c r="H399" s="1" t="str">
        <f t="shared" si="79"/>
        <v>0</v>
      </c>
      <c r="I399" s="1" t="str">
        <f t="shared" si="80"/>
        <v>0</v>
      </c>
      <c r="J399" s="1" t="str">
        <f t="shared" si="81"/>
        <v>1</v>
      </c>
      <c r="K399" s="1" t="str">
        <f t="shared" si="82"/>
        <v>0</v>
      </c>
      <c r="L399" s="1" t="str">
        <f t="shared" si="83"/>
        <v>0</v>
      </c>
      <c r="M399" s="1" t="str">
        <f t="shared" si="84"/>
        <v>0</v>
      </c>
      <c r="N399" s="1" t="str">
        <f t="shared" si="85"/>
        <v>1</v>
      </c>
      <c r="O399" s="1" t="str">
        <f t="shared" si="86"/>
        <v>10010001</v>
      </c>
      <c r="P399" t="s">
        <v>267</v>
      </c>
      <c r="Q399" t="s">
        <v>269</v>
      </c>
      <c r="R399" t="s">
        <v>267</v>
      </c>
      <c r="S399" t="s">
        <v>267</v>
      </c>
      <c r="T399" t="s">
        <v>267</v>
      </c>
      <c r="W399" t="str">
        <f t="shared" si="87"/>
        <v>CB,91,203145,RES,2,C,1,0,0,1,0,0,0,1,10010001,N,Y,N,N,N</v>
      </c>
    </row>
    <row r="400" spans="1:23" ht="15" customHeight="1" x14ac:dyDescent="0.25">
      <c r="A400" s="1" t="s">
        <v>141</v>
      </c>
      <c r="B400" s="1">
        <v>92</v>
      </c>
      <c r="C400" s="1">
        <f t="shared" si="77"/>
        <v>203146</v>
      </c>
      <c r="D400" s="1" t="s">
        <v>151</v>
      </c>
      <c r="E400" s="1">
        <v>2</v>
      </c>
      <c r="F400" s="1" t="s">
        <v>207</v>
      </c>
      <c r="G400" s="1" t="str">
        <f t="shared" si="78"/>
        <v>1</v>
      </c>
      <c r="H400" s="1" t="str">
        <f t="shared" si="79"/>
        <v>0</v>
      </c>
      <c r="I400" s="1" t="str">
        <f t="shared" si="80"/>
        <v>0</v>
      </c>
      <c r="J400" s="1" t="str">
        <f t="shared" si="81"/>
        <v>1</v>
      </c>
      <c r="K400" s="1" t="str">
        <f t="shared" si="82"/>
        <v>0</v>
      </c>
      <c r="L400" s="1" t="str">
        <f t="shared" si="83"/>
        <v>0</v>
      </c>
      <c r="M400" s="1" t="str">
        <f t="shared" si="84"/>
        <v>1</v>
      </c>
      <c r="N400" s="1" t="str">
        <f t="shared" si="85"/>
        <v>0</v>
      </c>
      <c r="O400" s="1" t="str">
        <f t="shared" si="86"/>
        <v>10010010</v>
      </c>
      <c r="P400" t="s">
        <v>267</v>
      </c>
      <c r="Q400" t="s">
        <v>269</v>
      </c>
      <c r="R400" t="s">
        <v>267</v>
      </c>
      <c r="S400" t="s">
        <v>267</v>
      </c>
      <c r="T400" t="s">
        <v>267</v>
      </c>
      <c r="W400" t="str">
        <f t="shared" si="87"/>
        <v>CB,92,203146,RES,2,D,1,0,0,1,0,0,1,0,10010010,N,Y,N,N,N</v>
      </c>
    </row>
    <row r="401" spans="1:23" ht="15" customHeight="1" x14ac:dyDescent="0.25">
      <c r="A401" s="1" t="s">
        <v>141</v>
      </c>
      <c r="B401" s="1">
        <v>93</v>
      </c>
      <c r="C401" s="1">
        <f t="shared" si="77"/>
        <v>203147</v>
      </c>
      <c r="D401" s="1" t="s">
        <v>151</v>
      </c>
      <c r="E401" s="1">
        <v>2</v>
      </c>
      <c r="F401" s="1" t="s">
        <v>208</v>
      </c>
      <c r="G401" s="1" t="str">
        <f t="shared" si="78"/>
        <v>1</v>
      </c>
      <c r="H401" s="1" t="str">
        <f t="shared" si="79"/>
        <v>0</v>
      </c>
      <c r="I401" s="1" t="str">
        <f t="shared" si="80"/>
        <v>0</v>
      </c>
      <c r="J401" s="1" t="str">
        <f t="shared" si="81"/>
        <v>1</v>
      </c>
      <c r="K401" s="1" t="str">
        <f t="shared" si="82"/>
        <v>0</v>
      </c>
      <c r="L401" s="1" t="str">
        <f t="shared" si="83"/>
        <v>0</v>
      </c>
      <c r="M401" s="1" t="str">
        <f t="shared" si="84"/>
        <v>1</v>
      </c>
      <c r="N401" s="1" t="str">
        <f t="shared" si="85"/>
        <v>1</v>
      </c>
      <c r="O401" s="1" t="str">
        <f t="shared" si="86"/>
        <v>10010011</v>
      </c>
      <c r="P401" t="s">
        <v>267</v>
      </c>
      <c r="Q401" t="s">
        <v>269</v>
      </c>
      <c r="R401" t="s">
        <v>267</v>
      </c>
      <c r="S401" t="s">
        <v>267</v>
      </c>
      <c r="T401" t="s">
        <v>267</v>
      </c>
      <c r="W401" t="str">
        <f t="shared" si="87"/>
        <v>CB,93,203147,RES,2,E,1,0,0,1,0,0,1,1,10010011,N,Y,N,N,N</v>
      </c>
    </row>
    <row r="402" spans="1:23" ht="15" customHeight="1" x14ac:dyDescent="0.25">
      <c r="A402" s="1" t="s">
        <v>141</v>
      </c>
      <c r="B402" s="1">
        <v>94</v>
      </c>
      <c r="C402" s="1">
        <f t="shared" si="77"/>
        <v>203148</v>
      </c>
      <c r="D402" s="1" t="s">
        <v>151</v>
      </c>
      <c r="E402" s="1">
        <v>2</v>
      </c>
      <c r="F402" s="1" t="s">
        <v>209</v>
      </c>
      <c r="G402" s="1" t="str">
        <f t="shared" si="78"/>
        <v>1</v>
      </c>
      <c r="H402" s="1" t="str">
        <f t="shared" si="79"/>
        <v>0</v>
      </c>
      <c r="I402" s="1" t="str">
        <f t="shared" si="80"/>
        <v>0</v>
      </c>
      <c r="J402" s="1" t="str">
        <f t="shared" si="81"/>
        <v>1</v>
      </c>
      <c r="K402" s="1" t="str">
        <f t="shared" si="82"/>
        <v>0</v>
      </c>
      <c r="L402" s="1" t="str">
        <f t="shared" si="83"/>
        <v>1</v>
      </c>
      <c r="M402" s="1" t="str">
        <f t="shared" si="84"/>
        <v>0</v>
      </c>
      <c r="N402" s="1" t="str">
        <f t="shared" si="85"/>
        <v>0</v>
      </c>
      <c r="O402" s="1" t="str">
        <f t="shared" si="86"/>
        <v>10010100</v>
      </c>
      <c r="P402" t="s">
        <v>267</v>
      </c>
      <c r="Q402" t="s">
        <v>269</v>
      </c>
      <c r="R402" t="s">
        <v>267</v>
      </c>
      <c r="S402" t="s">
        <v>267</v>
      </c>
      <c r="T402" t="s">
        <v>267</v>
      </c>
      <c r="W402" t="str">
        <f t="shared" si="87"/>
        <v>CB,94,203148,RES,2,H,1,0,0,1,0,1,0,0,10010100,N,Y,N,N,N</v>
      </c>
    </row>
    <row r="403" spans="1:23" ht="15" customHeight="1" x14ac:dyDescent="0.25">
      <c r="A403" s="1" t="s">
        <v>141</v>
      </c>
      <c r="B403" s="1">
        <v>95</v>
      </c>
      <c r="C403" s="1">
        <f t="shared" si="77"/>
        <v>203149</v>
      </c>
      <c r="D403" s="1" t="s">
        <v>151</v>
      </c>
      <c r="E403" s="1">
        <v>2</v>
      </c>
      <c r="F403" s="1" t="s">
        <v>210</v>
      </c>
      <c r="G403" s="1" t="str">
        <f t="shared" si="78"/>
        <v>1</v>
      </c>
      <c r="H403" s="1" t="str">
        <f t="shared" si="79"/>
        <v>0</v>
      </c>
      <c r="I403" s="1" t="str">
        <f t="shared" si="80"/>
        <v>0</v>
      </c>
      <c r="J403" s="1" t="str">
        <f t="shared" si="81"/>
        <v>1</v>
      </c>
      <c r="K403" s="1" t="str">
        <f t="shared" si="82"/>
        <v>0</v>
      </c>
      <c r="L403" s="1" t="str">
        <f t="shared" si="83"/>
        <v>1</v>
      </c>
      <c r="M403" s="1" t="str">
        <f t="shared" si="84"/>
        <v>0</v>
      </c>
      <c r="N403" s="1" t="str">
        <f t="shared" si="85"/>
        <v>1</v>
      </c>
      <c r="O403" s="1" t="str">
        <f t="shared" si="86"/>
        <v>10010101</v>
      </c>
      <c r="P403" t="s">
        <v>267</v>
      </c>
      <c r="Q403" t="s">
        <v>269</v>
      </c>
      <c r="R403" t="s">
        <v>267</v>
      </c>
      <c r="S403" t="s">
        <v>267</v>
      </c>
      <c r="T403" t="s">
        <v>267</v>
      </c>
      <c r="W403" t="str">
        <f t="shared" si="87"/>
        <v>CB,95,203149,RES,2,L,1,0,0,1,0,1,0,1,10010101,N,Y,N,N,N</v>
      </c>
    </row>
    <row r="404" spans="1:23" ht="15" customHeight="1" x14ac:dyDescent="0.25">
      <c r="A404" s="1" t="s">
        <v>141</v>
      </c>
      <c r="B404" s="1">
        <v>96</v>
      </c>
      <c r="C404" s="1">
        <f t="shared" si="77"/>
        <v>203150</v>
      </c>
      <c r="D404" s="1" t="s">
        <v>151</v>
      </c>
      <c r="E404" s="1">
        <v>2</v>
      </c>
      <c r="F404" s="1" t="s">
        <v>211</v>
      </c>
      <c r="G404" s="1" t="str">
        <f t="shared" si="78"/>
        <v>1</v>
      </c>
      <c r="H404" s="1" t="str">
        <f t="shared" si="79"/>
        <v>0</v>
      </c>
      <c r="I404" s="1" t="str">
        <f t="shared" si="80"/>
        <v>0</v>
      </c>
      <c r="J404" s="1" t="str">
        <f t="shared" si="81"/>
        <v>1</v>
      </c>
      <c r="K404" s="1" t="str">
        <f t="shared" si="82"/>
        <v>0</v>
      </c>
      <c r="L404" s="1" t="str">
        <f t="shared" si="83"/>
        <v>1</v>
      </c>
      <c r="M404" s="1" t="str">
        <f t="shared" si="84"/>
        <v>1</v>
      </c>
      <c r="N404" s="1" t="str">
        <f t="shared" si="85"/>
        <v>0</v>
      </c>
      <c r="O404" s="1" t="str">
        <f t="shared" si="86"/>
        <v>10010110</v>
      </c>
      <c r="P404" t="s">
        <v>267</v>
      </c>
      <c r="Q404" t="s">
        <v>269</v>
      </c>
      <c r="R404" t="s">
        <v>269</v>
      </c>
      <c r="S404" t="s">
        <v>267</v>
      </c>
      <c r="T404" t="s">
        <v>267</v>
      </c>
      <c r="W404" t="str">
        <f t="shared" si="87"/>
        <v>CB,96,203150,RES,2,(HL),1,0,0,1,0,1,1,0,10010110,N,Y,Y,N,N</v>
      </c>
    </row>
    <row r="405" spans="1:23" ht="15" customHeight="1" x14ac:dyDescent="0.25">
      <c r="A405" s="1" t="s">
        <v>141</v>
      </c>
      <c r="B405" s="1">
        <v>97</v>
      </c>
      <c r="C405" s="1">
        <f t="shared" si="77"/>
        <v>203151</v>
      </c>
      <c r="D405" s="1" t="s">
        <v>151</v>
      </c>
      <c r="E405" s="1">
        <v>2</v>
      </c>
      <c r="F405" s="1" t="s">
        <v>9</v>
      </c>
      <c r="G405" s="1" t="str">
        <f t="shared" si="78"/>
        <v>1</v>
      </c>
      <c r="H405" s="1" t="str">
        <f t="shared" si="79"/>
        <v>0</v>
      </c>
      <c r="I405" s="1" t="str">
        <f t="shared" si="80"/>
        <v>0</v>
      </c>
      <c r="J405" s="1" t="str">
        <f t="shared" si="81"/>
        <v>1</v>
      </c>
      <c r="K405" s="1" t="str">
        <f t="shared" si="82"/>
        <v>0</v>
      </c>
      <c r="L405" s="1" t="str">
        <f t="shared" si="83"/>
        <v>1</v>
      </c>
      <c r="M405" s="1" t="str">
        <f t="shared" si="84"/>
        <v>1</v>
      </c>
      <c r="N405" s="1" t="str">
        <f t="shared" si="85"/>
        <v>1</v>
      </c>
      <c r="O405" s="1" t="str">
        <f t="shared" si="86"/>
        <v>10010111</v>
      </c>
      <c r="P405" t="s">
        <v>267</v>
      </c>
      <c r="Q405" t="s">
        <v>269</v>
      </c>
      <c r="R405" t="s">
        <v>267</v>
      </c>
      <c r="S405" t="s">
        <v>267</v>
      </c>
      <c r="T405" t="s">
        <v>267</v>
      </c>
      <c r="W405" t="str">
        <f t="shared" si="87"/>
        <v>CB,97,203151,RES,2,A,1,0,0,1,0,1,1,1,10010111,N,Y,N,N,N</v>
      </c>
    </row>
    <row r="406" spans="1:23" ht="15" customHeight="1" x14ac:dyDescent="0.25">
      <c r="A406" s="1" t="s">
        <v>141</v>
      </c>
      <c r="B406" s="1">
        <v>98</v>
      </c>
      <c r="C406" s="1">
        <f t="shared" si="77"/>
        <v>203152</v>
      </c>
      <c r="D406" s="1" t="s">
        <v>151</v>
      </c>
      <c r="E406" s="1">
        <v>3</v>
      </c>
      <c r="F406" s="1" t="s">
        <v>205</v>
      </c>
      <c r="G406" s="1" t="str">
        <f t="shared" si="78"/>
        <v>1</v>
      </c>
      <c r="H406" s="1" t="str">
        <f t="shared" si="79"/>
        <v>0</v>
      </c>
      <c r="I406" s="1" t="str">
        <f t="shared" si="80"/>
        <v>0</v>
      </c>
      <c r="J406" s="1" t="str">
        <f t="shared" si="81"/>
        <v>1</v>
      </c>
      <c r="K406" s="1" t="str">
        <f t="shared" si="82"/>
        <v>1</v>
      </c>
      <c r="L406" s="1" t="str">
        <f t="shared" si="83"/>
        <v>0</v>
      </c>
      <c r="M406" s="1" t="str">
        <f t="shared" si="84"/>
        <v>0</v>
      </c>
      <c r="N406" s="1" t="str">
        <f t="shared" si="85"/>
        <v>0</v>
      </c>
      <c r="O406" s="1" t="str">
        <f t="shared" si="86"/>
        <v>10011000</v>
      </c>
      <c r="P406" t="s">
        <v>267</v>
      </c>
      <c r="Q406" t="s">
        <v>269</v>
      </c>
      <c r="R406" t="s">
        <v>267</v>
      </c>
      <c r="S406" t="s">
        <v>267</v>
      </c>
      <c r="T406" t="s">
        <v>267</v>
      </c>
      <c r="W406" t="str">
        <f t="shared" si="87"/>
        <v>CB,98,203152,RES,3,B,1,0,0,1,1,0,0,0,10011000,N,Y,N,N,N</v>
      </c>
    </row>
    <row r="407" spans="1:23" ht="15" customHeight="1" x14ac:dyDescent="0.25">
      <c r="A407" s="1" t="s">
        <v>141</v>
      </c>
      <c r="B407" s="1">
        <v>99</v>
      </c>
      <c r="C407" s="1">
        <f t="shared" si="77"/>
        <v>203153</v>
      </c>
      <c r="D407" s="1" t="s">
        <v>151</v>
      </c>
      <c r="E407" s="1">
        <v>3</v>
      </c>
      <c r="F407" s="1" t="s">
        <v>206</v>
      </c>
      <c r="G407" s="1" t="str">
        <f t="shared" si="78"/>
        <v>1</v>
      </c>
      <c r="H407" s="1" t="str">
        <f t="shared" si="79"/>
        <v>0</v>
      </c>
      <c r="I407" s="1" t="str">
        <f t="shared" si="80"/>
        <v>0</v>
      </c>
      <c r="J407" s="1" t="str">
        <f t="shared" si="81"/>
        <v>1</v>
      </c>
      <c r="K407" s="1" t="str">
        <f t="shared" si="82"/>
        <v>1</v>
      </c>
      <c r="L407" s="1" t="str">
        <f t="shared" si="83"/>
        <v>0</v>
      </c>
      <c r="M407" s="1" t="str">
        <f t="shared" si="84"/>
        <v>0</v>
      </c>
      <c r="N407" s="1" t="str">
        <f t="shared" si="85"/>
        <v>1</v>
      </c>
      <c r="O407" s="1" t="str">
        <f t="shared" si="86"/>
        <v>10011001</v>
      </c>
      <c r="P407" t="s">
        <v>267</v>
      </c>
      <c r="Q407" t="s">
        <v>269</v>
      </c>
      <c r="R407" t="s">
        <v>267</v>
      </c>
      <c r="S407" t="s">
        <v>267</v>
      </c>
      <c r="T407" t="s">
        <v>267</v>
      </c>
      <c r="W407" t="str">
        <f t="shared" si="87"/>
        <v>CB,99,203153,RES,3,C,1,0,0,1,1,0,0,1,10011001,N,Y,N,N,N</v>
      </c>
    </row>
    <row r="408" spans="1:23" ht="15" customHeight="1" x14ac:dyDescent="0.25">
      <c r="A408" s="1" t="s">
        <v>141</v>
      </c>
      <c r="B408" s="1" t="s">
        <v>66</v>
      </c>
      <c r="C408" s="1">
        <f t="shared" si="77"/>
        <v>203154</v>
      </c>
      <c r="D408" s="1" t="s">
        <v>151</v>
      </c>
      <c r="E408" s="1">
        <v>3</v>
      </c>
      <c r="F408" s="1" t="s">
        <v>207</v>
      </c>
      <c r="G408" s="1" t="str">
        <f t="shared" si="78"/>
        <v>1</v>
      </c>
      <c r="H408" s="1" t="str">
        <f t="shared" si="79"/>
        <v>0</v>
      </c>
      <c r="I408" s="1" t="str">
        <f t="shared" si="80"/>
        <v>0</v>
      </c>
      <c r="J408" s="1" t="str">
        <f t="shared" si="81"/>
        <v>1</v>
      </c>
      <c r="K408" s="1" t="str">
        <f t="shared" si="82"/>
        <v>1</v>
      </c>
      <c r="L408" s="1" t="str">
        <f t="shared" si="83"/>
        <v>0</v>
      </c>
      <c r="M408" s="1" t="str">
        <f t="shared" si="84"/>
        <v>1</v>
      </c>
      <c r="N408" s="1" t="str">
        <f t="shared" si="85"/>
        <v>0</v>
      </c>
      <c r="O408" s="1" t="str">
        <f t="shared" si="86"/>
        <v>10011010</v>
      </c>
      <c r="P408" t="s">
        <v>267</v>
      </c>
      <c r="Q408" t="s">
        <v>269</v>
      </c>
      <c r="R408" t="s">
        <v>267</v>
      </c>
      <c r="S408" t="s">
        <v>267</v>
      </c>
      <c r="T408" t="s">
        <v>267</v>
      </c>
      <c r="W408" t="str">
        <f t="shared" si="87"/>
        <v>CB,9A,203154,RES,3,D,1,0,0,1,1,0,1,0,10011010,N,Y,N,N,N</v>
      </c>
    </row>
    <row r="409" spans="1:23" ht="15" customHeight="1" x14ac:dyDescent="0.25">
      <c r="A409" s="1" t="s">
        <v>141</v>
      </c>
      <c r="B409" s="1" t="s">
        <v>67</v>
      </c>
      <c r="C409" s="1">
        <f t="shared" si="77"/>
        <v>203155</v>
      </c>
      <c r="D409" s="1" t="s">
        <v>151</v>
      </c>
      <c r="E409" s="1">
        <v>3</v>
      </c>
      <c r="F409" s="1" t="s">
        <v>208</v>
      </c>
      <c r="G409" s="1" t="str">
        <f t="shared" si="78"/>
        <v>1</v>
      </c>
      <c r="H409" s="1" t="str">
        <f t="shared" si="79"/>
        <v>0</v>
      </c>
      <c r="I409" s="1" t="str">
        <f t="shared" si="80"/>
        <v>0</v>
      </c>
      <c r="J409" s="1" t="str">
        <f t="shared" si="81"/>
        <v>1</v>
      </c>
      <c r="K409" s="1" t="str">
        <f t="shared" si="82"/>
        <v>1</v>
      </c>
      <c r="L409" s="1" t="str">
        <f t="shared" si="83"/>
        <v>0</v>
      </c>
      <c r="M409" s="1" t="str">
        <f t="shared" si="84"/>
        <v>1</v>
      </c>
      <c r="N409" s="1" t="str">
        <f t="shared" si="85"/>
        <v>1</v>
      </c>
      <c r="O409" s="1" t="str">
        <f t="shared" si="86"/>
        <v>10011011</v>
      </c>
      <c r="P409" t="s">
        <v>267</v>
      </c>
      <c r="Q409" t="s">
        <v>269</v>
      </c>
      <c r="R409" t="s">
        <v>267</v>
      </c>
      <c r="S409" t="s">
        <v>267</v>
      </c>
      <c r="T409" t="s">
        <v>267</v>
      </c>
      <c r="W409" t="str">
        <f t="shared" si="87"/>
        <v>CB,9B,203155,RES,3,E,1,0,0,1,1,0,1,1,10011011,N,Y,N,N,N</v>
      </c>
    </row>
    <row r="410" spans="1:23" ht="15" customHeight="1" x14ac:dyDescent="0.25">
      <c r="A410" s="1" t="s">
        <v>141</v>
      </c>
      <c r="B410" s="1" t="s">
        <v>68</v>
      </c>
      <c r="C410" s="1">
        <f t="shared" si="77"/>
        <v>203156</v>
      </c>
      <c r="D410" s="1" t="s">
        <v>151</v>
      </c>
      <c r="E410" s="1">
        <v>3</v>
      </c>
      <c r="F410" s="1" t="s">
        <v>209</v>
      </c>
      <c r="G410" s="1" t="str">
        <f t="shared" si="78"/>
        <v>1</v>
      </c>
      <c r="H410" s="1" t="str">
        <f t="shared" si="79"/>
        <v>0</v>
      </c>
      <c r="I410" s="1" t="str">
        <f t="shared" si="80"/>
        <v>0</v>
      </c>
      <c r="J410" s="1" t="str">
        <f t="shared" si="81"/>
        <v>1</v>
      </c>
      <c r="K410" s="1" t="str">
        <f t="shared" si="82"/>
        <v>1</v>
      </c>
      <c r="L410" s="1" t="str">
        <f t="shared" si="83"/>
        <v>1</v>
      </c>
      <c r="M410" s="1" t="str">
        <f t="shared" si="84"/>
        <v>0</v>
      </c>
      <c r="N410" s="1" t="str">
        <f t="shared" si="85"/>
        <v>0</v>
      </c>
      <c r="O410" s="1" t="str">
        <f t="shared" si="86"/>
        <v>10011100</v>
      </c>
      <c r="P410" t="s">
        <v>267</v>
      </c>
      <c r="Q410" t="s">
        <v>269</v>
      </c>
      <c r="R410" t="s">
        <v>267</v>
      </c>
      <c r="S410" t="s">
        <v>267</v>
      </c>
      <c r="T410" t="s">
        <v>267</v>
      </c>
      <c r="W410" t="str">
        <f t="shared" si="87"/>
        <v>CB,9C,203156,RES,3,H,1,0,0,1,1,1,0,0,10011100,N,Y,N,N,N</v>
      </c>
    </row>
    <row r="411" spans="1:23" ht="15" customHeight="1" x14ac:dyDescent="0.25">
      <c r="A411" s="1" t="s">
        <v>141</v>
      </c>
      <c r="B411" s="1" t="s">
        <v>69</v>
      </c>
      <c r="C411" s="1">
        <f t="shared" si="77"/>
        <v>203157</v>
      </c>
      <c r="D411" s="1" t="s">
        <v>151</v>
      </c>
      <c r="E411" s="1">
        <v>3</v>
      </c>
      <c r="F411" s="1" t="s">
        <v>210</v>
      </c>
      <c r="G411" s="1" t="str">
        <f t="shared" si="78"/>
        <v>1</v>
      </c>
      <c r="H411" s="1" t="str">
        <f t="shared" si="79"/>
        <v>0</v>
      </c>
      <c r="I411" s="1" t="str">
        <f t="shared" si="80"/>
        <v>0</v>
      </c>
      <c r="J411" s="1" t="str">
        <f t="shared" si="81"/>
        <v>1</v>
      </c>
      <c r="K411" s="1" t="str">
        <f t="shared" si="82"/>
        <v>1</v>
      </c>
      <c r="L411" s="1" t="str">
        <f t="shared" si="83"/>
        <v>1</v>
      </c>
      <c r="M411" s="1" t="str">
        <f t="shared" si="84"/>
        <v>0</v>
      </c>
      <c r="N411" s="1" t="str">
        <f t="shared" si="85"/>
        <v>1</v>
      </c>
      <c r="O411" s="1" t="str">
        <f t="shared" si="86"/>
        <v>10011101</v>
      </c>
      <c r="P411" t="s">
        <v>267</v>
      </c>
      <c r="Q411" t="s">
        <v>269</v>
      </c>
      <c r="R411" t="s">
        <v>267</v>
      </c>
      <c r="S411" t="s">
        <v>267</v>
      </c>
      <c r="T411" t="s">
        <v>267</v>
      </c>
      <c r="W411" t="str">
        <f t="shared" si="87"/>
        <v>CB,9D,203157,RES,3,L,1,0,0,1,1,1,0,1,10011101,N,Y,N,N,N</v>
      </c>
    </row>
    <row r="412" spans="1:23" ht="15" customHeight="1" x14ac:dyDescent="0.25">
      <c r="A412" s="1" t="s">
        <v>141</v>
      </c>
      <c r="B412" s="1" t="s">
        <v>70</v>
      </c>
      <c r="C412" s="1">
        <f t="shared" si="77"/>
        <v>203158</v>
      </c>
      <c r="D412" s="1" t="s">
        <v>151</v>
      </c>
      <c r="E412" s="1">
        <v>3</v>
      </c>
      <c r="F412" s="1" t="s">
        <v>211</v>
      </c>
      <c r="G412" s="1" t="str">
        <f t="shared" si="78"/>
        <v>1</v>
      </c>
      <c r="H412" s="1" t="str">
        <f t="shared" si="79"/>
        <v>0</v>
      </c>
      <c r="I412" s="1" t="str">
        <f t="shared" si="80"/>
        <v>0</v>
      </c>
      <c r="J412" s="1" t="str">
        <f t="shared" si="81"/>
        <v>1</v>
      </c>
      <c r="K412" s="1" t="str">
        <f t="shared" si="82"/>
        <v>1</v>
      </c>
      <c r="L412" s="1" t="str">
        <f t="shared" si="83"/>
        <v>1</v>
      </c>
      <c r="M412" s="1" t="str">
        <f t="shared" si="84"/>
        <v>1</v>
      </c>
      <c r="N412" s="1" t="str">
        <f t="shared" si="85"/>
        <v>0</v>
      </c>
      <c r="O412" s="1" t="str">
        <f t="shared" si="86"/>
        <v>10011110</v>
      </c>
      <c r="P412" t="s">
        <v>267</v>
      </c>
      <c r="Q412" t="s">
        <v>269</v>
      </c>
      <c r="R412" t="s">
        <v>269</v>
      </c>
      <c r="S412" t="s">
        <v>267</v>
      </c>
      <c r="T412" t="s">
        <v>267</v>
      </c>
      <c r="W412" t="str">
        <f t="shared" si="87"/>
        <v>CB,9E,203158,RES,3,(HL),1,0,0,1,1,1,1,0,10011110,N,Y,Y,N,N</v>
      </c>
    </row>
    <row r="413" spans="1:23" ht="15" customHeight="1" x14ac:dyDescent="0.25">
      <c r="A413" s="1" t="s">
        <v>141</v>
      </c>
      <c r="B413" s="1" t="s">
        <v>71</v>
      </c>
      <c r="C413" s="1">
        <f t="shared" si="77"/>
        <v>203159</v>
      </c>
      <c r="D413" s="1" t="s">
        <v>151</v>
      </c>
      <c r="E413" s="1">
        <v>3</v>
      </c>
      <c r="F413" s="1" t="s">
        <v>9</v>
      </c>
      <c r="G413" s="1" t="str">
        <f t="shared" si="78"/>
        <v>1</v>
      </c>
      <c r="H413" s="1" t="str">
        <f t="shared" si="79"/>
        <v>0</v>
      </c>
      <c r="I413" s="1" t="str">
        <f t="shared" si="80"/>
        <v>0</v>
      </c>
      <c r="J413" s="1" t="str">
        <f t="shared" si="81"/>
        <v>1</v>
      </c>
      <c r="K413" s="1" t="str">
        <f t="shared" si="82"/>
        <v>1</v>
      </c>
      <c r="L413" s="1" t="str">
        <f t="shared" si="83"/>
        <v>1</v>
      </c>
      <c r="M413" s="1" t="str">
        <f t="shared" si="84"/>
        <v>1</v>
      </c>
      <c r="N413" s="1" t="str">
        <f t="shared" si="85"/>
        <v>1</v>
      </c>
      <c r="O413" s="1" t="str">
        <f t="shared" si="86"/>
        <v>10011111</v>
      </c>
      <c r="P413" t="s">
        <v>267</v>
      </c>
      <c r="Q413" t="s">
        <v>269</v>
      </c>
      <c r="R413" t="s">
        <v>267</v>
      </c>
      <c r="S413" t="s">
        <v>267</v>
      </c>
      <c r="T413" t="s">
        <v>267</v>
      </c>
      <c r="W413" t="str">
        <f t="shared" si="87"/>
        <v>CB,9F,203159,RES,3,A,1,0,0,1,1,1,1,1,10011111,N,Y,N,N,N</v>
      </c>
    </row>
    <row r="414" spans="1:23" ht="15" customHeight="1" x14ac:dyDescent="0.25">
      <c r="A414" s="1" t="s">
        <v>141</v>
      </c>
      <c r="B414" s="1" t="s">
        <v>72</v>
      </c>
      <c r="C414" s="1">
        <f t="shared" si="77"/>
        <v>203160</v>
      </c>
      <c r="D414" s="1" t="s">
        <v>151</v>
      </c>
      <c r="E414" s="1">
        <v>4</v>
      </c>
      <c r="F414" s="1" t="s">
        <v>205</v>
      </c>
      <c r="G414" s="1" t="str">
        <f t="shared" si="78"/>
        <v>1</v>
      </c>
      <c r="H414" s="1" t="str">
        <f t="shared" si="79"/>
        <v>0</v>
      </c>
      <c r="I414" s="1" t="str">
        <f t="shared" si="80"/>
        <v>1</v>
      </c>
      <c r="J414" s="1" t="str">
        <f t="shared" si="81"/>
        <v>0</v>
      </c>
      <c r="K414" s="1" t="str">
        <f t="shared" si="82"/>
        <v>0</v>
      </c>
      <c r="L414" s="1" t="str">
        <f t="shared" si="83"/>
        <v>0</v>
      </c>
      <c r="M414" s="1" t="str">
        <f t="shared" si="84"/>
        <v>0</v>
      </c>
      <c r="N414" s="1" t="str">
        <f t="shared" si="85"/>
        <v>0</v>
      </c>
      <c r="O414" s="1" t="str">
        <f t="shared" si="86"/>
        <v>10100000</v>
      </c>
      <c r="P414" t="s">
        <v>267</v>
      </c>
      <c r="Q414" t="s">
        <v>269</v>
      </c>
      <c r="R414" t="s">
        <v>267</v>
      </c>
      <c r="S414" t="s">
        <v>267</v>
      </c>
      <c r="T414" t="s">
        <v>267</v>
      </c>
      <c r="W414" t="str">
        <f t="shared" si="87"/>
        <v>CB,A0,203160,RES,4,B,1,0,1,0,0,0,0,0,10100000,N,Y,N,N,N</v>
      </c>
    </row>
    <row r="415" spans="1:23" ht="15" customHeight="1" x14ac:dyDescent="0.25">
      <c r="A415" s="1" t="s">
        <v>141</v>
      </c>
      <c r="B415" s="1" t="s">
        <v>73</v>
      </c>
      <c r="C415" s="1">
        <f t="shared" si="77"/>
        <v>203161</v>
      </c>
      <c r="D415" s="1" t="s">
        <v>151</v>
      </c>
      <c r="E415" s="1">
        <v>4</v>
      </c>
      <c r="F415" s="1" t="s">
        <v>206</v>
      </c>
      <c r="G415" s="1" t="str">
        <f t="shared" si="78"/>
        <v>1</v>
      </c>
      <c r="H415" s="1" t="str">
        <f t="shared" si="79"/>
        <v>0</v>
      </c>
      <c r="I415" s="1" t="str">
        <f t="shared" si="80"/>
        <v>1</v>
      </c>
      <c r="J415" s="1" t="str">
        <f t="shared" si="81"/>
        <v>0</v>
      </c>
      <c r="K415" s="1" t="str">
        <f t="shared" si="82"/>
        <v>0</v>
      </c>
      <c r="L415" s="1" t="str">
        <f t="shared" si="83"/>
        <v>0</v>
      </c>
      <c r="M415" s="1" t="str">
        <f t="shared" si="84"/>
        <v>0</v>
      </c>
      <c r="N415" s="1" t="str">
        <f t="shared" si="85"/>
        <v>1</v>
      </c>
      <c r="O415" s="1" t="str">
        <f t="shared" si="86"/>
        <v>10100001</v>
      </c>
      <c r="P415" t="s">
        <v>267</v>
      </c>
      <c r="Q415" t="s">
        <v>269</v>
      </c>
      <c r="R415" t="s">
        <v>267</v>
      </c>
      <c r="S415" t="s">
        <v>267</v>
      </c>
      <c r="T415" t="s">
        <v>267</v>
      </c>
      <c r="W415" t="str">
        <f t="shared" si="87"/>
        <v>CB,A1,203161,RES,4,C,1,0,1,0,0,0,0,1,10100001,N,Y,N,N,N</v>
      </c>
    </row>
    <row r="416" spans="1:23" ht="15" customHeight="1" x14ac:dyDescent="0.25">
      <c r="A416" s="1" t="s">
        <v>141</v>
      </c>
      <c r="B416" s="1" t="s">
        <v>74</v>
      </c>
      <c r="C416" s="1">
        <f t="shared" si="77"/>
        <v>203162</v>
      </c>
      <c r="D416" s="1" t="s">
        <v>151</v>
      </c>
      <c r="E416" s="1">
        <v>4</v>
      </c>
      <c r="F416" s="1" t="s">
        <v>207</v>
      </c>
      <c r="G416" s="1" t="str">
        <f t="shared" si="78"/>
        <v>1</v>
      </c>
      <c r="H416" s="1" t="str">
        <f t="shared" si="79"/>
        <v>0</v>
      </c>
      <c r="I416" s="1" t="str">
        <f t="shared" si="80"/>
        <v>1</v>
      </c>
      <c r="J416" s="1" t="str">
        <f t="shared" si="81"/>
        <v>0</v>
      </c>
      <c r="K416" s="1" t="str">
        <f t="shared" si="82"/>
        <v>0</v>
      </c>
      <c r="L416" s="1" t="str">
        <f t="shared" si="83"/>
        <v>0</v>
      </c>
      <c r="M416" s="1" t="str">
        <f t="shared" si="84"/>
        <v>1</v>
      </c>
      <c r="N416" s="1" t="str">
        <f t="shared" si="85"/>
        <v>0</v>
      </c>
      <c r="O416" s="1" t="str">
        <f t="shared" si="86"/>
        <v>10100010</v>
      </c>
      <c r="P416" t="s">
        <v>267</v>
      </c>
      <c r="Q416" t="s">
        <v>269</v>
      </c>
      <c r="R416" t="s">
        <v>267</v>
      </c>
      <c r="S416" t="s">
        <v>267</v>
      </c>
      <c r="T416" t="s">
        <v>267</v>
      </c>
      <c r="W416" t="str">
        <f t="shared" si="87"/>
        <v>CB,A2,203162,RES,4,D,1,0,1,0,0,0,1,0,10100010,N,Y,N,N,N</v>
      </c>
    </row>
    <row r="417" spans="1:23" ht="15" customHeight="1" x14ac:dyDescent="0.25">
      <c r="A417" s="1" t="s">
        <v>141</v>
      </c>
      <c r="B417" s="1" t="s">
        <v>75</v>
      </c>
      <c r="C417" s="1">
        <f t="shared" si="77"/>
        <v>203163</v>
      </c>
      <c r="D417" s="1" t="s">
        <v>151</v>
      </c>
      <c r="E417" s="1">
        <v>4</v>
      </c>
      <c r="F417" s="1" t="s">
        <v>208</v>
      </c>
      <c r="G417" s="1" t="str">
        <f t="shared" si="78"/>
        <v>1</v>
      </c>
      <c r="H417" s="1" t="str">
        <f t="shared" si="79"/>
        <v>0</v>
      </c>
      <c r="I417" s="1" t="str">
        <f t="shared" si="80"/>
        <v>1</v>
      </c>
      <c r="J417" s="1" t="str">
        <f t="shared" si="81"/>
        <v>0</v>
      </c>
      <c r="K417" s="1" t="str">
        <f t="shared" si="82"/>
        <v>0</v>
      </c>
      <c r="L417" s="1" t="str">
        <f t="shared" si="83"/>
        <v>0</v>
      </c>
      <c r="M417" s="1" t="str">
        <f t="shared" si="84"/>
        <v>1</v>
      </c>
      <c r="N417" s="1" t="str">
        <f t="shared" si="85"/>
        <v>1</v>
      </c>
      <c r="O417" s="1" t="str">
        <f t="shared" si="86"/>
        <v>10100011</v>
      </c>
      <c r="P417" t="s">
        <v>267</v>
      </c>
      <c r="Q417" t="s">
        <v>269</v>
      </c>
      <c r="R417" t="s">
        <v>267</v>
      </c>
      <c r="S417" t="s">
        <v>267</v>
      </c>
      <c r="T417" t="s">
        <v>267</v>
      </c>
      <c r="W417" t="str">
        <f t="shared" si="87"/>
        <v>CB,A3,203163,RES,4,E,1,0,1,0,0,0,1,1,10100011,N,Y,N,N,N</v>
      </c>
    </row>
    <row r="418" spans="1:23" ht="15" customHeight="1" x14ac:dyDescent="0.25">
      <c r="A418" s="1" t="s">
        <v>141</v>
      </c>
      <c r="B418" s="1" t="s">
        <v>76</v>
      </c>
      <c r="C418" s="1">
        <f t="shared" si="77"/>
        <v>203164</v>
      </c>
      <c r="D418" s="1" t="s">
        <v>151</v>
      </c>
      <c r="E418" s="1">
        <v>4</v>
      </c>
      <c r="F418" s="1" t="s">
        <v>209</v>
      </c>
      <c r="G418" s="1" t="str">
        <f t="shared" si="78"/>
        <v>1</v>
      </c>
      <c r="H418" s="1" t="str">
        <f t="shared" si="79"/>
        <v>0</v>
      </c>
      <c r="I418" s="1" t="str">
        <f t="shared" si="80"/>
        <v>1</v>
      </c>
      <c r="J418" s="1" t="str">
        <f t="shared" si="81"/>
        <v>0</v>
      </c>
      <c r="K418" s="1" t="str">
        <f t="shared" si="82"/>
        <v>0</v>
      </c>
      <c r="L418" s="1" t="str">
        <f t="shared" si="83"/>
        <v>1</v>
      </c>
      <c r="M418" s="1" t="str">
        <f t="shared" si="84"/>
        <v>0</v>
      </c>
      <c r="N418" s="1" t="str">
        <f t="shared" si="85"/>
        <v>0</v>
      </c>
      <c r="O418" s="1" t="str">
        <f t="shared" si="86"/>
        <v>10100100</v>
      </c>
      <c r="P418" t="s">
        <v>267</v>
      </c>
      <c r="Q418" t="s">
        <v>269</v>
      </c>
      <c r="R418" t="s">
        <v>267</v>
      </c>
      <c r="S418" t="s">
        <v>267</v>
      </c>
      <c r="T418" t="s">
        <v>267</v>
      </c>
      <c r="W418" t="str">
        <f t="shared" si="87"/>
        <v>CB,A4,203164,RES,4,H,1,0,1,0,0,1,0,0,10100100,N,Y,N,N,N</v>
      </c>
    </row>
    <row r="419" spans="1:23" ht="15" customHeight="1" x14ac:dyDescent="0.25">
      <c r="A419" s="1" t="s">
        <v>141</v>
      </c>
      <c r="B419" s="1" t="s">
        <v>77</v>
      </c>
      <c r="C419" s="1">
        <f t="shared" si="77"/>
        <v>203165</v>
      </c>
      <c r="D419" s="1" t="s">
        <v>151</v>
      </c>
      <c r="E419" s="1">
        <v>4</v>
      </c>
      <c r="F419" s="1" t="s">
        <v>210</v>
      </c>
      <c r="G419" s="1" t="str">
        <f t="shared" si="78"/>
        <v>1</v>
      </c>
      <c r="H419" s="1" t="str">
        <f t="shared" si="79"/>
        <v>0</v>
      </c>
      <c r="I419" s="1" t="str">
        <f t="shared" si="80"/>
        <v>1</v>
      </c>
      <c r="J419" s="1" t="str">
        <f t="shared" si="81"/>
        <v>0</v>
      </c>
      <c r="K419" s="1" t="str">
        <f t="shared" si="82"/>
        <v>0</v>
      </c>
      <c r="L419" s="1" t="str">
        <f t="shared" si="83"/>
        <v>1</v>
      </c>
      <c r="M419" s="1" t="str">
        <f t="shared" si="84"/>
        <v>0</v>
      </c>
      <c r="N419" s="1" t="str">
        <f t="shared" si="85"/>
        <v>1</v>
      </c>
      <c r="O419" s="1" t="str">
        <f t="shared" si="86"/>
        <v>10100101</v>
      </c>
      <c r="P419" t="s">
        <v>267</v>
      </c>
      <c r="Q419" t="s">
        <v>269</v>
      </c>
      <c r="R419" t="s">
        <v>267</v>
      </c>
      <c r="S419" t="s">
        <v>267</v>
      </c>
      <c r="T419" t="s">
        <v>267</v>
      </c>
      <c r="W419" t="str">
        <f t="shared" si="87"/>
        <v>CB,A5,203165,RES,4,L,1,0,1,0,0,1,0,1,10100101,N,Y,N,N,N</v>
      </c>
    </row>
    <row r="420" spans="1:23" ht="15" customHeight="1" x14ac:dyDescent="0.25">
      <c r="A420" s="1" t="s">
        <v>141</v>
      </c>
      <c r="B420" s="1" t="s">
        <v>78</v>
      </c>
      <c r="C420" s="1">
        <f t="shared" si="77"/>
        <v>203166</v>
      </c>
      <c r="D420" s="1" t="s">
        <v>151</v>
      </c>
      <c r="E420" s="1">
        <v>4</v>
      </c>
      <c r="F420" s="1" t="s">
        <v>211</v>
      </c>
      <c r="G420" s="1" t="str">
        <f t="shared" si="78"/>
        <v>1</v>
      </c>
      <c r="H420" s="1" t="str">
        <f t="shared" si="79"/>
        <v>0</v>
      </c>
      <c r="I420" s="1" t="str">
        <f t="shared" si="80"/>
        <v>1</v>
      </c>
      <c r="J420" s="1" t="str">
        <f t="shared" si="81"/>
        <v>0</v>
      </c>
      <c r="K420" s="1" t="str">
        <f t="shared" si="82"/>
        <v>0</v>
      </c>
      <c r="L420" s="1" t="str">
        <f t="shared" si="83"/>
        <v>1</v>
      </c>
      <c r="M420" s="1" t="str">
        <f t="shared" si="84"/>
        <v>1</v>
      </c>
      <c r="N420" s="1" t="str">
        <f t="shared" si="85"/>
        <v>0</v>
      </c>
      <c r="O420" s="1" t="str">
        <f t="shared" si="86"/>
        <v>10100110</v>
      </c>
      <c r="P420" t="s">
        <v>267</v>
      </c>
      <c r="Q420" t="s">
        <v>269</v>
      </c>
      <c r="R420" t="s">
        <v>269</v>
      </c>
      <c r="S420" t="s">
        <v>267</v>
      </c>
      <c r="T420" t="s">
        <v>267</v>
      </c>
      <c r="W420" t="str">
        <f t="shared" si="87"/>
        <v>CB,A6,203166,RES,4,(HL),1,0,1,0,0,1,1,0,10100110,N,Y,Y,N,N</v>
      </c>
    </row>
    <row r="421" spans="1:23" ht="15" customHeight="1" x14ac:dyDescent="0.25">
      <c r="A421" s="1" t="s">
        <v>141</v>
      </c>
      <c r="B421" s="1" t="s">
        <v>79</v>
      </c>
      <c r="C421" s="1">
        <f t="shared" si="77"/>
        <v>203167</v>
      </c>
      <c r="D421" s="1" t="s">
        <v>151</v>
      </c>
      <c r="E421" s="1">
        <v>4</v>
      </c>
      <c r="F421" s="1" t="s">
        <v>9</v>
      </c>
      <c r="G421" s="1" t="str">
        <f t="shared" si="78"/>
        <v>1</v>
      </c>
      <c r="H421" s="1" t="str">
        <f t="shared" si="79"/>
        <v>0</v>
      </c>
      <c r="I421" s="1" t="str">
        <f t="shared" si="80"/>
        <v>1</v>
      </c>
      <c r="J421" s="1" t="str">
        <f t="shared" si="81"/>
        <v>0</v>
      </c>
      <c r="K421" s="1" t="str">
        <f t="shared" si="82"/>
        <v>0</v>
      </c>
      <c r="L421" s="1" t="str">
        <f t="shared" si="83"/>
        <v>1</v>
      </c>
      <c r="M421" s="1" t="str">
        <f t="shared" si="84"/>
        <v>1</v>
      </c>
      <c r="N421" s="1" t="str">
        <f t="shared" si="85"/>
        <v>1</v>
      </c>
      <c r="O421" s="1" t="str">
        <f t="shared" si="86"/>
        <v>10100111</v>
      </c>
      <c r="P421" t="s">
        <v>267</v>
      </c>
      <c r="Q421" t="s">
        <v>269</v>
      </c>
      <c r="R421" t="s">
        <v>267</v>
      </c>
      <c r="S421" t="s">
        <v>267</v>
      </c>
      <c r="T421" t="s">
        <v>267</v>
      </c>
      <c r="W421" t="str">
        <f t="shared" si="87"/>
        <v>CB,A7,203167,RES,4,A,1,0,1,0,0,1,1,1,10100111,N,Y,N,N,N</v>
      </c>
    </row>
    <row r="422" spans="1:23" ht="15" customHeight="1" x14ac:dyDescent="0.25">
      <c r="A422" s="1" t="s">
        <v>141</v>
      </c>
      <c r="B422" s="1" t="s">
        <v>80</v>
      </c>
      <c r="C422" s="1">
        <f t="shared" si="77"/>
        <v>203168</v>
      </c>
      <c r="D422" s="1" t="s">
        <v>151</v>
      </c>
      <c r="E422" s="1">
        <v>5</v>
      </c>
      <c r="F422" s="1" t="s">
        <v>205</v>
      </c>
      <c r="G422" s="1" t="str">
        <f t="shared" si="78"/>
        <v>1</v>
      </c>
      <c r="H422" s="1" t="str">
        <f t="shared" si="79"/>
        <v>0</v>
      </c>
      <c r="I422" s="1" t="str">
        <f t="shared" si="80"/>
        <v>1</v>
      </c>
      <c r="J422" s="1" t="str">
        <f t="shared" si="81"/>
        <v>0</v>
      </c>
      <c r="K422" s="1" t="str">
        <f t="shared" si="82"/>
        <v>1</v>
      </c>
      <c r="L422" s="1" t="str">
        <f t="shared" si="83"/>
        <v>0</v>
      </c>
      <c r="M422" s="1" t="str">
        <f t="shared" si="84"/>
        <v>0</v>
      </c>
      <c r="N422" s="1" t="str">
        <f t="shared" si="85"/>
        <v>0</v>
      </c>
      <c r="O422" s="1" t="str">
        <f t="shared" si="86"/>
        <v>10101000</v>
      </c>
      <c r="P422" t="s">
        <v>267</v>
      </c>
      <c r="Q422" t="s">
        <v>269</v>
      </c>
      <c r="R422" t="s">
        <v>267</v>
      </c>
      <c r="S422" t="s">
        <v>267</v>
      </c>
      <c r="T422" t="s">
        <v>267</v>
      </c>
      <c r="W422" t="str">
        <f t="shared" si="87"/>
        <v>CB,A8,203168,RES,5,B,1,0,1,0,1,0,0,0,10101000,N,Y,N,N,N</v>
      </c>
    </row>
    <row r="423" spans="1:23" ht="15" customHeight="1" x14ac:dyDescent="0.25">
      <c r="A423" s="1" t="s">
        <v>141</v>
      </c>
      <c r="B423" s="1" t="s">
        <v>81</v>
      </c>
      <c r="C423" s="1">
        <f t="shared" si="77"/>
        <v>203169</v>
      </c>
      <c r="D423" s="1" t="s">
        <v>151</v>
      </c>
      <c r="E423" s="1">
        <v>5</v>
      </c>
      <c r="F423" s="1" t="s">
        <v>206</v>
      </c>
      <c r="G423" s="1" t="str">
        <f t="shared" si="78"/>
        <v>1</v>
      </c>
      <c r="H423" s="1" t="str">
        <f t="shared" si="79"/>
        <v>0</v>
      </c>
      <c r="I423" s="1" t="str">
        <f t="shared" si="80"/>
        <v>1</v>
      </c>
      <c r="J423" s="1" t="str">
        <f t="shared" si="81"/>
        <v>0</v>
      </c>
      <c r="K423" s="1" t="str">
        <f t="shared" si="82"/>
        <v>1</v>
      </c>
      <c r="L423" s="1" t="str">
        <f t="shared" si="83"/>
        <v>0</v>
      </c>
      <c r="M423" s="1" t="str">
        <f t="shared" si="84"/>
        <v>0</v>
      </c>
      <c r="N423" s="1" t="str">
        <f t="shared" si="85"/>
        <v>1</v>
      </c>
      <c r="O423" s="1" t="str">
        <f t="shared" si="86"/>
        <v>10101001</v>
      </c>
      <c r="P423" t="s">
        <v>267</v>
      </c>
      <c r="Q423" t="s">
        <v>269</v>
      </c>
      <c r="R423" t="s">
        <v>267</v>
      </c>
      <c r="S423" t="s">
        <v>267</v>
      </c>
      <c r="T423" t="s">
        <v>267</v>
      </c>
      <c r="W423" t="str">
        <f t="shared" si="87"/>
        <v>CB,A9,203169,RES,5,C,1,0,1,0,1,0,0,1,10101001,N,Y,N,N,N</v>
      </c>
    </row>
    <row r="424" spans="1:23" ht="15" customHeight="1" x14ac:dyDescent="0.25">
      <c r="A424" s="1" t="s">
        <v>141</v>
      </c>
      <c r="B424" s="1" t="s">
        <v>82</v>
      </c>
      <c r="C424" s="1">
        <f t="shared" si="77"/>
        <v>203170</v>
      </c>
      <c r="D424" s="1" t="s">
        <v>151</v>
      </c>
      <c r="E424" s="1">
        <v>5</v>
      </c>
      <c r="F424" s="1" t="s">
        <v>207</v>
      </c>
      <c r="G424" s="1" t="str">
        <f t="shared" si="78"/>
        <v>1</v>
      </c>
      <c r="H424" s="1" t="str">
        <f t="shared" si="79"/>
        <v>0</v>
      </c>
      <c r="I424" s="1" t="str">
        <f t="shared" si="80"/>
        <v>1</v>
      </c>
      <c r="J424" s="1" t="str">
        <f t="shared" si="81"/>
        <v>0</v>
      </c>
      <c r="K424" s="1" t="str">
        <f t="shared" si="82"/>
        <v>1</v>
      </c>
      <c r="L424" s="1" t="str">
        <f t="shared" si="83"/>
        <v>0</v>
      </c>
      <c r="M424" s="1" t="str">
        <f t="shared" si="84"/>
        <v>1</v>
      </c>
      <c r="N424" s="1" t="str">
        <f t="shared" si="85"/>
        <v>0</v>
      </c>
      <c r="O424" s="1" t="str">
        <f t="shared" si="86"/>
        <v>10101010</v>
      </c>
      <c r="P424" t="s">
        <v>267</v>
      </c>
      <c r="Q424" t="s">
        <v>269</v>
      </c>
      <c r="R424" t="s">
        <v>267</v>
      </c>
      <c r="S424" t="s">
        <v>267</v>
      </c>
      <c r="T424" t="s">
        <v>267</v>
      </c>
      <c r="W424" t="str">
        <f t="shared" si="87"/>
        <v>CB,AA,203170,RES,5,D,1,0,1,0,1,0,1,0,10101010,N,Y,N,N,N</v>
      </c>
    </row>
    <row r="425" spans="1:23" ht="15" customHeight="1" x14ac:dyDescent="0.25">
      <c r="A425" s="1" t="s">
        <v>141</v>
      </c>
      <c r="B425" s="1" t="s">
        <v>83</v>
      </c>
      <c r="C425" s="1">
        <f t="shared" si="77"/>
        <v>203171</v>
      </c>
      <c r="D425" s="1" t="s">
        <v>151</v>
      </c>
      <c r="E425" s="1">
        <v>5</v>
      </c>
      <c r="F425" s="1" t="s">
        <v>208</v>
      </c>
      <c r="G425" s="1" t="str">
        <f t="shared" si="78"/>
        <v>1</v>
      </c>
      <c r="H425" s="1" t="str">
        <f t="shared" si="79"/>
        <v>0</v>
      </c>
      <c r="I425" s="1" t="str">
        <f t="shared" si="80"/>
        <v>1</v>
      </c>
      <c r="J425" s="1" t="str">
        <f t="shared" si="81"/>
        <v>0</v>
      </c>
      <c r="K425" s="1" t="str">
        <f t="shared" si="82"/>
        <v>1</v>
      </c>
      <c r="L425" s="1" t="str">
        <f t="shared" si="83"/>
        <v>0</v>
      </c>
      <c r="M425" s="1" t="str">
        <f t="shared" si="84"/>
        <v>1</v>
      </c>
      <c r="N425" s="1" t="str">
        <f t="shared" si="85"/>
        <v>1</v>
      </c>
      <c r="O425" s="1" t="str">
        <f t="shared" si="86"/>
        <v>10101011</v>
      </c>
      <c r="P425" t="s">
        <v>267</v>
      </c>
      <c r="Q425" t="s">
        <v>269</v>
      </c>
      <c r="R425" t="s">
        <v>267</v>
      </c>
      <c r="S425" t="s">
        <v>267</v>
      </c>
      <c r="T425" t="s">
        <v>267</v>
      </c>
      <c r="W425" t="str">
        <f t="shared" si="87"/>
        <v>CB,AB,203171,RES,5,E,1,0,1,0,1,0,1,1,10101011,N,Y,N,N,N</v>
      </c>
    </row>
    <row r="426" spans="1:23" ht="15" customHeight="1" x14ac:dyDescent="0.25">
      <c r="A426" s="1" t="s">
        <v>141</v>
      </c>
      <c r="B426" s="1" t="s">
        <v>84</v>
      </c>
      <c r="C426" s="1">
        <f t="shared" si="77"/>
        <v>203172</v>
      </c>
      <c r="D426" s="1" t="s">
        <v>151</v>
      </c>
      <c r="E426" s="1">
        <v>5</v>
      </c>
      <c r="F426" s="1" t="s">
        <v>209</v>
      </c>
      <c r="G426" s="1" t="str">
        <f t="shared" si="78"/>
        <v>1</v>
      </c>
      <c r="H426" s="1" t="str">
        <f t="shared" si="79"/>
        <v>0</v>
      </c>
      <c r="I426" s="1" t="str">
        <f t="shared" si="80"/>
        <v>1</v>
      </c>
      <c r="J426" s="1" t="str">
        <f t="shared" si="81"/>
        <v>0</v>
      </c>
      <c r="K426" s="1" t="str">
        <f t="shared" si="82"/>
        <v>1</v>
      </c>
      <c r="L426" s="1" t="str">
        <f t="shared" si="83"/>
        <v>1</v>
      </c>
      <c r="M426" s="1" t="str">
        <f t="shared" si="84"/>
        <v>0</v>
      </c>
      <c r="N426" s="1" t="str">
        <f t="shared" si="85"/>
        <v>0</v>
      </c>
      <c r="O426" s="1" t="str">
        <f t="shared" si="86"/>
        <v>10101100</v>
      </c>
      <c r="P426" t="s">
        <v>267</v>
      </c>
      <c r="Q426" t="s">
        <v>269</v>
      </c>
      <c r="R426" t="s">
        <v>267</v>
      </c>
      <c r="S426" t="s">
        <v>267</v>
      </c>
      <c r="T426" t="s">
        <v>267</v>
      </c>
      <c r="W426" t="str">
        <f t="shared" si="87"/>
        <v>CB,AC,203172,RES,5,H,1,0,1,0,1,1,0,0,10101100,N,Y,N,N,N</v>
      </c>
    </row>
    <row r="427" spans="1:23" ht="15" customHeight="1" x14ac:dyDescent="0.25">
      <c r="A427" s="1" t="s">
        <v>141</v>
      </c>
      <c r="B427" s="1" t="s">
        <v>85</v>
      </c>
      <c r="C427" s="1">
        <f t="shared" si="77"/>
        <v>203173</v>
      </c>
      <c r="D427" s="1" t="s">
        <v>151</v>
      </c>
      <c r="E427" s="1">
        <v>5</v>
      </c>
      <c r="F427" s="1" t="s">
        <v>210</v>
      </c>
      <c r="G427" s="1" t="str">
        <f t="shared" si="78"/>
        <v>1</v>
      </c>
      <c r="H427" s="1" t="str">
        <f t="shared" si="79"/>
        <v>0</v>
      </c>
      <c r="I427" s="1" t="str">
        <f t="shared" si="80"/>
        <v>1</v>
      </c>
      <c r="J427" s="1" t="str">
        <f t="shared" si="81"/>
        <v>0</v>
      </c>
      <c r="K427" s="1" t="str">
        <f t="shared" si="82"/>
        <v>1</v>
      </c>
      <c r="L427" s="1" t="str">
        <f t="shared" si="83"/>
        <v>1</v>
      </c>
      <c r="M427" s="1" t="str">
        <f t="shared" si="84"/>
        <v>0</v>
      </c>
      <c r="N427" s="1" t="str">
        <f t="shared" si="85"/>
        <v>1</v>
      </c>
      <c r="O427" s="1" t="str">
        <f t="shared" si="86"/>
        <v>10101101</v>
      </c>
      <c r="P427" t="s">
        <v>267</v>
      </c>
      <c r="Q427" t="s">
        <v>269</v>
      </c>
      <c r="R427" t="s">
        <v>267</v>
      </c>
      <c r="S427" t="s">
        <v>267</v>
      </c>
      <c r="T427" t="s">
        <v>267</v>
      </c>
      <c r="W427" t="str">
        <f t="shared" si="87"/>
        <v>CB,AD,203173,RES,5,L,1,0,1,0,1,1,0,1,10101101,N,Y,N,N,N</v>
      </c>
    </row>
    <row r="428" spans="1:23" ht="15" customHeight="1" x14ac:dyDescent="0.25">
      <c r="A428" s="1" t="s">
        <v>141</v>
      </c>
      <c r="B428" s="1" t="s">
        <v>86</v>
      </c>
      <c r="C428" s="1">
        <f t="shared" si="77"/>
        <v>203174</v>
      </c>
      <c r="D428" s="1" t="s">
        <v>151</v>
      </c>
      <c r="E428" s="1">
        <v>5</v>
      </c>
      <c r="F428" s="1" t="s">
        <v>211</v>
      </c>
      <c r="G428" s="1" t="str">
        <f t="shared" si="78"/>
        <v>1</v>
      </c>
      <c r="H428" s="1" t="str">
        <f t="shared" si="79"/>
        <v>0</v>
      </c>
      <c r="I428" s="1" t="str">
        <f t="shared" si="80"/>
        <v>1</v>
      </c>
      <c r="J428" s="1" t="str">
        <f t="shared" si="81"/>
        <v>0</v>
      </c>
      <c r="K428" s="1" t="str">
        <f t="shared" si="82"/>
        <v>1</v>
      </c>
      <c r="L428" s="1" t="str">
        <f t="shared" si="83"/>
        <v>1</v>
      </c>
      <c r="M428" s="1" t="str">
        <f t="shared" si="84"/>
        <v>1</v>
      </c>
      <c r="N428" s="1" t="str">
        <f t="shared" si="85"/>
        <v>0</v>
      </c>
      <c r="O428" s="1" t="str">
        <f t="shared" si="86"/>
        <v>10101110</v>
      </c>
      <c r="P428" t="s">
        <v>267</v>
      </c>
      <c r="Q428" t="s">
        <v>269</v>
      </c>
      <c r="R428" t="s">
        <v>269</v>
      </c>
      <c r="S428" t="s">
        <v>267</v>
      </c>
      <c r="T428" t="s">
        <v>267</v>
      </c>
      <c r="W428" t="str">
        <f t="shared" si="87"/>
        <v>CB,AE,203174,RES,5,(HL),1,0,1,0,1,1,1,0,10101110,N,Y,Y,N,N</v>
      </c>
    </row>
    <row r="429" spans="1:23" ht="15" customHeight="1" x14ac:dyDescent="0.25">
      <c r="A429" s="1" t="s">
        <v>141</v>
      </c>
      <c r="B429" s="1" t="s">
        <v>87</v>
      </c>
      <c r="C429" s="1">
        <f t="shared" si="77"/>
        <v>203175</v>
      </c>
      <c r="D429" s="1" t="s">
        <v>151</v>
      </c>
      <c r="E429" s="1">
        <v>5</v>
      </c>
      <c r="F429" s="1" t="s">
        <v>9</v>
      </c>
      <c r="G429" s="1" t="str">
        <f t="shared" si="78"/>
        <v>1</v>
      </c>
      <c r="H429" s="1" t="str">
        <f t="shared" si="79"/>
        <v>0</v>
      </c>
      <c r="I429" s="1" t="str">
        <f t="shared" si="80"/>
        <v>1</v>
      </c>
      <c r="J429" s="1" t="str">
        <f t="shared" si="81"/>
        <v>0</v>
      </c>
      <c r="K429" s="1" t="str">
        <f t="shared" si="82"/>
        <v>1</v>
      </c>
      <c r="L429" s="1" t="str">
        <f t="shared" si="83"/>
        <v>1</v>
      </c>
      <c r="M429" s="1" t="str">
        <f t="shared" si="84"/>
        <v>1</v>
      </c>
      <c r="N429" s="1" t="str">
        <f t="shared" si="85"/>
        <v>1</v>
      </c>
      <c r="O429" s="1" t="str">
        <f t="shared" si="86"/>
        <v>10101111</v>
      </c>
      <c r="P429" t="s">
        <v>267</v>
      </c>
      <c r="Q429" t="s">
        <v>269</v>
      </c>
      <c r="R429" t="s">
        <v>267</v>
      </c>
      <c r="S429" t="s">
        <v>267</v>
      </c>
      <c r="T429" t="s">
        <v>267</v>
      </c>
      <c r="W429" t="str">
        <f t="shared" si="87"/>
        <v>CB,AF,203175,RES,5,A,1,0,1,0,1,1,1,1,10101111,N,Y,N,N,N</v>
      </c>
    </row>
    <row r="430" spans="1:23" ht="15" customHeight="1" x14ac:dyDescent="0.25">
      <c r="A430" s="1" t="s">
        <v>141</v>
      </c>
      <c r="B430" s="1" t="s">
        <v>88</v>
      </c>
      <c r="C430" s="1">
        <f t="shared" si="77"/>
        <v>203176</v>
      </c>
      <c r="D430" s="1" t="s">
        <v>151</v>
      </c>
      <c r="E430" s="1">
        <v>6</v>
      </c>
      <c r="F430" s="1" t="s">
        <v>205</v>
      </c>
      <c r="G430" s="1" t="str">
        <f t="shared" si="78"/>
        <v>1</v>
      </c>
      <c r="H430" s="1" t="str">
        <f t="shared" si="79"/>
        <v>0</v>
      </c>
      <c r="I430" s="1" t="str">
        <f t="shared" si="80"/>
        <v>1</v>
      </c>
      <c r="J430" s="1" t="str">
        <f t="shared" si="81"/>
        <v>1</v>
      </c>
      <c r="K430" s="1" t="str">
        <f t="shared" si="82"/>
        <v>0</v>
      </c>
      <c r="L430" s="1" t="str">
        <f t="shared" si="83"/>
        <v>0</v>
      </c>
      <c r="M430" s="1" t="str">
        <f t="shared" si="84"/>
        <v>0</v>
      </c>
      <c r="N430" s="1" t="str">
        <f t="shared" si="85"/>
        <v>0</v>
      </c>
      <c r="O430" s="1" t="str">
        <f t="shared" si="86"/>
        <v>10110000</v>
      </c>
      <c r="P430" t="s">
        <v>267</v>
      </c>
      <c r="Q430" t="s">
        <v>269</v>
      </c>
      <c r="R430" t="s">
        <v>267</v>
      </c>
      <c r="S430" t="s">
        <v>267</v>
      </c>
      <c r="T430" t="s">
        <v>267</v>
      </c>
      <c r="W430" t="str">
        <f t="shared" si="87"/>
        <v>CB,B0,203176,RES,6,B,1,0,1,1,0,0,0,0,10110000,N,Y,N,N,N</v>
      </c>
    </row>
    <row r="431" spans="1:23" ht="15" customHeight="1" x14ac:dyDescent="0.25">
      <c r="A431" s="1" t="s">
        <v>141</v>
      </c>
      <c r="B431" s="1" t="s">
        <v>89</v>
      </c>
      <c r="C431" s="1">
        <f t="shared" si="77"/>
        <v>203177</v>
      </c>
      <c r="D431" s="1" t="s">
        <v>151</v>
      </c>
      <c r="E431" s="1">
        <v>6</v>
      </c>
      <c r="F431" s="1" t="s">
        <v>206</v>
      </c>
      <c r="G431" s="1" t="str">
        <f t="shared" si="78"/>
        <v>1</v>
      </c>
      <c r="H431" s="1" t="str">
        <f t="shared" si="79"/>
        <v>0</v>
      </c>
      <c r="I431" s="1" t="str">
        <f t="shared" si="80"/>
        <v>1</v>
      </c>
      <c r="J431" s="1" t="str">
        <f t="shared" si="81"/>
        <v>1</v>
      </c>
      <c r="K431" s="1" t="str">
        <f t="shared" si="82"/>
        <v>0</v>
      </c>
      <c r="L431" s="1" t="str">
        <f t="shared" si="83"/>
        <v>0</v>
      </c>
      <c r="M431" s="1" t="str">
        <f t="shared" si="84"/>
        <v>0</v>
      </c>
      <c r="N431" s="1" t="str">
        <f t="shared" si="85"/>
        <v>1</v>
      </c>
      <c r="O431" s="1" t="str">
        <f t="shared" si="86"/>
        <v>10110001</v>
      </c>
      <c r="P431" t="s">
        <v>267</v>
      </c>
      <c r="Q431" t="s">
        <v>269</v>
      </c>
      <c r="R431" t="s">
        <v>267</v>
      </c>
      <c r="S431" t="s">
        <v>267</v>
      </c>
      <c r="T431" t="s">
        <v>267</v>
      </c>
      <c r="W431" t="str">
        <f t="shared" si="87"/>
        <v>CB,B1,203177,RES,6,C,1,0,1,1,0,0,0,1,10110001,N,Y,N,N,N</v>
      </c>
    </row>
    <row r="432" spans="1:23" ht="15" customHeight="1" x14ac:dyDescent="0.25">
      <c r="A432" s="1" t="s">
        <v>141</v>
      </c>
      <c r="B432" s="1" t="s">
        <v>90</v>
      </c>
      <c r="C432" s="1">
        <f t="shared" si="77"/>
        <v>203178</v>
      </c>
      <c r="D432" s="1" t="s">
        <v>151</v>
      </c>
      <c r="E432" s="1">
        <v>6</v>
      </c>
      <c r="F432" s="1" t="s">
        <v>207</v>
      </c>
      <c r="G432" s="1" t="str">
        <f t="shared" si="78"/>
        <v>1</v>
      </c>
      <c r="H432" s="1" t="str">
        <f t="shared" si="79"/>
        <v>0</v>
      </c>
      <c r="I432" s="1" t="str">
        <f t="shared" si="80"/>
        <v>1</v>
      </c>
      <c r="J432" s="1" t="str">
        <f t="shared" si="81"/>
        <v>1</v>
      </c>
      <c r="K432" s="1" t="str">
        <f t="shared" si="82"/>
        <v>0</v>
      </c>
      <c r="L432" s="1" t="str">
        <f t="shared" si="83"/>
        <v>0</v>
      </c>
      <c r="M432" s="1" t="str">
        <f t="shared" si="84"/>
        <v>1</v>
      </c>
      <c r="N432" s="1" t="str">
        <f t="shared" si="85"/>
        <v>0</v>
      </c>
      <c r="O432" s="1" t="str">
        <f t="shared" si="86"/>
        <v>10110010</v>
      </c>
      <c r="P432" t="s">
        <v>267</v>
      </c>
      <c r="Q432" t="s">
        <v>269</v>
      </c>
      <c r="R432" t="s">
        <v>267</v>
      </c>
      <c r="S432" t="s">
        <v>267</v>
      </c>
      <c r="T432" t="s">
        <v>267</v>
      </c>
      <c r="W432" t="str">
        <f t="shared" si="87"/>
        <v>CB,B2,203178,RES,6,D,1,0,1,1,0,0,1,0,10110010,N,Y,N,N,N</v>
      </c>
    </row>
    <row r="433" spans="1:23" ht="15" customHeight="1" x14ac:dyDescent="0.25">
      <c r="A433" s="1" t="s">
        <v>141</v>
      </c>
      <c r="B433" s="1" t="s">
        <v>91</v>
      </c>
      <c r="C433" s="1">
        <f t="shared" si="77"/>
        <v>203179</v>
      </c>
      <c r="D433" s="1" t="s">
        <v>151</v>
      </c>
      <c r="E433" s="1">
        <v>6</v>
      </c>
      <c r="F433" s="1" t="s">
        <v>208</v>
      </c>
      <c r="G433" s="1" t="str">
        <f t="shared" si="78"/>
        <v>1</v>
      </c>
      <c r="H433" s="1" t="str">
        <f t="shared" si="79"/>
        <v>0</v>
      </c>
      <c r="I433" s="1" t="str">
        <f t="shared" si="80"/>
        <v>1</v>
      </c>
      <c r="J433" s="1" t="str">
        <f t="shared" si="81"/>
        <v>1</v>
      </c>
      <c r="K433" s="1" t="str">
        <f t="shared" si="82"/>
        <v>0</v>
      </c>
      <c r="L433" s="1" t="str">
        <f t="shared" si="83"/>
        <v>0</v>
      </c>
      <c r="M433" s="1" t="str">
        <f t="shared" si="84"/>
        <v>1</v>
      </c>
      <c r="N433" s="1" t="str">
        <f t="shared" si="85"/>
        <v>1</v>
      </c>
      <c r="O433" s="1" t="str">
        <f t="shared" si="86"/>
        <v>10110011</v>
      </c>
      <c r="P433" t="s">
        <v>267</v>
      </c>
      <c r="Q433" t="s">
        <v>269</v>
      </c>
      <c r="R433" t="s">
        <v>267</v>
      </c>
      <c r="S433" t="s">
        <v>267</v>
      </c>
      <c r="T433" t="s">
        <v>267</v>
      </c>
      <c r="W433" t="str">
        <f t="shared" si="87"/>
        <v>CB,B3,203179,RES,6,E,1,0,1,1,0,0,1,1,10110011,N,Y,N,N,N</v>
      </c>
    </row>
    <row r="434" spans="1:23" ht="15" customHeight="1" x14ac:dyDescent="0.25">
      <c r="A434" s="1" t="s">
        <v>141</v>
      </c>
      <c r="B434" s="1" t="s">
        <v>92</v>
      </c>
      <c r="C434" s="1">
        <f t="shared" si="77"/>
        <v>203180</v>
      </c>
      <c r="D434" s="1" t="s">
        <v>151</v>
      </c>
      <c r="E434" s="1">
        <v>6</v>
      </c>
      <c r="F434" s="1" t="s">
        <v>209</v>
      </c>
      <c r="G434" s="1" t="str">
        <f t="shared" si="78"/>
        <v>1</v>
      </c>
      <c r="H434" s="1" t="str">
        <f t="shared" si="79"/>
        <v>0</v>
      </c>
      <c r="I434" s="1" t="str">
        <f t="shared" si="80"/>
        <v>1</v>
      </c>
      <c r="J434" s="1" t="str">
        <f t="shared" si="81"/>
        <v>1</v>
      </c>
      <c r="K434" s="1" t="str">
        <f t="shared" si="82"/>
        <v>0</v>
      </c>
      <c r="L434" s="1" t="str">
        <f t="shared" si="83"/>
        <v>1</v>
      </c>
      <c r="M434" s="1" t="str">
        <f t="shared" si="84"/>
        <v>0</v>
      </c>
      <c r="N434" s="1" t="str">
        <f t="shared" si="85"/>
        <v>0</v>
      </c>
      <c r="O434" s="1" t="str">
        <f t="shared" si="86"/>
        <v>10110100</v>
      </c>
      <c r="P434" t="s">
        <v>267</v>
      </c>
      <c r="Q434" t="s">
        <v>269</v>
      </c>
      <c r="R434" t="s">
        <v>267</v>
      </c>
      <c r="S434" t="s">
        <v>267</v>
      </c>
      <c r="T434" t="s">
        <v>267</v>
      </c>
      <c r="W434" t="str">
        <f t="shared" si="87"/>
        <v>CB,B4,203180,RES,6,H,1,0,1,1,0,1,0,0,10110100,N,Y,N,N,N</v>
      </c>
    </row>
    <row r="435" spans="1:23" ht="15" customHeight="1" x14ac:dyDescent="0.25">
      <c r="A435" s="1" t="s">
        <v>141</v>
      </c>
      <c r="B435" s="1" t="s">
        <v>93</v>
      </c>
      <c r="C435" s="1">
        <f t="shared" si="77"/>
        <v>203181</v>
      </c>
      <c r="D435" s="1" t="s">
        <v>151</v>
      </c>
      <c r="E435" s="1">
        <v>6</v>
      </c>
      <c r="F435" s="1" t="s">
        <v>210</v>
      </c>
      <c r="G435" s="1" t="str">
        <f t="shared" si="78"/>
        <v>1</v>
      </c>
      <c r="H435" s="1" t="str">
        <f t="shared" si="79"/>
        <v>0</v>
      </c>
      <c r="I435" s="1" t="str">
        <f t="shared" si="80"/>
        <v>1</v>
      </c>
      <c r="J435" s="1" t="str">
        <f t="shared" si="81"/>
        <v>1</v>
      </c>
      <c r="K435" s="1" t="str">
        <f t="shared" si="82"/>
        <v>0</v>
      </c>
      <c r="L435" s="1" t="str">
        <f t="shared" si="83"/>
        <v>1</v>
      </c>
      <c r="M435" s="1" t="str">
        <f t="shared" si="84"/>
        <v>0</v>
      </c>
      <c r="N435" s="1" t="str">
        <f t="shared" si="85"/>
        <v>1</v>
      </c>
      <c r="O435" s="1" t="str">
        <f t="shared" si="86"/>
        <v>10110101</v>
      </c>
      <c r="P435" t="s">
        <v>267</v>
      </c>
      <c r="Q435" t="s">
        <v>269</v>
      </c>
      <c r="R435" t="s">
        <v>267</v>
      </c>
      <c r="S435" t="s">
        <v>267</v>
      </c>
      <c r="T435" t="s">
        <v>267</v>
      </c>
      <c r="W435" t="str">
        <f t="shared" si="87"/>
        <v>CB,B5,203181,RES,6,L,1,0,1,1,0,1,0,1,10110101,N,Y,N,N,N</v>
      </c>
    </row>
    <row r="436" spans="1:23" ht="15" customHeight="1" x14ac:dyDescent="0.25">
      <c r="A436" s="1" t="s">
        <v>141</v>
      </c>
      <c r="B436" s="1" t="s">
        <v>94</v>
      </c>
      <c r="C436" s="1">
        <f t="shared" si="77"/>
        <v>203182</v>
      </c>
      <c r="D436" s="1" t="s">
        <v>151</v>
      </c>
      <c r="E436" s="1">
        <v>6</v>
      </c>
      <c r="F436" s="1" t="s">
        <v>211</v>
      </c>
      <c r="G436" s="1" t="str">
        <f t="shared" si="78"/>
        <v>1</v>
      </c>
      <c r="H436" s="1" t="str">
        <f t="shared" si="79"/>
        <v>0</v>
      </c>
      <c r="I436" s="1" t="str">
        <f t="shared" si="80"/>
        <v>1</v>
      </c>
      <c r="J436" s="1" t="str">
        <f t="shared" si="81"/>
        <v>1</v>
      </c>
      <c r="K436" s="1" t="str">
        <f t="shared" si="82"/>
        <v>0</v>
      </c>
      <c r="L436" s="1" t="str">
        <f t="shared" si="83"/>
        <v>1</v>
      </c>
      <c r="M436" s="1" t="str">
        <f t="shared" si="84"/>
        <v>1</v>
      </c>
      <c r="N436" s="1" t="str">
        <f t="shared" si="85"/>
        <v>0</v>
      </c>
      <c r="O436" s="1" t="str">
        <f t="shared" si="86"/>
        <v>10110110</v>
      </c>
      <c r="P436" t="s">
        <v>267</v>
      </c>
      <c r="Q436" t="s">
        <v>269</v>
      </c>
      <c r="R436" t="s">
        <v>269</v>
      </c>
      <c r="S436" t="s">
        <v>267</v>
      </c>
      <c r="T436" t="s">
        <v>267</v>
      </c>
      <c r="W436" t="str">
        <f t="shared" si="87"/>
        <v>CB,B6,203182,RES,6,(HL),1,0,1,1,0,1,1,0,10110110,N,Y,Y,N,N</v>
      </c>
    </row>
    <row r="437" spans="1:23" ht="15" customHeight="1" x14ac:dyDescent="0.25">
      <c r="A437" s="1" t="s">
        <v>141</v>
      </c>
      <c r="B437" s="1" t="s">
        <v>95</v>
      </c>
      <c r="C437" s="1">
        <f t="shared" si="77"/>
        <v>203183</v>
      </c>
      <c r="D437" s="1" t="s">
        <v>151</v>
      </c>
      <c r="E437" s="1">
        <v>6</v>
      </c>
      <c r="F437" s="1" t="s">
        <v>9</v>
      </c>
      <c r="G437" s="1" t="str">
        <f t="shared" si="78"/>
        <v>1</v>
      </c>
      <c r="H437" s="1" t="str">
        <f t="shared" si="79"/>
        <v>0</v>
      </c>
      <c r="I437" s="1" t="str">
        <f t="shared" si="80"/>
        <v>1</v>
      </c>
      <c r="J437" s="1" t="str">
        <f t="shared" si="81"/>
        <v>1</v>
      </c>
      <c r="K437" s="1" t="str">
        <f t="shared" si="82"/>
        <v>0</v>
      </c>
      <c r="L437" s="1" t="str">
        <f t="shared" si="83"/>
        <v>1</v>
      </c>
      <c r="M437" s="1" t="str">
        <f t="shared" si="84"/>
        <v>1</v>
      </c>
      <c r="N437" s="1" t="str">
        <f t="shared" si="85"/>
        <v>1</v>
      </c>
      <c r="O437" s="1" t="str">
        <f t="shared" si="86"/>
        <v>10110111</v>
      </c>
      <c r="P437" t="s">
        <v>267</v>
      </c>
      <c r="Q437" t="s">
        <v>269</v>
      </c>
      <c r="R437" t="s">
        <v>267</v>
      </c>
      <c r="S437" t="s">
        <v>267</v>
      </c>
      <c r="T437" t="s">
        <v>267</v>
      </c>
      <c r="W437" t="str">
        <f t="shared" si="87"/>
        <v>CB,B7,203183,RES,6,A,1,0,1,1,0,1,1,1,10110111,N,Y,N,N,N</v>
      </c>
    </row>
    <row r="438" spans="1:23" ht="15" customHeight="1" x14ac:dyDescent="0.25">
      <c r="A438" s="1" t="s">
        <v>141</v>
      </c>
      <c r="B438" s="1" t="s">
        <v>96</v>
      </c>
      <c r="C438" s="1">
        <f t="shared" si="77"/>
        <v>203184</v>
      </c>
      <c r="D438" s="1" t="s">
        <v>151</v>
      </c>
      <c r="E438" s="1">
        <v>7</v>
      </c>
      <c r="F438" s="1" t="s">
        <v>205</v>
      </c>
      <c r="G438" s="1" t="str">
        <f t="shared" si="78"/>
        <v>1</v>
      </c>
      <c r="H438" s="1" t="str">
        <f t="shared" si="79"/>
        <v>0</v>
      </c>
      <c r="I438" s="1" t="str">
        <f t="shared" si="80"/>
        <v>1</v>
      </c>
      <c r="J438" s="1" t="str">
        <f t="shared" si="81"/>
        <v>1</v>
      </c>
      <c r="K438" s="1" t="str">
        <f t="shared" si="82"/>
        <v>1</v>
      </c>
      <c r="L438" s="1" t="str">
        <f t="shared" si="83"/>
        <v>0</v>
      </c>
      <c r="M438" s="1" t="str">
        <f t="shared" si="84"/>
        <v>0</v>
      </c>
      <c r="N438" s="1" t="str">
        <f t="shared" si="85"/>
        <v>0</v>
      </c>
      <c r="O438" s="1" t="str">
        <f t="shared" si="86"/>
        <v>10111000</v>
      </c>
      <c r="P438" t="s">
        <v>267</v>
      </c>
      <c r="Q438" t="s">
        <v>269</v>
      </c>
      <c r="R438" t="s">
        <v>267</v>
      </c>
      <c r="S438" t="s">
        <v>267</v>
      </c>
      <c r="T438" t="s">
        <v>267</v>
      </c>
      <c r="W438" t="str">
        <f t="shared" si="87"/>
        <v>CB,B8,203184,RES,7,B,1,0,1,1,1,0,0,0,10111000,N,Y,N,N,N</v>
      </c>
    </row>
    <row r="439" spans="1:23" ht="15" customHeight="1" x14ac:dyDescent="0.25">
      <c r="A439" s="1" t="s">
        <v>141</v>
      </c>
      <c r="B439" s="1" t="s">
        <v>97</v>
      </c>
      <c r="C439" s="1">
        <f t="shared" si="77"/>
        <v>203185</v>
      </c>
      <c r="D439" s="1" t="s">
        <v>151</v>
      </c>
      <c r="E439" s="1">
        <v>7</v>
      </c>
      <c r="F439" s="1" t="s">
        <v>206</v>
      </c>
      <c r="G439" s="1" t="str">
        <f t="shared" si="78"/>
        <v>1</v>
      </c>
      <c r="H439" s="1" t="str">
        <f t="shared" si="79"/>
        <v>0</v>
      </c>
      <c r="I439" s="1" t="str">
        <f t="shared" si="80"/>
        <v>1</v>
      </c>
      <c r="J439" s="1" t="str">
        <f t="shared" si="81"/>
        <v>1</v>
      </c>
      <c r="K439" s="1" t="str">
        <f t="shared" si="82"/>
        <v>1</v>
      </c>
      <c r="L439" s="1" t="str">
        <f t="shared" si="83"/>
        <v>0</v>
      </c>
      <c r="M439" s="1" t="str">
        <f t="shared" si="84"/>
        <v>0</v>
      </c>
      <c r="N439" s="1" t="str">
        <f t="shared" si="85"/>
        <v>1</v>
      </c>
      <c r="O439" s="1" t="str">
        <f t="shared" si="86"/>
        <v>10111001</v>
      </c>
      <c r="P439" t="s">
        <v>267</v>
      </c>
      <c r="Q439" t="s">
        <v>269</v>
      </c>
      <c r="R439" t="s">
        <v>267</v>
      </c>
      <c r="S439" t="s">
        <v>267</v>
      </c>
      <c r="T439" t="s">
        <v>267</v>
      </c>
      <c r="W439" t="str">
        <f t="shared" si="87"/>
        <v>CB,B9,203185,RES,7,C,1,0,1,1,1,0,0,1,10111001,N,Y,N,N,N</v>
      </c>
    </row>
    <row r="440" spans="1:23" ht="15" customHeight="1" x14ac:dyDescent="0.25">
      <c r="A440" s="1" t="s">
        <v>141</v>
      </c>
      <c r="B440" s="1" t="s">
        <v>98</v>
      </c>
      <c r="C440" s="1">
        <f t="shared" si="77"/>
        <v>203186</v>
      </c>
      <c r="D440" s="1" t="s">
        <v>151</v>
      </c>
      <c r="E440" s="1">
        <v>7</v>
      </c>
      <c r="F440" s="1" t="s">
        <v>207</v>
      </c>
      <c r="G440" s="1" t="str">
        <f t="shared" si="78"/>
        <v>1</v>
      </c>
      <c r="H440" s="1" t="str">
        <f t="shared" si="79"/>
        <v>0</v>
      </c>
      <c r="I440" s="1" t="str">
        <f t="shared" si="80"/>
        <v>1</v>
      </c>
      <c r="J440" s="1" t="str">
        <f t="shared" si="81"/>
        <v>1</v>
      </c>
      <c r="K440" s="1" t="str">
        <f t="shared" si="82"/>
        <v>1</v>
      </c>
      <c r="L440" s="1" t="str">
        <f t="shared" si="83"/>
        <v>0</v>
      </c>
      <c r="M440" s="1" t="str">
        <f t="shared" si="84"/>
        <v>1</v>
      </c>
      <c r="N440" s="1" t="str">
        <f t="shared" si="85"/>
        <v>0</v>
      </c>
      <c r="O440" s="1" t="str">
        <f t="shared" si="86"/>
        <v>10111010</v>
      </c>
      <c r="P440" t="s">
        <v>267</v>
      </c>
      <c r="Q440" t="s">
        <v>269</v>
      </c>
      <c r="R440" t="s">
        <v>267</v>
      </c>
      <c r="S440" t="s">
        <v>267</v>
      </c>
      <c r="T440" t="s">
        <v>267</v>
      </c>
      <c r="W440" t="str">
        <f t="shared" si="87"/>
        <v>CB,BA,203186,RES,7,D,1,0,1,1,1,0,1,0,10111010,N,Y,N,N,N</v>
      </c>
    </row>
    <row r="441" spans="1:23" ht="15" customHeight="1" x14ac:dyDescent="0.25">
      <c r="A441" s="1" t="s">
        <v>141</v>
      </c>
      <c r="B441" s="1" t="s">
        <v>99</v>
      </c>
      <c r="C441" s="1">
        <f t="shared" si="77"/>
        <v>203187</v>
      </c>
      <c r="D441" s="1" t="s">
        <v>151</v>
      </c>
      <c r="E441" s="1">
        <v>7</v>
      </c>
      <c r="F441" s="1" t="s">
        <v>208</v>
      </c>
      <c r="G441" s="1" t="str">
        <f t="shared" si="78"/>
        <v>1</v>
      </c>
      <c r="H441" s="1" t="str">
        <f t="shared" si="79"/>
        <v>0</v>
      </c>
      <c r="I441" s="1" t="str">
        <f t="shared" si="80"/>
        <v>1</v>
      </c>
      <c r="J441" s="1" t="str">
        <f t="shared" si="81"/>
        <v>1</v>
      </c>
      <c r="K441" s="1" t="str">
        <f t="shared" si="82"/>
        <v>1</v>
      </c>
      <c r="L441" s="1" t="str">
        <f t="shared" si="83"/>
        <v>0</v>
      </c>
      <c r="M441" s="1" t="str">
        <f t="shared" si="84"/>
        <v>1</v>
      </c>
      <c r="N441" s="1" t="str">
        <f t="shared" si="85"/>
        <v>1</v>
      </c>
      <c r="O441" s="1" t="str">
        <f t="shared" si="86"/>
        <v>10111011</v>
      </c>
      <c r="P441" t="s">
        <v>267</v>
      </c>
      <c r="Q441" t="s">
        <v>269</v>
      </c>
      <c r="R441" t="s">
        <v>267</v>
      </c>
      <c r="S441" t="s">
        <v>267</v>
      </c>
      <c r="T441" t="s">
        <v>267</v>
      </c>
      <c r="W441" t="str">
        <f t="shared" si="87"/>
        <v>CB,BB,203187,RES,7,E,1,0,1,1,1,0,1,1,10111011,N,Y,N,N,N</v>
      </c>
    </row>
    <row r="442" spans="1:23" ht="15" customHeight="1" x14ac:dyDescent="0.25">
      <c r="A442" s="1" t="s">
        <v>141</v>
      </c>
      <c r="B442" s="1" t="s">
        <v>11</v>
      </c>
      <c r="C442" s="1">
        <f t="shared" si="77"/>
        <v>203188</v>
      </c>
      <c r="D442" s="1" t="s">
        <v>151</v>
      </c>
      <c r="E442" s="1">
        <v>7</v>
      </c>
      <c r="F442" s="1" t="s">
        <v>209</v>
      </c>
      <c r="G442" s="1" t="str">
        <f t="shared" si="78"/>
        <v>1</v>
      </c>
      <c r="H442" s="1" t="str">
        <f t="shared" si="79"/>
        <v>0</v>
      </c>
      <c r="I442" s="1" t="str">
        <f t="shared" si="80"/>
        <v>1</v>
      </c>
      <c r="J442" s="1" t="str">
        <f t="shared" si="81"/>
        <v>1</v>
      </c>
      <c r="K442" s="1" t="str">
        <f t="shared" si="82"/>
        <v>1</v>
      </c>
      <c r="L442" s="1" t="str">
        <f t="shared" si="83"/>
        <v>1</v>
      </c>
      <c r="M442" s="1" t="str">
        <f t="shared" si="84"/>
        <v>0</v>
      </c>
      <c r="N442" s="1" t="str">
        <f t="shared" si="85"/>
        <v>0</v>
      </c>
      <c r="O442" s="1" t="str">
        <f t="shared" si="86"/>
        <v>10111100</v>
      </c>
      <c r="P442" t="s">
        <v>267</v>
      </c>
      <c r="Q442" t="s">
        <v>269</v>
      </c>
      <c r="R442" t="s">
        <v>267</v>
      </c>
      <c r="S442" t="s">
        <v>267</v>
      </c>
      <c r="T442" t="s">
        <v>267</v>
      </c>
      <c r="W442" t="str">
        <f t="shared" si="87"/>
        <v>CB,BC,203188,RES,7,H,1,0,1,1,1,1,0,0,10111100,N,Y,N,N,N</v>
      </c>
    </row>
    <row r="443" spans="1:23" ht="15" customHeight="1" x14ac:dyDescent="0.25">
      <c r="A443" s="1" t="s">
        <v>141</v>
      </c>
      <c r="B443" s="1" t="s">
        <v>100</v>
      </c>
      <c r="C443" s="1">
        <f t="shared" si="77"/>
        <v>203189</v>
      </c>
      <c r="D443" s="1" t="s">
        <v>151</v>
      </c>
      <c r="E443" s="1">
        <v>7</v>
      </c>
      <c r="F443" s="1" t="s">
        <v>210</v>
      </c>
      <c r="G443" s="1" t="str">
        <f t="shared" si="78"/>
        <v>1</v>
      </c>
      <c r="H443" s="1" t="str">
        <f t="shared" si="79"/>
        <v>0</v>
      </c>
      <c r="I443" s="1" t="str">
        <f t="shared" si="80"/>
        <v>1</v>
      </c>
      <c r="J443" s="1" t="str">
        <f t="shared" si="81"/>
        <v>1</v>
      </c>
      <c r="K443" s="1" t="str">
        <f t="shared" si="82"/>
        <v>1</v>
      </c>
      <c r="L443" s="1" t="str">
        <f t="shared" si="83"/>
        <v>1</v>
      </c>
      <c r="M443" s="1" t="str">
        <f t="shared" si="84"/>
        <v>0</v>
      </c>
      <c r="N443" s="1" t="str">
        <f t="shared" si="85"/>
        <v>1</v>
      </c>
      <c r="O443" s="1" t="str">
        <f t="shared" si="86"/>
        <v>10111101</v>
      </c>
      <c r="P443" t="s">
        <v>267</v>
      </c>
      <c r="Q443" t="s">
        <v>269</v>
      </c>
      <c r="R443" t="s">
        <v>267</v>
      </c>
      <c r="S443" t="s">
        <v>267</v>
      </c>
      <c r="T443" t="s">
        <v>267</v>
      </c>
      <c r="W443" t="str">
        <f t="shared" si="87"/>
        <v>CB,BD,203189,RES,7,L,1,0,1,1,1,1,0,1,10111101,N,Y,N,N,N</v>
      </c>
    </row>
    <row r="444" spans="1:23" ht="15" customHeight="1" x14ac:dyDescent="0.25">
      <c r="A444" s="1" t="s">
        <v>141</v>
      </c>
      <c r="B444" s="1" t="s">
        <v>101</v>
      </c>
      <c r="C444" s="1">
        <f t="shared" si="77"/>
        <v>203190</v>
      </c>
      <c r="D444" s="1" t="s">
        <v>151</v>
      </c>
      <c r="E444" s="1">
        <v>7</v>
      </c>
      <c r="F444" s="1" t="s">
        <v>211</v>
      </c>
      <c r="G444" s="1" t="str">
        <f t="shared" si="78"/>
        <v>1</v>
      </c>
      <c r="H444" s="1" t="str">
        <f t="shared" si="79"/>
        <v>0</v>
      </c>
      <c r="I444" s="1" t="str">
        <f t="shared" si="80"/>
        <v>1</v>
      </c>
      <c r="J444" s="1" t="str">
        <f t="shared" si="81"/>
        <v>1</v>
      </c>
      <c r="K444" s="1" t="str">
        <f t="shared" si="82"/>
        <v>1</v>
      </c>
      <c r="L444" s="1" t="str">
        <f t="shared" si="83"/>
        <v>1</v>
      </c>
      <c r="M444" s="1" t="str">
        <f t="shared" si="84"/>
        <v>1</v>
      </c>
      <c r="N444" s="1" t="str">
        <f t="shared" si="85"/>
        <v>0</v>
      </c>
      <c r="O444" s="1" t="str">
        <f t="shared" si="86"/>
        <v>10111110</v>
      </c>
      <c r="P444" t="s">
        <v>267</v>
      </c>
      <c r="Q444" t="s">
        <v>269</v>
      </c>
      <c r="R444" t="s">
        <v>269</v>
      </c>
      <c r="S444" t="s">
        <v>267</v>
      </c>
      <c r="T444" t="s">
        <v>267</v>
      </c>
      <c r="W444" t="str">
        <f t="shared" si="87"/>
        <v>CB,BE,203190,RES,7,(HL),1,0,1,1,1,1,1,0,10111110,N,Y,Y,N,N</v>
      </c>
    </row>
    <row r="445" spans="1:23" ht="15" customHeight="1" x14ac:dyDescent="0.25">
      <c r="A445" s="1" t="s">
        <v>141</v>
      </c>
      <c r="B445" s="1" t="s">
        <v>102</v>
      </c>
      <c r="C445" s="1">
        <f t="shared" si="77"/>
        <v>203191</v>
      </c>
      <c r="D445" s="1" t="s">
        <v>151</v>
      </c>
      <c r="E445" s="1">
        <v>7</v>
      </c>
      <c r="F445" s="1" t="s">
        <v>9</v>
      </c>
      <c r="G445" s="1" t="str">
        <f t="shared" si="78"/>
        <v>1</v>
      </c>
      <c r="H445" s="1" t="str">
        <f t="shared" si="79"/>
        <v>0</v>
      </c>
      <c r="I445" s="1" t="str">
        <f t="shared" si="80"/>
        <v>1</v>
      </c>
      <c r="J445" s="1" t="str">
        <f t="shared" si="81"/>
        <v>1</v>
      </c>
      <c r="K445" s="1" t="str">
        <f t="shared" si="82"/>
        <v>1</v>
      </c>
      <c r="L445" s="1" t="str">
        <f t="shared" si="83"/>
        <v>1</v>
      </c>
      <c r="M445" s="1" t="str">
        <f t="shared" si="84"/>
        <v>1</v>
      </c>
      <c r="N445" s="1" t="str">
        <f t="shared" si="85"/>
        <v>1</v>
      </c>
      <c r="O445" s="1" t="str">
        <f t="shared" si="86"/>
        <v>10111111</v>
      </c>
      <c r="P445" t="s">
        <v>267</v>
      </c>
      <c r="Q445" t="s">
        <v>269</v>
      </c>
      <c r="R445" t="s">
        <v>267</v>
      </c>
      <c r="S445" t="s">
        <v>267</v>
      </c>
      <c r="T445" t="s">
        <v>267</v>
      </c>
      <c r="W445" t="str">
        <f t="shared" si="87"/>
        <v>CB,BF,203191,RES,7,A,1,0,1,1,1,1,1,1,10111111,N,Y,N,N,N</v>
      </c>
    </row>
    <row r="446" spans="1:23" ht="15" customHeight="1" x14ac:dyDescent="0.25">
      <c r="A446" s="1" t="s">
        <v>141</v>
      </c>
      <c r="B446" s="1" t="s">
        <v>103</v>
      </c>
      <c r="C446" s="1">
        <f t="shared" si="77"/>
        <v>203192</v>
      </c>
      <c r="D446" s="1" t="s">
        <v>152</v>
      </c>
      <c r="E446" s="1">
        <v>0</v>
      </c>
      <c r="F446" s="1" t="s">
        <v>205</v>
      </c>
      <c r="G446" s="1" t="str">
        <f t="shared" si="78"/>
        <v>1</v>
      </c>
      <c r="H446" s="1" t="str">
        <f t="shared" si="79"/>
        <v>1</v>
      </c>
      <c r="I446" s="1" t="str">
        <f t="shared" si="80"/>
        <v>0</v>
      </c>
      <c r="J446" s="1" t="str">
        <f t="shared" si="81"/>
        <v>0</v>
      </c>
      <c r="K446" s="1" t="str">
        <f t="shared" si="82"/>
        <v>0</v>
      </c>
      <c r="L446" s="1" t="str">
        <f t="shared" si="83"/>
        <v>0</v>
      </c>
      <c r="M446" s="1" t="str">
        <f t="shared" si="84"/>
        <v>0</v>
      </c>
      <c r="N446" s="1" t="str">
        <f t="shared" si="85"/>
        <v>0</v>
      </c>
      <c r="O446" s="1" t="str">
        <f t="shared" si="86"/>
        <v>11000000</v>
      </c>
      <c r="P446" t="s">
        <v>267</v>
      </c>
      <c r="Q446" t="s">
        <v>269</v>
      </c>
      <c r="R446" t="s">
        <v>267</v>
      </c>
      <c r="S446" t="s">
        <v>267</v>
      </c>
      <c r="T446" t="s">
        <v>267</v>
      </c>
      <c r="W446" t="str">
        <f t="shared" si="87"/>
        <v>CB,C0,203192,SET,0,B,1,1,0,0,0,0,0,0,11000000,N,Y,N,N,N</v>
      </c>
    </row>
    <row r="447" spans="1:23" ht="15" customHeight="1" x14ac:dyDescent="0.25">
      <c r="A447" s="1" t="s">
        <v>141</v>
      </c>
      <c r="B447" s="1" t="s">
        <v>104</v>
      </c>
      <c r="C447" s="1">
        <f t="shared" si="77"/>
        <v>203193</v>
      </c>
      <c r="D447" s="1" t="s">
        <v>152</v>
      </c>
      <c r="E447" s="1">
        <v>0</v>
      </c>
      <c r="F447" s="1" t="s">
        <v>206</v>
      </c>
      <c r="G447" s="1" t="str">
        <f t="shared" si="78"/>
        <v>1</v>
      </c>
      <c r="H447" s="1" t="str">
        <f t="shared" si="79"/>
        <v>1</v>
      </c>
      <c r="I447" s="1" t="str">
        <f t="shared" si="80"/>
        <v>0</v>
      </c>
      <c r="J447" s="1" t="str">
        <f t="shared" si="81"/>
        <v>0</v>
      </c>
      <c r="K447" s="1" t="str">
        <f t="shared" si="82"/>
        <v>0</v>
      </c>
      <c r="L447" s="1" t="str">
        <f t="shared" si="83"/>
        <v>0</v>
      </c>
      <c r="M447" s="1" t="str">
        <f t="shared" si="84"/>
        <v>0</v>
      </c>
      <c r="N447" s="1" t="str">
        <f t="shared" si="85"/>
        <v>1</v>
      </c>
      <c r="O447" s="1" t="str">
        <f t="shared" si="86"/>
        <v>11000001</v>
      </c>
      <c r="P447" t="s">
        <v>267</v>
      </c>
      <c r="Q447" t="s">
        <v>269</v>
      </c>
      <c r="R447" t="s">
        <v>267</v>
      </c>
      <c r="S447" t="s">
        <v>267</v>
      </c>
      <c r="T447" t="s">
        <v>267</v>
      </c>
      <c r="W447" t="str">
        <f t="shared" si="87"/>
        <v>CB,C1,203193,SET,0,C,1,1,0,0,0,0,0,1,11000001,N,Y,N,N,N</v>
      </c>
    </row>
    <row r="448" spans="1:23" ht="15" customHeight="1" x14ac:dyDescent="0.25">
      <c r="A448" s="1" t="s">
        <v>141</v>
      </c>
      <c r="B448" s="1" t="s">
        <v>105</v>
      </c>
      <c r="C448" s="1">
        <f t="shared" si="77"/>
        <v>203194</v>
      </c>
      <c r="D448" s="1" t="s">
        <v>152</v>
      </c>
      <c r="E448" s="1">
        <v>0</v>
      </c>
      <c r="F448" s="1" t="s">
        <v>207</v>
      </c>
      <c r="G448" s="1" t="str">
        <f t="shared" si="78"/>
        <v>1</v>
      </c>
      <c r="H448" s="1" t="str">
        <f t="shared" si="79"/>
        <v>1</v>
      </c>
      <c r="I448" s="1" t="str">
        <f t="shared" si="80"/>
        <v>0</v>
      </c>
      <c r="J448" s="1" t="str">
        <f t="shared" si="81"/>
        <v>0</v>
      </c>
      <c r="K448" s="1" t="str">
        <f t="shared" si="82"/>
        <v>0</v>
      </c>
      <c r="L448" s="1" t="str">
        <f t="shared" si="83"/>
        <v>0</v>
      </c>
      <c r="M448" s="1" t="str">
        <f t="shared" si="84"/>
        <v>1</v>
      </c>
      <c r="N448" s="1" t="str">
        <f t="shared" si="85"/>
        <v>0</v>
      </c>
      <c r="O448" s="1" t="str">
        <f t="shared" si="86"/>
        <v>11000010</v>
      </c>
      <c r="P448" t="s">
        <v>267</v>
      </c>
      <c r="Q448" t="s">
        <v>269</v>
      </c>
      <c r="R448" t="s">
        <v>267</v>
      </c>
      <c r="S448" t="s">
        <v>267</v>
      </c>
      <c r="T448" t="s">
        <v>267</v>
      </c>
      <c r="W448" t="str">
        <f t="shared" si="87"/>
        <v>CB,C2,203194,SET,0,D,1,1,0,0,0,0,1,0,11000010,N,Y,N,N,N</v>
      </c>
    </row>
    <row r="449" spans="1:23" ht="15" customHeight="1" x14ac:dyDescent="0.25">
      <c r="A449" s="1" t="s">
        <v>141</v>
      </c>
      <c r="B449" s="1" t="s">
        <v>106</v>
      </c>
      <c r="C449" s="1">
        <f t="shared" si="77"/>
        <v>203195</v>
      </c>
      <c r="D449" s="1" t="s">
        <v>152</v>
      </c>
      <c r="E449" s="1">
        <v>0</v>
      </c>
      <c r="F449" s="1" t="s">
        <v>208</v>
      </c>
      <c r="G449" s="1" t="str">
        <f t="shared" si="78"/>
        <v>1</v>
      </c>
      <c r="H449" s="1" t="str">
        <f t="shared" si="79"/>
        <v>1</v>
      </c>
      <c r="I449" s="1" t="str">
        <f t="shared" si="80"/>
        <v>0</v>
      </c>
      <c r="J449" s="1" t="str">
        <f t="shared" si="81"/>
        <v>0</v>
      </c>
      <c r="K449" s="1" t="str">
        <f t="shared" si="82"/>
        <v>0</v>
      </c>
      <c r="L449" s="1" t="str">
        <f t="shared" si="83"/>
        <v>0</v>
      </c>
      <c r="M449" s="1" t="str">
        <f t="shared" si="84"/>
        <v>1</v>
      </c>
      <c r="N449" s="1" t="str">
        <f t="shared" si="85"/>
        <v>1</v>
      </c>
      <c r="O449" s="1" t="str">
        <f t="shared" si="86"/>
        <v>11000011</v>
      </c>
      <c r="P449" t="s">
        <v>267</v>
      </c>
      <c r="Q449" t="s">
        <v>269</v>
      </c>
      <c r="R449" t="s">
        <v>267</v>
      </c>
      <c r="S449" t="s">
        <v>267</v>
      </c>
      <c r="T449" t="s">
        <v>267</v>
      </c>
      <c r="W449" t="str">
        <f t="shared" si="87"/>
        <v>CB,C3,203195,SET,0,E,1,1,0,0,0,0,1,1,11000011,N,Y,N,N,N</v>
      </c>
    </row>
    <row r="450" spans="1:23" ht="15" customHeight="1" x14ac:dyDescent="0.25">
      <c r="A450" s="1" t="s">
        <v>141</v>
      </c>
      <c r="B450" s="1" t="s">
        <v>107</v>
      </c>
      <c r="C450" s="1">
        <f t="shared" ref="C450:C513" si="88">HEX2DEC(B450) + HEX2DEC(A450) * 1000</f>
        <v>203196</v>
      </c>
      <c r="D450" s="1" t="s">
        <v>152</v>
      </c>
      <c r="E450" s="1">
        <v>0</v>
      </c>
      <c r="F450" s="1" t="s">
        <v>209</v>
      </c>
      <c r="G450" s="1" t="str">
        <f t="shared" ref="G450:G513" si="89">MID(O450,1,1)</f>
        <v>1</v>
      </c>
      <c r="H450" s="1" t="str">
        <f t="shared" ref="H450:H513" si="90">MID(O450,2,1)</f>
        <v>1</v>
      </c>
      <c r="I450" s="1" t="str">
        <f t="shared" ref="I450:I513" si="91">MID(O450,3,1)</f>
        <v>0</v>
      </c>
      <c r="J450" s="1" t="str">
        <f t="shared" ref="J450:J513" si="92">MID(O450,4,1)</f>
        <v>0</v>
      </c>
      <c r="K450" s="1" t="str">
        <f t="shared" ref="K450:K513" si="93">MID(O450,5,1)</f>
        <v>0</v>
      </c>
      <c r="L450" s="1" t="str">
        <f t="shared" ref="L450:L513" si="94">MID(O450,6,1)</f>
        <v>1</v>
      </c>
      <c r="M450" s="1" t="str">
        <f t="shared" ref="M450:M513" si="95">MID(O450,7,1)</f>
        <v>0</v>
      </c>
      <c r="N450" s="1" t="str">
        <f t="shared" ref="N450:N513" si="96">MID(O450,8,1)</f>
        <v>0</v>
      </c>
      <c r="O450" s="1" t="str">
        <f t="shared" ref="O450:O513" si="97">HEX2BIN(B450,8)</f>
        <v>11000100</v>
      </c>
      <c r="P450" t="s">
        <v>267</v>
      </c>
      <c r="Q450" t="s">
        <v>269</v>
      </c>
      <c r="R450" t="s">
        <v>267</v>
      </c>
      <c r="S450" t="s">
        <v>267</v>
      </c>
      <c r="T450" t="s">
        <v>267</v>
      </c>
      <c r="W450" t="str">
        <f t="shared" si="87"/>
        <v>CB,C4,203196,SET,0,H,1,1,0,0,0,1,0,0,11000100,N,Y,N,N,N</v>
      </c>
    </row>
    <row r="451" spans="1:23" ht="15" customHeight="1" x14ac:dyDescent="0.25">
      <c r="A451" s="1" t="s">
        <v>141</v>
      </c>
      <c r="B451" s="1" t="s">
        <v>108</v>
      </c>
      <c r="C451" s="1">
        <f t="shared" si="88"/>
        <v>203197</v>
      </c>
      <c r="D451" s="1" t="s">
        <v>152</v>
      </c>
      <c r="E451" s="1">
        <v>0</v>
      </c>
      <c r="F451" s="1" t="s">
        <v>210</v>
      </c>
      <c r="G451" s="1" t="str">
        <f t="shared" si="89"/>
        <v>1</v>
      </c>
      <c r="H451" s="1" t="str">
        <f t="shared" si="90"/>
        <v>1</v>
      </c>
      <c r="I451" s="1" t="str">
        <f t="shared" si="91"/>
        <v>0</v>
      </c>
      <c r="J451" s="1" t="str">
        <f t="shared" si="92"/>
        <v>0</v>
      </c>
      <c r="K451" s="1" t="str">
        <f t="shared" si="93"/>
        <v>0</v>
      </c>
      <c r="L451" s="1" t="str">
        <f t="shared" si="94"/>
        <v>1</v>
      </c>
      <c r="M451" s="1" t="str">
        <f t="shared" si="95"/>
        <v>0</v>
      </c>
      <c r="N451" s="1" t="str">
        <f t="shared" si="96"/>
        <v>1</v>
      </c>
      <c r="O451" s="1" t="str">
        <f t="shared" si="97"/>
        <v>11000101</v>
      </c>
      <c r="P451" t="s">
        <v>267</v>
      </c>
      <c r="Q451" t="s">
        <v>269</v>
      </c>
      <c r="R451" t="s">
        <v>267</v>
      </c>
      <c r="S451" t="s">
        <v>267</v>
      </c>
      <c r="T451" t="s">
        <v>267</v>
      </c>
      <c r="W451" t="str">
        <f t="shared" si="87"/>
        <v>CB,C5,203197,SET,0,L,1,1,0,0,0,1,0,1,11000101,N,Y,N,N,N</v>
      </c>
    </row>
    <row r="452" spans="1:23" ht="15" customHeight="1" x14ac:dyDescent="0.25">
      <c r="A452" s="1" t="s">
        <v>141</v>
      </c>
      <c r="B452" s="1" t="s">
        <v>109</v>
      </c>
      <c r="C452" s="1">
        <f t="shared" si="88"/>
        <v>203198</v>
      </c>
      <c r="D452" s="1" t="s">
        <v>152</v>
      </c>
      <c r="E452" s="1">
        <v>0</v>
      </c>
      <c r="F452" s="1" t="s">
        <v>211</v>
      </c>
      <c r="G452" s="1" t="str">
        <f t="shared" si="89"/>
        <v>1</v>
      </c>
      <c r="H452" s="1" t="str">
        <f t="shared" si="90"/>
        <v>1</v>
      </c>
      <c r="I452" s="1" t="str">
        <f t="shared" si="91"/>
        <v>0</v>
      </c>
      <c r="J452" s="1" t="str">
        <f t="shared" si="92"/>
        <v>0</v>
      </c>
      <c r="K452" s="1" t="str">
        <f t="shared" si="93"/>
        <v>0</v>
      </c>
      <c r="L452" s="1" t="str">
        <f t="shared" si="94"/>
        <v>1</v>
      </c>
      <c r="M452" s="1" t="str">
        <f t="shared" si="95"/>
        <v>1</v>
      </c>
      <c r="N452" s="1" t="str">
        <f t="shared" si="96"/>
        <v>0</v>
      </c>
      <c r="O452" s="1" t="str">
        <f t="shared" si="97"/>
        <v>11000110</v>
      </c>
      <c r="P452" t="s">
        <v>267</v>
      </c>
      <c r="Q452" t="s">
        <v>269</v>
      </c>
      <c r="R452" t="s">
        <v>269</v>
      </c>
      <c r="S452" t="s">
        <v>267</v>
      </c>
      <c r="T452" t="s">
        <v>267</v>
      </c>
      <c r="W452" t="str">
        <f t="shared" si="87"/>
        <v>CB,C6,203198,SET,0,(HL),1,1,0,0,0,1,1,0,11000110,N,Y,Y,N,N</v>
      </c>
    </row>
    <row r="453" spans="1:23" ht="15" customHeight="1" x14ac:dyDescent="0.25">
      <c r="A453" s="1" t="s">
        <v>141</v>
      </c>
      <c r="B453" s="1" t="s">
        <v>110</v>
      </c>
      <c r="C453" s="1">
        <f t="shared" si="88"/>
        <v>203199</v>
      </c>
      <c r="D453" s="1" t="s">
        <v>152</v>
      </c>
      <c r="E453" s="1">
        <v>0</v>
      </c>
      <c r="F453" s="1" t="s">
        <v>9</v>
      </c>
      <c r="G453" s="1" t="str">
        <f t="shared" si="89"/>
        <v>1</v>
      </c>
      <c r="H453" s="1" t="str">
        <f t="shared" si="90"/>
        <v>1</v>
      </c>
      <c r="I453" s="1" t="str">
        <f t="shared" si="91"/>
        <v>0</v>
      </c>
      <c r="J453" s="1" t="str">
        <f t="shared" si="92"/>
        <v>0</v>
      </c>
      <c r="K453" s="1" t="str">
        <f t="shared" si="93"/>
        <v>0</v>
      </c>
      <c r="L453" s="1" t="str">
        <f t="shared" si="94"/>
        <v>1</v>
      </c>
      <c r="M453" s="1" t="str">
        <f t="shared" si="95"/>
        <v>1</v>
      </c>
      <c r="N453" s="1" t="str">
        <f t="shared" si="96"/>
        <v>1</v>
      </c>
      <c r="O453" s="1" t="str">
        <f t="shared" si="97"/>
        <v>11000111</v>
      </c>
      <c r="P453" t="s">
        <v>267</v>
      </c>
      <c r="Q453" t="s">
        <v>269</v>
      </c>
      <c r="R453" t="s">
        <v>267</v>
      </c>
      <c r="S453" t="s">
        <v>267</v>
      </c>
      <c r="T453" t="s">
        <v>267</v>
      </c>
      <c r="W453" t="str">
        <f t="shared" si="87"/>
        <v>CB,C7,203199,SET,0,A,1,1,0,0,0,1,1,1,11000111,N,Y,N,N,N</v>
      </c>
    </row>
    <row r="454" spans="1:23" ht="15" customHeight="1" x14ac:dyDescent="0.25">
      <c r="A454" s="1" t="s">
        <v>141</v>
      </c>
      <c r="B454" s="1" t="s">
        <v>111</v>
      </c>
      <c r="C454" s="1">
        <f t="shared" si="88"/>
        <v>203200</v>
      </c>
      <c r="D454" s="1" t="s">
        <v>152</v>
      </c>
      <c r="E454" s="1">
        <v>1</v>
      </c>
      <c r="F454" s="1" t="s">
        <v>205</v>
      </c>
      <c r="G454" s="1" t="str">
        <f t="shared" si="89"/>
        <v>1</v>
      </c>
      <c r="H454" s="1" t="str">
        <f t="shared" si="90"/>
        <v>1</v>
      </c>
      <c r="I454" s="1" t="str">
        <f t="shared" si="91"/>
        <v>0</v>
      </c>
      <c r="J454" s="1" t="str">
        <f t="shared" si="92"/>
        <v>0</v>
      </c>
      <c r="K454" s="1" t="str">
        <f t="shared" si="93"/>
        <v>1</v>
      </c>
      <c r="L454" s="1" t="str">
        <f t="shared" si="94"/>
        <v>0</v>
      </c>
      <c r="M454" s="1" t="str">
        <f t="shared" si="95"/>
        <v>0</v>
      </c>
      <c r="N454" s="1" t="str">
        <f t="shared" si="96"/>
        <v>0</v>
      </c>
      <c r="O454" s="1" t="str">
        <f t="shared" si="97"/>
        <v>11001000</v>
      </c>
      <c r="P454" t="s">
        <v>267</v>
      </c>
      <c r="Q454" t="s">
        <v>269</v>
      </c>
      <c r="R454" t="s">
        <v>267</v>
      </c>
      <c r="S454" t="s">
        <v>267</v>
      </c>
      <c r="T454" t="s">
        <v>267</v>
      </c>
      <c r="W454" t="str">
        <f t="shared" si="87"/>
        <v>CB,C8,203200,SET,1,B,1,1,0,0,1,0,0,0,11001000,N,Y,N,N,N</v>
      </c>
    </row>
    <row r="455" spans="1:23" ht="15" customHeight="1" x14ac:dyDescent="0.25">
      <c r="A455" s="1" t="s">
        <v>141</v>
      </c>
      <c r="B455" s="1" t="s">
        <v>112</v>
      </c>
      <c r="C455" s="1">
        <f t="shared" si="88"/>
        <v>203201</v>
      </c>
      <c r="D455" s="1" t="s">
        <v>152</v>
      </c>
      <c r="E455" s="1">
        <v>1</v>
      </c>
      <c r="F455" s="1" t="s">
        <v>206</v>
      </c>
      <c r="G455" s="1" t="str">
        <f t="shared" si="89"/>
        <v>1</v>
      </c>
      <c r="H455" s="1" t="str">
        <f t="shared" si="90"/>
        <v>1</v>
      </c>
      <c r="I455" s="1" t="str">
        <f t="shared" si="91"/>
        <v>0</v>
      </c>
      <c r="J455" s="1" t="str">
        <f t="shared" si="92"/>
        <v>0</v>
      </c>
      <c r="K455" s="1" t="str">
        <f t="shared" si="93"/>
        <v>1</v>
      </c>
      <c r="L455" s="1" t="str">
        <f t="shared" si="94"/>
        <v>0</v>
      </c>
      <c r="M455" s="1" t="str">
        <f t="shared" si="95"/>
        <v>0</v>
      </c>
      <c r="N455" s="1" t="str">
        <f t="shared" si="96"/>
        <v>1</v>
      </c>
      <c r="O455" s="1" t="str">
        <f t="shared" si="97"/>
        <v>11001001</v>
      </c>
      <c r="P455" t="s">
        <v>267</v>
      </c>
      <c r="Q455" t="s">
        <v>269</v>
      </c>
      <c r="R455" t="s">
        <v>267</v>
      </c>
      <c r="S455" t="s">
        <v>267</v>
      </c>
      <c r="T455" t="s">
        <v>267</v>
      </c>
      <c r="W455" t="str">
        <f t="shared" si="87"/>
        <v>CB,C9,203201,SET,1,C,1,1,0,0,1,0,0,1,11001001,N,Y,N,N,N</v>
      </c>
    </row>
    <row r="456" spans="1:23" ht="15" customHeight="1" x14ac:dyDescent="0.25">
      <c r="A456" s="1" t="s">
        <v>141</v>
      </c>
      <c r="B456" s="1" t="s">
        <v>113</v>
      </c>
      <c r="C456" s="1">
        <f t="shared" si="88"/>
        <v>203202</v>
      </c>
      <c r="D456" s="1" t="s">
        <v>152</v>
      </c>
      <c r="E456" s="1">
        <v>1</v>
      </c>
      <c r="F456" s="1" t="s">
        <v>207</v>
      </c>
      <c r="G456" s="1" t="str">
        <f t="shared" si="89"/>
        <v>1</v>
      </c>
      <c r="H456" s="1" t="str">
        <f t="shared" si="90"/>
        <v>1</v>
      </c>
      <c r="I456" s="1" t="str">
        <f t="shared" si="91"/>
        <v>0</v>
      </c>
      <c r="J456" s="1" t="str">
        <f t="shared" si="92"/>
        <v>0</v>
      </c>
      <c r="K456" s="1" t="str">
        <f t="shared" si="93"/>
        <v>1</v>
      </c>
      <c r="L456" s="1" t="str">
        <f t="shared" si="94"/>
        <v>0</v>
      </c>
      <c r="M456" s="1" t="str">
        <f t="shared" si="95"/>
        <v>1</v>
      </c>
      <c r="N456" s="1" t="str">
        <f t="shared" si="96"/>
        <v>0</v>
      </c>
      <c r="O456" s="1" t="str">
        <f t="shared" si="97"/>
        <v>11001010</v>
      </c>
      <c r="P456" t="s">
        <v>267</v>
      </c>
      <c r="Q456" t="s">
        <v>269</v>
      </c>
      <c r="R456" t="s">
        <v>267</v>
      </c>
      <c r="S456" t="s">
        <v>267</v>
      </c>
      <c r="T456" t="s">
        <v>267</v>
      </c>
      <c r="W456" t="str">
        <f t="shared" ref="W456:W519" si="98">CONCATENATE(A456,",",B456,",",C456, ",", D456, ",", E456,",", F456,",", G456,",", H456,",", I456,",", J456,",", K456,",", L456,",", M456,",", N456,",", O456,",",P456,",",Q456,",",R456,",",S456,",",T456)</f>
        <v>CB,CA,203202,SET,1,D,1,1,0,0,1,0,1,0,11001010,N,Y,N,N,N</v>
      </c>
    </row>
    <row r="457" spans="1:23" ht="15" customHeight="1" x14ac:dyDescent="0.25">
      <c r="A457" s="1" t="s">
        <v>141</v>
      </c>
      <c r="B457" s="1" t="s">
        <v>141</v>
      </c>
      <c r="C457" s="1">
        <f t="shared" si="88"/>
        <v>203203</v>
      </c>
      <c r="D457" s="1" t="s">
        <v>152</v>
      </c>
      <c r="E457" s="1">
        <v>1</v>
      </c>
      <c r="F457" s="1" t="s">
        <v>208</v>
      </c>
      <c r="G457" s="1" t="str">
        <f t="shared" si="89"/>
        <v>1</v>
      </c>
      <c r="H457" s="1" t="str">
        <f t="shared" si="90"/>
        <v>1</v>
      </c>
      <c r="I457" s="1" t="str">
        <f t="shared" si="91"/>
        <v>0</v>
      </c>
      <c r="J457" s="1" t="str">
        <f t="shared" si="92"/>
        <v>0</v>
      </c>
      <c r="K457" s="1" t="str">
        <f t="shared" si="93"/>
        <v>1</v>
      </c>
      <c r="L457" s="1" t="str">
        <f t="shared" si="94"/>
        <v>0</v>
      </c>
      <c r="M457" s="1" t="str">
        <f t="shared" si="95"/>
        <v>1</v>
      </c>
      <c r="N457" s="1" t="str">
        <f t="shared" si="96"/>
        <v>1</v>
      </c>
      <c r="O457" s="1" t="str">
        <f t="shared" si="97"/>
        <v>11001011</v>
      </c>
      <c r="P457" t="s">
        <v>267</v>
      </c>
      <c r="Q457" t="s">
        <v>269</v>
      </c>
      <c r="R457" t="s">
        <v>267</v>
      </c>
      <c r="S457" t="s">
        <v>267</v>
      </c>
      <c r="T457" t="s">
        <v>267</v>
      </c>
      <c r="W457" t="str">
        <f t="shared" si="98"/>
        <v>CB,CB,203203,SET,1,E,1,1,0,0,1,0,1,1,11001011,N,Y,N,N,N</v>
      </c>
    </row>
    <row r="458" spans="1:23" ht="15" customHeight="1" x14ac:dyDescent="0.25">
      <c r="A458" s="1" t="s">
        <v>141</v>
      </c>
      <c r="B458" s="1" t="s">
        <v>153</v>
      </c>
      <c r="C458" s="1">
        <f t="shared" si="88"/>
        <v>203204</v>
      </c>
      <c r="D458" s="1" t="s">
        <v>152</v>
      </c>
      <c r="E458" s="1">
        <v>1</v>
      </c>
      <c r="F458" s="1" t="s">
        <v>209</v>
      </c>
      <c r="G458" s="1" t="str">
        <f t="shared" si="89"/>
        <v>1</v>
      </c>
      <c r="H458" s="1" t="str">
        <f t="shared" si="90"/>
        <v>1</v>
      </c>
      <c r="I458" s="1" t="str">
        <f t="shared" si="91"/>
        <v>0</v>
      </c>
      <c r="J458" s="1" t="str">
        <f t="shared" si="92"/>
        <v>0</v>
      </c>
      <c r="K458" s="1" t="str">
        <f t="shared" si="93"/>
        <v>1</v>
      </c>
      <c r="L458" s="1" t="str">
        <f t="shared" si="94"/>
        <v>1</v>
      </c>
      <c r="M458" s="1" t="str">
        <f t="shared" si="95"/>
        <v>0</v>
      </c>
      <c r="N458" s="1" t="str">
        <f t="shared" si="96"/>
        <v>0</v>
      </c>
      <c r="O458" s="1" t="str">
        <f t="shared" si="97"/>
        <v>11001100</v>
      </c>
      <c r="P458" t="s">
        <v>267</v>
      </c>
      <c r="Q458" t="s">
        <v>269</v>
      </c>
      <c r="R458" t="s">
        <v>267</v>
      </c>
      <c r="S458" t="s">
        <v>267</v>
      </c>
      <c r="T458" t="s">
        <v>267</v>
      </c>
      <c r="W458" t="str">
        <f t="shared" si="98"/>
        <v>CB,CC,203204,SET,1,H,1,1,0,0,1,1,0,0,11001100,N,Y,N,N,N</v>
      </c>
    </row>
    <row r="459" spans="1:23" ht="15" customHeight="1" x14ac:dyDescent="0.25">
      <c r="A459" s="1" t="s">
        <v>141</v>
      </c>
      <c r="B459" s="1" t="s">
        <v>154</v>
      </c>
      <c r="C459" s="1">
        <f t="shared" si="88"/>
        <v>203205</v>
      </c>
      <c r="D459" s="1" t="s">
        <v>152</v>
      </c>
      <c r="E459" s="1">
        <v>1</v>
      </c>
      <c r="F459" s="1" t="s">
        <v>210</v>
      </c>
      <c r="G459" s="1" t="str">
        <f t="shared" si="89"/>
        <v>1</v>
      </c>
      <c r="H459" s="1" t="str">
        <f t="shared" si="90"/>
        <v>1</v>
      </c>
      <c r="I459" s="1" t="str">
        <f t="shared" si="91"/>
        <v>0</v>
      </c>
      <c r="J459" s="1" t="str">
        <f t="shared" si="92"/>
        <v>0</v>
      </c>
      <c r="K459" s="1" t="str">
        <f t="shared" si="93"/>
        <v>1</v>
      </c>
      <c r="L459" s="1" t="str">
        <f t="shared" si="94"/>
        <v>1</v>
      </c>
      <c r="M459" s="1" t="str">
        <f t="shared" si="95"/>
        <v>0</v>
      </c>
      <c r="N459" s="1" t="str">
        <f t="shared" si="96"/>
        <v>1</v>
      </c>
      <c r="O459" s="1" t="str">
        <f t="shared" si="97"/>
        <v>11001101</v>
      </c>
      <c r="P459" t="s">
        <v>267</v>
      </c>
      <c r="Q459" t="s">
        <v>269</v>
      </c>
      <c r="R459" t="s">
        <v>267</v>
      </c>
      <c r="S459" t="s">
        <v>267</v>
      </c>
      <c r="T459" t="s">
        <v>267</v>
      </c>
      <c r="W459" t="str">
        <f t="shared" si="98"/>
        <v>CB,CD,203205,SET,1,L,1,1,0,0,1,1,0,1,11001101,N,Y,N,N,N</v>
      </c>
    </row>
    <row r="460" spans="1:23" ht="15" customHeight="1" x14ac:dyDescent="0.25">
      <c r="A460" s="1" t="s">
        <v>141</v>
      </c>
      <c r="B460" s="1" t="s">
        <v>155</v>
      </c>
      <c r="C460" s="1">
        <f t="shared" si="88"/>
        <v>203206</v>
      </c>
      <c r="D460" s="1" t="s">
        <v>152</v>
      </c>
      <c r="E460" s="1">
        <v>1</v>
      </c>
      <c r="F460" s="1" t="s">
        <v>211</v>
      </c>
      <c r="G460" s="1" t="str">
        <f t="shared" si="89"/>
        <v>1</v>
      </c>
      <c r="H460" s="1" t="str">
        <f t="shared" si="90"/>
        <v>1</v>
      </c>
      <c r="I460" s="1" t="str">
        <f t="shared" si="91"/>
        <v>0</v>
      </c>
      <c r="J460" s="1" t="str">
        <f t="shared" si="92"/>
        <v>0</v>
      </c>
      <c r="K460" s="1" t="str">
        <f t="shared" si="93"/>
        <v>1</v>
      </c>
      <c r="L460" s="1" t="str">
        <f t="shared" si="94"/>
        <v>1</v>
      </c>
      <c r="M460" s="1" t="str">
        <f t="shared" si="95"/>
        <v>1</v>
      </c>
      <c r="N460" s="1" t="str">
        <f t="shared" si="96"/>
        <v>0</v>
      </c>
      <c r="O460" s="1" t="str">
        <f t="shared" si="97"/>
        <v>11001110</v>
      </c>
      <c r="P460" t="s">
        <v>267</v>
      </c>
      <c r="Q460" t="s">
        <v>269</v>
      </c>
      <c r="R460" t="s">
        <v>269</v>
      </c>
      <c r="S460" t="s">
        <v>267</v>
      </c>
      <c r="T460" t="s">
        <v>267</v>
      </c>
      <c r="W460" t="str">
        <f t="shared" si="98"/>
        <v>CB,CE,203206,SET,1,(HL),1,1,0,0,1,1,1,0,11001110,N,Y,Y,N,N</v>
      </c>
    </row>
    <row r="461" spans="1:23" ht="15" customHeight="1" x14ac:dyDescent="0.25">
      <c r="A461" s="1" t="s">
        <v>141</v>
      </c>
      <c r="B461" s="1" t="s">
        <v>156</v>
      </c>
      <c r="C461" s="1">
        <f t="shared" si="88"/>
        <v>203207</v>
      </c>
      <c r="D461" s="1" t="s">
        <v>152</v>
      </c>
      <c r="E461" s="1">
        <v>1</v>
      </c>
      <c r="F461" s="1" t="s">
        <v>9</v>
      </c>
      <c r="G461" s="1" t="str">
        <f t="shared" si="89"/>
        <v>1</v>
      </c>
      <c r="H461" s="1" t="str">
        <f t="shared" si="90"/>
        <v>1</v>
      </c>
      <c r="I461" s="1" t="str">
        <f t="shared" si="91"/>
        <v>0</v>
      </c>
      <c r="J461" s="1" t="str">
        <f t="shared" si="92"/>
        <v>0</v>
      </c>
      <c r="K461" s="1" t="str">
        <f t="shared" si="93"/>
        <v>1</v>
      </c>
      <c r="L461" s="1" t="str">
        <f t="shared" si="94"/>
        <v>1</v>
      </c>
      <c r="M461" s="1" t="str">
        <f t="shared" si="95"/>
        <v>1</v>
      </c>
      <c r="N461" s="1" t="str">
        <f t="shared" si="96"/>
        <v>1</v>
      </c>
      <c r="O461" s="1" t="str">
        <f t="shared" si="97"/>
        <v>11001111</v>
      </c>
      <c r="P461" t="s">
        <v>267</v>
      </c>
      <c r="Q461" t="s">
        <v>269</v>
      </c>
      <c r="R461" t="s">
        <v>267</v>
      </c>
      <c r="S461" t="s">
        <v>267</v>
      </c>
      <c r="T461" t="s">
        <v>267</v>
      </c>
      <c r="W461" t="str">
        <f t="shared" si="98"/>
        <v>CB,CF,203207,SET,1,A,1,1,0,0,1,1,1,1,11001111,N,Y,N,N,N</v>
      </c>
    </row>
    <row r="462" spans="1:23" ht="15" customHeight="1" x14ac:dyDescent="0.25">
      <c r="A462" s="1" t="s">
        <v>141</v>
      </c>
      <c r="B462" s="1" t="s">
        <v>157</v>
      </c>
      <c r="C462" s="1">
        <f t="shared" si="88"/>
        <v>203208</v>
      </c>
      <c r="D462" s="1" t="s">
        <v>152</v>
      </c>
      <c r="E462" s="1">
        <v>2</v>
      </c>
      <c r="F462" s="1" t="s">
        <v>205</v>
      </c>
      <c r="G462" s="1" t="str">
        <f t="shared" si="89"/>
        <v>1</v>
      </c>
      <c r="H462" s="1" t="str">
        <f t="shared" si="90"/>
        <v>1</v>
      </c>
      <c r="I462" s="1" t="str">
        <f t="shared" si="91"/>
        <v>0</v>
      </c>
      <c r="J462" s="1" t="str">
        <f t="shared" si="92"/>
        <v>1</v>
      </c>
      <c r="K462" s="1" t="str">
        <f t="shared" si="93"/>
        <v>0</v>
      </c>
      <c r="L462" s="1" t="str">
        <f t="shared" si="94"/>
        <v>0</v>
      </c>
      <c r="M462" s="1" t="str">
        <f t="shared" si="95"/>
        <v>0</v>
      </c>
      <c r="N462" s="1" t="str">
        <f t="shared" si="96"/>
        <v>0</v>
      </c>
      <c r="O462" s="1" t="str">
        <f t="shared" si="97"/>
        <v>11010000</v>
      </c>
      <c r="P462" t="s">
        <v>267</v>
      </c>
      <c r="Q462" t="s">
        <v>269</v>
      </c>
      <c r="R462" t="s">
        <v>267</v>
      </c>
      <c r="S462" t="s">
        <v>267</v>
      </c>
      <c r="T462" t="s">
        <v>267</v>
      </c>
      <c r="W462" t="str">
        <f t="shared" si="98"/>
        <v>CB,D0,203208,SET,2,B,1,1,0,1,0,0,0,0,11010000,N,Y,N,N,N</v>
      </c>
    </row>
    <row r="463" spans="1:23" ht="15" customHeight="1" x14ac:dyDescent="0.25">
      <c r="A463" s="1" t="s">
        <v>141</v>
      </c>
      <c r="B463" s="1" t="s">
        <v>158</v>
      </c>
      <c r="C463" s="1">
        <f t="shared" si="88"/>
        <v>203209</v>
      </c>
      <c r="D463" s="1" t="s">
        <v>152</v>
      </c>
      <c r="E463" s="1">
        <v>2</v>
      </c>
      <c r="F463" s="1" t="s">
        <v>206</v>
      </c>
      <c r="G463" s="1" t="str">
        <f t="shared" si="89"/>
        <v>1</v>
      </c>
      <c r="H463" s="1" t="str">
        <f t="shared" si="90"/>
        <v>1</v>
      </c>
      <c r="I463" s="1" t="str">
        <f t="shared" si="91"/>
        <v>0</v>
      </c>
      <c r="J463" s="1" t="str">
        <f t="shared" si="92"/>
        <v>1</v>
      </c>
      <c r="K463" s="1" t="str">
        <f t="shared" si="93"/>
        <v>0</v>
      </c>
      <c r="L463" s="1" t="str">
        <f t="shared" si="94"/>
        <v>0</v>
      </c>
      <c r="M463" s="1" t="str">
        <f t="shared" si="95"/>
        <v>0</v>
      </c>
      <c r="N463" s="1" t="str">
        <f t="shared" si="96"/>
        <v>1</v>
      </c>
      <c r="O463" s="1" t="str">
        <f t="shared" si="97"/>
        <v>11010001</v>
      </c>
      <c r="P463" t="s">
        <v>267</v>
      </c>
      <c r="Q463" t="s">
        <v>269</v>
      </c>
      <c r="R463" t="s">
        <v>267</v>
      </c>
      <c r="S463" t="s">
        <v>267</v>
      </c>
      <c r="T463" t="s">
        <v>267</v>
      </c>
      <c r="W463" t="str">
        <f t="shared" si="98"/>
        <v>CB,D1,203209,SET,2,C,1,1,0,1,0,0,0,1,11010001,N,Y,N,N,N</v>
      </c>
    </row>
    <row r="464" spans="1:23" ht="15" customHeight="1" x14ac:dyDescent="0.25">
      <c r="A464" s="1" t="s">
        <v>141</v>
      </c>
      <c r="B464" s="1" t="s">
        <v>159</v>
      </c>
      <c r="C464" s="1">
        <f t="shared" si="88"/>
        <v>203210</v>
      </c>
      <c r="D464" s="1" t="s">
        <v>152</v>
      </c>
      <c r="E464" s="1">
        <v>2</v>
      </c>
      <c r="F464" s="1" t="s">
        <v>207</v>
      </c>
      <c r="G464" s="1" t="str">
        <f t="shared" si="89"/>
        <v>1</v>
      </c>
      <c r="H464" s="1" t="str">
        <f t="shared" si="90"/>
        <v>1</v>
      </c>
      <c r="I464" s="1" t="str">
        <f t="shared" si="91"/>
        <v>0</v>
      </c>
      <c r="J464" s="1" t="str">
        <f t="shared" si="92"/>
        <v>1</v>
      </c>
      <c r="K464" s="1" t="str">
        <f t="shared" si="93"/>
        <v>0</v>
      </c>
      <c r="L464" s="1" t="str">
        <f t="shared" si="94"/>
        <v>0</v>
      </c>
      <c r="M464" s="1" t="str">
        <f t="shared" si="95"/>
        <v>1</v>
      </c>
      <c r="N464" s="1" t="str">
        <f t="shared" si="96"/>
        <v>0</v>
      </c>
      <c r="O464" s="1" t="str">
        <f t="shared" si="97"/>
        <v>11010010</v>
      </c>
      <c r="P464" t="s">
        <v>267</v>
      </c>
      <c r="Q464" t="s">
        <v>269</v>
      </c>
      <c r="R464" t="s">
        <v>267</v>
      </c>
      <c r="S464" t="s">
        <v>267</v>
      </c>
      <c r="T464" t="s">
        <v>267</v>
      </c>
      <c r="W464" t="str">
        <f t="shared" si="98"/>
        <v>CB,D2,203210,SET,2,D,1,1,0,1,0,0,1,0,11010010,N,Y,N,N,N</v>
      </c>
    </row>
    <row r="465" spans="1:23" ht="15" customHeight="1" x14ac:dyDescent="0.25">
      <c r="A465" s="1" t="s">
        <v>141</v>
      </c>
      <c r="B465" s="1" t="s">
        <v>160</v>
      </c>
      <c r="C465" s="1">
        <f t="shared" si="88"/>
        <v>203211</v>
      </c>
      <c r="D465" s="1" t="s">
        <v>152</v>
      </c>
      <c r="E465" s="1">
        <v>2</v>
      </c>
      <c r="F465" s="1" t="s">
        <v>208</v>
      </c>
      <c r="G465" s="1" t="str">
        <f t="shared" si="89"/>
        <v>1</v>
      </c>
      <c r="H465" s="1" t="str">
        <f t="shared" si="90"/>
        <v>1</v>
      </c>
      <c r="I465" s="1" t="str">
        <f t="shared" si="91"/>
        <v>0</v>
      </c>
      <c r="J465" s="1" t="str">
        <f t="shared" si="92"/>
        <v>1</v>
      </c>
      <c r="K465" s="1" t="str">
        <f t="shared" si="93"/>
        <v>0</v>
      </c>
      <c r="L465" s="1" t="str">
        <f t="shared" si="94"/>
        <v>0</v>
      </c>
      <c r="M465" s="1" t="str">
        <f t="shared" si="95"/>
        <v>1</v>
      </c>
      <c r="N465" s="1" t="str">
        <f t="shared" si="96"/>
        <v>1</v>
      </c>
      <c r="O465" s="1" t="str">
        <f t="shared" si="97"/>
        <v>11010011</v>
      </c>
      <c r="P465" t="s">
        <v>267</v>
      </c>
      <c r="Q465" t="s">
        <v>269</v>
      </c>
      <c r="R465" t="s">
        <v>267</v>
      </c>
      <c r="S465" t="s">
        <v>267</v>
      </c>
      <c r="T465" t="s">
        <v>267</v>
      </c>
      <c r="W465" t="str">
        <f t="shared" si="98"/>
        <v>CB,D3,203211,SET,2,E,1,1,0,1,0,0,1,1,11010011,N,Y,N,N,N</v>
      </c>
    </row>
    <row r="466" spans="1:23" ht="15" customHeight="1" x14ac:dyDescent="0.25">
      <c r="A466" s="1" t="s">
        <v>141</v>
      </c>
      <c r="B466" s="1" t="s">
        <v>161</v>
      </c>
      <c r="C466" s="1">
        <f t="shared" si="88"/>
        <v>203212</v>
      </c>
      <c r="D466" s="1" t="s">
        <v>152</v>
      </c>
      <c r="E466" s="1">
        <v>2</v>
      </c>
      <c r="F466" s="1" t="s">
        <v>209</v>
      </c>
      <c r="G466" s="1" t="str">
        <f t="shared" si="89"/>
        <v>1</v>
      </c>
      <c r="H466" s="1" t="str">
        <f t="shared" si="90"/>
        <v>1</v>
      </c>
      <c r="I466" s="1" t="str">
        <f t="shared" si="91"/>
        <v>0</v>
      </c>
      <c r="J466" s="1" t="str">
        <f t="shared" si="92"/>
        <v>1</v>
      </c>
      <c r="K466" s="1" t="str">
        <f t="shared" si="93"/>
        <v>0</v>
      </c>
      <c r="L466" s="1" t="str">
        <f t="shared" si="94"/>
        <v>1</v>
      </c>
      <c r="M466" s="1" t="str">
        <f t="shared" si="95"/>
        <v>0</v>
      </c>
      <c r="N466" s="1" t="str">
        <f t="shared" si="96"/>
        <v>0</v>
      </c>
      <c r="O466" s="1" t="str">
        <f t="shared" si="97"/>
        <v>11010100</v>
      </c>
      <c r="P466" t="s">
        <v>267</v>
      </c>
      <c r="Q466" t="s">
        <v>269</v>
      </c>
      <c r="R466" t="s">
        <v>267</v>
      </c>
      <c r="S466" t="s">
        <v>267</v>
      </c>
      <c r="T466" t="s">
        <v>267</v>
      </c>
      <c r="W466" t="str">
        <f t="shared" si="98"/>
        <v>CB,D4,203212,SET,2,H,1,1,0,1,0,1,0,0,11010100,N,Y,N,N,N</v>
      </c>
    </row>
    <row r="467" spans="1:23" ht="15" customHeight="1" x14ac:dyDescent="0.25">
      <c r="A467" s="1" t="s">
        <v>141</v>
      </c>
      <c r="B467" s="1" t="s">
        <v>162</v>
      </c>
      <c r="C467" s="1">
        <f t="shared" si="88"/>
        <v>203213</v>
      </c>
      <c r="D467" s="1" t="s">
        <v>152</v>
      </c>
      <c r="E467" s="1">
        <v>2</v>
      </c>
      <c r="F467" s="1" t="s">
        <v>210</v>
      </c>
      <c r="G467" s="1" t="str">
        <f t="shared" si="89"/>
        <v>1</v>
      </c>
      <c r="H467" s="1" t="str">
        <f t="shared" si="90"/>
        <v>1</v>
      </c>
      <c r="I467" s="1" t="str">
        <f t="shared" si="91"/>
        <v>0</v>
      </c>
      <c r="J467" s="1" t="str">
        <f t="shared" si="92"/>
        <v>1</v>
      </c>
      <c r="K467" s="1" t="str">
        <f t="shared" si="93"/>
        <v>0</v>
      </c>
      <c r="L467" s="1" t="str">
        <f t="shared" si="94"/>
        <v>1</v>
      </c>
      <c r="M467" s="1" t="str">
        <f t="shared" si="95"/>
        <v>0</v>
      </c>
      <c r="N467" s="1" t="str">
        <f t="shared" si="96"/>
        <v>1</v>
      </c>
      <c r="O467" s="1" t="str">
        <f t="shared" si="97"/>
        <v>11010101</v>
      </c>
      <c r="P467" t="s">
        <v>267</v>
      </c>
      <c r="Q467" t="s">
        <v>269</v>
      </c>
      <c r="R467" t="s">
        <v>267</v>
      </c>
      <c r="S467" t="s">
        <v>267</v>
      </c>
      <c r="T467" t="s">
        <v>267</v>
      </c>
      <c r="W467" t="str">
        <f t="shared" si="98"/>
        <v>CB,D5,203213,SET,2,L,1,1,0,1,0,1,0,1,11010101,N,Y,N,N,N</v>
      </c>
    </row>
    <row r="468" spans="1:23" ht="15" customHeight="1" x14ac:dyDescent="0.25">
      <c r="A468" s="1" t="s">
        <v>141</v>
      </c>
      <c r="B468" s="1" t="s">
        <v>163</v>
      </c>
      <c r="C468" s="1">
        <f t="shared" si="88"/>
        <v>203214</v>
      </c>
      <c r="D468" s="1" t="s">
        <v>152</v>
      </c>
      <c r="E468" s="1">
        <v>2</v>
      </c>
      <c r="F468" s="1" t="s">
        <v>211</v>
      </c>
      <c r="G468" s="1" t="str">
        <f t="shared" si="89"/>
        <v>1</v>
      </c>
      <c r="H468" s="1" t="str">
        <f t="shared" si="90"/>
        <v>1</v>
      </c>
      <c r="I468" s="1" t="str">
        <f t="shared" si="91"/>
        <v>0</v>
      </c>
      <c r="J468" s="1" t="str">
        <f t="shared" si="92"/>
        <v>1</v>
      </c>
      <c r="K468" s="1" t="str">
        <f t="shared" si="93"/>
        <v>0</v>
      </c>
      <c r="L468" s="1" t="str">
        <f t="shared" si="94"/>
        <v>1</v>
      </c>
      <c r="M468" s="1" t="str">
        <f t="shared" si="95"/>
        <v>1</v>
      </c>
      <c r="N468" s="1" t="str">
        <f t="shared" si="96"/>
        <v>0</v>
      </c>
      <c r="O468" s="1" t="str">
        <f t="shared" si="97"/>
        <v>11010110</v>
      </c>
      <c r="P468" t="s">
        <v>267</v>
      </c>
      <c r="Q468" t="s">
        <v>269</v>
      </c>
      <c r="R468" t="s">
        <v>269</v>
      </c>
      <c r="S468" t="s">
        <v>267</v>
      </c>
      <c r="T468" t="s">
        <v>267</v>
      </c>
      <c r="W468" t="str">
        <f t="shared" si="98"/>
        <v>CB,D6,203214,SET,2,(HL),1,1,0,1,0,1,1,0,11010110,N,Y,Y,N,N</v>
      </c>
    </row>
    <row r="469" spans="1:23" ht="15" customHeight="1" x14ac:dyDescent="0.25">
      <c r="A469" s="1" t="s">
        <v>141</v>
      </c>
      <c r="B469" s="1" t="s">
        <v>164</v>
      </c>
      <c r="C469" s="1">
        <f t="shared" si="88"/>
        <v>203215</v>
      </c>
      <c r="D469" s="1" t="s">
        <v>152</v>
      </c>
      <c r="E469" s="1">
        <v>2</v>
      </c>
      <c r="F469" s="1" t="s">
        <v>9</v>
      </c>
      <c r="G469" s="1" t="str">
        <f t="shared" si="89"/>
        <v>1</v>
      </c>
      <c r="H469" s="1" t="str">
        <f t="shared" si="90"/>
        <v>1</v>
      </c>
      <c r="I469" s="1" t="str">
        <f t="shared" si="91"/>
        <v>0</v>
      </c>
      <c r="J469" s="1" t="str">
        <f t="shared" si="92"/>
        <v>1</v>
      </c>
      <c r="K469" s="1" t="str">
        <f t="shared" si="93"/>
        <v>0</v>
      </c>
      <c r="L469" s="1" t="str">
        <f t="shared" si="94"/>
        <v>1</v>
      </c>
      <c r="M469" s="1" t="str">
        <f t="shared" si="95"/>
        <v>1</v>
      </c>
      <c r="N469" s="1" t="str">
        <f t="shared" si="96"/>
        <v>1</v>
      </c>
      <c r="O469" s="1" t="str">
        <f t="shared" si="97"/>
        <v>11010111</v>
      </c>
      <c r="P469" t="s">
        <v>267</v>
      </c>
      <c r="Q469" t="s">
        <v>269</v>
      </c>
      <c r="R469" t="s">
        <v>267</v>
      </c>
      <c r="S469" t="s">
        <v>267</v>
      </c>
      <c r="T469" t="s">
        <v>267</v>
      </c>
      <c r="W469" t="str">
        <f t="shared" si="98"/>
        <v>CB,D7,203215,SET,2,A,1,1,0,1,0,1,1,1,11010111,N,Y,N,N,N</v>
      </c>
    </row>
    <row r="470" spans="1:23" ht="15" customHeight="1" x14ac:dyDescent="0.25">
      <c r="A470" s="1" t="s">
        <v>141</v>
      </c>
      <c r="B470" s="1" t="s">
        <v>165</v>
      </c>
      <c r="C470" s="1">
        <f t="shared" si="88"/>
        <v>203216</v>
      </c>
      <c r="D470" s="1" t="s">
        <v>152</v>
      </c>
      <c r="E470" s="1">
        <v>3</v>
      </c>
      <c r="F470" s="1" t="s">
        <v>205</v>
      </c>
      <c r="G470" s="1" t="str">
        <f t="shared" si="89"/>
        <v>1</v>
      </c>
      <c r="H470" s="1" t="str">
        <f t="shared" si="90"/>
        <v>1</v>
      </c>
      <c r="I470" s="1" t="str">
        <f t="shared" si="91"/>
        <v>0</v>
      </c>
      <c r="J470" s="1" t="str">
        <f t="shared" si="92"/>
        <v>1</v>
      </c>
      <c r="K470" s="1" t="str">
        <f t="shared" si="93"/>
        <v>1</v>
      </c>
      <c r="L470" s="1" t="str">
        <f t="shared" si="94"/>
        <v>0</v>
      </c>
      <c r="M470" s="1" t="str">
        <f t="shared" si="95"/>
        <v>0</v>
      </c>
      <c r="N470" s="1" t="str">
        <f t="shared" si="96"/>
        <v>0</v>
      </c>
      <c r="O470" s="1" t="str">
        <f t="shared" si="97"/>
        <v>11011000</v>
      </c>
      <c r="P470" t="s">
        <v>267</v>
      </c>
      <c r="Q470" t="s">
        <v>269</v>
      </c>
      <c r="R470" t="s">
        <v>267</v>
      </c>
      <c r="S470" t="s">
        <v>267</v>
      </c>
      <c r="T470" t="s">
        <v>267</v>
      </c>
      <c r="W470" t="str">
        <f t="shared" si="98"/>
        <v>CB,D8,203216,SET,3,B,1,1,0,1,1,0,0,0,11011000,N,Y,N,N,N</v>
      </c>
    </row>
    <row r="471" spans="1:23" ht="15" customHeight="1" x14ac:dyDescent="0.25">
      <c r="A471" s="1" t="s">
        <v>141</v>
      </c>
      <c r="B471" s="1" t="s">
        <v>166</v>
      </c>
      <c r="C471" s="1">
        <f t="shared" si="88"/>
        <v>203217</v>
      </c>
      <c r="D471" s="1" t="s">
        <v>152</v>
      </c>
      <c r="E471" s="1">
        <v>3</v>
      </c>
      <c r="F471" s="1" t="s">
        <v>206</v>
      </c>
      <c r="G471" s="1" t="str">
        <f t="shared" si="89"/>
        <v>1</v>
      </c>
      <c r="H471" s="1" t="str">
        <f t="shared" si="90"/>
        <v>1</v>
      </c>
      <c r="I471" s="1" t="str">
        <f t="shared" si="91"/>
        <v>0</v>
      </c>
      <c r="J471" s="1" t="str">
        <f t="shared" si="92"/>
        <v>1</v>
      </c>
      <c r="K471" s="1" t="str">
        <f t="shared" si="93"/>
        <v>1</v>
      </c>
      <c r="L471" s="1" t="str">
        <f t="shared" si="94"/>
        <v>0</v>
      </c>
      <c r="M471" s="1" t="str">
        <f t="shared" si="95"/>
        <v>0</v>
      </c>
      <c r="N471" s="1" t="str">
        <f t="shared" si="96"/>
        <v>1</v>
      </c>
      <c r="O471" s="1" t="str">
        <f t="shared" si="97"/>
        <v>11011001</v>
      </c>
      <c r="P471" t="s">
        <v>267</v>
      </c>
      <c r="Q471" t="s">
        <v>269</v>
      </c>
      <c r="R471" t="s">
        <v>267</v>
      </c>
      <c r="S471" t="s">
        <v>267</v>
      </c>
      <c r="T471" t="s">
        <v>267</v>
      </c>
      <c r="W471" t="str">
        <f t="shared" si="98"/>
        <v>CB,D9,203217,SET,3,C,1,1,0,1,1,0,0,1,11011001,N,Y,N,N,N</v>
      </c>
    </row>
    <row r="472" spans="1:23" ht="15" customHeight="1" x14ac:dyDescent="0.25">
      <c r="A472" s="1" t="s">
        <v>141</v>
      </c>
      <c r="B472" s="1" t="s">
        <v>167</v>
      </c>
      <c r="C472" s="1">
        <f t="shared" si="88"/>
        <v>203218</v>
      </c>
      <c r="D472" s="1" t="s">
        <v>152</v>
      </c>
      <c r="E472" s="1">
        <v>3</v>
      </c>
      <c r="F472" s="1" t="s">
        <v>207</v>
      </c>
      <c r="G472" s="1" t="str">
        <f t="shared" si="89"/>
        <v>1</v>
      </c>
      <c r="H472" s="1" t="str">
        <f t="shared" si="90"/>
        <v>1</v>
      </c>
      <c r="I472" s="1" t="str">
        <f t="shared" si="91"/>
        <v>0</v>
      </c>
      <c r="J472" s="1" t="str">
        <f t="shared" si="92"/>
        <v>1</v>
      </c>
      <c r="K472" s="1" t="str">
        <f t="shared" si="93"/>
        <v>1</v>
      </c>
      <c r="L472" s="1" t="str">
        <f t="shared" si="94"/>
        <v>0</v>
      </c>
      <c r="M472" s="1" t="str">
        <f t="shared" si="95"/>
        <v>1</v>
      </c>
      <c r="N472" s="1" t="str">
        <f t="shared" si="96"/>
        <v>0</v>
      </c>
      <c r="O472" s="1" t="str">
        <f t="shared" si="97"/>
        <v>11011010</v>
      </c>
      <c r="P472" t="s">
        <v>267</v>
      </c>
      <c r="Q472" t="s">
        <v>269</v>
      </c>
      <c r="R472" t="s">
        <v>267</v>
      </c>
      <c r="S472" t="s">
        <v>267</v>
      </c>
      <c r="T472" t="s">
        <v>267</v>
      </c>
      <c r="W472" t="str">
        <f t="shared" si="98"/>
        <v>CB,DA,203218,SET,3,D,1,1,0,1,1,0,1,0,11011010,N,Y,N,N,N</v>
      </c>
    </row>
    <row r="473" spans="1:23" ht="15" customHeight="1" x14ac:dyDescent="0.25">
      <c r="A473" s="1" t="s">
        <v>141</v>
      </c>
      <c r="B473" s="1" t="s">
        <v>168</v>
      </c>
      <c r="C473" s="1">
        <f t="shared" si="88"/>
        <v>203219</v>
      </c>
      <c r="D473" s="1" t="s">
        <v>152</v>
      </c>
      <c r="E473" s="1">
        <v>3</v>
      </c>
      <c r="F473" s="1" t="s">
        <v>208</v>
      </c>
      <c r="G473" s="1" t="str">
        <f t="shared" si="89"/>
        <v>1</v>
      </c>
      <c r="H473" s="1" t="str">
        <f t="shared" si="90"/>
        <v>1</v>
      </c>
      <c r="I473" s="1" t="str">
        <f t="shared" si="91"/>
        <v>0</v>
      </c>
      <c r="J473" s="1" t="str">
        <f t="shared" si="92"/>
        <v>1</v>
      </c>
      <c r="K473" s="1" t="str">
        <f t="shared" si="93"/>
        <v>1</v>
      </c>
      <c r="L473" s="1" t="str">
        <f t="shared" si="94"/>
        <v>0</v>
      </c>
      <c r="M473" s="1" t="str">
        <f t="shared" si="95"/>
        <v>1</v>
      </c>
      <c r="N473" s="1" t="str">
        <f t="shared" si="96"/>
        <v>1</v>
      </c>
      <c r="O473" s="1" t="str">
        <f t="shared" si="97"/>
        <v>11011011</v>
      </c>
      <c r="P473" t="s">
        <v>267</v>
      </c>
      <c r="Q473" t="s">
        <v>269</v>
      </c>
      <c r="R473" t="s">
        <v>267</v>
      </c>
      <c r="S473" t="s">
        <v>267</v>
      </c>
      <c r="T473" t="s">
        <v>267</v>
      </c>
      <c r="W473" t="str">
        <f t="shared" si="98"/>
        <v>CB,DB,203219,SET,3,E,1,1,0,1,1,0,1,1,11011011,N,Y,N,N,N</v>
      </c>
    </row>
    <row r="474" spans="1:23" ht="15" customHeight="1" x14ac:dyDescent="0.25">
      <c r="A474" s="1" t="s">
        <v>141</v>
      </c>
      <c r="B474" s="1" t="s">
        <v>169</v>
      </c>
      <c r="C474" s="1">
        <f t="shared" si="88"/>
        <v>203220</v>
      </c>
      <c r="D474" s="1" t="s">
        <v>152</v>
      </c>
      <c r="E474" s="1">
        <v>3</v>
      </c>
      <c r="F474" s="1" t="s">
        <v>209</v>
      </c>
      <c r="G474" s="1" t="str">
        <f t="shared" si="89"/>
        <v>1</v>
      </c>
      <c r="H474" s="1" t="str">
        <f t="shared" si="90"/>
        <v>1</v>
      </c>
      <c r="I474" s="1" t="str">
        <f t="shared" si="91"/>
        <v>0</v>
      </c>
      <c r="J474" s="1" t="str">
        <f t="shared" si="92"/>
        <v>1</v>
      </c>
      <c r="K474" s="1" t="str">
        <f t="shared" si="93"/>
        <v>1</v>
      </c>
      <c r="L474" s="1" t="str">
        <f t="shared" si="94"/>
        <v>1</v>
      </c>
      <c r="M474" s="1" t="str">
        <f t="shared" si="95"/>
        <v>0</v>
      </c>
      <c r="N474" s="1" t="str">
        <f t="shared" si="96"/>
        <v>0</v>
      </c>
      <c r="O474" s="1" t="str">
        <f t="shared" si="97"/>
        <v>11011100</v>
      </c>
      <c r="P474" t="s">
        <v>267</v>
      </c>
      <c r="Q474" t="s">
        <v>269</v>
      </c>
      <c r="R474" t="s">
        <v>267</v>
      </c>
      <c r="S474" t="s">
        <v>267</v>
      </c>
      <c r="T474" t="s">
        <v>267</v>
      </c>
      <c r="W474" t="str">
        <f t="shared" si="98"/>
        <v>CB,DC,203220,SET,3,H,1,1,0,1,1,1,0,0,11011100,N,Y,N,N,N</v>
      </c>
    </row>
    <row r="475" spans="1:23" ht="15" customHeight="1" x14ac:dyDescent="0.25">
      <c r="A475" s="1" t="s">
        <v>141</v>
      </c>
      <c r="B475" s="1" t="s">
        <v>170</v>
      </c>
      <c r="C475" s="1">
        <f t="shared" si="88"/>
        <v>203221</v>
      </c>
      <c r="D475" s="1" t="s">
        <v>152</v>
      </c>
      <c r="E475" s="1">
        <v>3</v>
      </c>
      <c r="F475" s="1" t="s">
        <v>210</v>
      </c>
      <c r="G475" s="1" t="str">
        <f t="shared" si="89"/>
        <v>1</v>
      </c>
      <c r="H475" s="1" t="str">
        <f t="shared" si="90"/>
        <v>1</v>
      </c>
      <c r="I475" s="1" t="str">
        <f t="shared" si="91"/>
        <v>0</v>
      </c>
      <c r="J475" s="1" t="str">
        <f t="shared" si="92"/>
        <v>1</v>
      </c>
      <c r="K475" s="1" t="str">
        <f t="shared" si="93"/>
        <v>1</v>
      </c>
      <c r="L475" s="1" t="str">
        <f t="shared" si="94"/>
        <v>1</v>
      </c>
      <c r="M475" s="1" t="str">
        <f t="shared" si="95"/>
        <v>0</v>
      </c>
      <c r="N475" s="1" t="str">
        <f t="shared" si="96"/>
        <v>1</v>
      </c>
      <c r="O475" s="1" t="str">
        <f t="shared" si="97"/>
        <v>11011101</v>
      </c>
      <c r="P475" t="s">
        <v>267</v>
      </c>
      <c r="Q475" t="s">
        <v>269</v>
      </c>
      <c r="R475" t="s">
        <v>267</v>
      </c>
      <c r="S475" t="s">
        <v>267</v>
      </c>
      <c r="T475" t="s">
        <v>267</v>
      </c>
      <c r="W475" t="str">
        <f t="shared" si="98"/>
        <v>CB,DD,203221,SET,3,L,1,1,0,1,1,1,0,1,11011101,N,Y,N,N,N</v>
      </c>
    </row>
    <row r="476" spans="1:23" ht="15" customHeight="1" x14ac:dyDescent="0.25">
      <c r="A476" s="1" t="s">
        <v>141</v>
      </c>
      <c r="B476" s="1" t="s">
        <v>171</v>
      </c>
      <c r="C476" s="1">
        <f t="shared" si="88"/>
        <v>203222</v>
      </c>
      <c r="D476" s="1" t="s">
        <v>152</v>
      </c>
      <c r="E476" s="1">
        <v>3</v>
      </c>
      <c r="F476" s="1" t="s">
        <v>211</v>
      </c>
      <c r="G476" s="1" t="str">
        <f t="shared" si="89"/>
        <v>1</v>
      </c>
      <c r="H476" s="1" t="str">
        <f t="shared" si="90"/>
        <v>1</v>
      </c>
      <c r="I476" s="1" t="str">
        <f t="shared" si="91"/>
        <v>0</v>
      </c>
      <c r="J476" s="1" t="str">
        <f t="shared" si="92"/>
        <v>1</v>
      </c>
      <c r="K476" s="1" t="str">
        <f t="shared" si="93"/>
        <v>1</v>
      </c>
      <c r="L476" s="1" t="str">
        <f t="shared" si="94"/>
        <v>1</v>
      </c>
      <c r="M476" s="1" t="str">
        <f t="shared" si="95"/>
        <v>1</v>
      </c>
      <c r="N476" s="1" t="str">
        <f t="shared" si="96"/>
        <v>0</v>
      </c>
      <c r="O476" s="1" t="str">
        <f t="shared" si="97"/>
        <v>11011110</v>
      </c>
      <c r="P476" t="s">
        <v>267</v>
      </c>
      <c r="Q476" t="s">
        <v>269</v>
      </c>
      <c r="R476" t="s">
        <v>269</v>
      </c>
      <c r="S476" t="s">
        <v>267</v>
      </c>
      <c r="T476" t="s">
        <v>267</v>
      </c>
      <c r="W476" t="str">
        <f t="shared" si="98"/>
        <v>CB,DE,203222,SET,3,(HL),1,1,0,1,1,1,1,0,11011110,N,Y,Y,N,N</v>
      </c>
    </row>
    <row r="477" spans="1:23" ht="15" customHeight="1" x14ac:dyDescent="0.25">
      <c r="A477" s="1" t="s">
        <v>141</v>
      </c>
      <c r="B477" s="1" t="s">
        <v>172</v>
      </c>
      <c r="C477" s="1">
        <f t="shared" si="88"/>
        <v>203223</v>
      </c>
      <c r="D477" s="1" t="s">
        <v>152</v>
      </c>
      <c r="E477" s="1">
        <v>3</v>
      </c>
      <c r="F477" s="1" t="s">
        <v>9</v>
      </c>
      <c r="G477" s="1" t="str">
        <f t="shared" si="89"/>
        <v>1</v>
      </c>
      <c r="H477" s="1" t="str">
        <f t="shared" si="90"/>
        <v>1</v>
      </c>
      <c r="I477" s="1" t="str">
        <f t="shared" si="91"/>
        <v>0</v>
      </c>
      <c r="J477" s="1" t="str">
        <f t="shared" si="92"/>
        <v>1</v>
      </c>
      <c r="K477" s="1" t="str">
        <f t="shared" si="93"/>
        <v>1</v>
      </c>
      <c r="L477" s="1" t="str">
        <f t="shared" si="94"/>
        <v>1</v>
      </c>
      <c r="M477" s="1" t="str">
        <f t="shared" si="95"/>
        <v>1</v>
      </c>
      <c r="N477" s="1" t="str">
        <f t="shared" si="96"/>
        <v>1</v>
      </c>
      <c r="O477" s="1" t="str">
        <f t="shared" si="97"/>
        <v>11011111</v>
      </c>
      <c r="P477" t="s">
        <v>267</v>
      </c>
      <c r="Q477" t="s">
        <v>269</v>
      </c>
      <c r="R477" t="s">
        <v>267</v>
      </c>
      <c r="S477" t="s">
        <v>267</v>
      </c>
      <c r="T477" t="s">
        <v>267</v>
      </c>
      <c r="W477" t="str">
        <f t="shared" si="98"/>
        <v>CB,DF,203223,SET,3,A,1,1,0,1,1,1,1,1,11011111,N,Y,N,N,N</v>
      </c>
    </row>
    <row r="478" spans="1:23" ht="15" customHeight="1" x14ac:dyDescent="0.25">
      <c r="A478" s="1" t="s">
        <v>141</v>
      </c>
      <c r="B478" s="1" t="s">
        <v>173</v>
      </c>
      <c r="C478" s="1">
        <f t="shared" si="88"/>
        <v>203224</v>
      </c>
      <c r="D478" s="1" t="s">
        <v>152</v>
      </c>
      <c r="E478" s="1">
        <v>4</v>
      </c>
      <c r="F478" s="1" t="s">
        <v>205</v>
      </c>
      <c r="G478" s="1" t="str">
        <f t="shared" si="89"/>
        <v>1</v>
      </c>
      <c r="H478" s="1" t="str">
        <f t="shared" si="90"/>
        <v>1</v>
      </c>
      <c r="I478" s="1" t="str">
        <f t="shared" si="91"/>
        <v>1</v>
      </c>
      <c r="J478" s="1" t="str">
        <f t="shared" si="92"/>
        <v>0</v>
      </c>
      <c r="K478" s="1" t="str">
        <f t="shared" si="93"/>
        <v>0</v>
      </c>
      <c r="L478" s="1" t="str">
        <f t="shared" si="94"/>
        <v>0</v>
      </c>
      <c r="M478" s="1" t="str">
        <f t="shared" si="95"/>
        <v>0</v>
      </c>
      <c r="N478" s="1" t="str">
        <f t="shared" si="96"/>
        <v>0</v>
      </c>
      <c r="O478" s="1" t="str">
        <f t="shared" si="97"/>
        <v>11100000</v>
      </c>
      <c r="P478" t="s">
        <v>267</v>
      </c>
      <c r="Q478" t="s">
        <v>269</v>
      </c>
      <c r="R478" t="s">
        <v>267</v>
      </c>
      <c r="S478" t="s">
        <v>267</v>
      </c>
      <c r="T478" t="s">
        <v>267</v>
      </c>
      <c r="W478" t="str">
        <f t="shared" si="98"/>
        <v>CB,E0,203224,SET,4,B,1,1,1,0,0,0,0,0,11100000,N,Y,N,N,N</v>
      </c>
    </row>
    <row r="479" spans="1:23" ht="15" customHeight="1" x14ac:dyDescent="0.25">
      <c r="A479" s="1" t="s">
        <v>141</v>
      </c>
      <c r="B479" s="1" t="s">
        <v>174</v>
      </c>
      <c r="C479" s="1">
        <f t="shared" si="88"/>
        <v>203225</v>
      </c>
      <c r="D479" s="1" t="s">
        <v>152</v>
      </c>
      <c r="E479" s="1">
        <v>4</v>
      </c>
      <c r="F479" s="1" t="s">
        <v>206</v>
      </c>
      <c r="G479" s="1" t="str">
        <f t="shared" si="89"/>
        <v>1</v>
      </c>
      <c r="H479" s="1" t="str">
        <f t="shared" si="90"/>
        <v>1</v>
      </c>
      <c r="I479" s="1" t="str">
        <f t="shared" si="91"/>
        <v>1</v>
      </c>
      <c r="J479" s="1" t="str">
        <f t="shared" si="92"/>
        <v>0</v>
      </c>
      <c r="K479" s="1" t="str">
        <f t="shared" si="93"/>
        <v>0</v>
      </c>
      <c r="L479" s="1" t="str">
        <f t="shared" si="94"/>
        <v>0</v>
      </c>
      <c r="M479" s="1" t="str">
        <f t="shared" si="95"/>
        <v>0</v>
      </c>
      <c r="N479" s="1" t="str">
        <f t="shared" si="96"/>
        <v>1</v>
      </c>
      <c r="O479" s="1" t="str">
        <f t="shared" si="97"/>
        <v>11100001</v>
      </c>
      <c r="P479" t="s">
        <v>267</v>
      </c>
      <c r="Q479" t="s">
        <v>269</v>
      </c>
      <c r="R479" t="s">
        <v>267</v>
      </c>
      <c r="S479" t="s">
        <v>267</v>
      </c>
      <c r="T479" t="s">
        <v>267</v>
      </c>
      <c r="W479" t="str">
        <f t="shared" si="98"/>
        <v>CB,E1,203225,SET,4,C,1,1,1,0,0,0,0,1,11100001,N,Y,N,N,N</v>
      </c>
    </row>
    <row r="480" spans="1:23" ht="15" customHeight="1" x14ac:dyDescent="0.25">
      <c r="A480" s="1" t="s">
        <v>141</v>
      </c>
      <c r="B480" s="1" t="s">
        <v>175</v>
      </c>
      <c r="C480" s="1">
        <f t="shared" si="88"/>
        <v>203226</v>
      </c>
      <c r="D480" s="1" t="s">
        <v>152</v>
      </c>
      <c r="E480" s="1">
        <v>4</v>
      </c>
      <c r="F480" s="1" t="s">
        <v>207</v>
      </c>
      <c r="G480" s="1" t="str">
        <f t="shared" si="89"/>
        <v>1</v>
      </c>
      <c r="H480" s="1" t="str">
        <f t="shared" si="90"/>
        <v>1</v>
      </c>
      <c r="I480" s="1" t="str">
        <f t="shared" si="91"/>
        <v>1</v>
      </c>
      <c r="J480" s="1" t="str">
        <f t="shared" si="92"/>
        <v>0</v>
      </c>
      <c r="K480" s="1" t="str">
        <f t="shared" si="93"/>
        <v>0</v>
      </c>
      <c r="L480" s="1" t="str">
        <f t="shared" si="94"/>
        <v>0</v>
      </c>
      <c r="M480" s="1" t="str">
        <f t="shared" si="95"/>
        <v>1</v>
      </c>
      <c r="N480" s="1" t="str">
        <f t="shared" si="96"/>
        <v>0</v>
      </c>
      <c r="O480" s="1" t="str">
        <f t="shared" si="97"/>
        <v>11100010</v>
      </c>
      <c r="P480" t="s">
        <v>267</v>
      </c>
      <c r="Q480" t="s">
        <v>269</v>
      </c>
      <c r="R480" t="s">
        <v>267</v>
      </c>
      <c r="S480" t="s">
        <v>267</v>
      </c>
      <c r="T480" t="s">
        <v>267</v>
      </c>
      <c r="W480" t="str">
        <f t="shared" si="98"/>
        <v>CB,E2,203226,SET,4,D,1,1,1,0,0,0,1,0,11100010,N,Y,N,N,N</v>
      </c>
    </row>
    <row r="481" spans="1:23" ht="15" customHeight="1" x14ac:dyDescent="0.25">
      <c r="A481" s="1" t="s">
        <v>141</v>
      </c>
      <c r="B481" s="1" t="s">
        <v>176</v>
      </c>
      <c r="C481" s="1">
        <f t="shared" si="88"/>
        <v>203227</v>
      </c>
      <c r="D481" s="1" t="s">
        <v>152</v>
      </c>
      <c r="E481" s="1">
        <v>4</v>
      </c>
      <c r="F481" s="1" t="s">
        <v>208</v>
      </c>
      <c r="G481" s="1" t="str">
        <f t="shared" si="89"/>
        <v>1</v>
      </c>
      <c r="H481" s="1" t="str">
        <f t="shared" si="90"/>
        <v>1</v>
      </c>
      <c r="I481" s="1" t="str">
        <f t="shared" si="91"/>
        <v>1</v>
      </c>
      <c r="J481" s="1" t="str">
        <f t="shared" si="92"/>
        <v>0</v>
      </c>
      <c r="K481" s="1" t="str">
        <f t="shared" si="93"/>
        <v>0</v>
      </c>
      <c r="L481" s="1" t="str">
        <f t="shared" si="94"/>
        <v>0</v>
      </c>
      <c r="M481" s="1" t="str">
        <f t="shared" si="95"/>
        <v>1</v>
      </c>
      <c r="N481" s="1" t="str">
        <f t="shared" si="96"/>
        <v>1</v>
      </c>
      <c r="O481" s="1" t="str">
        <f t="shared" si="97"/>
        <v>11100011</v>
      </c>
      <c r="P481" t="s">
        <v>267</v>
      </c>
      <c r="Q481" t="s">
        <v>269</v>
      </c>
      <c r="R481" t="s">
        <v>267</v>
      </c>
      <c r="S481" t="s">
        <v>267</v>
      </c>
      <c r="T481" t="s">
        <v>267</v>
      </c>
      <c r="W481" t="str">
        <f t="shared" si="98"/>
        <v>CB,E3,203227,SET,4,E,1,1,1,0,0,0,1,1,11100011,N,Y,N,N,N</v>
      </c>
    </row>
    <row r="482" spans="1:23" ht="15" customHeight="1" x14ac:dyDescent="0.25">
      <c r="A482" s="1" t="s">
        <v>141</v>
      </c>
      <c r="B482" s="1" t="s">
        <v>177</v>
      </c>
      <c r="C482" s="1">
        <f t="shared" si="88"/>
        <v>203228</v>
      </c>
      <c r="D482" s="1" t="s">
        <v>152</v>
      </c>
      <c r="E482" s="1">
        <v>4</v>
      </c>
      <c r="F482" s="1" t="s">
        <v>209</v>
      </c>
      <c r="G482" s="1" t="str">
        <f t="shared" si="89"/>
        <v>1</v>
      </c>
      <c r="H482" s="1" t="str">
        <f t="shared" si="90"/>
        <v>1</v>
      </c>
      <c r="I482" s="1" t="str">
        <f t="shared" si="91"/>
        <v>1</v>
      </c>
      <c r="J482" s="1" t="str">
        <f t="shared" si="92"/>
        <v>0</v>
      </c>
      <c r="K482" s="1" t="str">
        <f t="shared" si="93"/>
        <v>0</v>
      </c>
      <c r="L482" s="1" t="str">
        <f t="shared" si="94"/>
        <v>1</v>
      </c>
      <c r="M482" s="1" t="str">
        <f t="shared" si="95"/>
        <v>0</v>
      </c>
      <c r="N482" s="1" t="str">
        <f t="shared" si="96"/>
        <v>0</v>
      </c>
      <c r="O482" s="1" t="str">
        <f t="shared" si="97"/>
        <v>11100100</v>
      </c>
      <c r="P482" t="s">
        <v>267</v>
      </c>
      <c r="Q482" t="s">
        <v>269</v>
      </c>
      <c r="R482" t="s">
        <v>267</v>
      </c>
      <c r="S482" t="s">
        <v>267</v>
      </c>
      <c r="T482" t="s">
        <v>267</v>
      </c>
      <c r="W482" t="str">
        <f t="shared" si="98"/>
        <v>CB,E4,203228,SET,4,H,1,1,1,0,0,1,0,0,11100100,N,Y,N,N,N</v>
      </c>
    </row>
    <row r="483" spans="1:23" ht="15" customHeight="1" x14ac:dyDescent="0.25">
      <c r="A483" s="1" t="s">
        <v>141</v>
      </c>
      <c r="B483" s="1" t="s">
        <v>178</v>
      </c>
      <c r="C483" s="1">
        <f t="shared" si="88"/>
        <v>203229</v>
      </c>
      <c r="D483" s="1" t="s">
        <v>152</v>
      </c>
      <c r="E483" s="1">
        <v>4</v>
      </c>
      <c r="F483" s="1" t="s">
        <v>210</v>
      </c>
      <c r="G483" s="1" t="str">
        <f t="shared" si="89"/>
        <v>1</v>
      </c>
      <c r="H483" s="1" t="str">
        <f t="shared" si="90"/>
        <v>1</v>
      </c>
      <c r="I483" s="1" t="str">
        <f t="shared" si="91"/>
        <v>1</v>
      </c>
      <c r="J483" s="1" t="str">
        <f t="shared" si="92"/>
        <v>0</v>
      </c>
      <c r="K483" s="1" t="str">
        <f t="shared" si="93"/>
        <v>0</v>
      </c>
      <c r="L483" s="1" t="str">
        <f t="shared" si="94"/>
        <v>1</v>
      </c>
      <c r="M483" s="1" t="str">
        <f t="shared" si="95"/>
        <v>0</v>
      </c>
      <c r="N483" s="1" t="str">
        <f t="shared" si="96"/>
        <v>1</v>
      </c>
      <c r="O483" s="1" t="str">
        <f t="shared" si="97"/>
        <v>11100101</v>
      </c>
      <c r="P483" t="s">
        <v>267</v>
      </c>
      <c r="Q483" t="s">
        <v>269</v>
      </c>
      <c r="R483" t="s">
        <v>267</v>
      </c>
      <c r="S483" t="s">
        <v>267</v>
      </c>
      <c r="T483" t="s">
        <v>267</v>
      </c>
      <c r="W483" t="str">
        <f t="shared" si="98"/>
        <v>CB,E5,203229,SET,4,L,1,1,1,0,0,1,0,1,11100101,N,Y,N,N,N</v>
      </c>
    </row>
    <row r="484" spans="1:23" ht="15" customHeight="1" x14ac:dyDescent="0.25">
      <c r="A484" s="1" t="s">
        <v>141</v>
      </c>
      <c r="B484" s="1" t="s">
        <v>179</v>
      </c>
      <c r="C484" s="1">
        <f t="shared" si="88"/>
        <v>203230</v>
      </c>
      <c r="D484" s="1" t="s">
        <v>152</v>
      </c>
      <c r="E484" s="1">
        <v>4</v>
      </c>
      <c r="F484" s="1" t="s">
        <v>211</v>
      </c>
      <c r="G484" s="1" t="str">
        <f t="shared" si="89"/>
        <v>1</v>
      </c>
      <c r="H484" s="1" t="str">
        <f t="shared" si="90"/>
        <v>1</v>
      </c>
      <c r="I484" s="1" t="str">
        <f t="shared" si="91"/>
        <v>1</v>
      </c>
      <c r="J484" s="1" t="str">
        <f t="shared" si="92"/>
        <v>0</v>
      </c>
      <c r="K484" s="1" t="str">
        <f t="shared" si="93"/>
        <v>0</v>
      </c>
      <c r="L484" s="1" t="str">
        <f t="shared" si="94"/>
        <v>1</v>
      </c>
      <c r="M484" s="1" t="str">
        <f t="shared" si="95"/>
        <v>1</v>
      </c>
      <c r="N484" s="1" t="str">
        <f t="shared" si="96"/>
        <v>0</v>
      </c>
      <c r="O484" s="1" t="str">
        <f t="shared" si="97"/>
        <v>11100110</v>
      </c>
      <c r="P484" t="s">
        <v>267</v>
      </c>
      <c r="Q484" t="s">
        <v>269</v>
      </c>
      <c r="R484" t="s">
        <v>269</v>
      </c>
      <c r="S484" t="s">
        <v>267</v>
      </c>
      <c r="T484" t="s">
        <v>267</v>
      </c>
      <c r="W484" t="str">
        <f t="shared" si="98"/>
        <v>CB,E6,203230,SET,4,(HL),1,1,1,0,0,1,1,0,11100110,N,Y,Y,N,N</v>
      </c>
    </row>
    <row r="485" spans="1:23" ht="15" customHeight="1" x14ac:dyDescent="0.25">
      <c r="A485" s="1" t="s">
        <v>141</v>
      </c>
      <c r="B485" s="1" t="s">
        <v>180</v>
      </c>
      <c r="C485" s="1">
        <f t="shared" si="88"/>
        <v>203231</v>
      </c>
      <c r="D485" s="1" t="s">
        <v>152</v>
      </c>
      <c r="E485" s="1">
        <v>4</v>
      </c>
      <c r="F485" s="1" t="s">
        <v>9</v>
      </c>
      <c r="G485" s="1" t="str">
        <f t="shared" si="89"/>
        <v>1</v>
      </c>
      <c r="H485" s="1" t="str">
        <f t="shared" si="90"/>
        <v>1</v>
      </c>
      <c r="I485" s="1" t="str">
        <f t="shared" si="91"/>
        <v>1</v>
      </c>
      <c r="J485" s="1" t="str">
        <f t="shared" si="92"/>
        <v>0</v>
      </c>
      <c r="K485" s="1" t="str">
        <f t="shared" si="93"/>
        <v>0</v>
      </c>
      <c r="L485" s="1" t="str">
        <f t="shared" si="94"/>
        <v>1</v>
      </c>
      <c r="M485" s="1" t="str">
        <f t="shared" si="95"/>
        <v>1</v>
      </c>
      <c r="N485" s="1" t="str">
        <f t="shared" si="96"/>
        <v>1</v>
      </c>
      <c r="O485" s="1" t="str">
        <f t="shared" si="97"/>
        <v>11100111</v>
      </c>
      <c r="P485" t="s">
        <v>267</v>
      </c>
      <c r="Q485" t="s">
        <v>269</v>
      </c>
      <c r="R485" t="s">
        <v>267</v>
      </c>
      <c r="S485" t="s">
        <v>267</v>
      </c>
      <c r="T485" t="s">
        <v>267</v>
      </c>
      <c r="W485" t="str">
        <f t="shared" si="98"/>
        <v>CB,E7,203231,SET,4,A,1,1,1,0,0,1,1,1,11100111,N,Y,N,N,N</v>
      </c>
    </row>
    <row r="486" spans="1:23" ht="15" customHeight="1" x14ac:dyDescent="0.25">
      <c r="A486" s="1" t="s">
        <v>141</v>
      </c>
      <c r="B486" s="1" t="s">
        <v>181</v>
      </c>
      <c r="C486" s="1">
        <f t="shared" si="88"/>
        <v>203232</v>
      </c>
      <c r="D486" s="1" t="s">
        <v>152</v>
      </c>
      <c r="E486" s="1">
        <v>5</v>
      </c>
      <c r="F486" s="1" t="s">
        <v>205</v>
      </c>
      <c r="G486" s="1" t="str">
        <f t="shared" si="89"/>
        <v>1</v>
      </c>
      <c r="H486" s="1" t="str">
        <f t="shared" si="90"/>
        <v>1</v>
      </c>
      <c r="I486" s="1" t="str">
        <f t="shared" si="91"/>
        <v>1</v>
      </c>
      <c r="J486" s="1" t="str">
        <f t="shared" si="92"/>
        <v>0</v>
      </c>
      <c r="K486" s="1" t="str">
        <f t="shared" si="93"/>
        <v>1</v>
      </c>
      <c r="L486" s="1" t="str">
        <f t="shared" si="94"/>
        <v>0</v>
      </c>
      <c r="M486" s="1" t="str">
        <f t="shared" si="95"/>
        <v>0</v>
      </c>
      <c r="N486" s="1" t="str">
        <f t="shared" si="96"/>
        <v>0</v>
      </c>
      <c r="O486" s="1" t="str">
        <f t="shared" si="97"/>
        <v>11101000</v>
      </c>
      <c r="P486" t="s">
        <v>267</v>
      </c>
      <c r="Q486" t="s">
        <v>269</v>
      </c>
      <c r="R486" t="s">
        <v>267</v>
      </c>
      <c r="S486" t="s">
        <v>267</v>
      </c>
      <c r="T486" t="s">
        <v>267</v>
      </c>
      <c r="W486" t="str">
        <f t="shared" si="98"/>
        <v>CB,E8,203232,SET,5,B,1,1,1,0,1,0,0,0,11101000,N,Y,N,N,N</v>
      </c>
    </row>
    <row r="487" spans="1:23" ht="15" customHeight="1" x14ac:dyDescent="0.25">
      <c r="A487" s="1" t="s">
        <v>141</v>
      </c>
      <c r="B487" s="1" t="s">
        <v>182</v>
      </c>
      <c r="C487" s="1">
        <f t="shared" si="88"/>
        <v>203233</v>
      </c>
      <c r="D487" s="1" t="s">
        <v>152</v>
      </c>
      <c r="E487" s="1">
        <v>5</v>
      </c>
      <c r="F487" s="1" t="s">
        <v>206</v>
      </c>
      <c r="G487" s="1" t="str">
        <f t="shared" si="89"/>
        <v>1</v>
      </c>
      <c r="H487" s="1" t="str">
        <f t="shared" si="90"/>
        <v>1</v>
      </c>
      <c r="I487" s="1" t="str">
        <f t="shared" si="91"/>
        <v>1</v>
      </c>
      <c r="J487" s="1" t="str">
        <f t="shared" si="92"/>
        <v>0</v>
      </c>
      <c r="K487" s="1" t="str">
        <f t="shared" si="93"/>
        <v>1</v>
      </c>
      <c r="L487" s="1" t="str">
        <f t="shared" si="94"/>
        <v>0</v>
      </c>
      <c r="M487" s="1" t="str">
        <f t="shared" si="95"/>
        <v>0</v>
      </c>
      <c r="N487" s="1" t="str">
        <f t="shared" si="96"/>
        <v>1</v>
      </c>
      <c r="O487" s="1" t="str">
        <f t="shared" si="97"/>
        <v>11101001</v>
      </c>
      <c r="P487" t="s">
        <v>267</v>
      </c>
      <c r="Q487" t="s">
        <v>269</v>
      </c>
      <c r="R487" t="s">
        <v>267</v>
      </c>
      <c r="S487" t="s">
        <v>267</v>
      </c>
      <c r="T487" t="s">
        <v>267</v>
      </c>
      <c r="W487" t="str">
        <f t="shared" si="98"/>
        <v>CB,E9,203233,SET,5,C,1,1,1,0,1,0,0,1,11101001,N,Y,N,N,N</v>
      </c>
    </row>
    <row r="488" spans="1:23" ht="15" customHeight="1" x14ac:dyDescent="0.25">
      <c r="A488" s="1" t="s">
        <v>141</v>
      </c>
      <c r="B488" s="1" t="s">
        <v>183</v>
      </c>
      <c r="C488" s="1">
        <f t="shared" si="88"/>
        <v>203234</v>
      </c>
      <c r="D488" s="1" t="s">
        <v>152</v>
      </c>
      <c r="E488" s="1">
        <v>5</v>
      </c>
      <c r="F488" s="1" t="s">
        <v>207</v>
      </c>
      <c r="G488" s="1" t="str">
        <f t="shared" si="89"/>
        <v>1</v>
      </c>
      <c r="H488" s="1" t="str">
        <f t="shared" si="90"/>
        <v>1</v>
      </c>
      <c r="I488" s="1" t="str">
        <f t="shared" si="91"/>
        <v>1</v>
      </c>
      <c r="J488" s="1" t="str">
        <f t="shared" si="92"/>
        <v>0</v>
      </c>
      <c r="K488" s="1" t="str">
        <f t="shared" si="93"/>
        <v>1</v>
      </c>
      <c r="L488" s="1" t="str">
        <f t="shared" si="94"/>
        <v>0</v>
      </c>
      <c r="M488" s="1" t="str">
        <f t="shared" si="95"/>
        <v>1</v>
      </c>
      <c r="N488" s="1" t="str">
        <f t="shared" si="96"/>
        <v>0</v>
      </c>
      <c r="O488" s="1" t="str">
        <f t="shared" si="97"/>
        <v>11101010</v>
      </c>
      <c r="P488" t="s">
        <v>267</v>
      </c>
      <c r="Q488" t="s">
        <v>269</v>
      </c>
      <c r="R488" t="s">
        <v>267</v>
      </c>
      <c r="S488" t="s">
        <v>267</v>
      </c>
      <c r="T488" t="s">
        <v>267</v>
      </c>
      <c r="W488" t="str">
        <f t="shared" si="98"/>
        <v>CB,EA,203234,SET,5,D,1,1,1,0,1,0,1,0,11101010,N,Y,N,N,N</v>
      </c>
    </row>
    <row r="489" spans="1:23" ht="15" customHeight="1" x14ac:dyDescent="0.25">
      <c r="A489" s="1" t="s">
        <v>141</v>
      </c>
      <c r="B489" s="1" t="s">
        <v>184</v>
      </c>
      <c r="C489" s="1">
        <f t="shared" si="88"/>
        <v>203235</v>
      </c>
      <c r="D489" s="1" t="s">
        <v>152</v>
      </c>
      <c r="E489" s="1">
        <v>5</v>
      </c>
      <c r="F489" s="1" t="s">
        <v>208</v>
      </c>
      <c r="G489" s="1" t="str">
        <f t="shared" si="89"/>
        <v>1</v>
      </c>
      <c r="H489" s="1" t="str">
        <f t="shared" si="90"/>
        <v>1</v>
      </c>
      <c r="I489" s="1" t="str">
        <f t="shared" si="91"/>
        <v>1</v>
      </c>
      <c r="J489" s="1" t="str">
        <f t="shared" si="92"/>
        <v>0</v>
      </c>
      <c r="K489" s="1" t="str">
        <f t="shared" si="93"/>
        <v>1</v>
      </c>
      <c r="L489" s="1" t="str">
        <f t="shared" si="94"/>
        <v>0</v>
      </c>
      <c r="M489" s="1" t="str">
        <f t="shared" si="95"/>
        <v>1</v>
      </c>
      <c r="N489" s="1" t="str">
        <f t="shared" si="96"/>
        <v>1</v>
      </c>
      <c r="O489" s="1" t="str">
        <f t="shared" si="97"/>
        <v>11101011</v>
      </c>
      <c r="P489" t="s">
        <v>267</v>
      </c>
      <c r="Q489" t="s">
        <v>269</v>
      </c>
      <c r="R489" t="s">
        <v>267</v>
      </c>
      <c r="S489" t="s">
        <v>267</v>
      </c>
      <c r="T489" t="s">
        <v>267</v>
      </c>
      <c r="W489" t="str">
        <f t="shared" si="98"/>
        <v>CB,EB,203235,SET,5,E,1,1,1,0,1,0,1,1,11101011,N,Y,N,N,N</v>
      </c>
    </row>
    <row r="490" spans="1:23" ht="15" customHeight="1" x14ac:dyDescent="0.25">
      <c r="A490" s="1" t="s">
        <v>141</v>
      </c>
      <c r="B490" s="1" t="s">
        <v>185</v>
      </c>
      <c r="C490" s="1">
        <f t="shared" si="88"/>
        <v>203236</v>
      </c>
      <c r="D490" s="1" t="s">
        <v>152</v>
      </c>
      <c r="E490" s="1">
        <v>5</v>
      </c>
      <c r="F490" s="1" t="s">
        <v>209</v>
      </c>
      <c r="G490" s="1" t="str">
        <f t="shared" si="89"/>
        <v>1</v>
      </c>
      <c r="H490" s="1" t="str">
        <f t="shared" si="90"/>
        <v>1</v>
      </c>
      <c r="I490" s="1" t="str">
        <f t="shared" si="91"/>
        <v>1</v>
      </c>
      <c r="J490" s="1" t="str">
        <f t="shared" si="92"/>
        <v>0</v>
      </c>
      <c r="K490" s="1" t="str">
        <f t="shared" si="93"/>
        <v>1</v>
      </c>
      <c r="L490" s="1" t="str">
        <f t="shared" si="94"/>
        <v>1</v>
      </c>
      <c r="M490" s="1" t="str">
        <f t="shared" si="95"/>
        <v>0</v>
      </c>
      <c r="N490" s="1" t="str">
        <f t="shared" si="96"/>
        <v>0</v>
      </c>
      <c r="O490" s="1" t="str">
        <f t="shared" si="97"/>
        <v>11101100</v>
      </c>
      <c r="P490" t="s">
        <v>267</v>
      </c>
      <c r="Q490" t="s">
        <v>269</v>
      </c>
      <c r="R490" t="s">
        <v>267</v>
      </c>
      <c r="S490" t="s">
        <v>267</v>
      </c>
      <c r="T490" t="s">
        <v>267</v>
      </c>
      <c r="W490" t="str">
        <f t="shared" si="98"/>
        <v>CB,EC,203236,SET,5,H,1,1,1,0,1,1,0,0,11101100,N,Y,N,N,N</v>
      </c>
    </row>
    <row r="491" spans="1:23" ht="15" customHeight="1" x14ac:dyDescent="0.25">
      <c r="A491" s="1" t="s">
        <v>141</v>
      </c>
      <c r="B491" s="1" t="s">
        <v>186</v>
      </c>
      <c r="C491" s="1">
        <f t="shared" si="88"/>
        <v>203237</v>
      </c>
      <c r="D491" s="1" t="s">
        <v>152</v>
      </c>
      <c r="E491" s="1">
        <v>5</v>
      </c>
      <c r="F491" s="1" t="s">
        <v>210</v>
      </c>
      <c r="G491" s="1" t="str">
        <f t="shared" si="89"/>
        <v>1</v>
      </c>
      <c r="H491" s="1" t="str">
        <f t="shared" si="90"/>
        <v>1</v>
      </c>
      <c r="I491" s="1" t="str">
        <f t="shared" si="91"/>
        <v>1</v>
      </c>
      <c r="J491" s="1" t="str">
        <f t="shared" si="92"/>
        <v>0</v>
      </c>
      <c r="K491" s="1" t="str">
        <f t="shared" si="93"/>
        <v>1</v>
      </c>
      <c r="L491" s="1" t="str">
        <f t="shared" si="94"/>
        <v>1</v>
      </c>
      <c r="M491" s="1" t="str">
        <f t="shared" si="95"/>
        <v>0</v>
      </c>
      <c r="N491" s="1" t="str">
        <f t="shared" si="96"/>
        <v>1</v>
      </c>
      <c r="O491" s="1" t="str">
        <f t="shared" si="97"/>
        <v>11101101</v>
      </c>
      <c r="P491" t="s">
        <v>267</v>
      </c>
      <c r="Q491" t="s">
        <v>269</v>
      </c>
      <c r="R491" t="s">
        <v>267</v>
      </c>
      <c r="S491" t="s">
        <v>267</v>
      </c>
      <c r="T491" t="s">
        <v>267</v>
      </c>
      <c r="W491" t="str">
        <f t="shared" si="98"/>
        <v>CB,ED,203237,SET,5,L,1,1,1,0,1,1,0,1,11101101,N,Y,N,N,N</v>
      </c>
    </row>
    <row r="492" spans="1:23" ht="15" customHeight="1" x14ac:dyDescent="0.25">
      <c r="A492" s="1" t="s">
        <v>141</v>
      </c>
      <c r="B492" s="1" t="s">
        <v>187</v>
      </c>
      <c r="C492" s="1">
        <f t="shared" si="88"/>
        <v>203238</v>
      </c>
      <c r="D492" s="1" t="s">
        <v>152</v>
      </c>
      <c r="E492" s="1">
        <v>5</v>
      </c>
      <c r="F492" s="1" t="s">
        <v>211</v>
      </c>
      <c r="G492" s="1" t="str">
        <f t="shared" si="89"/>
        <v>1</v>
      </c>
      <c r="H492" s="1" t="str">
        <f t="shared" si="90"/>
        <v>1</v>
      </c>
      <c r="I492" s="1" t="str">
        <f t="shared" si="91"/>
        <v>1</v>
      </c>
      <c r="J492" s="1" t="str">
        <f t="shared" si="92"/>
        <v>0</v>
      </c>
      <c r="K492" s="1" t="str">
        <f t="shared" si="93"/>
        <v>1</v>
      </c>
      <c r="L492" s="1" t="str">
        <f t="shared" si="94"/>
        <v>1</v>
      </c>
      <c r="M492" s="1" t="str">
        <f t="shared" si="95"/>
        <v>1</v>
      </c>
      <c r="N492" s="1" t="str">
        <f t="shared" si="96"/>
        <v>0</v>
      </c>
      <c r="O492" s="1" t="str">
        <f t="shared" si="97"/>
        <v>11101110</v>
      </c>
      <c r="P492" t="s">
        <v>267</v>
      </c>
      <c r="Q492" t="s">
        <v>269</v>
      </c>
      <c r="R492" t="s">
        <v>269</v>
      </c>
      <c r="S492" t="s">
        <v>267</v>
      </c>
      <c r="T492" t="s">
        <v>267</v>
      </c>
      <c r="W492" t="str">
        <f t="shared" si="98"/>
        <v>CB,EE,203238,SET,5,(HL),1,1,1,0,1,1,1,0,11101110,N,Y,Y,N,N</v>
      </c>
    </row>
    <row r="493" spans="1:23" ht="15" customHeight="1" x14ac:dyDescent="0.25">
      <c r="A493" s="1" t="s">
        <v>141</v>
      </c>
      <c r="B493" s="1" t="s">
        <v>188</v>
      </c>
      <c r="C493" s="1">
        <f t="shared" si="88"/>
        <v>203239</v>
      </c>
      <c r="D493" s="1" t="s">
        <v>152</v>
      </c>
      <c r="E493" s="1">
        <v>5</v>
      </c>
      <c r="F493" s="1" t="s">
        <v>9</v>
      </c>
      <c r="G493" s="1" t="str">
        <f t="shared" si="89"/>
        <v>1</v>
      </c>
      <c r="H493" s="1" t="str">
        <f t="shared" si="90"/>
        <v>1</v>
      </c>
      <c r="I493" s="1" t="str">
        <f t="shared" si="91"/>
        <v>1</v>
      </c>
      <c r="J493" s="1" t="str">
        <f t="shared" si="92"/>
        <v>0</v>
      </c>
      <c r="K493" s="1" t="str">
        <f t="shared" si="93"/>
        <v>1</v>
      </c>
      <c r="L493" s="1" t="str">
        <f t="shared" si="94"/>
        <v>1</v>
      </c>
      <c r="M493" s="1" t="str">
        <f t="shared" si="95"/>
        <v>1</v>
      </c>
      <c r="N493" s="1" t="str">
        <f t="shared" si="96"/>
        <v>1</v>
      </c>
      <c r="O493" s="1" t="str">
        <f t="shared" si="97"/>
        <v>11101111</v>
      </c>
      <c r="P493" t="s">
        <v>267</v>
      </c>
      <c r="Q493" t="s">
        <v>269</v>
      </c>
      <c r="R493" t="s">
        <v>267</v>
      </c>
      <c r="S493" t="s">
        <v>267</v>
      </c>
      <c r="T493" t="s">
        <v>267</v>
      </c>
      <c r="W493" t="str">
        <f t="shared" si="98"/>
        <v>CB,EF,203239,SET,5,A,1,1,1,0,1,1,1,1,11101111,N,Y,N,N,N</v>
      </c>
    </row>
    <row r="494" spans="1:23" ht="15" customHeight="1" x14ac:dyDescent="0.25">
      <c r="A494" s="1" t="s">
        <v>141</v>
      </c>
      <c r="B494" s="1" t="s">
        <v>189</v>
      </c>
      <c r="C494" s="1">
        <f t="shared" si="88"/>
        <v>203240</v>
      </c>
      <c r="D494" s="1" t="s">
        <v>152</v>
      </c>
      <c r="E494" s="1">
        <v>6</v>
      </c>
      <c r="F494" s="1" t="s">
        <v>205</v>
      </c>
      <c r="G494" s="1" t="str">
        <f t="shared" si="89"/>
        <v>1</v>
      </c>
      <c r="H494" s="1" t="str">
        <f t="shared" si="90"/>
        <v>1</v>
      </c>
      <c r="I494" s="1" t="str">
        <f t="shared" si="91"/>
        <v>1</v>
      </c>
      <c r="J494" s="1" t="str">
        <f t="shared" si="92"/>
        <v>1</v>
      </c>
      <c r="K494" s="1" t="str">
        <f t="shared" si="93"/>
        <v>0</v>
      </c>
      <c r="L494" s="1" t="str">
        <f t="shared" si="94"/>
        <v>0</v>
      </c>
      <c r="M494" s="1" t="str">
        <f t="shared" si="95"/>
        <v>0</v>
      </c>
      <c r="N494" s="1" t="str">
        <f t="shared" si="96"/>
        <v>0</v>
      </c>
      <c r="O494" s="1" t="str">
        <f t="shared" si="97"/>
        <v>11110000</v>
      </c>
      <c r="P494" t="s">
        <v>267</v>
      </c>
      <c r="Q494" t="s">
        <v>269</v>
      </c>
      <c r="R494" t="s">
        <v>267</v>
      </c>
      <c r="S494" t="s">
        <v>267</v>
      </c>
      <c r="T494" t="s">
        <v>267</v>
      </c>
      <c r="W494" t="str">
        <f t="shared" si="98"/>
        <v>CB,F0,203240,SET,6,B,1,1,1,1,0,0,0,0,11110000,N,Y,N,N,N</v>
      </c>
    </row>
    <row r="495" spans="1:23" ht="15" customHeight="1" x14ac:dyDescent="0.25">
      <c r="A495" s="1" t="s">
        <v>141</v>
      </c>
      <c r="B495" s="1" t="s">
        <v>190</v>
      </c>
      <c r="C495" s="1">
        <f t="shared" si="88"/>
        <v>203241</v>
      </c>
      <c r="D495" s="1" t="s">
        <v>152</v>
      </c>
      <c r="E495" s="1">
        <v>6</v>
      </c>
      <c r="F495" s="1" t="s">
        <v>206</v>
      </c>
      <c r="G495" s="1" t="str">
        <f t="shared" si="89"/>
        <v>1</v>
      </c>
      <c r="H495" s="1" t="str">
        <f t="shared" si="90"/>
        <v>1</v>
      </c>
      <c r="I495" s="1" t="str">
        <f t="shared" si="91"/>
        <v>1</v>
      </c>
      <c r="J495" s="1" t="str">
        <f t="shared" si="92"/>
        <v>1</v>
      </c>
      <c r="K495" s="1" t="str">
        <f t="shared" si="93"/>
        <v>0</v>
      </c>
      <c r="L495" s="1" t="str">
        <f t="shared" si="94"/>
        <v>0</v>
      </c>
      <c r="M495" s="1" t="str">
        <f t="shared" si="95"/>
        <v>0</v>
      </c>
      <c r="N495" s="1" t="str">
        <f t="shared" si="96"/>
        <v>1</v>
      </c>
      <c r="O495" s="1" t="str">
        <f t="shared" si="97"/>
        <v>11110001</v>
      </c>
      <c r="P495" t="s">
        <v>267</v>
      </c>
      <c r="Q495" t="s">
        <v>269</v>
      </c>
      <c r="R495" t="s">
        <v>267</v>
      </c>
      <c r="S495" t="s">
        <v>267</v>
      </c>
      <c r="T495" t="s">
        <v>267</v>
      </c>
      <c r="W495" t="str">
        <f t="shared" si="98"/>
        <v>CB,F1,203241,SET,6,C,1,1,1,1,0,0,0,1,11110001,N,Y,N,N,N</v>
      </c>
    </row>
    <row r="496" spans="1:23" ht="15" customHeight="1" x14ac:dyDescent="0.25">
      <c r="A496" s="1" t="s">
        <v>141</v>
      </c>
      <c r="B496" s="1" t="s">
        <v>191</v>
      </c>
      <c r="C496" s="1">
        <f t="shared" si="88"/>
        <v>203242</v>
      </c>
      <c r="D496" s="1" t="s">
        <v>152</v>
      </c>
      <c r="E496" s="1">
        <v>6</v>
      </c>
      <c r="F496" s="1" t="s">
        <v>207</v>
      </c>
      <c r="G496" s="1" t="str">
        <f t="shared" si="89"/>
        <v>1</v>
      </c>
      <c r="H496" s="1" t="str">
        <f t="shared" si="90"/>
        <v>1</v>
      </c>
      <c r="I496" s="1" t="str">
        <f t="shared" si="91"/>
        <v>1</v>
      </c>
      <c r="J496" s="1" t="str">
        <f t="shared" si="92"/>
        <v>1</v>
      </c>
      <c r="K496" s="1" t="str">
        <f t="shared" si="93"/>
        <v>0</v>
      </c>
      <c r="L496" s="1" t="str">
        <f t="shared" si="94"/>
        <v>0</v>
      </c>
      <c r="M496" s="1" t="str">
        <f t="shared" si="95"/>
        <v>1</v>
      </c>
      <c r="N496" s="1" t="str">
        <f t="shared" si="96"/>
        <v>0</v>
      </c>
      <c r="O496" s="1" t="str">
        <f t="shared" si="97"/>
        <v>11110010</v>
      </c>
      <c r="P496" t="s">
        <v>267</v>
      </c>
      <c r="Q496" t="s">
        <v>269</v>
      </c>
      <c r="R496" t="s">
        <v>267</v>
      </c>
      <c r="S496" t="s">
        <v>267</v>
      </c>
      <c r="T496" t="s">
        <v>267</v>
      </c>
      <c r="W496" t="str">
        <f t="shared" si="98"/>
        <v>CB,F2,203242,SET,6,D,1,1,1,1,0,0,1,0,11110010,N,Y,N,N,N</v>
      </c>
    </row>
    <row r="497" spans="1:23" ht="15" customHeight="1" x14ac:dyDescent="0.25">
      <c r="A497" s="1" t="s">
        <v>141</v>
      </c>
      <c r="B497" s="1" t="s">
        <v>192</v>
      </c>
      <c r="C497" s="1">
        <f t="shared" si="88"/>
        <v>203243</v>
      </c>
      <c r="D497" s="1" t="s">
        <v>152</v>
      </c>
      <c r="E497" s="1">
        <v>6</v>
      </c>
      <c r="F497" s="1" t="s">
        <v>208</v>
      </c>
      <c r="G497" s="1" t="str">
        <f t="shared" si="89"/>
        <v>1</v>
      </c>
      <c r="H497" s="1" t="str">
        <f t="shared" si="90"/>
        <v>1</v>
      </c>
      <c r="I497" s="1" t="str">
        <f t="shared" si="91"/>
        <v>1</v>
      </c>
      <c r="J497" s="1" t="str">
        <f t="shared" si="92"/>
        <v>1</v>
      </c>
      <c r="K497" s="1" t="str">
        <f t="shared" si="93"/>
        <v>0</v>
      </c>
      <c r="L497" s="1" t="str">
        <f t="shared" si="94"/>
        <v>0</v>
      </c>
      <c r="M497" s="1" t="str">
        <f t="shared" si="95"/>
        <v>1</v>
      </c>
      <c r="N497" s="1" t="str">
        <f t="shared" si="96"/>
        <v>1</v>
      </c>
      <c r="O497" s="1" t="str">
        <f t="shared" si="97"/>
        <v>11110011</v>
      </c>
      <c r="P497" t="s">
        <v>267</v>
      </c>
      <c r="Q497" t="s">
        <v>269</v>
      </c>
      <c r="R497" t="s">
        <v>267</v>
      </c>
      <c r="S497" t="s">
        <v>267</v>
      </c>
      <c r="T497" t="s">
        <v>267</v>
      </c>
      <c r="W497" t="str">
        <f t="shared" si="98"/>
        <v>CB,F3,203243,SET,6,E,1,1,1,1,0,0,1,1,11110011,N,Y,N,N,N</v>
      </c>
    </row>
    <row r="498" spans="1:23" ht="15" customHeight="1" x14ac:dyDescent="0.25">
      <c r="A498" s="1" t="s">
        <v>141</v>
      </c>
      <c r="B498" s="1" t="s">
        <v>193</v>
      </c>
      <c r="C498" s="1">
        <f t="shared" si="88"/>
        <v>203244</v>
      </c>
      <c r="D498" s="1" t="s">
        <v>152</v>
      </c>
      <c r="E498" s="1">
        <v>6</v>
      </c>
      <c r="F498" s="1" t="s">
        <v>209</v>
      </c>
      <c r="G498" s="1" t="str">
        <f t="shared" si="89"/>
        <v>1</v>
      </c>
      <c r="H498" s="1" t="str">
        <f t="shared" si="90"/>
        <v>1</v>
      </c>
      <c r="I498" s="1" t="str">
        <f t="shared" si="91"/>
        <v>1</v>
      </c>
      <c r="J498" s="1" t="str">
        <f t="shared" si="92"/>
        <v>1</v>
      </c>
      <c r="K498" s="1" t="str">
        <f t="shared" si="93"/>
        <v>0</v>
      </c>
      <c r="L498" s="1" t="str">
        <f t="shared" si="94"/>
        <v>1</v>
      </c>
      <c r="M498" s="1" t="str">
        <f t="shared" si="95"/>
        <v>0</v>
      </c>
      <c r="N498" s="1" t="str">
        <f t="shared" si="96"/>
        <v>0</v>
      </c>
      <c r="O498" s="1" t="str">
        <f t="shared" si="97"/>
        <v>11110100</v>
      </c>
      <c r="P498" t="s">
        <v>267</v>
      </c>
      <c r="Q498" t="s">
        <v>269</v>
      </c>
      <c r="R498" t="s">
        <v>267</v>
      </c>
      <c r="S498" t="s">
        <v>267</v>
      </c>
      <c r="T498" t="s">
        <v>267</v>
      </c>
      <c r="W498" t="str">
        <f t="shared" si="98"/>
        <v>CB,F4,203244,SET,6,H,1,1,1,1,0,1,0,0,11110100,N,Y,N,N,N</v>
      </c>
    </row>
    <row r="499" spans="1:23" ht="15" customHeight="1" x14ac:dyDescent="0.25">
      <c r="A499" s="1" t="s">
        <v>141</v>
      </c>
      <c r="B499" s="1" t="s">
        <v>194</v>
      </c>
      <c r="C499" s="1">
        <f t="shared" si="88"/>
        <v>203245</v>
      </c>
      <c r="D499" s="1" t="s">
        <v>152</v>
      </c>
      <c r="E499" s="1">
        <v>6</v>
      </c>
      <c r="F499" s="1" t="s">
        <v>210</v>
      </c>
      <c r="G499" s="1" t="str">
        <f t="shared" si="89"/>
        <v>1</v>
      </c>
      <c r="H499" s="1" t="str">
        <f t="shared" si="90"/>
        <v>1</v>
      </c>
      <c r="I499" s="1" t="str">
        <f t="shared" si="91"/>
        <v>1</v>
      </c>
      <c r="J499" s="1" t="str">
        <f t="shared" si="92"/>
        <v>1</v>
      </c>
      <c r="K499" s="1" t="str">
        <f t="shared" si="93"/>
        <v>0</v>
      </c>
      <c r="L499" s="1" t="str">
        <f t="shared" si="94"/>
        <v>1</v>
      </c>
      <c r="M499" s="1" t="str">
        <f t="shared" si="95"/>
        <v>0</v>
      </c>
      <c r="N499" s="1" t="str">
        <f t="shared" si="96"/>
        <v>1</v>
      </c>
      <c r="O499" s="1" t="str">
        <f t="shared" si="97"/>
        <v>11110101</v>
      </c>
      <c r="P499" t="s">
        <v>267</v>
      </c>
      <c r="Q499" t="s">
        <v>269</v>
      </c>
      <c r="R499" t="s">
        <v>267</v>
      </c>
      <c r="S499" t="s">
        <v>267</v>
      </c>
      <c r="T499" t="s">
        <v>267</v>
      </c>
      <c r="W499" t="str">
        <f t="shared" si="98"/>
        <v>CB,F5,203245,SET,6,L,1,1,1,1,0,1,0,1,11110101,N,Y,N,N,N</v>
      </c>
    </row>
    <row r="500" spans="1:23" ht="15" customHeight="1" x14ac:dyDescent="0.25">
      <c r="A500" s="1" t="s">
        <v>141</v>
      </c>
      <c r="B500" s="1" t="s">
        <v>195</v>
      </c>
      <c r="C500" s="1">
        <f t="shared" si="88"/>
        <v>203246</v>
      </c>
      <c r="D500" s="1" t="s">
        <v>152</v>
      </c>
      <c r="E500" s="1">
        <v>6</v>
      </c>
      <c r="F500" s="1" t="s">
        <v>211</v>
      </c>
      <c r="G500" s="1" t="str">
        <f t="shared" si="89"/>
        <v>1</v>
      </c>
      <c r="H500" s="1" t="str">
        <f t="shared" si="90"/>
        <v>1</v>
      </c>
      <c r="I500" s="1" t="str">
        <f t="shared" si="91"/>
        <v>1</v>
      </c>
      <c r="J500" s="1" t="str">
        <f t="shared" si="92"/>
        <v>1</v>
      </c>
      <c r="K500" s="1" t="str">
        <f t="shared" si="93"/>
        <v>0</v>
      </c>
      <c r="L500" s="1" t="str">
        <f t="shared" si="94"/>
        <v>1</v>
      </c>
      <c r="M500" s="1" t="str">
        <f t="shared" si="95"/>
        <v>1</v>
      </c>
      <c r="N500" s="1" t="str">
        <f t="shared" si="96"/>
        <v>0</v>
      </c>
      <c r="O500" s="1" t="str">
        <f t="shared" si="97"/>
        <v>11110110</v>
      </c>
      <c r="P500" t="s">
        <v>267</v>
      </c>
      <c r="Q500" t="s">
        <v>269</v>
      </c>
      <c r="R500" t="s">
        <v>269</v>
      </c>
      <c r="S500" t="s">
        <v>267</v>
      </c>
      <c r="T500" t="s">
        <v>267</v>
      </c>
      <c r="W500" t="str">
        <f t="shared" si="98"/>
        <v>CB,F6,203246,SET,6,(HL),1,1,1,1,0,1,1,0,11110110,N,Y,Y,N,N</v>
      </c>
    </row>
    <row r="501" spans="1:23" ht="15" customHeight="1" x14ac:dyDescent="0.25">
      <c r="A501" s="1" t="s">
        <v>141</v>
      </c>
      <c r="B501" s="1" t="s">
        <v>196</v>
      </c>
      <c r="C501" s="1">
        <f t="shared" si="88"/>
        <v>203247</v>
      </c>
      <c r="D501" s="1" t="s">
        <v>152</v>
      </c>
      <c r="E501" s="1">
        <v>6</v>
      </c>
      <c r="F501" s="1" t="s">
        <v>9</v>
      </c>
      <c r="G501" s="1" t="str">
        <f t="shared" si="89"/>
        <v>1</v>
      </c>
      <c r="H501" s="1" t="str">
        <f t="shared" si="90"/>
        <v>1</v>
      </c>
      <c r="I501" s="1" t="str">
        <f t="shared" si="91"/>
        <v>1</v>
      </c>
      <c r="J501" s="1" t="str">
        <f t="shared" si="92"/>
        <v>1</v>
      </c>
      <c r="K501" s="1" t="str">
        <f t="shared" si="93"/>
        <v>0</v>
      </c>
      <c r="L501" s="1" t="str">
        <f t="shared" si="94"/>
        <v>1</v>
      </c>
      <c r="M501" s="1" t="str">
        <f t="shared" si="95"/>
        <v>1</v>
      </c>
      <c r="N501" s="1" t="str">
        <f t="shared" si="96"/>
        <v>1</v>
      </c>
      <c r="O501" s="1" t="str">
        <f t="shared" si="97"/>
        <v>11110111</v>
      </c>
      <c r="P501" t="s">
        <v>267</v>
      </c>
      <c r="Q501" t="s">
        <v>269</v>
      </c>
      <c r="R501" t="s">
        <v>267</v>
      </c>
      <c r="S501" t="s">
        <v>267</v>
      </c>
      <c r="T501" t="s">
        <v>267</v>
      </c>
      <c r="W501" t="str">
        <f t="shared" si="98"/>
        <v>CB,F7,203247,SET,6,A,1,1,1,1,0,1,1,1,11110111,N,Y,N,N,N</v>
      </c>
    </row>
    <row r="502" spans="1:23" ht="15" customHeight="1" x14ac:dyDescent="0.25">
      <c r="A502" s="1" t="s">
        <v>141</v>
      </c>
      <c r="B502" s="1" t="s">
        <v>197</v>
      </c>
      <c r="C502" s="1">
        <f t="shared" si="88"/>
        <v>203248</v>
      </c>
      <c r="D502" s="1" t="s">
        <v>152</v>
      </c>
      <c r="E502" s="1">
        <v>7</v>
      </c>
      <c r="F502" s="1" t="s">
        <v>205</v>
      </c>
      <c r="G502" s="1" t="str">
        <f t="shared" si="89"/>
        <v>1</v>
      </c>
      <c r="H502" s="1" t="str">
        <f t="shared" si="90"/>
        <v>1</v>
      </c>
      <c r="I502" s="1" t="str">
        <f t="shared" si="91"/>
        <v>1</v>
      </c>
      <c r="J502" s="1" t="str">
        <f t="shared" si="92"/>
        <v>1</v>
      </c>
      <c r="K502" s="1" t="str">
        <f t="shared" si="93"/>
        <v>1</v>
      </c>
      <c r="L502" s="1" t="str">
        <f t="shared" si="94"/>
        <v>0</v>
      </c>
      <c r="M502" s="1" t="str">
        <f t="shared" si="95"/>
        <v>0</v>
      </c>
      <c r="N502" s="1" t="str">
        <f t="shared" si="96"/>
        <v>0</v>
      </c>
      <c r="O502" s="1" t="str">
        <f t="shared" si="97"/>
        <v>11111000</v>
      </c>
      <c r="P502" t="s">
        <v>267</v>
      </c>
      <c r="Q502" t="s">
        <v>269</v>
      </c>
      <c r="R502" t="s">
        <v>267</v>
      </c>
      <c r="S502" t="s">
        <v>267</v>
      </c>
      <c r="T502" t="s">
        <v>267</v>
      </c>
      <c r="W502" t="str">
        <f t="shared" si="98"/>
        <v>CB,F8,203248,SET,7,B,1,1,1,1,1,0,0,0,11111000,N,Y,N,N,N</v>
      </c>
    </row>
    <row r="503" spans="1:23" ht="15" customHeight="1" x14ac:dyDescent="0.25">
      <c r="A503" s="1" t="s">
        <v>141</v>
      </c>
      <c r="B503" s="1" t="s">
        <v>198</v>
      </c>
      <c r="C503" s="1">
        <f t="shared" si="88"/>
        <v>203249</v>
      </c>
      <c r="D503" s="1" t="s">
        <v>152</v>
      </c>
      <c r="E503" s="1">
        <v>7</v>
      </c>
      <c r="F503" s="1" t="s">
        <v>206</v>
      </c>
      <c r="G503" s="1" t="str">
        <f t="shared" si="89"/>
        <v>1</v>
      </c>
      <c r="H503" s="1" t="str">
        <f t="shared" si="90"/>
        <v>1</v>
      </c>
      <c r="I503" s="1" t="str">
        <f t="shared" si="91"/>
        <v>1</v>
      </c>
      <c r="J503" s="1" t="str">
        <f t="shared" si="92"/>
        <v>1</v>
      </c>
      <c r="K503" s="1" t="str">
        <f t="shared" si="93"/>
        <v>1</v>
      </c>
      <c r="L503" s="1" t="str">
        <f t="shared" si="94"/>
        <v>0</v>
      </c>
      <c r="M503" s="1" t="str">
        <f t="shared" si="95"/>
        <v>0</v>
      </c>
      <c r="N503" s="1" t="str">
        <f t="shared" si="96"/>
        <v>1</v>
      </c>
      <c r="O503" s="1" t="str">
        <f t="shared" si="97"/>
        <v>11111001</v>
      </c>
      <c r="P503" t="s">
        <v>267</v>
      </c>
      <c r="Q503" t="s">
        <v>269</v>
      </c>
      <c r="R503" t="s">
        <v>267</v>
      </c>
      <c r="S503" t="s">
        <v>267</v>
      </c>
      <c r="T503" t="s">
        <v>267</v>
      </c>
      <c r="W503" t="str">
        <f t="shared" si="98"/>
        <v>CB,F9,203249,SET,7,C,1,1,1,1,1,0,0,1,11111001,N,Y,N,N,N</v>
      </c>
    </row>
    <row r="504" spans="1:23" ht="15" customHeight="1" x14ac:dyDescent="0.25">
      <c r="A504" s="1" t="s">
        <v>141</v>
      </c>
      <c r="B504" s="1" t="s">
        <v>199</v>
      </c>
      <c r="C504" s="1">
        <f t="shared" si="88"/>
        <v>203250</v>
      </c>
      <c r="D504" s="1" t="s">
        <v>152</v>
      </c>
      <c r="E504" s="1">
        <v>7</v>
      </c>
      <c r="F504" s="1" t="s">
        <v>207</v>
      </c>
      <c r="G504" s="1" t="str">
        <f t="shared" si="89"/>
        <v>1</v>
      </c>
      <c r="H504" s="1" t="str">
        <f t="shared" si="90"/>
        <v>1</v>
      </c>
      <c r="I504" s="1" t="str">
        <f t="shared" si="91"/>
        <v>1</v>
      </c>
      <c r="J504" s="1" t="str">
        <f t="shared" si="92"/>
        <v>1</v>
      </c>
      <c r="K504" s="1" t="str">
        <f t="shared" si="93"/>
        <v>1</v>
      </c>
      <c r="L504" s="1" t="str">
        <f t="shared" si="94"/>
        <v>0</v>
      </c>
      <c r="M504" s="1" t="str">
        <f t="shared" si="95"/>
        <v>1</v>
      </c>
      <c r="N504" s="1" t="str">
        <f t="shared" si="96"/>
        <v>0</v>
      </c>
      <c r="O504" s="1" t="str">
        <f t="shared" si="97"/>
        <v>11111010</v>
      </c>
      <c r="P504" t="s">
        <v>267</v>
      </c>
      <c r="Q504" t="s">
        <v>269</v>
      </c>
      <c r="R504" t="s">
        <v>267</v>
      </c>
      <c r="S504" t="s">
        <v>267</v>
      </c>
      <c r="T504" t="s">
        <v>267</v>
      </c>
      <c r="W504" t="str">
        <f t="shared" si="98"/>
        <v>CB,FA,203250,SET,7,D,1,1,1,1,1,0,1,0,11111010,N,Y,N,N,N</v>
      </c>
    </row>
    <row r="505" spans="1:23" ht="15" customHeight="1" x14ac:dyDescent="0.25">
      <c r="A505" s="1" t="s">
        <v>141</v>
      </c>
      <c r="B505" s="1" t="s">
        <v>200</v>
      </c>
      <c r="C505" s="1">
        <f t="shared" si="88"/>
        <v>203251</v>
      </c>
      <c r="D505" s="1" t="s">
        <v>152</v>
      </c>
      <c r="E505" s="1">
        <v>7</v>
      </c>
      <c r="F505" s="1" t="s">
        <v>208</v>
      </c>
      <c r="G505" s="1" t="str">
        <f t="shared" si="89"/>
        <v>1</v>
      </c>
      <c r="H505" s="1" t="str">
        <f t="shared" si="90"/>
        <v>1</v>
      </c>
      <c r="I505" s="1" t="str">
        <f t="shared" si="91"/>
        <v>1</v>
      </c>
      <c r="J505" s="1" t="str">
        <f t="shared" si="92"/>
        <v>1</v>
      </c>
      <c r="K505" s="1" t="str">
        <f t="shared" si="93"/>
        <v>1</v>
      </c>
      <c r="L505" s="1" t="str">
        <f t="shared" si="94"/>
        <v>0</v>
      </c>
      <c r="M505" s="1" t="str">
        <f t="shared" si="95"/>
        <v>1</v>
      </c>
      <c r="N505" s="1" t="str">
        <f t="shared" si="96"/>
        <v>1</v>
      </c>
      <c r="O505" s="1" t="str">
        <f t="shared" si="97"/>
        <v>11111011</v>
      </c>
      <c r="P505" t="s">
        <v>267</v>
      </c>
      <c r="Q505" t="s">
        <v>269</v>
      </c>
      <c r="R505" t="s">
        <v>267</v>
      </c>
      <c r="S505" t="s">
        <v>267</v>
      </c>
      <c r="T505" t="s">
        <v>267</v>
      </c>
      <c r="W505" t="str">
        <f t="shared" si="98"/>
        <v>CB,FB,203251,SET,7,E,1,1,1,1,1,0,1,1,11111011,N,Y,N,N,N</v>
      </c>
    </row>
    <row r="506" spans="1:23" ht="15" customHeight="1" x14ac:dyDescent="0.25">
      <c r="A506" s="1" t="s">
        <v>141</v>
      </c>
      <c r="B506" s="1" t="s">
        <v>201</v>
      </c>
      <c r="C506" s="1">
        <f t="shared" si="88"/>
        <v>203252</v>
      </c>
      <c r="D506" s="1" t="s">
        <v>152</v>
      </c>
      <c r="E506" s="1">
        <v>7</v>
      </c>
      <c r="F506" s="1" t="s">
        <v>209</v>
      </c>
      <c r="G506" s="1" t="str">
        <f t="shared" si="89"/>
        <v>1</v>
      </c>
      <c r="H506" s="1" t="str">
        <f t="shared" si="90"/>
        <v>1</v>
      </c>
      <c r="I506" s="1" t="str">
        <f t="shared" si="91"/>
        <v>1</v>
      </c>
      <c r="J506" s="1" t="str">
        <f t="shared" si="92"/>
        <v>1</v>
      </c>
      <c r="K506" s="1" t="str">
        <f t="shared" si="93"/>
        <v>1</v>
      </c>
      <c r="L506" s="1" t="str">
        <f t="shared" si="94"/>
        <v>1</v>
      </c>
      <c r="M506" s="1" t="str">
        <f t="shared" si="95"/>
        <v>0</v>
      </c>
      <c r="N506" s="1" t="str">
        <f t="shared" si="96"/>
        <v>0</v>
      </c>
      <c r="O506" s="1" t="str">
        <f t="shared" si="97"/>
        <v>11111100</v>
      </c>
      <c r="P506" t="s">
        <v>267</v>
      </c>
      <c r="Q506" t="s">
        <v>269</v>
      </c>
      <c r="R506" t="s">
        <v>267</v>
      </c>
      <c r="S506" t="s">
        <v>267</v>
      </c>
      <c r="T506" t="s">
        <v>267</v>
      </c>
      <c r="W506" t="str">
        <f t="shared" si="98"/>
        <v>CB,FC,203252,SET,7,H,1,1,1,1,1,1,0,0,11111100,N,Y,N,N,N</v>
      </c>
    </row>
    <row r="507" spans="1:23" ht="15" customHeight="1" x14ac:dyDescent="0.25">
      <c r="A507" s="1" t="s">
        <v>141</v>
      </c>
      <c r="B507" s="1" t="s">
        <v>202</v>
      </c>
      <c r="C507" s="1">
        <f t="shared" si="88"/>
        <v>203253</v>
      </c>
      <c r="D507" s="1" t="s">
        <v>152</v>
      </c>
      <c r="E507" s="1">
        <v>7</v>
      </c>
      <c r="F507" s="1" t="s">
        <v>210</v>
      </c>
      <c r="G507" s="1" t="str">
        <f t="shared" si="89"/>
        <v>1</v>
      </c>
      <c r="H507" s="1" t="str">
        <f t="shared" si="90"/>
        <v>1</v>
      </c>
      <c r="I507" s="1" t="str">
        <f t="shared" si="91"/>
        <v>1</v>
      </c>
      <c r="J507" s="1" t="str">
        <f t="shared" si="92"/>
        <v>1</v>
      </c>
      <c r="K507" s="1" t="str">
        <f t="shared" si="93"/>
        <v>1</v>
      </c>
      <c r="L507" s="1" t="str">
        <f t="shared" si="94"/>
        <v>1</v>
      </c>
      <c r="M507" s="1" t="str">
        <f t="shared" si="95"/>
        <v>0</v>
      </c>
      <c r="N507" s="1" t="str">
        <f t="shared" si="96"/>
        <v>1</v>
      </c>
      <c r="O507" s="1" t="str">
        <f t="shared" si="97"/>
        <v>11111101</v>
      </c>
      <c r="P507" t="s">
        <v>267</v>
      </c>
      <c r="Q507" t="s">
        <v>269</v>
      </c>
      <c r="R507" t="s">
        <v>267</v>
      </c>
      <c r="S507" t="s">
        <v>267</v>
      </c>
      <c r="T507" t="s">
        <v>267</v>
      </c>
      <c r="W507" t="str">
        <f t="shared" si="98"/>
        <v>CB,FD,203253,SET,7,L,1,1,1,1,1,1,0,1,11111101,N,Y,N,N,N</v>
      </c>
    </row>
    <row r="508" spans="1:23" ht="15" customHeight="1" x14ac:dyDescent="0.25">
      <c r="A508" s="1" t="s">
        <v>141</v>
      </c>
      <c r="B508" s="1" t="s">
        <v>203</v>
      </c>
      <c r="C508" s="1">
        <f t="shared" si="88"/>
        <v>203254</v>
      </c>
      <c r="D508" s="1" t="s">
        <v>152</v>
      </c>
      <c r="E508" s="1">
        <v>7</v>
      </c>
      <c r="F508" s="1" t="s">
        <v>211</v>
      </c>
      <c r="G508" s="1" t="str">
        <f t="shared" si="89"/>
        <v>1</v>
      </c>
      <c r="H508" s="1" t="str">
        <f t="shared" si="90"/>
        <v>1</v>
      </c>
      <c r="I508" s="1" t="str">
        <f t="shared" si="91"/>
        <v>1</v>
      </c>
      <c r="J508" s="1" t="str">
        <f t="shared" si="92"/>
        <v>1</v>
      </c>
      <c r="K508" s="1" t="str">
        <f t="shared" si="93"/>
        <v>1</v>
      </c>
      <c r="L508" s="1" t="str">
        <f t="shared" si="94"/>
        <v>1</v>
      </c>
      <c r="M508" s="1" t="str">
        <f t="shared" si="95"/>
        <v>1</v>
      </c>
      <c r="N508" s="1" t="str">
        <f t="shared" si="96"/>
        <v>0</v>
      </c>
      <c r="O508" s="1" t="str">
        <f t="shared" si="97"/>
        <v>11111110</v>
      </c>
      <c r="P508" t="s">
        <v>267</v>
      </c>
      <c r="Q508" t="s">
        <v>269</v>
      </c>
      <c r="R508" t="s">
        <v>269</v>
      </c>
      <c r="S508" t="s">
        <v>267</v>
      </c>
      <c r="T508" t="s">
        <v>267</v>
      </c>
      <c r="W508" t="str">
        <f t="shared" si="98"/>
        <v>CB,FE,203254,SET,7,(HL),1,1,1,1,1,1,1,0,11111110,N,Y,Y,N,N</v>
      </c>
    </row>
    <row r="509" spans="1:23" ht="15" customHeight="1" x14ac:dyDescent="0.25">
      <c r="A509" s="1" t="s">
        <v>141</v>
      </c>
      <c r="B509" s="1" t="s">
        <v>204</v>
      </c>
      <c r="C509" s="1">
        <f t="shared" si="88"/>
        <v>203255</v>
      </c>
      <c r="D509" s="1" t="s">
        <v>152</v>
      </c>
      <c r="E509" s="1">
        <v>7</v>
      </c>
      <c r="F509" s="1" t="s">
        <v>9</v>
      </c>
      <c r="G509" s="1" t="str">
        <f t="shared" si="89"/>
        <v>1</v>
      </c>
      <c r="H509" s="1" t="str">
        <f t="shared" si="90"/>
        <v>1</v>
      </c>
      <c r="I509" s="1" t="str">
        <f t="shared" si="91"/>
        <v>1</v>
      </c>
      <c r="J509" s="1" t="str">
        <f t="shared" si="92"/>
        <v>1</v>
      </c>
      <c r="K509" s="1" t="str">
        <f t="shared" si="93"/>
        <v>1</v>
      </c>
      <c r="L509" s="1" t="str">
        <f t="shared" si="94"/>
        <v>1</v>
      </c>
      <c r="M509" s="1" t="str">
        <f t="shared" si="95"/>
        <v>1</v>
      </c>
      <c r="N509" s="1" t="str">
        <f t="shared" si="96"/>
        <v>1</v>
      </c>
      <c r="O509" s="1" t="str">
        <f t="shared" si="97"/>
        <v>11111111</v>
      </c>
      <c r="P509" t="s">
        <v>267</v>
      </c>
      <c r="Q509" t="s">
        <v>269</v>
      </c>
      <c r="R509" t="s">
        <v>267</v>
      </c>
      <c r="S509" t="s">
        <v>267</v>
      </c>
      <c r="T509" t="s">
        <v>267</v>
      </c>
      <c r="W509" t="str">
        <f t="shared" si="98"/>
        <v>CB,FF,203255,SET,7,A,1,1,1,1,1,1,1,1,11111111,N,Y,N,N,N</v>
      </c>
    </row>
    <row r="510" spans="1:23" ht="15" customHeight="1" x14ac:dyDescent="0.25">
      <c r="A510" s="1" t="s">
        <v>170</v>
      </c>
      <c r="B510" s="1">
        <v>0</v>
      </c>
      <c r="C510" s="1">
        <f t="shared" si="88"/>
        <v>221000</v>
      </c>
      <c r="D510" s="1" t="s">
        <v>142</v>
      </c>
      <c r="E510" s="1" t="s">
        <v>276</v>
      </c>
      <c r="F510" s="1" t="s">
        <v>205</v>
      </c>
      <c r="G510" s="1" t="str">
        <f t="shared" si="89"/>
        <v>0</v>
      </c>
      <c r="H510" s="1" t="str">
        <f t="shared" si="90"/>
        <v>0</v>
      </c>
      <c r="I510" s="1" t="str">
        <f t="shared" si="91"/>
        <v>0</v>
      </c>
      <c r="J510" s="1" t="str">
        <f t="shared" si="92"/>
        <v>0</v>
      </c>
      <c r="K510" s="1" t="str">
        <f t="shared" si="93"/>
        <v>0</v>
      </c>
      <c r="L510" s="1" t="str">
        <f t="shared" si="94"/>
        <v>0</v>
      </c>
      <c r="M510" s="1" t="str">
        <f t="shared" si="95"/>
        <v>0</v>
      </c>
      <c r="N510" s="1" t="str">
        <f t="shared" si="96"/>
        <v>0</v>
      </c>
      <c r="O510" s="1" t="str">
        <f t="shared" si="97"/>
        <v>00000000</v>
      </c>
      <c r="P510" t="s">
        <v>267</v>
      </c>
      <c r="Q510" t="s">
        <v>267</v>
      </c>
      <c r="R510" t="s">
        <v>267</v>
      </c>
      <c r="S510" t="s">
        <v>269</v>
      </c>
      <c r="T510" t="s">
        <v>267</v>
      </c>
      <c r="W510" t="str">
        <f t="shared" si="98"/>
        <v>DD,0,221000,RLC,(IX),B,0,0,0,0,0,0,0,0,00000000,N,N,N,Y,N</v>
      </c>
    </row>
    <row r="511" spans="1:23" ht="15" customHeight="1" x14ac:dyDescent="0.25">
      <c r="A511" s="1" t="s">
        <v>170</v>
      </c>
      <c r="B511" s="1">
        <v>1</v>
      </c>
      <c r="C511" s="1">
        <f t="shared" si="88"/>
        <v>221001</v>
      </c>
      <c r="D511" s="1" t="s">
        <v>142</v>
      </c>
      <c r="E511" s="1" t="s">
        <v>276</v>
      </c>
      <c r="F511" s="1" t="s">
        <v>206</v>
      </c>
      <c r="G511" s="1" t="str">
        <f t="shared" si="89"/>
        <v>0</v>
      </c>
      <c r="H511" s="1" t="str">
        <f t="shared" si="90"/>
        <v>0</v>
      </c>
      <c r="I511" s="1" t="str">
        <f t="shared" si="91"/>
        <v>0</v>
      </c>
      <c r="J511" s="1" t="str">
        <f t="shared" si="92"/>
        <v>0</v>
      </c>
      <c r="K511" s="1" t="str">
        <f t="shared" si="93"/>
        <v>0</v>
      </c>
      <c r="L511" s="1" t="str">
        <f t="shared" si="94"/>
        <v>0</v>
      </c>
      <c r="M511" s="1" t="str">
        <f t="shared" si="95"/>
        <v>0</v>
      </c>
      <c r="N511" s="1" t="str">
        <f t="shared" si="96"/>
        <v>1</v>
      </c>
      <c r="O511" s="1" t="str">
        <f t="shared" si="97"/>
        <v>00000001</v>
      </c>
      <c r="P511" t="s">
        <v>267</v>
      </c>
      <c r="Q511" t="s">
        <v>267</v>
      </c>
      <c r="R511" t="s">
        <v>267</v>
      </c>
      <c r="S511" t="s">
        <v>269</v>
      </c>
      <c r="T511" t="s">
        <v>267</v>
      </c>
      <c r="W511" t="str">
        <f t="shared" si="98"/>
        <v>DD,1,221001,RLC,(IX),C,0,0,0,0,0,0,0,1,00000001,N,N,N,Y,N</v>
      </c>
    </row>
    <row r="512" spans="1:23" ht="15" customHeight="1" x14ac:dyDescent="0.25">
      <c r="A512" s="1" t="s">
        <v>170</v>
      </c>
      <c r="B512" s="1">
        <v>2</v>
      </c>
      <c r="C512" s="1">
        <f t="shared" si="88"/>
        <v>221002</v>
      </c>
      <c r="D512" s="1" t="s">
        <v>142</v>
      </c>
      <c r="E512" s="1" t="s">
        <v>276</v>
      </c>
      <c r="F512" s="1" t="s">
        <v>207</v>
      </c>
      <c r="G512" s="1" t="str">
        <f t="shared" si="89"/>
        <v>0</v>
      </c>
      <c r="H512" s="1" t="str">
        <f t="shared" si="90"/>
        <v>0</v>
      </c>
      <c r="I512" s="1" t="str">
        <f t="shared" si="91"/>
        <v>0</v>
      </c>
      <c r="J512" s="1" t="str">
        <f t="shared" si="92"/>
        <v>0</v>
      </c>
      <c r="K512" s="1" t="str">
        <f t="shared" si="93"/>
        <v>0</v>
      </c>
      <c r="L512" s="1" t="str">
        <f t="shared" si="94"/>
        <v>0</v>
      </c>
      <c r="M512" s="1" t="str">
        <f t="shared" si="95"/>
        <v>1</v>
      </c>
      <c r="N512" s="1" t="str">
        <f t="shared" si="96"/>
        <v>0</v>
      </c>
      <c r="O512" s="1" t="str">
        <f t="shared" si="97"/>
        <v>00000010</v>
      </c>
      <c r="P512" t="s">
        <v>267</v>
      </c>
      <c r="Q512" t="s">
        <v>267</v>
      </c>
      <c r="R512" t="s">
        <v>267</v>
      </c>
      <c r="S512" t="s">
        <v>269</v>
      </c>
      <c r="T512" t="s">
        <v>267</v>
      </c>
      <c r="W512" t="str">
        <f t="shared" si="98"/>
        <v>DD,2,221002,RLC,(IX),D,0,0,0,0,0,0,1,0,00000010,N,N,N,Y,N</v>
      </c>
    </row>
    <row r="513" spans="1:23" ht="15" customHeight="1" x14ac:dyDescent="0.25">
      <c r="A513" s="1" t="s">
        <v>170</v>
      </c>
      <c r="B513" s="1">
        <v>3</v>
      </c>
      <c r="C513" s="1">
        <f t="shared" si="88"/>
        <v>221003</v>
      </c>
      <c r="D513" s="1" t="s">
        <v>142</v>
      </c>
      <c r="E513" s="1" t="s">
        <v>276</v>
      </c>
      <c r="F513" s="1" t="s">
        <v>208</v>
      </c>
      <c r="G513" s="1" t="str">
        <f t="shared" si="89"/>
        <v>0</v>
      </c>
      <c r="H513" s="1" t="str">
        <f t="shared" si="90"/>
        <v>0</v>
      </c>
      <c r="I513" s="1" t="str">
        <f t="shared" si="91"/>
        <v>0</v>
      </c>
      <c r="J513" s="1" t="str">
        <f t="shared" si="92"/>
        <v>0</v>
      </c>
      <c r="K513" s="1" t="str">
        <f t="shared" si="93"/>
        <v>0</v>
      </c>
      <c r="L513" s="1" t="str">
        <f t="shared" si="94"/>
        <v>0</v>
      </c>
      <c r="M513" s="1" t="str">
        <f t="shared" si="95"/>
        <v>1</v>
      </c>
      <c r="N513" s="1" t="str">
        <f t="shared" si="96"/>
        <v>1</v>
      </c>
      <c r="O513" s="1" t="str">
        <f t="shared" si="97"/>
        <v>00000011</v>
      </c>
      <c r="P513" t="s">
        <v>267</v>
      </c>
      <c r="Q513" t="s">
        <v>267</v>
      </c>
      <c r="R513" t="s">
        <v>267</v>
      </c>
      <c r="S513" t="s">
        <v>269</v>
      </c>
      <c r="T513" t="s">
        <v>267</v>
      </c>
      <c r="W513" t="str">
        <f t="shared" si="98"/>
        <v>DD,3,221003,RLC,(IX),E,0,0,0,0,0,0,1,1,00000011,N,N,N,Y,N</v>
      </c>
    </row>
    <row r="514" spans="1:23" ht="15" customHeight="1" x14ac:dyDescent="0.25">
      <c r="A514" s="1" t="s">
        <v>170</v>
      </c>
      <c r="B514" s="1">
        <v>4</v>
      </c>
      <c r="C514" s="1">
        <f t="shared" ref="C514:C577" si="99">HEX2DEC(B514) + HEX2DEC(A514) * 1000</f>
        <v>221004</v>
      </c>
      <c r="D514" s="1" t="s">
        <v>142</v>
      </c>
      <c r="E514" s="1" t="s">
        <v>276</v>
      </c>
      <c r="F514" s="1" t="s">
        <v>209</v>
      </c>
      <c r="G514" s="1" t="str">
        <f t="shared" ref="G514:G577" si="100">MID(O514,1,1)</f>
        <v>0</v>
      </c>
      <c r="H514" s="1" t="str">
        <f t="shared" ref="H514:H577" si="101">MID(O514,2,1)</f>
        <v>0</v>
      </c>
      <c r="I514" s="1" t="str">
        <f t="shared" ref="I514:I577" si="102">MID(O514,3,1)</f>
        <v>0</v>
      </c>
      <c r="J514" s="1" t="str">
        <f t="shared" ref="J514:J577" si="103">MID(O514,4,1)</f>
        <v>0</v>
      </c>
      <c r="K514" s="1" t="str">
        <f t="shared" ref="K514:K577" si="104">MID(O514,5,1)</f>
        <v>0</v>
      </c>
      <c r="L514" s="1" t="str">
        <f t="shared" ref="L514:L577" si="105">MID(O514,6,1)</f>
        <v>1</v>
      </c>
      <c r="M514" s="1" t="str">
        <f t="shared" ref="M514:M577" si="106">MID(O514,7,1)</f>
        <v>0</v>
      </c>
      <c r="N514" s="1" t="str">
        <f t="shared" ref="N514:N577" si="107">MID(O514,8,1)</f>
        <v>0</v>
      </c>
      <c r="O514" s="1" t="str">
        <f t="shared" ref="O514:O577" si="108">HEX2BIN(B514,8)</f>
        <v>00000100</v>
      </c>
      <c r="P514" t="s">
        <v>267</v>
      </c>
      <c r="Q514" t="s">
        <v>267</v>
      </c>
      <c r="R514" t="s">
        <v>267</v>
      </c>
      <c r="S514" t="s">
        <v>269</v>
      </c>
      <c r="T514" t="s">
        <v>267</v>
      </c>
      <c r="W514" t="str">
        <f t="shared" si="98"/>
        <v>DD,4,221004,RLC,(IX),H,0,0,0,0,0,1,0,0,00000100,N,N,N,Y,N</v>
      </c>
    </row>
    <row r="515" spans="1:23" ht="15" customHeight="1" x14ac:dyDescent="0.25">
      <c r="A515" s="1" t="s">
        <v>170</v>
      </c>
      <c r="B515" s="1">
        <v>5</v>
      </c>
      <c r="C515" s="1">
        <f t="shared" si="99"/>
        <v>221005</v>
      </c>
      <c r="D515" s="1" t="s">
        <v>142</v>
      </c>
      <c r="E515" s="1" t="s">
        <v>276</v>
      </c>
      <c r="F515" s="1" t="s">
        <v>210</v>
      </c>
      <c r="G515" s="1" t="str">
        <f t="shared" si="100"/>
        <v>0</v>
      </c>
      <c r="H515" s="1" t="str">
        <f t="shared" si="101"/>
        <v>0</v>
      </c>
      <c r="I515" s="1" t="str">
        <f t="shared" si="102"/>
        <v>0</v>
      </c>
      <c r="J515" s="1" t="str">
        <f t="shared" si="103"/>
        <v>0</v>
      </c>
      <c r="K515" s="1" t="str">
        <f t="shared" si="104"/>
        <v>0</v>
      </c>
      <c r="L515" s="1" t="str">
        <f t="shared" si="105"/>
        <v>1</v>
      </c>
      <c r="M515" s="1" t="str">
        <f t="shared" si="106"/>
        <v>0</v>
      </c>
      <c r="N515" s="1" t="str">
        <f t="shared" si="107"/>
        <v>1</v>
      </c>
      <c r="O515" s="1" t="str">
        <f t="shared" si="108"/>
        <v>00000101</v>
      </c>
      <c r="P515" t="s">
        <v>267</v>
      </c>
      <c r="Q515" t="s">
        <v>267</v>
      </c>
      <c r="R515" t="s">
        <v>267</v>
      </c>
      <c r="S515" t="s">
        <v>269</v>
      </c>
      <c r="T515" t="s">
        <v>267</v>
      </c>
      <c r="W515" t="str">
        <f t="shared" si="98"/>
        <v>DD,5,221005,RLC,(IX),L,0,0,0,0,0,1,0,1,00000101,N,N,N,Y,N</v>
      </c>
    </row>
    <row r="516" spans="1:23" ht="15" customHeight="1" x14ac:dyDescent="0.25">
      <c r="A516" s="1" t="s">
        <v>170</v>
      </c>
      <c r="B516" s="1">
        <v>6</v>
      </c>
      <c r="C516" s="1">
        <f t="shared" si="99"/>
        <v>221006</v>
      </c>
      <c r="D516" s="1" t="s">
        <v>142</v>
      </c>
      <c r="E516" s="1" t="s">
        <v>276</v>
      </c>
      <c r="F516" s="1"/>
      <c r="G516" s="1" t="str">
        <f t="shared" si="100"/>
        <v>0</v>
      </c>
      <c r="H516" s="1" t="str">
        <f t="shared" si="101"/>
        <v>0</v>
      </c>
      <c r="I516" s="1" t="str">
        <f t="shared" si="102"/>
        <v>0</v>
      </c>
      <c r="J516" s="1" t="str">
        <f t="shared" si="103"/>
        <v>0</v>
      </c>
      <c r="K516" s="1" t="str">
        <f t="shared" si="104"/>
        <v>0</v>
      </c>
      <c r="L516" s="1" t="str">
        <f t="shared" si="105"/>
        <v>1</v>
      </c>
      <c r="M516" s="1" t="str">
        <f t="shared" si="106"/>
        <v>1</v>
      </c>
      <c r="N516" s="1" t="str">
        <f t="shared" si="107"/>
        <v>0</v>
      </c>
      <c r="O516" s="1" t="str">
        <f t="shared" si="108"/>
        <v>00000110</v>
      </c>
      <c r="P516" t="s">
        <v>267</v>
      </c>
      <c r="Q516" t="s">
        <v>269</v>
      </c>
      <c r="R516" t="s">
        <v>269</v>
      </c>
      <c r="S516" t="s">
        <v>269</v>
      </c>
      <c r="T516" t="s">
        <v>267</v>
      </c>
      <c r="W516" t="str">
        <f t="shared" si="98"/>
        <v>DD,6,221006,RLC,(IX),,0,0,0,0,0,1,1,0,00000110,N,Y,Y,Y,N</v>
      </c>
    </row>
    <row r="517" spans="1:23" ht="15" customHeight="1" x14ac:dyDescent="0.25">
      <c r="A517" s="1" t="s">
        <v>170</v>
      </c>
      <c r="B517" s="1">
        <v>7</v>
      </c>
      <c r="C517" s="1">
        <f t="shared" si="99"/>
        <v>221007</v>
      </c>
      <c r="D517" s="1" t="s">
        <v>142</v>
      </c>
      <c r="E517" s="1" t="s">
        <v>276</v>
      </c>
      <c r="F517" s="1" t="s">
        <v>9</v>
      </c>
      <c r="G517" s="1" t="str">
        <f t="shared" si="100"/>
        <v>0</v>
      </c>
      <c r="H517" s="1" t="str">
        <f t="shared" si="101"/>
        <v>0</v>
      </c>
      <c r="I517" s="1" t="str">
        <f t="shared" si="102"/>
        <v>0</v>
      </c>
      <c r="J517" s="1" t="str">
        <f t="shared" si="103"/>
        <v>0</v>
      </c>
      <c r="K517" s="1" t="str">
        <f t="shared" si="104"/>
        <v>0</v>
      </c>
      <c r="L517" s="1" t="str">
        <f t="shared" si="105"/>
        <v>1</v>
      </c>
      <c r="M517" s="1" t="str">
        <f t="shared" si="106"/>
        <v>1</v>
      </c>
      <c r="N517" s="1" t="str">
        <f t="shared" si="107"/>
        <v>1</v>
      </c>
      <c r="O517" s="1" t="str">
        <f t="shared" si="108"/>
        <v>00000111</v>
      </c>
      <c r="P517" t="s">
        <v>267</v>
      </c>
      <c r="Q517" t="s">
        <v>267</v>
      </c>
      <c r="R517" t="s">
        <v>267</v>
      </c>
      <c r="S517" t="s">
        <v>269</v>
      </c>
      <c r="T517" t="s">
        <v>267</v>
      </c>
      <c r="W517" t="str">
        <f t="shared" si="98"/>
        <v>DD,7,221007,RLC,(IX),A,0,0,0,0,0,1,1,1,00000111,N,N,N,Y,N</v>
      </c>
    </row>
    <row r="518" spans="1:23" ht="15" customHeight="1" x14ac:dyDescent="0.25">
      <c r="A518" s="1" t="s">
        <v>170</v>
      </c>
      <c r="B518" s="1">
        <v>8</v>
      </c>
      <c r="C518" s="1">
        <f t="shared" si="99"/>
        <v>221008</v>
      </c>
      <c r="D518" s="1" t="s">
        <v>143</v>
      </c>
      <c r="E518" s="1" t="s">
        <v>276</v>
      </c>
      <c r="F518" s="1" t="s">
        <v>205</v>
      </c>
      <c r="G518" s="1" t="str">
        <f t="shared" si="100"/>
        <v>0</v>
      </c>
      <c r="H518" s="1" t="str">
        <f t="shared" si="101"/>
        <v>0</v>
      </c>
      <c r="I518" s="1" t="str">
        <f t="shared" si="102"/>
        <v>0</v>
      </c>
      <c r="J518" s="1" t="str">
        <f t="shared" si="103"/>
        <v>0</v>
      </c>
      <c r="K518" s="1" t="str">
        <f t="shared" si="104"/>
        <v>1</v>
      </c>
      <c r="L518" s="1" t="str">
        <f t="shared" si="105"/>
        <v>0</v>
      </c>
      <c r="M518" s="1" t="str">
        <f t="shared" si="106"/>
        <v>0</v>
      </c>
      <c r="N518" s="1" t="str">
        <f t="shared" si="107"/>
        <v>0</v>
      </c>
      <c r="O518" s="1" t="str">
        <f t="shared" si="108"/>
        <v>00001000</v>
      </c>
      <c r="P518" t="s">
        <v>267</v>
      </c>
      <c r="Q518" t="s">
        <v>267</v>
      </c>
      <c r="R518" t="s">
        <v>267</v>
      </c>
      <c r="S518" t="s">
        <v>269</v>
      </c>
      <c r="T518" t="s">
        <v>267</v>
      </c>
      <c r="W518" t="str">
        <f t="shared" si="98"/>
        <v>DD,8,221008,RRC,(IX),B,0,0,0,0,1,0,0,0,00001000,N,N,N,Y,N</v>
      </c>
    </row>
    <row r="519" spans="1:23" ht="15" customHeight="1" x14ac:dyDescent="0.25">
      <c r="A519" s="1" t="s">
        <v>170</v>
      </c>
      <c r="B519" s="1">
        <v>9</v>
      </c>
      <c r="C519" s="1">
        <f t="shared" si="99"/>
        <v>221009</v>
      </c>
      <c r="D519" s="1" t="s">
        <v>143</v>
      </c>
      <c r="E519" s="1" t="s">
        <v>276</v>
      </c>
      <c r="F519" s="1" t="s">
        <v>206</v>
      </c>
      <c r="G519" s="1" t="str">
        <f t="shared" si="100"/>
        <v>0</v>
      </c>
      <c r="H519" s="1" t="str">
        <f t="shared" si="101"/>
        <v>0</v>
      </c>
      <c r="I519" s="1" t="str">
        <f t="shared" si="102"/>
        <v>0</v>
      </c>
      <c r="J519" s="1" t="str">
        <f t="shared" si="103"/>
        <v>0</v>
      </c>
      <c r="K519" s="1" t="str">
        <f t="shared" si="104"/>
        <v>1</v>
      </c>
      <c r="L519" s="1" t="str">
        <f t="shared" si="105"/>
        <v>0</v>
      </c>
      <c r="M519" s="1" t="str">
        <f t="shared" si="106"/>
        <v>0</v>
      </c>
      <c r="N519" s="1" t="str">
        <f t="shared" si="107"/>
        <v>1</v>
      </c>
      <c r="O519" s="1" t="str">
        <f t="shared" si="108"/>
        <v>00001001</v>
      </c>
      <c r="P519" t="s">
        <v>267</v>
      </c>
      <c r="Q519" t="s">
        <v>267</v>
      </c>
      <c r="R519" t="s">
        <v>267</v>
      </c>
      <c r="S519" t="s">
        <v>269</v>
      </c>
      <c r="T519" t="s">
        <v>267</v>
      </c>
      <c r="W519" t="str">
        <f t="shared" si="98"/>
        <v>DD,9,221009,RRC,(IX),C,0,0,0,0,1,0,0,1,00001001,N,N,N,Y,N</v>
      </c>
    </row>
    <row r="520" spans="1:23" ht="15" customHeight="1" x14ac:dyDescent="0.25">
      <c r="A520" s="1" t="s">
        <v>170</v>
      </c>
      <c r="B520" s="1" t="s">
        <v>12</v>
      </c>
      <c r="C520" s="1">
        <f t="shared" si="99"/>
        <v>221010</v>
      </c>
      <c r="D520" s="1" t="s">
        <v>143</v>
      </c>
      <c r="E520" s="1" t="s">
        <v>276</v>
      </c>
      <c r="F520" s="1" t="s">
        <v>207</v>
      </c>
      <c r="G520" s="1" t="str">
        <f t="shared" si="100"/>
        <v>0</v>
      </c>
      <c r="H520" s="1" t="str">
        <f t="shared" si="101"/>
        <v>0</v>
      </c>
      <c r="I520" s="1" t="str">
        <f t="shared" si="102"/>
        <v>0</v>
      </c>
      <c r="J520" s="1" t="str">
        <f t="shared" si="103"/>
        <v>0</v>
      </c>
      <c r="K520" s="1" t="str">
        <f t="shared" si="104"/>
        <v>1</v>
      </c>
      <c r="L520" s="1" t="str">
        <f t="shared" si="105"/>
        <v>0</v>
      </c>
      <c r="M520" s="1" t="str">
        <f t="shared" si="106"/>
        <v>1</v>
      </c>
      <c r="N520" s="1" t="str">
        <f t="shared" si="107"/>
        <v>0</v>
      </c>
      <c r="O520" s="1" t="str">
        <f t="shared" si="108"/>
        <v>00001010</v>
      </c>
      <c r="P520" t="s">
        <v>267</v>
      </c>
      <c r="Q520" t="s">
        <v>267</v>
      </c>
      <c r="R520" t="s">
        <v>267</v>
      </c>
      <c r="S520" t="s">
        <v>269</v>
      </c>
      <c r="T520" t="s">
        <v>267</v>
      </c>
      <c r="W520" t="str">
        <f t="shared" ref="W520:W583" si="109">CONCATENATE(A520,",",B520,",",C520, ",", D520, ",", E520,",", F520,",", G520,",", H520,",", I520,",", J520,",", K520,",", L520,",", M520,",", N520,",", O520,",",P520,",",Q520,",",R520,",",S520,",",T520)</f>
        <v>DD,0A,221010,RRC,(IX),D,0,0,0,0,1,0,1,0,00001010,N,N,N,Y,N</v>
      </c>
    </row>
    <row r="521" spans="1:23" ht="15" customHeight="1" x14ac:dyDescent="0.25">
      <c r="A521" s="1" t="s">
        <v>170</v>
      </c>
      <c r="B521" s="1" t="s">
        <v>13</v>
      </c>
      <c r="C521" s="1">
        <f t="shared" si="99"/>
        <v>221011</v>
      </c>
      <c r="D521" s="1" t="s">
        <v>143</v>
      </c>
      <c r="E521" s="1" t="s">
        <v>276</v>
      </c>
      <c r="F521" s="1" t="s">
        <v>208</v>
      </c>
      <c r="G521" s="1" t="str">
        <f t="shared" si="100"/>
        <v>0</v>
      </c>
      <c r="H521" s="1" t="str">
        <f t="shared" si="101"/>
        <v>0</v>
      </c>
      <c r="I521" s="1" t="str">
        <f t="shared" si="102"/>
        <v>0</v>
      </c>
      <c r="J521" s="1" t="str">
        <f t="shared" si="103"/>
        <v>0</v>
      </c>
      <c r="K521" s="1" t="str">
        <f t="shared" si="104"/>
        <v>1</v>
      </c>
      <c r="L521" s="1" t="str">
        <f t="shared" si="105"/>
        <v>0</v>
      </c>
      <c r="M521" s="1" t="str">
        <f t="shared" si="106"/>
        <v>1</v>
      </c>
      <c r="N521" s="1" t="str">
        <f t="shared" si="107"/>
        <v>1</v>
      </c>
      <c r="O521" s="1" t="str">
        <f t="shared" si="108"/>
        <v>00001011</v>
      </c>
      <c r="P521" t="s">
        <v>267</v>
      </c>
      <c r="Q521" t="s">
        <v>267</v>
      </c>
      <c r="R521" t="s">
        <v>267</v>
      </c>
      <c r="S521" t="s">
        <v>269</v>
      </c>
      <c r="T521" t="s">
        <v>267</v>
      </c>
      <c r="W521" t="str">
        <f t="shared" si="109"/>
        <v>DD,0B,221011,RRC,(IX),E,0,0,0,0,1,0,1,1,00001011,N,N,N,Y,N</v>
      </c>
    </row>
    <row r="522" spans="1:23" ht="15" customHeight="1" x14ac:dyDescent="0.25">
      <c r="A522" s="1" t="s">
        <v>170</v>
      </c>
      <c r="B522" s="1" t="s">
        <v>14</v>
      </c>
      <c r="C522" s="1">
        <f t="shared" si="99"/>
        <v>221012</v>
      </c>
      <c r="D522" s="1" t="s">
        <v>143</v>
      </c>
      <c r="E522" s="1" t="s">
        <v>276</v>
      </c>
      <c r="F522" s="1" t="s">
        <v>209</v>
      </c>
      <c r="G522" s="1" t="str">
        <f t="shared" si="100"/>
        <v>0</v>
      </c>
      <c r="H522" s="1" t="str">
        <f t="shared" si="101"/>
        <v>0</v>
      </c>
      <c r="I522" s="1" t="str">
        <f t="shared" si="102"/>
        <v>0</v>
      </c>
      <c r="J522" s="1" t="str">
        <f t="shared" si="103"/>
        <v>0</v>
      </c>
      <c r="K522" s="1" t="str">
        <f t="shared" si="104"/>
        <v>1</v>
      </c>
      <c r="L522" s="1" t="str">
        <f t="shared" si="105"/>
        <v>1</v>
      </c>
      <c r="M522" s="1" t="str">
        <f t="shared" si="106"/>
        <v>0</v>
      </c>
      <c r="N522" s="1" t="str">
        <f t="shared" si="107"/>
        <v>0</v>
      </c>
      <c r="O522" s="1" t="str">
        <f t="shared" si="108"/>
        <v>00001100</v>
      </c>
      <c r="P522" t="s">
        <v>267</v>
      </c>
      <c r="Q522" t="s">
        <v>267</v>
      </c>
      <c r="R522" t="s">
        <v>267</v>
      </c>
      <c r="S522" t="s">
        <v>269</v>
      </c>
      <c r="T522" t="s">
        <v>267</v>
      </c>
      <c r="W522" t="str">
        <f t="shared" si="109"/>
        <v>DD,0C,221012,RRC,(IX),H,0,0,0,0,1,1,0,0,00001100,N,N,N,Y,N</v>
      </c>
    </row>
    <row r="523" spans="1:23" ht="15" customHeight="1" x14ac:dyDescent="0.25">
      <c r="A523" s="1" t="s">
        <v>170</v>
      </c>
      <c r="B523" s="1" t="s">
        <v>15</v>
      </c>
      <c r="C523" s="1">
        <f t="shared" si="99"/>
        <v>221013</v>
      </c>
      <c r="D523" s="1" t="s">
        <v>143</v>
      </c>
      <c r="E523" s="1" t="s">
        <v>276</v>
      </c>
      <c r="F523" s="1" t="s">
        <v>210</v>
      </c>
      <c r="G523" s="1" t="str">
        <f t="shared" si="100"/>
        <v>0</v>
      </c>
      <c r="H523" s="1" t="str">
        <f t="shared" si="101"/>
        <v>0</v>
      </c>
      <c r="I523" s="1" t="str">
        <f t="shared" si="102"/>
        <v>0</v>
      </c>
      <c r="J523" s="1" t="str">
        <f t="shared" si="103"/>
        <v>0</v>
      </c>
      <c r="K523" s="1" t="str">
        <f t="shared" si="104"/>
        <v>1</v>
      </c>
      <c r="L523" s="1" t="str">
        <f t="shared" si="105"/>
        <v>1</v>
      </c>
      <c r="M523" s="1" t="str">
        <f t="shared" si="106"/>
        <v>0</v>
      </c>
      <c r="N523" s="1" t="str">
        <f t="shared" si="107"/>
        <v>1</v>
      </c>
      <c r="O523" s="1" t="str">
        <f t="shared" si="108"/>
        <v>00001101</v>
      </c>
      <c r="P523" t="s">
        <v>267</v>
      </c>
      <c r="Q523" t="s">
        <v>267</v>
      </c>
      <c r="R523" t="s">
        <v>267</v>
      </c>
      <c r="S523" t="s">
        <v>269</v>
      </c>
      <c r="T523" t="s">
        <v>267</v>
      </c>
      <c r="W523" t="str">
        <f t="shared" si="109"/>
        <v>DD,0D,221013,RRC,(IX),L,0,0,0,0,1,1,0,1,00001101,N,N,N,Y,N</v>
      </c>
    </row>
    <row r="524" spans="1:23" ht="15" customHeight="1" x14ac:dyDescent="0.25">
      <c r="A524" s="1" t="s">
        <v>170</v>
      </c>
      <c r="B524" s="1" t="s">
        <v>16</v>
      </c>
      <c r="C524" s="1">
        <f t="shared" si="99"/>
        <v>221014</v>
      </c>
      <c r="D524" s="1" t="s">
        <v>143</v>
      </c>
      <c r="E524" s="1" t="s">
        <v>276</v>
      </c>
      <c r="F524" s="1"/>
      <c r="G524" s="1" t="str">
        <f t="shared" si="100"/>
        <v>0</v>
      </c>
      <c r="H524" s="1" t="str">
        <f t="shared" si="101"/>
        <v>0</v>
      </c>
      <c r="I524" s="1" t="str">
        <f t="shared" si="102"/>
        <v>0</v>
      </c>
      <c r="J524" s="1" t="str">
        <f t="shared" si="103"/>
        <v>0</v>
      </c>
      <c r="K524" s="1" t="str">
        <f t="shared" si="104"/>
        <v>1</v>
      </c>
      <c r="L524" s="1" t="str">
        <f t="shared" si="105"/>
        <v>1</v>
      </c>
      <c r="M524" s="1" t="str">
        <f t="shared" si="106"/>
        <v>1</v>
      </c>
      <c r="N524" s="1" t="str">
        <f t="shared" si="107"/>
        <v>0</v>
      </c>
      <c r="O524" s="1" t="str">
        <f t="shared" si="108"/>
        <v>00001110</v>
      </c>
      <c r="P524" t="s">
        <v>267</v>
      </c>
      <c r="Q524" t="s">
        <v>269</v>
      </c>
      <c r="R524" t="s">
        <v>269</v>
      </c>
      <c r="S524" t="s">
        <v>269</v>
      </c>
      <c r="T524" t="s">
        <v>267</v>
      </c>
      <c r="W524" t="str">
        <f t="shared" si="109"/>
        <v>DD,0E,221014,RRC,(IX),,0,0,0,0,1,1,1,0,00001110,N,Y,Y,Y,N</v>
      </c>
    </row>
    <row r="525" spans="1:23" ht="15" customHeight="1" x14ac:dyDescent="0.25">
      <c r="A525" s="1" t="s">
        <v>170</v>
      </c>
      <c r="B525" s="1" t="s">
        <v>17</v>
      </c>
      <c r="C525" s="1">
        <f t="shared" si="99"/>
        <v>221015</v>
      </c>
      <c r="D525" s="1" t="s">
        <v>143</v>
      </c>
      <c r="E525" s="1" t="s">
        <v>276</v>
      </c>
      <c r="F525" s="1" t="s">
        <v>9</v>
      </c>
      <c r="G525" s="1" t="str">
        <f t="shared" si="100"/>
        <v>0</v>
      </c>
      <c r="H525" s="1" t="str">
        <f t="shared" si="101"/>
        <v>0</v>
      </c>
      <c r="I525" s="1" t="str">
        <f t="shared" si="102"/>
        <v>0</v>
      </c>
      <c r="J525" s="1" t="str">
        <f t="shared" si="103"/>
        <v>0</v>
      </c>
      <c r="K525" s="1" t="str">
        <f t="shared" si="104"/>
        <v>1</v>
      </c>
      <c r="L525" s="1" t="str">
        <f t="shared" si="105"/>
        <v>1</v>
      </c>
      <c r="M525" s="1" t="str">
        <f t="shared" si="106"/>
        <v>1</v>
      </c>
      <c r="N525" s="1" t="str">
        <f t="shared" si="107"/>
        <v>1</v>
      </c>
      <c r="O525" s="1" t="str">
        <f t="shared" si="108"/>
        <v>00001111</v>
      </c>
      <c r="P525" t="s">
        <v>267</v>
      </c>
      <c r="Q525" t="s">
        <v>267</v>
      </c>
      <c r="R525" t="s">
        <v>267</v>
      </c>
      <c r="S525" t="s">
        <v>269</v>
      </c>
      <c r="T525" t="s">
        <v>267</v>
      </c>
      <c r="W525" t="str">
        <f t="shared" si="109"/>
        <v>DD,0F,221015,RRC,(IX),A,0,0,0,0,1,1,1,1,00001111,N,N,N,Y,N</v>
      </c>
    </row>
    <row r="526" spans="1:23" ht="15" customHeight="1" x14ac:dyDescent="0.25">
      <c r="A526" s="1" t="s">
        <v>170</v>
      </c>
      <c r="B526" s="1">
        <v>10</v>
      </c>
      <c r="C526" s="1">
        <f t="shared" si="99"/>
        <v>221016</v>
      </c>
      <c r="D526" s="1" t="s">
        <v>144</v>
      </c>
      <c r="E526" s="1" t="s">
        <v>276</v>
      </c>
      <c r="F526" s="1" t="s">
        <v>205</v>
      </c>
      <c r="G526" s="1" t="str">
        <f t="shared" si="100"/>
        <v>0</v>
      </c>
      <c r="H526" s="1" t="str">
        <f t="shared" si="101"/>
        <v>0</v>
      </c>
      <c r="I526" s="1" t="str">
        <f t="shared" si="102"/>
        <v>0</v>
      </c>
      <c r="J526" s="1" t="str">
        <f t="shared" si="103"/>
        <v>1</v>
      </c>
      <c r="K526" s="1" t="str">
        <f t="shared" si="104"/>
        <v>0</v>
      </c>
      <c r="L526" s="1" t="str">
        <f t="shared" si="105"/>
        <v>0</v>
      </c>
      <c r="M526" s="1" t="str">
        <f t="shared" si="106"/>
        <v>0</v>
      </c>
      <c r="N526" s="1" t="str">
        <f t="shared" si="107"/>
        <v>0</v>
      </c>
      <c r="O526" s="1" t="str">
        <f t="shared" si="108"/>
        <v>00010000</v>
      </c>
      <c r="P526" t="s">
        <v>267</v>
      </c>
      <c r="Q526" t="s">
        <v>267</v>
      </c>
      <c r="R526" t="s">
        <v>267</v>
      </c>
      <c r="S526" t="s">
        <v>269</v>
      </c>
      <c r="T526" t="s">
        <v>267</v>
      </c>
      <c r="W526" t="str">
        <f t="shared" si="109"/>
        <v>DD,10,221016,RL,(IX),B,0,0,0,1,0,0,0,0,00010000,N,N,N,Y,N</v>
      </c>
    </row>
    <row r="527" spans="1:23" ht="15" customHeight="1" x14ac:dyDescent="0.25">
      <c r="A527" s="1" t="s">
        <v>170</v>
      </c>
      <c r="B527" s="1">
        <v>11</v>
      </c>
      <c r="C527" s="1">
        <f t="shared" si="99"/>
        <v>221017</v>
      </c>
      <c r="D527" s="1" t="s">
        <v>144</v>
      </c>
      <c r="E527" s="1" t="s">
        <v>276</v>
      </c>
      <c r="F527" s="1" t="s">
        <v>206</v>
      </c>
      <c r="G527" s="1" t="str">
        <f t="shared" si="100"/>
        <v>0</v>
      </c>
      <c r="H527" s="1" t="str">
        <f t="shared" si="101"/>
        <v>0</v>
      </c>
      <c r="I527" s="1" t="str">
        <f t="shared" si="102"/>
        <v>0</v>
      </c>
      <c r="J527" s="1" t="str">
        <f t="shared" si="103"/>
        <v>1</v>
      </c>
      <c r="K527" s="1" t="str">
        <f t="shared" si="104"/>
        <v>0</v>
      </c>
      <c r="L527" s="1" t="str">
        <f t="shared" si="105"/>
        <v>0</v>
      </c>
      <c r="M527" s="1" t="str">
        <f t="shared" si="106"/>
        <v>0</v>
      </c>
      <c r="N527" s="1" t="str">
        <f t="shared" si="107"/>
        <v>1</v>
      </c>
      <c r="O527" s="1" t="str">
        <f t="shared" si="108"/>
        <v>00010001</v>
      </c>
      <c r="P527" t="s">
        <v>267</v>
      </c>
      <c r="Q527" t="s">
        <v>267</v>
      </c>
      <c r="R527" t="s">
        <v>267</v>
      </c>
      <c r="S527" t="s">
        <v>269</v>
      </c>
      <c r="T527" t="s">
        <v>267</v>
      </c>
      <c r="W527" t="str">
        <f t="shared" si="109"/>
        <v>DD,11,221017,RL,(IX),C,0,0,0,1,0,0,0,1,00010001,N,N,N,Y,N</v>
      </c>
    </row>
    <row r="528" spans="1:23" ht="15" customHeight="1" x14ac:dyDescent="0.25">
      <c r="A528" s="1" t="s">
        <v>170</v>
      </c>
      <c r="B528" s="1">
        <v>12</v>
      </c>
      <c r="C528" s="1">
        <f t="shared" si="99"/>
        <v>221018</v>
      </c>
      <c r="D528" s="1" t="s">
        <v>144</v>
      </c>
      <c r="E528" s="1" t="s">
        <v>276</v>
      </c>
      <c r="F528" s="1" t="s">
        <v>207</v>
      </c>
      <c r="G528" s="1" t="str">
        <f t="shared" si="100"/>
        <v>0</v>
      </c>
      <c r="H528" s="1" t="str">
        <f t="shared" si="101"/>
        <v>0</v>
      </c>
      <c r="I528" s="1" t="str">
        <f t="shared" si="102"/>
        <v>0</v>
      </c>
      <c r="J528" s="1" t="str">
        <f t="shared" si="103"/>
        <v>1</v>
      </c>
      <c r="K528" s="1" t="str">
        <f t="shared" si="104"/>
        <v>0</v>
      </c>
      <c r="L528" s="1" t="str">
        <f t="shared" si="105"/>
        <v>0</v>
      </c>
      <c r="M528" s="1" t="str">
        <f t="shared" si="106"/>
        <v>1</v>
      </c>
      <c r="N528" s="1" t="str">
        <f t="shared" si="107"/>
        <v>0</v>
      </c>
      <c r="O528" s="1" t="str">
        <f t="shared" si="108"/>
        <v>00010010</v>
      </c>
      <c r="P528" t="s">
        <v>267</v>
      </c>
      <c r="Q528" t="s">
        <v>267</v>
      </c>
      <c r="R528" t="s">
        <v>267</v>
      </c>
      <c r="S528" t="s">
        <v>269</v>
      </c>
      <c r="T528" t="s">
        <v>267</v>
      </c>
      <c r="W528" t="str">
        <f t="shared" si="109"/>
        <v>DD,12,221018,RL,(IX),D,0,0,0,1,0,0,1,0,00010010,N,N,N,Y,N</v>
      </c>
    </row>
    <row r="529" spans="1:23" ht="15" customHeight="1" x14ac:dyDescent="0.25">
      <c r="A529" s="1" t="s">
        <v>170</v>
      </c>
      <c r="B529" s="1">
        <v>13</v>
      </c>
      <c r="C529" s="1">
        <f t="shared" si="99"/>
        <v>221019</v>
      </c>
      <c r="D529" s="1" t="s">
        <v>144</v>
      </c>
      <c r="E529" s="1" t="s">
        <v>276</v>
      </c>
      <c r="F529" s="1" t="s">
        <v>208</v>
      </c>
      <c r="G529" s="1" t="str">
        <f t="shared" si="100"/>
        <v>0</v>
      </c>
      <c r="H529" s="1" t="str">
        <f t="shared" si="101"/>
        <v>0</v>
      </c>
      <c r="I529" s="1" t="str">
        <f t="shared" si="102"/>
        <v>0</v>
      </c>
      <c r="J529" s="1" t="str">
        <f t="shared" si="103"/>
        <v>1</v>
      </c>
      <c r="K529" s="1" t="str">
        <f t="shared" si="104"/>
        <v>0</v>
      </c>
      <c r="L529" s="1" t="str">
        <f t="shared" si="105"/>
        <v>0</v>
      </c>
      <c r="M529" s="1" t="str">
        <f t="shared" si="106"/>
        <v>1</v>
      </c>
      <c r="N529" s="1" t="str">
        <f t="shared" si="107"/>
        <v>1</v>
      </c>
      <c r="O529" s="1" t="str">
        <f t="shared" si="108"/>
        <v>00010011</v>
      </c>
      <c r="P529" t="s">
        <v>267</v>
      </c>
      <c r="Q529" t="s">
        <v>267</v>
      </c>
      <c r="R529" t="s">
        <v>267</v>
      </c>
      <c r="S529" t="s">
        <v>269</v>
      </c>
      <c r="T529" t="s">
        <v>267</v>
      </c>
      <c r="W529" t="str">
        <f t="shared" si="109"/>
        <v>DD,13,221019,RL,(IX),E,0,0,0,1,0,0,1,1,00010011,N,N,N,Y,N</v>
      </c>
    </row>
    <row r="530" spans="1:23" ht="15" customHeight="1" x14ac:dyDescent="0.25">
      <c r="A530" s="1" t="s">
        <v>170</v>
      </c>
      <c r="B530" s="1">
        <v>14</v>
      </c>
      <c r="C530" s="1">
        <f t="shared" si="99"/>
        <v>221020</v>
      </c>
      <c r="D530" s="1" t="s">
        <v>144</v>
      </c>
      <c r="E530" s="1" t="s">
        <v>276</v>
      </c>
      <c r="F530" s="1" t="s">
        <v>209</v>
      </c>
      <c r="G530" s="1" t="str">
        <f t="shared" si="100"/>
        <v>0</v>
      </c>
      <c r="H530" s="1" t="str">
        <f t="shared" si="101"/>
        <v>0</v>
      </c>
      <c r="I530" s="1" t="str">
        <f t="shared" si="102"/>
        <v>0</v>
      </c>
      <c r="J530" s="1" t="str">
        <f t="shared" si="103"/>
        <v>1</v>
      </c>
      <c r="K530" s="1" t="str">
        <f t="shared" si="104"/>
        <v>0</v>
      </c>
      <c r="L530" s="1" t="str">
        <f t="shared" si="105"/>
        <v>1</v>
      </c>
      <c r="M530" s="1" t="str">
        <f t="shared" si="106"/>
        <v>0</v>
      </c>
      <c r="N530" s="1" t="str">
        <f t="shared" si="107"/>
        <v>0</v>
      </c>
      <c r="O530" s="1" t="str">
        <f t="shared" si="108"/>
        <v>00010100</v>
      </c>
      <c r="P530" t="s">
        <v>267</v>
      </c>
      <c r="Q530" t="s">
        <v>267</v>
      </c>
      <c r="R530" t="s">
        <v>267</v>
      </c>
      <c r="S530" t="s">
        <v>269</v>
      </c>
      <c r="T530" t="s">
        <v>267</v>
      </c>
      <c r="W530" t="str">
        <f t="shared" si="109"/>
        <v>DD,14,221020,RL,(IX),H,0,0,0,1,0,1,0,0,00010100,N,N,N,Y,N</v>
      </c>
    </row>
    <row r="531" spans="1:23" ht="15" customHeight="1" x14ac:dyDescent="0.25">
      <c r="A531" s="1" t="s">
        <v>170</v>
      </c>
      <c r="B531" s="1">
        <v>15</v>
      </c>
      <c r="C531" s="1">
        <f t="shared" si="99"/>
        <v>221021</v>
      </c>
      <c r="D531" s="1" t="s">
        <v>144</v>
      </c>
      <c r="E531" s="1" t="s">
        <v>276</v>
      </c>
      <c r="F531" s="1" t="s">
        <v>210</v>
      </c>
      <c r="G531" s="1" t="str">
        <f t="shared" si="100"/>
        <v>0</v>
      </c>
      <c r="H531" s="1" t="str">
        <f t="shared" si="101"/>
        <v>0</v>
      </c>
      <c r="I531" s="1" t="str">
        <f t="shared" si="102"/>
        <v>0</v>
      </c>
      <c r="J531" s="1" t="str">
        <f t="shared" si="103"/>
        <v>1</v>
      </c>
      <c r="K531" s="1" t="str">
        <f t="shared" si="104"/>
        <v>0</v>
      </c>
      <c r="L531" s="1" t="str">
        <f t="shared" si="105"/>
        <v>1</v>
      </c>
      <c r="M531" s="1" t="str">
        <f t="shared" si="106"/>
        <v>0</v>
      </c>
      <c r="N531" s="1" t="str">
        <f t="shared" si="107"/>
        <v>1</v>
      </c>
      <c r="O531" s="1" t="str">
        <f t="shared" si="108"/>
        <v>00010101</v>
      </c>
      <c r="P531" t="s">
        <v>267</v>
      </c>
      <c r="Q531" t="s">
        <v>267</v>
      </c>
      <c r="R531" t="s">
        <v>267</v>
      </c>
      <c r="S531" t="s">
        <v>269</v>
      </c>
      <c r="T531" t="s">
        <v>267</v>
      </c>
      <c r="W531" t="str">
        <f t="shared" si="109"/>
        <v>DD,15,221021,RL,(IX),L,0,0,0,1,0,1,0,1,00010101,N,N,N,Y,N</v>
      </c>
    </row>
    <row r="532" spans="1:23" ht="15" customHeight="1" x14ac:dyDescent="0.25">
      <c r="A532" s="1" t="s">
        <v>170</v>
      </c>
      <c r="B532" s="1">
        <v>16</v>
      </c>
      <c r="C532" s="1">
        <f t="shared" si="99"/>
        <v>221022</v>
      </c>
      <c r="D532" s="1" t="s">
        <v>144</v>
      </c>
      <c r="E532" s="1" t="s">
        <v>276</v>
      </c>
      <c r="F532" s="1"/>
      <c r="G532" s="1" t="str">
        <f t="shared" si="100"/>
        <v>0</v>
      </c>
      <c r="H532" s="1" t="str">
        <f t="shared" si="101"/>
        <v>0</v>
      </c>
      <c r="I532" s="1" t="str">
        <f t="shared" si="102"/>
        <v>0</v>
      </c>
      <c r="J532" s="1" t="str">
        <f t="shared" si="103"/>
        <v>1</v>
      </c>
      <c r="K532" s="1" t="str">
        <f t="shared" si="104"/>
        <v>0</v>
      </c>
      <c r="L532" s="1" t="str">
        <f t="shared" si="105"/>
        <v>1</v>
      </c>
      <c r="M532" s="1" t="str">
        <f t="shared" si="106"/>
        <v>1</v>
      </c>
      <c r="N532" s="1" t="str">
        <f t="shared" si="107"/>
        <v>0</v>
      </c>
      <c r="O532" s="1" t="str">
        <f t="shared" si="108"/>
        <v>00010110</v>
      </c>
      <c r="P532" t="s">
        <v>267</v>
      </c>
      <c r="Q532" t="s">
        <v>269</v>
      </c>
      <c r="R532" t="s">
        <v>269</v>
      </c>
      <c r="S532" t="s">
        <v>269</v>
      </c>
      <c r="T532" t="s">
        <v>267</v>
      </c>
      <c r="W532" t="str">
        <f t="shared" si="109"/>
        <v>DD,16,221022,RL,(IX),,0,0,0,1,0,1,1,0,00010110,N,Y,Y,Y,N</v>
      </c>
    </row>
    <row r="533" spans="1:23" ht="15" customHeight="1" x14ac:dyDescent="0.25">
      <c r="A533" s="1" t="s">
        <v>170</v>
      </c>
      <c r="B533" s="1">
        <v>17</v>
      </c>
      <c r="C533" s="1">
        <f t="shared" si="99"/>
        <v>221023</v>
      </c>
      <c r="D533" s="1" t="s">
        <v>144</v>
      </c>
      <c r="E533" s="1" t="s">
        <v>276</v>
      </c>
      <c r="F533" s="1" t="s">
        <v>9</v>
      </c>
      <c r="G533" s="1" t="str">
        <f t="shared" si="100"/>
        <v>0</v>
      </c>
      <c r="H533" s="1" t="str">
        <f t="shared" si="101"/>
        <v>0</v>
      </c>
      <c r="I533" s="1" t="str">
        <f t="shared" si="102"/>
        <v>0</v>
      </c>
      <c r="J533" s="1" t="str">
        <f t="shared" si="103"/>
        <v>1</v>
      </c>
      <c r="K533" s="1" t="str">
        <f t="shared" si="104"/>
        <v>0</v>
      </c>
      <c r="L533" s="1" t="str">
        <f t="shared" si="105"/>
        <v>1</v>
      </c>
      <c r="M533" s="1" t="str">
        <f t="shared" si="106"/>
        <v>1</v>
      </c>
      <c r="N533" s="1" t="str">
        <f t="shared" si="107"/>
        <v>1</v>
      </c>
      <c r="O533" s="1" t="str">
        <f t="shared" si="108"/>
        <v>00010111</v>
      </c>
      <c r="P533" t="s">
        <v>267</v>
      </c>
      <c r="Q533" t="s">
        <v>267</v>
      </c>
      <c r="R533" t="s">
        <v>267</v>
      </c>
      <c r="S533" t="s">
        <v>269</v>
      </c>
      <c r="T533" t="s">
        <v>267</v>
      </c>
      <c r="W533" t="str">
        <f t="shared" si="109"/>
        <v>DD,17,221023,RL,(IX),A,0,0,0,1,0,1,1,1,00010111,N,N,N,Y,N</v>
      </c>
    </row>
    <row r="534" spans="1:23" ht="15" customHeight="1" x14ac:dyDescent="0.25">
      <c r="A534" s="1" t="s">
        <v>170</v>
      </c>
      <c r="B534" s="1">
        <v>18</v>
      </c>
      <c r="C534" s="1">
        <f t="shared" si="99"/>
        <v>221024</v>
      </c>
      <c r="D534" s="1" t="s">
        <v>145</v>
      </c>
      <c r="E534" s="1" t="s">
        <v>276</v>
      </c>
      <c r="F534" s="1" t="s">
        <v>205</v>
      </c>
      <c r="G534" s="1" t="str">
        <f t="shared" si="100"/>
        <v>0</v>
      </c>
      <c r="H534" s="1" t="str">
        <f t="shared" si="101"/>
        <v>0</v>
      </c>
      <c r="I534" s="1" t="str">
        <f t="shared" si="102"/>
        <v>0</v>
      </c>
      <c r="J534" s="1" t="str">
        <f t="shared" si="103"/>
        <v>1</v>
      </c>
      <c r="K534" s="1" t="str">
        <f t="shared" si="104"/>
        <v>1</v>
      </c>
      <c r="L534" s="1" t="str">
        <f t="shared" si="105"/>
        <v>0</v>
      </c>
      <c r="M534" s="1" t="str">
        <f t="shared" si="106"/>
        <v>0</v>
      </c>
      <c r="N534" s="1" t="str">
        <f t="shared" si="107"/>
        <v>0</v>
      </c>
      <c r="O534" s="1" t="str">
        <f t="shared" si="108"/>
        <v>00011000</v>
      </c>
      <c r="P534" t="s">
        <v>267</v>
      </c>
      <c r="Q534" t="s">
        <v>267</v>
      </c>
      <c r="R534" t="s">
        <v>267</v>
      </c>
      <c r="S534" t="s">
        <v>269</v>
      </c>
      <c r="T534" t="s">
        <v>267</v>
      </c>
      <c r="W534" t="str">
        <f t="shared" si="109"/>
        <v>DD,18,221024,RR,(IX),B,0,0,0,1,1,0,0,0,00011000,N,N,N,Y,N</v>
      </c>
    </row>
    <row r="535" spans="1:23" ht="15" customHeight="1" x14ac:dyDescent="0.25">
      <c r="A535" s="1" t="s">
        <v>170</v>
      </c>
      <c r="B535" s="1">
        <v>19</v>
      </c>
      <c r="C535" s="1">
        <f t="shared" si="99"/>
        <v>221025</v>
      </c>
      <c r="D535" s="1" t="s">
        <v>145</v>
      </c>
      <c r="E535" s="1" t="s">
        <v>276</v>
      </c>
      <c r="F535" s="1" t="s">
        <v>206</v>
      </c>
      <c r="G535" s="1" t="str">
        <f t="shared" si="100"/>
        <v>0</v>
      </c>
      <c r="H535" s="1" t="str">
        <f t="shared" si="101"/>
        <v>0</v>
      </c>
      <c r="I535" s="1" t="str">
        <f t="shared" si="102"/>
        <v>0</v>
      </c>
      <c r="J535" s="1" t="str">
        <f t="shared" si="103"/>
        <v>1</v>
      </c>
      <c r="K535" s="1" t="str">
        <f t="shared" si="104"/>
        <v>1</v>
      </c>
      <c r="L535" s="1" t="str">
        <f t="shared" si="105"/>
        <v>0</v>
      </c>
      <c r="M535" s="1" t="str">
        <f t="shared" si="106"/>
        <v>0</v>
      </c>
      <c r="N535" s="1" t="str">
        <f t="shared" si="107"/>
        <v>1</v>
      </c>
      <c r="O535" s="1" t="str">
        <f t="shared" si="108"/>
        <v>00011001</v>
      </c>
      <c r="P535" t="s">
        <v>267</v>
      </c>
      <c r="Q535" t="s">
        <v>267</v>
      </c>
      <c r="R535" t="s">
        <v>267</v>
      </c>
      <c r="S535" t="s">
        <v>269</v>
      </c>
      <c r="T535" t="s">
        <v>267</v>
      </c>
      <c r="W535" t="str">
        <f t="shared" si="109"/>
        <v>DD,19,221025,RR,(IX),C,0,0,0,1,1,0,0,1,00011001,N,N,N,Y,N</v>
      </c>
    </row>
    <row r="536" spans="1:23" ht="15" customHeight="1" x14ac:dyDescent="0.25">
      <c r="A536" s="1" t="s">
        <v>170</v>
      </c>
      <c r="B536" s="1" t="s">
        <v>18</v>
      </c>
      <c r="C536" s="1">
        <f t="shared" si="99"/>
        <v>221026</v>
      </c>
      <c r="D536" s="1" t="s">
        <v>145</v>
      </c>
      <c r="E536" s="1" t="s">
        <v>276</v>
      </c>
      <c r="F536" s="1" t="s">
        <v>207</v>
      </c>
      <c r="G536" s="1" t="str">
        <f t="shared" si="100"/>
        <v>0</v>
      </c>
      <c r="H536" s="1" t="str">
        <f t="shared" si="101"/>
        <v>0</v>
      </c>
      <c r="I536" s="1" t="str">
        <f t="shared" si="102"/>
        <v>0</v>
      </c>
      <c r="J536" s="1" t="str">
        <f t="shared" si="103"/>
        <v>1</v>
      </c>
      <c r="K536" s="1" t="str">
        <f t="shared" si="104"/>
        <v>1</v>
      </c>
      <c r="L536" s="1" t="str">
        <f t="shared" si="105"/>
        <v>0</v>
      </c>
      <c r="M536" s="1" t="str">
        <f t="shared" si="106"/>
        <v>1</v>
      </c>
      <c r="N536" s="1" t="str">
        <f t="shared" si="107"/>
        <v>0</v>
      </c>
      <c r="O536" s="1" t="str">
        <f t="shared" si="108"/>
        <v>00011010</v>
      </c>
      <c r="P536" t="s">
        <v>267</v>
      </c>
      <c r="Q536" t="s">
        <v>267</v>
      </c>
      <c r="R536" t="s">
        <v>267</v>
      </c>
      <c r="S536" t="s">
        <v>269</v>
      </c>
      <c r="T536" t="s">
        <v>267</v>
      </c>
      <c r="W536" t="str">
        <f t="shared" si="109"/>
        <v>DD,1A,221026,RR,(IX),D,0,0,0,1,1,0,1,0,00011010,N,N,N,Y,N</v>
      </c>
    </row>
    <row r="537" spans="1:23" ht="15" customHeight="1" x14ac:dyDescent="0.25">
      <c r="A537" s="1" t="s">
        <v>170</v>
      </c>
      <c r="B537" s="1" t="s">
        <v>19</v>
      </c>
      <c r="C537" s="1">
        <f t="shared" si="99"/>
        <v>221027</v>
      </c>
      <c r="D537" s="1" t="s">
        <v>145</v>
      </c>
      <c r="E537" s="1" t="s">
        <v>276</v>
      </c>
      <c r="F537" s="1" t="s">
        <v>208</v>
      </c>
      <c r="G537" s="1" t="str">
        <f t="shared" si="100"/>
        <v>0</v>
      </c>
      <c r="H537" s="1" t="str">
        <f t="shared" si="101"/>
        <v>0</v>
      </c>
      <c r="I537" s="1" t="str">
        <f t="shared" si="102"/>
        <v>0</v>
      </c>
      <c r="J537" s="1" t="str">
        <f t="shared" si="103"/>
        <v>1</v>
      </c>
      <c r="K537" s="1" t="str">
        <f t="shared" si="104"/>
        <v>1</v>
      </c>
      <c r="L537" s="1" t="str">
        <f t="shared" si="105"/>
        <v>0</v>
      </c>
      <c r="M537" s="1" t="str">
        <f t="shared" si="106"/>
        <v>1</v>
      </c>
      <c r="N537" s="1" t="str">
        <f t="shared" si="107"/>
        <v>1</v>
      </c>
      <c r="O537" s="1" t="str">
        <f t="shared" si="108"/>
        <v>00011011</v>
      </c>
      <c r="P537" t="s">
        <v>267</v>
      </c>
      <c r="Q537" t="s">
        <v>267</v>
      </c>
      <c r="R537" t="s">
        <v>267</v>
      </c>
      <c r="S537" t="s">
        <v>269</v>
      </c>
      <c r="T537" t="s">
        <v>267</v>
      </c>
      <c r="W537" t="str">
        <f t="shared" si="109"/>
        <v>DD,1B,221027,RR,(IX),E,0,0,0,1,1,0,1,1,00011011,N,N,N,Y,N</v>
      </c>
    </row>
    <row r="538" spans="1:23" ht="15" customHeight="1" x14ac:dyDescent="0.25">
      <c r="A538" s="1" t="s">
        <v>170</v>
      </c>
      <c r="B538" s="1" t="s">
        <v>20</v>
      </c>
      <c r="C538" s="1">
        <f t="shared" si="99"/>
        <v>221028</v>
      </c>
      <c r="D538" s="1" t="s">
        <v>145</v>
      </c>
      <c r="E538" s="1" t="s">
        <v>276</v>
      </c>
      <c r="F538" s="1" t="s">
        <v>209</v>
      </c>
      <c r="G538" s="1" t="str">
        <f t="shared" si="100"/>
        <v>0</v>
      </c>
      <c r="H538" s="1" t="str">
        <f t="shared" si="101"/>
        <v>0</v>
      </c>
      <c r="I538" s="1" t="str">
        <f t="shared" si="102"/>
        <v>0</v>
      </c>
      <c r="J538" s="1" t="str">
        <f t="shared" si="103"/>
        <v>1</v>
      </c>
      <c r="K538" s="1" t="str">
        <f t="shared" si="104"/>
        <v>1</v>
      </c>
      <c r="L538" s="1" t="str">
        <f t="shared" si="105"/>
        <v>1</v>
      </c>
      <c r="M538" s="1" t="str">
        <f t="shared" si="106"/>
        <v>0</v>
      </c>
      <c r="N538" s="1" t="str">
        <f t="shared" si="107"/>
        <v>0</v>
      </c>
      <c r="O538" s="1" t="str">
        <f t="shared" si="108"/>
        <v>00011100</v>
      </c>
      <c r="P538" t="s">
        <v>267</v>
      </c>
      <c r="Q538" t="s">
        <v>267</v>
      </c>
      <c r="R538" t="s">
        <v>267</v>
      </c>
      <c r="S538" t="s">
        <v>269</v>
      </c>
      <c r="T538" t="s">
        <v>267</v>
      </c>
      <c r="W538" t="str">
        <f t="shared" si="109"/>
        <v>DD,1C,221028,RR,(IX),H,0,0,0,1,1,1,0,0,00011100,N,N,N,Y,N</v>
      </c>
    </row>
    <row r="539" spans="1:23" ht="15" customHeight="1" x14ac:dyDescent="0.25">
      <c r="A539" s="1" t="s">
        <v>170</v>
      </c>
      <c r="B539" s="1" t="s">
        <v>21</v>
      </c>
      <c r="C539" s="1">
        <f t="shared" si="99"/>
        <v>221029</v>
      </c>
      <c r="D539" s="1" t="s">
        <v>145</v>
      </c>
      <c r="E539" s="1" t="s">
        <v>276</v>
      </c>
      <c r="F539" s="1" t="s">
        <v>210</v>
      </c>
      <c r="G539" s="1" t="str">
        <f t="shared" si="100"/>
        <v>0</v>
      </c>
      <c r="H539" s="1" t="str">
        <f t="shared" si="101"/>
        <v>0</v>
      </c>
      <c r="I539" s="1" t="str">
        <f t="shared" si="102"/>
        <v>0</v>
      </c>
      <c r="J539" s="1" t="str">
        <f t="shared" si="103"/>
        <v>1</v>
      </c>
      <c r="K539" s="1" t="str">
        <f t="shared" si="104"/>
        <v>1</v>
      </c>
      <c r="L539" s="1" t="str">
        <f t="shared" si="105"/>
        <v>1</v>
      </c>
      <c r="M539" s="1" t="str">
        <f t="shared" si="106"/>
        <v>0</v>
      </c>
      <c r="N539" s="1" t="str">
        <f t="shared" si="107"/>
        <v>1</v>
      </c>
      <c r="O539" s="1" t="str">
        <f t="shared" si="108"/>
        <v>00011101</v>
      </c>
      <c r="P539" t="s">
        <v>267</v>
      </c>
      <c r="Q539" t="s">
        <v>267</v>
      </c>
      <c r="R539" t="s">
        <v>267</v>
      </c>
      <c r="S539" t="s">
        <v>269</v>
      </c>
      <c r="T539" t="s">
        <v>267</v>
      </c>
      <c r="W539" t="str">
        <f t="shared" si="109"/>
        <v>DD,1D,221029,RR,(IX),L,0,0,0,1,1,1,0,1,00011101,N,N,N,Y,N</v>
      </c>
    </row>
    <row r="540" spans="1:23" ht="15" customHeight="1" x14ac:dyDescent="0.25">
      <c r="A540" s="1" t="s">
        <v>170</v>
      </c>
      <c r="B540" s="1" t="s">
        <v>22</v>
      </c>
      <c r="C540" s="1">
        <f t="shared" si="99"/>
        <v>221030</v>
      </c>
      <c r="D540" s="1" t="s">
        <v>145</v>
      </c>
      <c r="E540" s="1" t="s">
        <v>276</v>
      </c>
      <c r="F540" s="1"/>
      <c r="G540" s="1" t="str">
        <f t="shared" si="100"/>
        <v>0</v>
      </c>
      <c r="H540" s="1" t="str">
        <f t="shared" si="101"/>
        <v>0</v>
      </c>
      <c r="I540" s="1" t="str">
        <f t="shared" si="102"/>
        <v>0</v>
      </c>
      <c r="J540" s="1" t="str">
        <f t="shared" si="103"/>
        <v>1</v>
      </c>
      <c r="K540" s="1" t="str">
        <f t="shared" si="104"/>
        <v>1</v>
      </c>
      <c r="L540" s="1" t="str">
        <f t="shared" si="105"/>
        <v>1</v>
      </c>
      <c r="M540" s="1" t="str">
        <f t="shared" si="106"/>
        <v>1</v>
      </c>
      <c r="N540" s="1" t="str">
        <f t="shared" si="107"/>
        <v>0</v>
      </c>
      <c r="O540" s="1" t="str">
        <f t="shared" si="108"/>
        <v>00011110</v>
      </c>
      <c r="P540" t="s">
        <v>267</v>
      </c>
      <c r="Q540" t="s">
        <v>269</v>
      </c>
      <c r="R540" t="s">
        <v>269</v>
      </c>
      <c r="S540" t="s">
        <v>269</v>
      </c>
      <c r="T540" t="s">
        <v>267</v>
      </c>
      <c r="W540" t="str">
        <f t="shared" si="109"/>
        <v>DD,1E,221030,RR,(IX),,0,0,0,1,1,1,1,0,00011110,N,Y,Y,Y,N</v>
      </c>
    </row>
    <row r="541" spans="1:23" ht="15" customHeight="1" x14ac:dyDescent="0.25">
      <c r="A541" s="1" t="s">
        <v>170</v>
      </c>
      <c r="B541" s="1" t="s">
        <v>23</v>
      </c>
      <c r="C541" s="1">
        <f t="shared" si="99"/>
        <v>221031</v>
      </c>
      <c r="D541" s="1" t="s">
        <v>145</v>
      </c>
      <c r="E541" s="1" t="s">
        <v>276</v>
      </c>
      <c r="F541" s="1" t="s">
        <v>9</v>
      </c>
      <c r="G541" s="1" t="str">
        <f t="shared" si="100"/>
        <v>0</v>
      </c>
      <c r="H541" s="1" t="str">
        <f t="shared" si="101"/>
        <v>0</v>
      </c>
      <c r="I541" s="1" t="str">
        <f t="shared" si="102"/>
        <v>0</v>
      </c>
      <c r="J541" s="1" t="str">
        <f t="shared" si="103"/>
        <v>1</v>
      </c>
      <c r="K541" s="1" t="str">
        <f t="shared" si="104"/>
        <v>1</v>
      </c>
      <c r="L541" s="1" t="str">
        <f t="shared" si="105"/>
        <v>1</v>
      </c>
      <c r="M541" s="1" t="str">
        <f t="shared" si="106"/>
        <v>1</v>
      </c>
      <c r="N541" s="1" t="str">
        <f t="shared" si="107"/>
        <v>1</v>
      </c>
      <c r="O541" s="1" t="str">
        <f t="shared" si="108"/>
        <v>00011111</v>
      </c>
      <c r="P541" t="s">
        <v>267</v>
      </c>
      <c r="Q541" t="s">
        <v>267</v>
      </c>
      <c r="R541" t="s">
        <v>267</v>
      </c>
      <c r="S541" t="s">
        <v>269</v>
      </c>
      <c r="T541" t="s">
        <v>267</v>
      </c>
      <c r="W541" t="str">
        <f t="shared" si="109"/>
        <v>DD,1F,221031,RR,(IX),A,0,0,0,1,1,1,1,1,00011111,N,N,N,Y,N</v>
      </c>
    </row>
    <row r="542" spans="1:23" ht="15" customHeight="1" x14ac:dyDescent="0.25">
      <c r="A542" s="1" t="s">
        <v>170</v>
      </c>
      <c r="B542" s="1">
        <v>20</v>
      </c>
      <c r="C542" s="1">
        <f t="shared" si="99"/>
        <v>221032</v>
      </c>
      <c r="D542" s="1" t="s">
        <v>146</v>
      </c>
      <c r="E542" s="1" t="s">
        <v>276</v>
      </c>
      <c r="F542" s="1" t="s">
        <v>205</v>
      </c>
      <c r="G542" s="1" t="str">
        <f t="shared" si="100"/>
        <v>0</v>
      </c>
      <c r="H542" s="1" t="str">
        <f t="shared" si="101"/>
        <v>0</v>
      </c>
      <c r="I542" s="1" t="str">
        <f t="shared" si="102"/>
        <v>1</v>
      </c>
      <c r="J542" s="1" t="str">
        <f t="shared" si="103"/>
        <v>0</v>
      </c>
      <c r="K542" s="1" t="str">
        <f t="shared" si="104"/>
        <v>0</v>
      </c>
      <c r="L542" s="1" t="str">
        <f t="shared" si="105"/>
        <v>0</v>
      </c>
      <c r="M542" s="1" t="str">
        <f t="shared" si="106"/>
        <v>0</v>
      </c>
      <c r="N542" s="1" t="str">
        <f t="shared" si="107"/>
        <v>0</v>
      </c>
      <c r="O542" s="1" t="str">
        <f t="shared" si="108"/>
        <v>00100000</v>
      </c>
      <c r="P542" t="s">
        <v>267</v>
      </c>
      <c r="Q542" t="s">
        <v>267</v>
      </c>
      <c r="R542" t="s">
        <v>267</v>
      </c>
      <c r="S542" t="s">
        <v>269</v>
      </c>
      <c r="T542" t="s">
        <v>267</v>
      </c>
      <c r="W542" t="str">
        <f t="shared" si="109"/>
        <v>DD,20,221032,SLA,(IX),B,0,0,1,0,0,0,0,0,00100000,N,N,N,Y,N</v>
      </c>
    </row>
    <row r="543" spans="1:23" ht="15" customHeight="1" x14ac:dyDescent="0.25">
      <c r="A543" s="1" t="s">
        <v>170</v>
      </c>
      <c r="B543" s="1">
        <v>21</v>
      </c>
      <c r="C543" s="1">
        <f t="shared" si="99"/>
        <v>221033</v>
      </c>
      <c r="D543" s="1" t="s">
        <v>146</v>
      </c>
      <c r="E543" s="1" t="s">
        <v>276</v>
      </c>
      <c r="F543" s="1" t="s">
        <v>206</v>
      </c>
      <c r="G543" s="1" t="str">
        <f t="shared" si="100"/>
        <v>0</v>
      </c>
      <c r="H543" s="1" t="str">
        <f t="shared" si="101"/>
        <v>0</v>
      </c>
      <c r="I543" s="1" t="str">
        <f t="shared" si="102"/>
        <v>1</v>
      </c>
      <c r="J543" s="1" t="str">
        <f t="shared" si="103"/>
        <v>0</v>
      </c>
      <c r="K543" s="1" t="str">
        <f t="shared" si="104"/>
        <v>0</v>
      </c>
      <c r="L543" s="1" t="str">
        <f t="shared" si="105"/>
        <v>0</v>
      </c>
      <c r="M543" s="1" t="str">
        <f t="shared" si="106"/>
        <v>0</v>
      </c>
      <c r="N543" s="1" t="str">
        <f t="shared" si="107"/>
        <v>1</v>
      </c>
      <c r="O543" s="1" t="str">
        <f t="shared" si="108"/>
        <v>00100001</v>
      </c>
      <c r="P543" t="s">
        <v>267</v>
      </c>
      <c r="Q543" t="s">
        <v>267</v>
      </c>
      <c r="R543" t="s">
        <v>267</v>
      </c>
      <c r="S543" t="s">
        <v>269</v>
      </c>
      <c r="T543" t="s">
        <v>267</v>
      </c>
      <c r="W543" t="str">
        <f t="shared" si="109"/>
        <v>DD,21,221033,SLA,(IX),C,0,0,1,0,0,0,0,1,00100001,N,N,N,Y,N</v>
      </c>
    </row>
    <row r="544" spans="1:23" ht="15" customHeight="1" x14ac:dyDescent="0.25">
      <c r="A544" s="1" t="s">
        <v>170</v>
      </c>
      <c r="B544" s="1">
        <v>22</v>
      </c>
      <c r="C544" s="1">
        <f t="shared" si="99"/>
        <v>221034</v>
      </c>
      <c r="D544" s="1" t="s">
        <v>146</v>
      </c>
      <c r="E544" s="1" t="s">
        <v>276</v>
      </c>
      <c r="F544" s="1" t="s">
        <v>207</v>
      </c>
      <c r="G544" s="1" t="str">
        <f t="shared" si="100"/>
        <v>0</v>
      </c>
      <c r="H544" s="1" t="str">
        <f t="shared" si="101"/>
        <v>0</v>
      </c>
      <c r="I544" s="1" t="str">
        <f t="shared" si="102"/>
        <v>1</v>
      </c>
      <c r="J544" s="1" t="str">
        <f t="shared" si="103"/>
        <v>0</v>
      </c>
      <c r="K544" s="1" t="str">
        <f t="shared" si="104"/>
        <v>0</v>
      </c>
      <c r="L544" s="1" t="str">
        <f t="shared" si="105"/>
        <v>0</v>
      </c>
      <c r="M544" s="1" t="str">
        <f t="shared" si="106"/>
        <v>1</v>
      </c>
      <c r="N544" s="1" t="str">
        <f t="shared" si="107"/>
        <v>0</v>
      </c>
      <c r="O544" s="1" t="str">
        <f t="shared" si="108"/>
        <v>00100010</v>
      </c>
      <c r="P544" t="s">
        <v>267</v>
      </c>
      <c r="Q544" t="s">
        <v>267</v>
      </c>
      <c r="R544" t="s">
        <v>267</v>
      </c>
      <c r="S544" t="s">
        <v>269</v>
      </c>
      <c r="T544" t="s">
        <v>267</v>
      </c>
      <c r="W544" t="str">
        <f t="shared" si="109"/>
        <v>DD,22,221034,SLA,(IX),D,0,0,1,0,0,0,1,0,00100010,N,N,N,Y,N</v>
      </c>
    </row>
    <row r="545" spans="1:23" ht="15" customHeight="1" x14ac:dyDescent="0.25">
      <c r="A545" s="1" t="s">
        <v>170</v>
      </c>
      <c r="B545" s="1">
        <v>23</v>
      </c>
      <c r="C545" s="1">
        <f t="shared" si="99"/>
        <v>221035</v>
      </c>
      <c r="D545" s="1" t="s">
        <v>146</v>
      </c>
      <c r="E545" s="1" t="s">
        <v>276</v>
      </c>
      <c r="F545" s="1" t="s">
        <v>208</v>
      </c>
      <c r="G545" s="1" t="str">
        <f t="shared" si="100"/>
        <v>0</v>
      </c>
      <c r="H545" s="1" t="str">
        <f t="shared" si="101"/>
        <v>0</v>
      </c>
      <c r="I545" s="1" t="str">
        <f t="shared" si="102"/>
        <v>1</v>
      </c>
      <c r="J545" s="1" t="str">
        <f t="shared" si="103"/>
        <v>0</v>
      </c>
      <c r="K545" s="1" t="str">
        <f t="shared" si="104"/>
        <v>0</v>
      </c>
      <c r="L545" s="1" t="str">
        <f t="shared" si="105"/>
        <v>0</v>
      </c>
      <c r="M545" s="1" t="str">
        <f t="shared" si="106"/>
        <v>1</v>
      </c>
      <c r="N545" s="1" t="str">
        <f t="shared" si="107"/>
        <v>1</v>
      </c>
      <c r="O545" s="1" t="str">
        <f t="shared" si="108"/>
        <v>00100011</v>
      </c>
      <c r="P545" t="s">
        <v>267</v>
      </c>
      <c r="Q545" t="s">
        <v>267</v>
      </c>
      <c r="R545" t="s">
        <v>267</v>
      </c>
      <c r="S545" t="s">
        <v>269</v>
      </c>
      <c r="T545" t="s">
        <v>267</v>
      </c>
      <c r="W545" t="str">
        <f t="shared" si="109"/>
        <v>DD,23,221035,SLA,(IX),E,0,0,1,0,0,0,1,1,00100011,N,N,N,Y,N</v>
      </c>
    </row>
    <row r="546" spans="1:23" ht="15" customHeight="1" x14ac:dyDescent="0.25">
      <c r="A546" s="1" t="s">
        <v>170</v>
      </c>
      <c r="B546" s="1">
        <v>24</v>
      </c>
      <c r="C546" s="1">
        <f t="shared" si="99"/>
        <v>221036</v>
      </c>
      <c r="D546" s="1" t="s">
        <v>146</v>
      </c>
      <c r="E546" s="1" t="s">
        <v>276</v>
      </c>
      <c r="F546" s="1" t="s">
        <v>209</v>
      </c>
      <c r="G546" s="1" t="str">
        <f t="shared" si="100"/>
        <v>0</v>
      </c>
      <c r="H546" s="1" t="str">
        <f t="shared" si="101"/>
        <v>0</v>
      </c>
      <c r="I546" s="1" t="str">
        <f t="shared" si="102"/>
        <v>1</v>
      </c>
      <c r="J546" s="1" t="str">
        <f t="shared" si="103"/>
        <v>0</v>
      </c>
      <c r="K546" s="1" t="str">
        <f t="shared" si="104"/>
        <v>0</v>
      </c>
      <c r="L546" s="1" t="str">
        <f t="shared" si="105"/>
        <v>1</v>
      </c>
      <c r="M546" s="1" t="str">
        <f t="shared" si="106"/>
        <v>0</v>
      </c>
      <c r="N546" s="1" t="str">
        <f t="shared" si="107"/>
        <v>0</v>
      </c>
      <c r="O546" s="1" t="str">
        <f t="shared" si="108"/>
        <v>00100100</v>
      </c>
      <c r="P546" t="s">
        <v>267</v>
      </c>
      <c r="Q546" t="s">
        <v>267</v>
      </c>
      <c r="R546" t="s">
        <v>267</v>
      </c>
      <c r="S546" t="s">
        <v>269</v>
      </c>
      <c r="T546" t="s">
        <v>267</v>
      </c>
      <c r="W546" t="str">
        <f t="shared" si="109"/>
        <v>DD,24,221036,SLA,(IX),H,0,0,1,0,0,1,0,0,00100100,N,N,N,Y,N</v>
      </c>
    </row>
    <row r="547" spans="1:23" ht="15" customHeight="1" x14ac:dyDescent="0.25">
      <c r="A547" s="1" t="s">
        <v>170</v>
      </c>
      <c r="B547" s="1">
        <v>25</v>
      </c>
      <c r="C547" s="1">
        <f t="shared" si="99"/>
        <v>221037</v>
      </c>
      <c r="D547" s="1" t="s">
        <v>146</v>
      </c>
      <c r="E547" s="1" t="s">
        <v>276</v>
      </c>
      <c r="F547" s="1" t="s">
        <v>210</v>
      </c>
      <c r="G547" s="1" t="str">
        <f t="shared" si="100"/>
        <v>0</v>
      </c>
      <c r="H547" s="1" t="str">
        <f t="shared" si="101"/>
        <v>0</v>
      </c>
      <c r="I547" s="1" t="str">
        <f t="shared" si="102"/>
        <v>1</v>
      </c>
      <c r="J547" s="1" t="str">
        <f t="shared" si="103"/>
        <v>0</v>
      </c>
      <c r="K547" s="1" t="str">
        <f t="shared" si="104"/>
        <v>0</v>
      </c>
      <c r="L547" s="1" t="str">
        <f t="shared" si="105"/>
        <v>1</v>
      </c>
      <c r="M547" s="1" t="str">
        <f t="shared" si="106"/>
        <v>0</v>
      </c>
      <c r="N547" s="1" t="str">
        <f t="shared" si="107"/>
        <v>1</v>
      </c>
      <c r="O547" s="1" t="str">
        <f t="shared" si="108"/>
        <v>00100101</v>
      </c>
      <c r="P547" t="s">
        <v>267</v>
      </c>
      <c r="Q547" t="s">
        <v>267</v>
      </c>
      <c r="R547" t="s">
        <v>267</v>
      </c>
      <c r="S547" t="s">
        <v>269</v>
      </c>
      <c r="T547" t="s">
        <v>267</v>
      </c>
      <c r="W547" t="str">
        <f t="shared" si="109"/>
        <v>DD,25,221037,SLA,(IX),L,0,0,1,0,0,1,0,1,00100101,N,N,N,Y,N</v>
      </c>
    </row>
    <row r="548" spans="1:23" ht="15" customHeight="1" x14ac:dyDescent="0.25">
      <c r="A548" s="1" t="s">
        <v>170</v>
      </c>
      <c r="B548" s="1">
        <v>26</v>
      </c>
      <c r="C548" s="1">
        <f t="shared" si="99"/>
        <v>221038</v>
      </c>
      <c r="D548" s="1" t="s">
        <v>146</v>
      </c>
      <c r="E548" s="1" t="s">
        <v>276</v>
      </c>
      <c r="F548" s="1"/>
      <c r="G548" s="1" t="str">
        <f t="shared" si="100"/>
        <v>0</v>
      </c>
      <c r="H548" s="1" t="str">
        <f t="shared" si="101"/>
        <v>0</v>
      </c>
      <c r="I548" s="1" t="str">
        <f t="shared" si="102"/>
        <v>1</v>
      </c>
      <c r="J548" s="1" t="str">
        <f t="shared" si="103"/>
        <v>0</v>
      </c>
      <c r="K548" s="1" t="str">
        <f t="shared" si="104"/>
        <v>0</v>
      </c>
      <c r="L548" s="1" t="str">
        <f t="shared" si="105"/>
        <v>1</v>
      </c>
      <c r="M548" s="1" t="str">
        <f t="shared" si="106"/>
        <v>1</v>
      </c>
      <c r="N548" s="1" t="str">
        <f t="shared" si="107"/>
        <v>0</v>
      </c>
      <c r="O548" s="1" t="str">
        <f t="shared" si="108"/>
        <v>00100110</v>
      </c>
      <c r="P548" t="s">
        <v>267</v>
      </c>
      <c r="Q548" t="s">
        <v>269</v>
      </c>
      <c r="R548" t="s">
        <v>269</v>
      </c>
      <c r="S548" t="s">
        <v>269</v>
      </c>
      <c r="T548" t="s">
        <v>267</v>
      </c>
      <c r="W548" t="str">
        <f t="shared" si="109"/>
        <v>DD,26,221038,SLA,(IX),,0,0,1,0,0,1,1,0,00100110,N,Y,Y,Y,N</v>
      </c>
    </row>
    <row r="549" spans="1:23" ht="15" customHeight="1" x14ac:dyDescent="0.25">
      <c r="A549" s="1" t="s">
        <v>170</v>
      </c>
      <c r="B549" s="1">
        <v>27</v>
      </c>
      <c r="C549" s="1">
        <f t="shared" si="99"/>
        <v>221039</v>
      </c>
      <c r="D549" s="1" t="s">
        <v>146</v>
      </c>
      <c r="E549" s="1" t="s">
        <v>276</v>
      </c>
      <c r="F549" s="1" t="s">
        <v>9</v>
      </c>
      <c r="G549" s="1" t="str">
        <f t="shared" si="100"/>
        <v>0</v>
      </c>
      <c r="H549" s="1" t="str">
        <f t="shared" si="101"/>
        <v>0</v>
      </c>
      <c r="I549" s="1" t="str">
        <f t="shared" si="102"/>
        <v>1</v>
      </c>
      <c r="J549" s="1" t="str">
        <f t="shared" si="103"/>
        <v>0</v>
      </c>
      <c r="K549" s="1" t="str">
        <f t="shared" si="104"/>
        <v>0</v>
      </c>
      <c r="L549" s="1" t="str">
        <f t="shared" si="105"/>
        <v>1</v>
      </c>
      <c r="M549" s="1" t="str">
        <f t="shared" si="106"/>
        <v>1</v>
      </c>
      <c r="N549" s="1" t="str">
        <f t="shared" si="107"/>
        <v>1</v>
      </c>
      <c r="O549" s="1" t="str">
        <f t="shared" si="108"/>
        <v>00100111</v>
      </c>
      <c r="P549" t="s">
        <v>267</v>
      </c>
      <c r="Q549" t="s">
        <v>267</v>
      </c>
      <c r="R549" t="s">
        <v>267</v>
      </c>
      <c r="S549" t="s">
        <v>269</v>
      </c>
      <c r="T549" t="s">
        <v>267</v>
      </c>
      <c r="W549" t="str">
        <f t="shared" si="109"/>
        <v>DD,27,221039,SLA,(IX),A,0,0,1,0,0,1,1,1,00100111,N,N,N,Y,N</v>
      </c>
    </row>
    <row r="550" spans="1:23" ht="15" customHeight="1" x14ac:dyDescent="0.25">
      <c r="A550" s="1" t="s">
        <v>170</v>
      </c>
      <c r="B550" s="1">
        <v>28</v>
      </c>
      <c r="C550" s="1">
        <f t="shared" si="99"/>
        <v>221040</v>
      </c>
      <c r="D550" s="1" t="s">
        <v>147</v>
      </c>
      <c r="E550" s="1" t="s">
        <v>276</v>
      </c>
      <c r="F550" s="1" t="s">
        <v>205</v>
      </c>
      <c r="G550" s="1" t="str">
        <f t="shared" si="100"/>
        <v>0</v>
      </c>
      <c r="H550" s="1" t="str">
        <f t="shared" si="101"/>
        <v>0</v>
      </c>
      <c r="I550" s="1" t="str">
        <f t="shared" si="102"/>
        <v>1</v>
      </c>
      <c r="J550" s="1" t="str">
        <f t="shared" si="103"/>
        <v>0</v>
      </c>
      <c r="K550" s="1" t="str">
        <f t="shared" si="104"/>
        <v>1</v>
      </c>
      <c r="L550" s="1" t="str">
        <f t="shared" si="105"/>
        <v>0</v>
      </c>
      <c r="M550" s="1" t="str">
        <f t="shared" si="106"/>
        <v>0</v>
      </c>
      <c r="N550" s="1" t="str">
        <f t="shared" si="107"/>
        <v>0</v>
      </c>
      <c r="O550" s="1" t="str">
        <f t="shared" si="108"/>
        <v>00101000</v>
      </c>
      <c r="P550" t="s">
        <v>267</v>
      </c>
      <c r="Q550" t="s">
        <v>267</v>
      </c>
      <c r="R550" t="s">
        <v>267</v>
      </c>
      <c r="S550" t="s">
        <v>269</v>
      </c>
      <c r="T550" t="s">
        <v>267</v>
      </c>
      <c r="W550" t="str">
        <f t="shared" si="109"/>
        <v>DD,28,221040,SRA,(IX),B,0,0,1,0,1,0,0,0,00101000,N,N,N,Y,N</v>
      </c>
    </row>
    <row r="551" spans="1:23" ht="15" customHeight="1" x14ac:dyDescent="0.25">
      <c r="A551" s="1" t="s">
        <v>170</v>
      </c>
      <c r="B551" s="1">
        <v>29</v>
      </c>
      <c r="C551" s="1">
        <f t="shared" si="99"/>
        <v>221041</v>
      </c>
      <c r="D551" s="1" t="s">
        <v>147</v>
      </c>
      <c r="E551" s="1" t="s">
        <v>276</v>
      </c>
      <c r="F551" s="1" t="s">
        <v>206</v>
      </c>
      <c r="G551" s="1" t="str">
        <f t="shared" si="100"/>
        <v>0</v>
      </c>
      <c r="H551" s="1" t="str">
        <f t="shared" si="101"/>
        <v>0</v>
      </c>
      <c r="I551" s="1" t="str">
        <f t="shared" si="102"/>
        <v>1</v>
      </c>
      <c r="J551" s="1" t="str">
        <f t="shared" si="103"/>
        <v>0</v>
      </c>
      <c r="K551" s="1" t="str">
        <f t="shared" si="104"/>
        <v>1</v>
      </c>
      <c r="L551" s="1" t="str">
        <f t="shared" si="105"/>
        <v>0</v>
      </c>
      <c r="M551" s="1" t="str">
        <f t="shared" si="106"/>
        <v>0</v>
      </c>
      <c r="N551" s="1" t="str">
        <f t="shared" si="107"/>
        <v>1</v>
      </c>
      <c r="O551" s="1" t="str">
        <f t="shared" si="108"/>
        <v>00101001</v>
      </c>
      <c r="P551" t="s">
        <v>267</v>
      </c>
      <c r="Q551" t="s">
        <v>267</v>
      </c>
      <c r="R551" t="s">
        <v>267</v>
      </c>
      <c r="S551" t="s">
        <v>269</v>
      </c>
      <c r="T551" t="s">
        <v>267</v>
      </c>
      <c r="W551" t="str">
        <f t="shared" si="109"/>
        <v>DD,29,221041,SRA,(IX),C,0,0,1,0,1,0,0,1,00101001,N,N,N,Y,N</v>
      </c>
    </row>
    <row r="552" spans="1:23" ht="15" customHeight="1" x14ac:dyDescent="0.25">
      <c r="A552" s="1" t="s">
        <v>170</v>
      </c>
      <c r="B552" s="1" t="s">
        <v>24</v>
      </c>
      <c r="C552" s="1">
        <f t="shared" si="99"/>
        <v>221042</v>
      </c>
      <c r="D552" s="1" t="s">
        <v>147</v>
      </c>
      <c r="E552" s="1" t="s">
        <v>276</v>
      </c>
      <c r="F552" s="1" t="s">
        <v>207</v>
      </c>
      <c r="G552" s="1" t="str">
        <f t="shared" si="100"/>
        <v>0</v>
      </c>
      <c r="H552" s="1" t="str">
        <f t="shared" si="101"/>
        <v>0</v>
      </c>
      <c r="I552" s="1" t="str">
        <f t="shared" si="102"/>
        <v>1</v>
      </c>
      <c r="J552" s="1" t="str">
        <f t="shared" si="103"/>
        <v>0</v>
      </c>
      <c r="K552" s="1" t="str">
        <f t="shared" si="104"/>
        <v>1</v>
      </c>
      <c r="L552" s="1" t="str">
        <f t="shared" si="105"/>
        <v>0</v>
      </c>
      <c r="M552" s="1" t="str">
        <f t="shared" si="106"/>
        <v>1</v>
      </c>
      <c r="N552" s="1" t="str">
        <f t="shared" si="107"/>
        <v>0</v>
      </c>
      <c r="O552" s="1" t="str">
        <f t="shared" si="108"/>
        <v>00101010</v>
      </c>
      <c r="P552" t="s">
        <v>267</v>
      </c>
      <c r="Q552" t="s">
        <v>267</v>
      </c>
      <c r="R552" t="s">
        <v>267</v>
      </c>
      <c r="S552" t="s">
        <v>269</v>
      </c>
      <c r="T552" t="s">
        <v>267</v>
      </c>
      <c r="W552" t="str">
        <f t="shared" si="109"/>
        <v>DD,2A,221042,SRA,(IX),D,0,0,1,0,1,0,1,0,00101010,N,N,N,Y,N</v>
      </c>
    </row>
    <row r="553" spans="1:23" ht="15" customHeight="1" x14ac:dyDescent="0.25">
      <c r="A553" s="1" t="s">
        <v>170</v>
      </c>
      <c r="B553" s="1" t="s">
        <v>25</v>
      </c>
      <c r="C553" s="1">
        <f t="shared" si="99"/>
        <v>221043</v>
      </c>
      <c r="D553" s="1" t="s">
        <v>147</v>
      </c>
      <c r="E553" s="1" t="s">
        <v>276</v>
      </c>
      <c r="F553" s="1" t="s">
        <v>208</v>
      </c>
      <c r="G553" s="1" t="str">
        <f t="shared" si="100"/>
        <v>0</v>
      </c>
      <c r="H553" s="1" t="str">
        <f t="shared" si="101"/>
        <v>0</v>
      </c>
      <c r="I553" s="1" t="str">
        <f t="shared" si="102"/>
        <v>1</v>
      </c>
      <c r="J553" s="1" t="str">
        <f t="shared" si="103"/>
        <v>0</v>
      </c>
      <c r="K553" s="1" t="str">
        <f t="shared" si="104"/>
        <v>1</v>
      </c>
      <c r="L553" s="1" t="str">
        <f t="shared" si="105"/>
        <v>0</v>
      </c>
      <c r="M553" s="1" t="str">
        <f t="shared" si="106"/>
        <v>1</v>
      </c>
      <c r="N553" s="1" t="str">
        <f t="shared" si="107"/>
        <v>1</v>
      </c>
      <c r="O553" s="1" t="str">
        <f t="shared" si="108"/>
        <v>00101011</v>
      </c>
      <c r="P553" t="s">
        <v>267</v>
      </c>
      <c r="Q553" t="s">
        <v>267</v>
      </c>
      <c r="R553" t="s">
        <v>267</v>
      </c>
      <c r="S553" t="s">
        <v>269</v>
      </c>
      <c r="T553" t="s">
        <v>267</v>
      </c>
      <c r="W553" t="str">
        <f t="shared" si="109"/>
        <v>DD,2B,221043,SRA,(IX),E,0,0,1,0,1,0,1,1,00101011,N,N,N,Y,N</v>
      </c>
    </row>
    <row r="554" spans="1:23" ht="15" customHeight="1" x14ac:dyDescent="0.25">
      <c r="A554" s="1" t="s">
        <v>170</v>
      </c>
      <c r="B554" s="1" t="s">
        <v>26</v>
      </c>
      <c r="C554" s="1">
        <f t="shared" si="99"/>
        <v>221044</v>
      </c>
      <c r="D554" s="1" t="s">
        <v>147</v>
      </c>
      <c r="E554" s="1" t="s">
        <v>276</v>
      </c>
      <c r="F554" s="1" t="s">
        <v>209</v>
      </c>
      <c r="G554" s="1" t="str">
        <f t="shared" si="100"/>
        <v>0</v>
      </c>
      <c r="H554" s="1" t="str">
        <f t="shared" si="101"/>
        <v>0</v>
      </c>
      <c r="I554" s="1" t="str">
        <f t="shared" si="102"/>
        <v>1</v>
      </c>
      <c r="J554" s="1" t="str">
        <f t="shared" si="103"/>
        <v>0</v>
      </c>
      <c r="K554" s="1" t="str">
        <f t="shared" si="104"/>
        <v>1</v>
      </c>
      <c r="L554" s="1" t="str">
        <f t="shared" si="105"/>
        <v>1</v>
      </c>
      <c r="M554" s="1" t="str">
        <f t="shared" si="106"/>
        <v>0</v>
      </c>
      <c r="N554" s="1" t="str">
        <f t="shared" si="107"/>
        <v>0</v>
      </c>
      <c r="O554" s="1" t="str">
        <f t="shared" si="108"/>
        <v>00101100</v>
      </c>
      <c r="P554" t="s">
        <v>267</v>
      </c>
      <c r="Q554" t="s">
        <v>267</v>
      </c>
      <c r="R554" t="s">
        <v>267</v>
      </c>
      <c r="S554" t="s">
        <v>269</v>
      </c>
      <c r="T554" t="s">
        <v>267</v>
      </c>
      <c r="W554" t="str">
        <f t="shared" si="109"/>
        <v>DD,2C,221044,SRA,(IX),H,0,0,1,0,1,1,0,0,00101100,N,N,N,Y,N</v>
      </c>
    </row>
    <row r="555" spans="1:23" ht="15" customHeight="1" x14ac:dyDescent="0.25">
      <c r="A555" s="1" t="s">
        <v>170</v>
      </c>
      <c r="B555" s="1" t="s">
        <v>27</v>
      </c>
      <c r="C555" s="1">
        <f t="shared" si="99"/>
        <v>221045</v>
      </c>
      <c r="D555" s="1" t="s">
        <v>147</v>
      </c>
      <c r="E555" s="1" t="s">
        <v>276</v>
      </c>
      <c r="F555" s="1" t="s">
        <v>210</v>
      </c>
      <c r="G555" s="1" t="str">
        <f t="shared" si="100"/>
        <v>0</v>
      </c>
      <c r="H555" s="1" t="str">
        <f t="shared" si="101"/>
        <v>0</v>
      </c>
      <c r="I555" s="1" t="str">
        <f t="shared" si="102"/>
        <v>1</v>
      </c>
      <c r="J555" s="1" t="str">
        <f t="shared" si="103"/>
        <v>0</v>
      </c>
      <c r="K555" s="1" t="str">
        <f t="shared" si="104"/>
        <v>1</v>
      </c>
      <c r="L555" s="1" t="str">
        <f t="shared" si="105"/>
        <v>1</v>
      </c>
      <c r="M555" s="1" t="str">
        <f t="shared" si="106"/>
        <v>0</v>
      </c>
      <c r="N555" s="1" t="str">
        <f t="shared" si="107"/>
        <v>1</v>
      </c>
      <c r="O555" s="1" t="str">
        <f t="shared" si="108"/>
        <v>00101101</v>
      </c>
      <c r="P555" t="s">
        <v>267</v>
      </c>
      <c r="Q555" t="s">
        <v>267</v>
      </c>
      <c r="R555" t="s">
        <v>267</v>
      </c>
      <c r="S555" t="s">
        <v>269</v>
      </c>
      <c r="T555" t="s">
        <v>267</v>
      </c>
      <c r="W555" t="str">
        <f t="shared" si="109"/>
        <v>DD,2D,221045,SRA,(IX),L,0,0,1,0,1,1,0,1,00101101,N,N,N,Y,N</v>
      </c>
    </row>
    <row r="556" spans="1:23" ht="15" customHeight="1" x14ac:dyDescent="0.25">
      <c r="A556" s="1" t="s">
        <v>170</v>
      </c>
      <c r="B556" s="1" t="s">
        <v>28</v>
      </c>
      <c r="C556" s="1">
        <f t="shared" si="99"/>
        <v>221046</v>
      </c>
      <c r="D556" s="1" t="s">
        <v>147</v>
      </c>
      <c r="E556" s="1" t="s">
        <v>276</v>
      </c>
      <c r="F556" s="1"/>
      <c r="G556" s="1" t="str">
        <f t="shared" si="100"/>
        <v>0</v>
      </c>
      <c r="H556" s="1" t="str">
        <f t="shared" si="101"/>
        <v>0</v>
      </c>
      <c r="I556" s="1" t="str">
        <f t="shared" si="102"/>
        <v>1</v>
      </c>
      <c r="J556" s="1" t="str">
        <f t="shared" si="103"/>
        <v>0</v>
      </c>
      <c r="K556" s="1" t="str">
        <f t="shared" si="104"/>
        <v>1</v>
      </c>
      <c r="L556" s="1" t="str">
        <f t="shared" si="105"/>
        <v>1</v>
      </c>
      <c r="M556" s="1" t="str">
        <f t="shared" si="106"/>
        <v>1</v>
      </c>
      <c r="N556" s="1" t="str">
        <f t="shared" si="107"/>
        <v>0</v>
      </c>
      <c r="O556" s="1" t="str">
        <f t="shared" si="108"/>
        <v>00101110</v>
      </c>
      <c r="P556" t="s">
        <v>267</v>
      </c>
      <c r="Q556" t="s">
        <v>269</v>
      </c>
      <c r="R556" t="s">
        <v>269</v>
      </c>
      <c r="S556" t="s">
        <v>269</v>
      </c>
      <c r="T556" t="s">
        <v>267</v>
      </c>
      <c r="W556" t="str">
        <f t="shared" si="109"/>
        <v>DD,2E,221046,SRA,(IX),,0,0,1,0,1,1,1,0,00101110,N,Y,Y,Y,N</v>
      </c>
    </row>
    <row r="557" spans="1:23" ht="15" customHeight="1" x14ac:dyDescent="0.25">
      <c r="A557" s="1" t="s">
        <v>170</v>
      </c>
      <c r="B557" s="1" t="s">
        <v>29</v>
      </c>
      <c r="C557" s="1">
        <f t="shared" si="99"/>
        <v>221047</v>
      </c>
      <c r="D557" s="1" t="s">
        <v>147</v>
      </c>
      <c r="E557" s="1" t="s">
        <v>276</v>
      </c>
      <c r="F557" s="1" t="s">
        <v>9</v>
      </c>
      <c r="G557" s="1" t="str">
        <f t="shared" si="100"/>
        <v>0</v>
      </c>
      <c r="H557" s="1" t="str">
        <f t="shared" si="101"/>
        <v>0</v>
      </c>
      <c r="I557" s="1" t="str">
        <f t="shared" si="102"/>
        <v>1</v>
      </c>
      <c r="J557" s="1" t="str">
        <f t="shared" si="103"/>
        <v>0</v>
      </c>
      <c r="K557" s="1" t="str">
        <f t="shared" si="104"/>
        <v>1</v>
      </c>
      <c r="L557" s="1" t="str">
        <f t="shared" si="105"/>
        <v>1</v>
      </c>
      <c r="M557" s="1" t="str">
        <f t="shared" si="106"/>
        <v>1</v>
      </c>
      <c r="N557" s="1" t="str">
        <f t="shared" si="107"/>
        <v>1</v>
      </c>
      <c r="O557" s="1" t="str">
        <f t="shared" si="108"/>
        <v>00101111</v>
      </c>
      <c r="P557" t="s">
        <v>267</v>
      </c>
      <c r="Q557" t="s">
        <v>267</v>
      </c>
      <c r="R557" t="s">
        <v>267</v>
      </c>
      <c r="S557" t="s">
        <v>269</v>
      </c>
      <c r="T557" t="s">
        <v>267</v>
      </c>
      <c r="W557" t="str">
        <f t="shared" si="109"/>
        <v>DD,2F,221047,SRA,(IX),A,0,0,1,0,1,1,1,1,00101111,N,N,N,Y,N</v>
      </c>
    </row>
    <row r="558" spans="1:23" ht="15" customHeight="1" x14ac:dyDescent="0.25">
      <c r="A558" s="1" t="s">
        <v>170</v>
      </c>
      <c r="B558" s="1">
        <v>30</v>
      </c>
      <c r="C558" s="1">
        <f t="shared" si="99"/>
        <v>221048</v>
      </c>
      <c r="D558" s="1" t="s">
        <v>148</v>
      </c>
      <c r="E558" s="1" t="s">
        <v>276</v>
      </c>
      <c r="F558" s="1" t="s">
        <v>205</v>
      </c>
      <c r="G558" s="1" t="str">
        <f t="shared" si="100"/>
        <v>0</v>
      </c>
      <c r="H558" s="1" t="str">
        <f t="shared" si="101"/>
        <v>0</v>
      </c>
      <c r="I558" s="1" t="str">
        <f t="shared" si="102"/>
        <v>1</v>
      </c>
      <c r="J558" s="1" t="str">
        <f t="shared" si="103"/>
        <v>1</v>
      </c>
      <c r="K558" s="1" t="str">
        <f t="shared" si="104"/>
        <v>0</v>
      </c>
      <c r="L558" s="1" t="str">
        <f t="shared" si="105"/>
        <v>0</v>
      </c>
      <c r="M558" s="1" t="str">
        <f t="shared" si="106"/>
        <v>0</v>
      </c>
      <c r="N558" s="1" t="str">
        <f t="shared" si="107"/>
        <v>0</v>
      </c>
      <c r="O558" s="1" t="str">
        <f t="shared" si="108"/>
        <v>00110000</v>
      </c>
      <c r="P558" t="s">
        <v>267</v>
      </c>
      <c r="Q558" t="s">
        <v>267</v>
      </c>
      <c r="R558" t="s">
        <v>267</v>
      </c>
      <c r="S558" t="s">
        <v>269</v>
      </c>
      <c r="T558" t="s">
        <v>267</v>
      </c>
      <c r="W558" t="str">
        <f t="shared" si="109"/>
        <v>DD,30,221048,SLL,(IX),B,0,0,1,1,0,0,0,0,00110000,N,N,N,Y,N</v>
      </c>
    </row>
    <row r="559" spans="1:23" ht="15" customHeight="1" x14ac:dyDescent="0.25">
      <c r="A559" s="1" t="s">
        <v>170</v>
      </c>
      <c r="B559" s="1">
        <v>31</v>
      </c>
      <c r="C559" s="1">
        <f t="shared" si="99"/>
        <v>221049</v>
      </c>
      <c r="D559" s="1" t="s">
        <v>148</v>
      </c>
      <c r="E559" s="1" t="s">
        <v>276</v>
      </c>
      <c r="F559" s="1" t="s">
        <v>206</v>
      </c>
      <c r="G559" s="1" t="str">
        <f t="shared" si="100"/>
        <v>0</v>
      </c>
      <c r="H559" s="1" t="str">
        <f t="shared" si="101"/>
        <v>0</v>
      </c>
      <c r="I559" s="1" t="str">
        <f t="shared" si="102"/>
        <v>1</v>
      </c>
      <c r="J559" s="1" t="str">
        <f t="shared" si="103"/>
        <v>1</v>
      </c>
      <c r="K559" s="1" t="str">
        <f t="shared" si="104"/>
        <v>0</v>
      </c>
      <c r="L559" s="1" t="str">
        <f t="shared" si="105"/>
        <v>0</v>
      </c>
      <c r="M559" s="1" t="str">
        <f t="shared" si="106"/>
        <v>0</v>
      </c>
      <c r="N559" s="1" t="str">
        <f t="shared" si="107"/>
        <v>1</v>
      </c>
      <c r="O559" s="1" t="str">
        <f t="shared" si="108"/>
        <v>00110001</v>
      </c>
      <c r="P559" t="s">
        <v>267</v>
      </c>
      <c r="Q559" t="s">
        <v>267</v>
      </c>
      <c r="R559" t="s">
        <v>267</v>
      </c>
      <c r="S559" t="s">
        <v>269</v>
      </c>
      <c r="T559" t="s">
        <v>267</v>
      </c>
      <c r="W559" t="str">
        <f t="shared" si="109"/>
        <v>DD,31,221049,SLL,(IX),C,0,0,1,1,0,0,0,1,00110001,N,N,N,Y,N</v>
      </c>
    </row>
    <row r="560" spans="1:23" ht="15" customHeight="1" x14ac:dyDescent="0.25">
      <c r="A560" s="1" t="s">
        <v>170</v>
      </c>
      <c r="B560" s="1">
        <v>32</v>
      </c>
      <c r="C560" s="1">
        <f t="shared" si="99"/>
        <v>221050</v>
      </c>
      <c r="D560" s="1" t="s">
        <v>148</v>
      </c>
      <c r="E560" s="1" t="s">
        <v>276</v>
      </c>
      <c r="F560" s="1" t="s">
        <v>207</v>
      </c>
      <c r="G560" s="1" t="str">
        <f t="shared" si="100"/>
        <v>0</v>
      </c>
      <c r="H560" s="1" t="str">
        <f t="shared" si="101"/>
        <v>0</v>
      </c>
      <c r="I560" s="1" t="str">
        <f t="shared" si="102"/>
        <v>1</v>
      </c>
      <c r="J560" s="1" t="str">
        <f t="shared" si="103"/>
        <v>1</v>
      </c>
      <c r="K560" s="1" t="str">
        <f t="shared" si="104"/>
        <v>0</v>
      </c>
      <c r="L560" s="1" t="str">
        <f t="shared" si="105"/>
        <v>0</v>
      </c>
      <c r="M560" s="1" t="str">
        <f t="shared" si="106"/>
        <v>1</v>
      </c>
      <c r="N560" s="1" t="str">
        <f t="shared" si="107"/>
        <v>0</v>
      </c>
      <c r="O560" s="1" t="str">
        <f t="shared" si="108"/>
        <v>00110010</v>
      </c>
      <c r="P560" t="s">
        <v>267</v>
      </c>
      <c r="Q560" t="s">
        <v>267</v>
      </c>
      <c r="R560" t="s">
        <v>267</v>
      </c>
      <c r="S560" t="s">
        <v>269</v>
      </c>
      <c r="T560" t="s">
        <v>267</v>
      </c>
      <c r="W560" t="str">
        <f t="shared" si="109"/>
        <v>DD,32,221050,SLL,(IX),D,0,0,1,1,0,0,1,0,00110010,N,N,N,Y,N</v>
      </c>
    </row>
    <row r="561" spans="1:23" ht="15" customHeight="1" x14ac:dyDescent="0.25">
      <c r="A561" s="1" t="s">
        <v>170</v>
      </c>
      <c r="B561" s="1">
        <v>33</v>
      </c>
      <c r="C561" s="1">
        <f t="shared" si="99"/>
        <v>221051</v>
      </c>
      <c r="D561" s="1" t="s">
        <v>148</v>
      </c>
      <c r="E561" s="1" t="s">
        <v>276</v>
      </c>
      <c r="F561" s="1" t="s">
        <v>208</v>
      </c>
      <c r="G561" s="1" t="str">
        <f t="shared" si="100"/>
        <v>0</v>
      </c>
      <c r="H561" s="1" t="str">
        <f t="shared" si="101"/>
        <v>0</v>
      </c>
      <c r="I561" s="1" t="str">
        <f t="shared" si="102"/>
        <v>1</v>
      </c>
      <c r="J561" s="1" t="str">
        <f t="shared" si="103"/>
        <v>1</v>
      </c>
      <c r="K561" s="1" t="str">
        <f t="shared" si="104"/>
        <v>0</v>
      </c>
      <c r="L561" s="1" t="str">
        <f t="shared" si="105"/>
        <v>0</v>
      </c>
      <c r="M561" s="1" t="str">
        <f t="shared" si="106"/>
        <v>1</v>
      </c>
      <c r="N561" s="1" t="str">
        <f t="shared" si="107"/>
        <v>1</v>
      </c>
      <c r="O561" s="1" t="str">
        <f t="shared" si="108"/>
        <v>00110011</v>
      </c>
      <c r="P561" t="s">
        <v>267</v>
      </c>
      <c r="Q561" t="s">
        <v>267</v>
      </c>
      <c r="R561" t="s">
        <v>267</v>
      </c>
      <c r="S561" t="s">
        <v>269</v>
      </c>
      <c r="T561" t="s">
        <v>267</v>
      </c>
      <c r="W561" t="str">
        <f t="shared" si="109"/>
        <v>DD,33,221051,SLL,(IX),E,0,0,1,1,0,0,1,1,00110011,N,N,N,Y,N</v>
      </c>
    </row>
    <row r="562" spans="1:23" ht="15" customHeight="1" x14ac:dyDescent="0.25">
      <c r="A562" s="1" t="s">
        <v>170</v>
      </c>
      <c r="B562" s="1">
        <v>34</v>
      </c>
      <c r="C562" s="1">
        <f t="shared" si="99"/>
        <v>221052</v>
      </c>
      <c r="D562" s="1" t="s">
        <v>148</v>
      </c>
      <c r="E562" s="1" t="s">
        <v>276</v>
      </c>
      <c r="F562" s="1" t="s">
        <v>209</v>
      </c>
      <c r="G562" s="1" t="str">
        <f t="shared" si="100"/>
        <v>0</v>
      </c>
      <c r="H562" s="1" t="str">
        <f t="shared" si="101"/>
        <v>0</v>
      </c>
      <c r="I562" s="1" t="str">
        <f t="shared" si="102"/>
        <v>1</v>
      </c>
      <c r="J562" s="1" t="str">
        <f t="shared" si="103"/>
        <v>1</v>
      </c>
      <c r="K562" s="1" t="str">
        <f t="shared" si="104"/>
        <v>0</v>
      </c>
      <c r="L562" s="1" t="str">
        <f t="shared" si="105"/>
        <v>1</v>
      </c>
      <c r="M562" s="1" t="str">
        <f t="shared" si="106"/>
        <v>0</v>
      </c>
      <c r="N562" s="1" t="str">
        <f t="shared" si="107"/>
        <v>0</v>
      </c>
      <c r="O562" s="1" t="str">
        <f t="shared" si="108"/>
        <v>00110100</v>
      </c>
      <c r="P562" t="s">
        <v>267</v>
      </c>
      <c r="Q562" t="s">
        <v>267</v>
      </c>
      <c r="R562" t="s">
        <v>267</v>
      </c>
      <c r="S562" t="s">
        <v>269</v>
      </c>
      <c r="T562" t="s">
        <v>267</v>
      </c>
      <c r="W562" t="str">
        <f t="shared" si="109"/>
        <v>DD,34,221052,SLL,(IX),H,0,0,1,1,0,1,0,0,00110100,N,N,N,Y,N</v>
      </c>
    </row>
    <row r="563" spans="1:23" ht="15" customHeight="1" x14ac:dyDescent="0.25">
      <c r="A563" s="1" t="s">
        <v>170</v>
      </c>
      <c r="B563" s="1">
        <v>35</v>
      </c>
      <c r="C563" s="1">
        <f t="shared" si="99"/>
        <v>221053</v>
      </c>
      <c r="D563" s="1" t="s">
        <v>148</v>
      </c>
      <c r="E563" s="1" t="s">
        <v>276</v>
      </c>
      <c r="F563" s="1" t="s">
        <v>210</v>
      </c>
      <c r="G563" s="1" t="str">
        <f t="shared" si="100"/>
        <v>0</v>
      </c>
      <c r="H563" s="1" t="str">
        <f t="shared" si="101"/>
        <v>0</v>
      </c>
      <c r="I563" s="1" t="str">
        <f t="shared" si="102"/>
        <v>1</v>
      </c>
      <c r="J563" s="1" t="str">
        <f t="shared" si="103"/>
        <v>1</v>
      </c>
      <c r="K563" s="1" t="str">
        <f t="shared" si="104"/>
        <v>0</v>
      </c>
      <c r="L563" s="1" t="str">
        <f t="shared" si="105"/>
        <v>1</v>
      </c>
      <c r="M563" s="1" t="str">
        <f t="shared" si="106"/>
        <v>0</v>
      </c>
      <c r="N563" s="1" t="str">
        <f t="shared" si="107"/>
        <v>1</v>
      </c>
      <c r="O563" s="1" t="str">
        <f t="shared" si="108"/>
        <v>00110101</v>
      </c>
      <c r="P563" t="s">
        <v>267</v>
      </c>
      <c r="Q563" t="s">
        <v>267</v>
      </c>
      <c r="R563" t="s">
        <v>267</v>
      </c>
      <c r="S563" t="s">
        <v>269</v>
      </c>
      <c r="T563" t="s">
        <v>267</v>
      </c>
      <c r="W563" t="str">
        <f t="shared" si="109"/>
        <v>DD,35,221053,SLL,(IX),L,0,0,1,1,0,1,0,1,00110101,N,N,N,Y,N</v>
      </c>
    </row>
    <row r="564" spans="1:23" ht="15" customHeight="1" x14ac:dyDescent="0.25">
      <c r="A564" s="1" t="s">
        <v>170</v>
      </c>
      <c r="B564" s="1">
        <v>36</v>
      </c>
      <c r="C564" s="1">
        <f t="shared" si="99"/>
        <v>221054</v>
      </c>
      <c r="D564" s="1" t="s">
        <v>148</v>
      </c>
      <c r="E564" s="1" t="s">
        <v>276</v>
      </c>
      <c r="F564" s="1"/>
      <c r="G564" s="1" t="str">
        <f t="shared" si="100"/>
        <v>0</v>
      </c>
      <c r="H564" s="1" t="str">
        <f t="shared" si="101"/>
        <v>0</v>
      </c>
      <c r="I564" s="1" t="str">
        <f t="shared" si="102"/>
        <v>1</v>
      </c>
      <c r="J564" s="1" t="str">
        <f t="shared" si="103"/>
        <v>1</v>
      </c>
      <c r="K564" s="1" t="str">
        <f t="shared" si="104"/>
        <v>0</v>
      </c>
      <c r="L564" s="1" t="str">
        <f t="shared" si="105"/>
        <v>1</v>
      </c>
      <c r="M564" s="1" t="str">
        <f t="shared" si="106"/>
        <v>1</v>
      </c>
      <c r="N564" s="1" t="str">
        <f t="shared" si="107"/>
        <v>0</v>
      </c>
      <c r="O564" s="1" t="str">
        <f t="shared" si="108"/>
        <v>00110110</v>
      </c>
      <c r="P564" t="s">
        <v>267</v>
      </c>
      <c r="Q564" t="s">
        <v>269</v>
      </c>
      <c r="R564" t="s">
        <v>269</v>
      </c>
      <c r="S564" t="s">
        <v>269</v>
      </c>
      <c r="T564" t="s">
        <v>267</v>
      </c>
      <c r="W564" t="str">
        <f t="shared" si="109"/>
        <v>DD,36,221054,SLL,(IX),,0,0,1,1,0,1,1,0,00110110,N,Y,Y,Y,N</v>
      </c>
    </row>
    <row r="565" spans="1:23" ht="15" customHeight="1" x14ac:dyDescent="0.25">
      <c r="A565" s="1" t="s">
        <v>170</v>
      </c>
      <c r="B565" s="1">
        <v>37</v>
      </c>
      <c r="C565" s="1">
        <f t="shared" si="99"/>
        <v>221055</v>
      </c>
      <c r="D565" s="1" t="s">
        <v>148</v>
      </c>
      <c r="E565" s="1" t="s">
        <v>276</v>
      </c>
      <c r="F565" s="1" t="s">
        <v>9</v>
      </c>
      <c r="G565" s="1" t="str">
        <f t="shared" si="100"/>
        <v>0</v>
      </c>
      <c r="H565" s="1" t="str">
        <f t="shared" si="101"/>
        <v>0</v>
      </c>
      <c r="I565" s="1" t="str">
        <f t="shared" si="102"/>
        <v>1</v>
      </c>
      <c r="J565" s="1" t="str">
        <f t="shared" si="103"/>
        <v>1</v>
      </c>
      <c r="K565" s="1" t="str">
        <f t="shared" si="104"/>
        <v>0</v>
      </c>
      <c r="L565" s="1" t="str">
        <f t="shared" si="105"/>
        <v>1</v>
      </c>
      <c r="M565" s="1" t="str">
        <f t="shared" si="106"/>
        <v>1</v>
      </c>
      <c r="N565" s="1" t="str">
        <f t="shared" si="107"/>
        <v>1</v>
      </c>
      <c r="O565" s="1" t="str">
        <f t="shared" si="108"/>
        <v>00110111</v>
      </c>
      <c r="P565" t="s">
        <v>267</v>
      </c>
      <c r="Q565" t="s">
        <v>267</v>
      </c>
      <c r="R565" t="s">
        <v>267</v>
      </c>
      <c r="S565" t="s">
        <v>269</v>
      </c>
      <c r="T565" t="s">
        <v>267</v>
      </c>
      <c r="W565" t="str">
        <f t="shared" si="109"/>
        <v>DD,37,221055,SLL,(IX),A,0,0,1,1,0,1,1,1,00110111,N,N,N,Y,N</v>
      </c>
    </row>
    <row r="566" spans="1:23" ht="15" customHeight="1" x14ac:dyDescent="0.25">
      <c r="A566" s="1" t="s">
        <v>170</v>
      </c>
      <c r="B566" s="1">
        <v>38</v>
      </c>
      <c r="C566" s="1">
        <f t="shared" si="99"/>
        <v>221056</v>
      </c>
      <c r="D566" s="1" t="s">
        <v>149</v>
      </c>
      <c r="E566" s="1" t="s">
        <v>276</v>
      </c>
      <c r="F566" s="1" t="s">
        <v>205</v>
      </c>
      <c r="G566" s="1" t="str">
        <f t="shared" si="100"/>
        <v>0</v>
      </c>
      <c r="H566" s="1" t="str">
        <f t="shared" si="101"/>
        <v>0</v>
      </c>
      <c r="I566" s="1" t="str">
        <f t="shared" si="102"/>
        <v>1</v>
      </c>
      <c r="J566" s="1" t="str">
        <f t="shared" si="103"/>
        <v>1</v>
      </c>
      <c r="K566" s="1" t="str">
        <f t="shared" si="104"/>
        <v>1</v>
      </c>
      <c r="L566" s="1" t="str">
        <f t="shared" si="105"/>
        <v>0</v>
      </c>
      <c r="M566" s="1" t="str">
        <f t="shared" si="106"/>
        <v>0</v>
      </c>
      <c r="N566" s="1" t="str">
        <f t="shared" si="107"/>
        <v>0</v>
      </c>
      <c r="O566" s="1" t="str">
        <f t="shared" si="108"/>
        <v>00111000</v>
      </c>
      <c r="P566" t="s">
        <v>267</v>
      </c>
      <c r="Q566" t="s">
        <v>267</v>
      </c>
      <c r="R566" t="s">
        <v>267</v>
      </c>
      <c r="S566" t="s">
        <v>269</v>
      </c>
      <c r="T566" t="s">
        <v>267</v>
      </c>
      <c r="W566" t="str">
        <f t="shared" si="109"/>
        <v>DD,38,221056,SRL,(IX),B,0,0,1,1,1,0,0,0,00111000,N,N,N,Y,N</v>
      </c>
    </row>
    <row r="567" spans="1:23" ht="15" customHeight="1" x14ac:dyDescent="0.25">
      <c r="A567" s="1" t="s">
        <v>170</v>
      </c>
      <c r="B567" s="1">
        <v>39</v>
      </c>
      <c r="C567" s="1">
        <f t="shared" si="99"/>
        <v>221057</v>
      </c>
      <c r="D567" s="1" t="s">
        <v>149</v>
      </c>
      <c r="E567" s="1" t="s">
        <v>276</v>
      </c>
      <c r="F567" s="1" t="s">
        <v>206</v>
      </c>
      <c r="G567" s="1" t="str">
        <f t="shared" si="100"/>
        <v>0</v>
      </c>
      <c r="H567" s="1" t="str">
        <f t="shared" si="101"/>
        <v>0</v>
      </c>
      <c r="I567" s="1" t="str">
        <f t="shared" si="102"/>
        <v>1</v>
      </c>
      <c r="J567" s="1" t="str">
        <f t="shared" si="103"/>
        <v>1</v>
      </c>
      <c r="K567" s="1" t="str">
        <f t="shared" si="104"/>
        <v>1</v>
      </c>
      <c r="L567" s="1" t="str">
        <f t="shared" si="105"/>
        <v>0</v>
      </c>
      <c r="M567" s="1" t="str">
        <f t="shared" si="106"/>
        <v>0</v>
      </c>
      <c r="N567" s="1" t="str">
        <f t="shared" si="107"/>
        <v>1</v>
      </c>
      <c r="O567" s="1" t="str">
        <f t="shared" si="108"/>
        <v>00111001</v>
      </c>
      <c r="P567" t="s">
        <v>267</v>
      </c>
      <c r="Q567" t="s">
        <v>267</v>
      </c>
      <c r="R567" t="s">
        <v>267</v>
      </c>
      <c r="S567" t="s">
        <v>269</v>
      </c>
      <c r="T567" t="s">
        <v>267</v>
      </c>
      <c r="W567" t="str">
        <f t="shared" si="109"/>
        <v>DD,39,221057,SRL,(IX),C,0,0,1,1,1,0,0,1,00111001,N,N,N,Y,N</v>
      </c>
    </row>
    <row r="568" spans="1:23" ht="15" customHeight="1" x14ac:dyDescent="0.25">
      <c r="A568" s="1" t="s">
        <v>170</v>
      </c>
      <c r="B568" s="1" t="s">
        <v>30</v>
      </c>
      <c r="C568" s="1">
        <f t="shared" si="99"/>
        <v>221058</v>
      </c>
      <c r="D568" s="1" t="s">
        <v>149</v>
      </c>
      <c r="E568" s="1" t="s">
        <v>276</v>
      </c>
      <c r="F568" s="1" t="s">
        <v>207</v>
      </c>
      <c r="G568" s="1" t="str">
        <f t="shared" si="100"/>
        <v>0</v>
      </c>
      <c r="H568" s="1" t="str">
        <f t="shared" si="101"/>
        <v>0</v>
      </c>
      <c r="I568" s="1" t="str">
        <f t="shared" si="102"/>
        <v>1</v>
      </c>
      <c r="J568" s="1" t="str">
        <f t="shared" si="103"/>
        <v>1</v>
      </c>
      <c r="K568" s="1" t="str">
        <f t="shared" si="104"/>
        <v>1</v>
      </c>
      <c r="L568" s="1" t="str">
        <f t="shared" si="105"/>
        <v>0</v>
      </c>
      <c r="M568" s="1" t="str">
        <f t="shared" si="106"/>
        <v>1</v>
      </c>
      <c r="N568" s="1" t="str">
        <f t="shared" si="107"/>
        <v>0</v>
      </c>
      <c r="O568" s="1" t="str">
        <f t="shared" si="108"/>
        <v>00111010</v>
      </c>
      <c r="P568" t="s">
        <v>267</v>
      </c>
      <c r="Q568" t="s">
        <v>267</v>
      </c>
      <c r="R568" t="s">
        <v>267</v>
      </c>
      <c r="S568" t="s">
        <v>269</v>
      </c>
      <c r="T568" t="s">
        <v>267</v>
      </c>
      <c r="W568" t="str">
        <f t="shared" si="109"/>
        <v>DD,3A,221058,SRL,(IX),D,0,0,1,1,1,0,1,0,00111010,N,N,N,Y,N</v>
      </c>
    </row>
    <row r="569" spans="1:23" ht="15" customHeight="1" x14ac:dyDescent="0.25">
      <c r="A569" s="1" t="s">
        <v>170</v>
      </c>
      <c r="B569" s="1" t="s">
        <v>31</v>
      </c>
      <c r="C569" s="1">
        <f t="shared" si="99"/>
        <v>221059</v>
      </c>
      <c r="D569" s="1" t="s">
        <v>149</v>
      </c>
      <c r="E569" s="1" t="s">
        <v>276</v>
      </c>
      <c r="F569" s="1" t="s">
        <v>208</v>
      </c>
      <c r="G569" s="1" t="str">
        <f t="shared" si="100"/>
        <v>0</v>
      </c>
      <c r="H569" s="1" t="str">
        <f t="shared" si="101"/>
        <v>0</v>
      </c>
      <c r="I569" s="1" t="str">
        <f t="shared" si="102"/>
        <v>1</v>
      </c>
      <c r="J569" s="1" t="str">
        <f t="shared" si="103"/>
        <v>1</v>
      </c>
      <c r="K569" s="1" t="str">
        <f t="shared" si="104"/>
        <v>1</v>
      </c>
      <c r="L569" s="1" t="str">
        <f t="shared" si="105"/>
        <v>0</v>
      </c>
      <c r="M569" s="1" t="str">
        <f t="shared" si="106"/>
        <v>1</v>
      </c>
      <c r="N569" s="1" t="str">
        <f t="shared" si="107"/>
        <v>1</v>
      </c>
      <c r="O569" s="1" t="str">
        <f t="shared" si="108"/>
        <v>00111011</v>
      </c>
      <c r="P569" t="s">
        <v>267</v>
      </c>
      <c r="Q569" t="s">
        <v>267</v>
      </c>
      <c r="R569" t="s">
        <v>267</v>
      </c>
      <c r="S569" t="s">
        <v>269</v>
      </c>
      <c r="T569" t="s">
        <v>267</v>
      </c>
      <c r="W569" t="str">
        <f t="shared" si="109"/>
        <v>DD,3B,221059,SRL,(IX),E,0,0,1,1,1,0,1,1,00111011,N,N,N,Y,N</v>
      </c>
    </row>
    <row r="570" spans="1:23" ht="15" customHeight="1" x14ac:dyDescent="0.25">
      <c r="A570" s="1" t="s">
        <v>170</v>
      </c>
      <c r="B570" s="1" t="s">
        <v>32</v>
      </c>
      <c r="C570" s="1">
        <f t="shared" si="99"/>
        <v>221060</v>
      </c>
      <c r="D570" s="1" t="s">
        <v>149</v>
      </c>
      <c r="E570" s="1" t="s">
        <v>276</v>
      </c>
      <c r="F570" s="1" t="s">
        <v>209</v>
      </c>
      <c r="G570" s="1" t="str">
        <f t="shared" si="100"/>
        <v>0</v>
      </c>
      <c r="H570" s="1" t="str">
        <f t="shared" si="101"/>
        <v>0</v>
      </c>
      <c r="I570" s="1" t="str">
        <f t="shared" si="102"/>
        <v>1</v>
      </c>
      <c r="J570" s="1" t="str">
        <f t="shared" si="103"/>
        <v>1</v>
      </c>
      <c r="K570" s="1" t="str">
        <f t="shared" si="104"/>
        <v>1</v>
      </c>
      <c r="L570" s="1" t="str">
        <f t="shared" si="105"/>
        <v>1</v>
      </c>
      <c r="M570" s="1" t="str">
        <f t="shared" si="106"/>
        <v>0</v>
      </c>
      <c r="N570" s="1" t="str">
        <f t="shared" si="107"/>
        <v>0</v>
      </c>
      <c r="O570" s="1" t="str">
        <f t="shared" si="108"/>
        <v>00111100</v>
      </c>
      <c r="P570" t="s">
        <v>267</v>
      </c>
      <c r="Q570" t="s">
        <v>267</v>
      </c>
      <c r="R570" t="s">
        <v>267</v>
      </c>
      <c r="S570" t="s">
        <v>269</v>
      </c>
      <c r="T570" t="s">
        <v>267</v>
      </c>
      <c r="W570" t="str">
        <f t="shared" si="109"/>
        <v>DD,3C,221060,SRL,(IX),H,0,0,1,1,1,1,0,0,00111100,N,N,N,Y,N</v>
      </c>
    </row>
    <row r="571" spans="1:23" ht="15" customHeight="1" x14ac:dyDescent="0.25">
      <c r="A571" s="1" t="s">
        <v>170</v>
      </c>
      <c r="B571" s="1" t="s">
        <v>33</v>
      </c>
      <c r="C571" s="1">
        <f t="shared" si="99"/>
        <v>221061</v>
      </c>
      <c r="D571" s="1" t="s">
        <v>149</v>
      </c>
      <c r="E571" s="1" t="s">
        <v>276</v>
      </c>
      <c r="F571" s="1" t="s">
        <v>210</v>
      </c>
      <c r="G571" s="1" t="str">
        <f t="shared" si="100"/>
        <v>0</v>
      </c>
      <c r="H571" s="1" t="str">
        <f t="shared" si="101"/>
        <v>0</v>
      </c>
      <c r="I571" s="1" t="str">
        <f t="shared" si="102"/>
        <v>1</v>
      </c>
      <c r="J571" s="1" t="str">
        <f t="shared" si="103"/>
        <v>1</v>
      </c>
      <c r="K571" s="1" t="str">
        <f t="shared" si="104"/>
        <v>1</v>
      </c>
      <c r="L571" s="1" t="str">
        <f t="shared" si="105"/>
        <v>1</v>
      </c>
      <c r="M571" s="1" t="str">
        <f t="shared" si="106"/>
        <v>0</v>
      </c>
      <c r="N571" s="1" t="str">
        <f t="shared" si="107"/>
        <v>1</v>
      </c>
      <c r="O571" s="1" t="str">
        <f t="shared" si="108"/>
        <v>00111101</v>
      </c>
      <c r="P571" t="s">
        <v>267</v>
      </c>
      <c r="Q571" t="s">
        <v>267</v>
      </c>
      <c r="R571" t="s">
        <v>267</v>
      </c>
      <c r="S571" t="s">
        <v>269</v>
      </c>
      <c r="T571" t="s">
        <v>267</v>
      </c>
      <c r="W571" t="str">
        <f t="shared" si="109"/>
        <v>DD,3D,221061,SRL,(IX),L,0,0,1,1,1,1,0,1,00111101,N,N,N,Y,N</v>
      </c>
    </row>
    <row r="572" spans="1:23" ht="15" customHeight="1" x14ac:dyDescent="0.25">
      <c r="A572" s="1" t="s">
        <v>170</v>
      </c>
      <c r="B572" s="1" t="s">
        <v>34</v>
      </c>
      <c r="C572" s="1">
        <f t="shared" si="99"/>
        <v>221062</v>
      </c>
      <c r="D572" s="1" t="s">
        <v>149</v>
      </c>
      <c r="E572" s="1" t="s">
        <v>276</v>
      </c>
      <c r="F572" s="1"/>
      <c r="G572" s="1" t="str">
        <f t="shared" si="100"/>
        <v>0</v>
      </c>
      <c r="H572" s="1" t="str">
        <f t="shared" si="101"/>
        <v>0</v>
      </c>
      <c r="I572" s="1" t="str">
        <f t="shared" si="102"/>
        <v>1</v>
      </c>
      <c r="J572" s="1" t="str">
        <f t="shared" si="103"/>
        <v>1</v>
      </c>
      <c r="K572" s="1" t="str">
        <f t="shared" si="104"/>
        <v>1</v>
      </c>
      <c r="L572" s="1" t="str">
        <f t="shared" si="105"/>
        <v>1</v>
      </c>
      <c r="M572" s="1" t="str">
        <f t="shared" si="106"/>
        <v>1</v>
      </c>
      <c r="N572" s="1" t="str">
        <f t="shared" si="107"/>
        <v>0</v>
      </c>
      <c r="O572" s="1" t="str">
        <f t="shared" si="108"/>
        <v>00111110</v>
      </c>
      <c r="P572" t="s">
        <v>267</v>
      </c>
      <c r="Q572" t="s">
        <v>269</v>
      </c>
      <c r="R572" t="s">
        <v>269</v>
      </c>
      <c r="S572" t="s">
        <v>269</v>
      </c>
      <c r="T572" t="s">
        <v>267</v>
      </c>
      <c r="W572" t="str">
        <f t="shared" si="109"/>
        <v>DD,3E,221062,SRL,(IX),,0,0,1,1,1,1,1,0,00111110,N,Y,Y,Y,N</v>
      </c>
    </row>
    <row r="573" spans="1:23" ht="15" customHeight="1" x14ac:dyDescent="0.25">
      <c r="A573" s="1" t="s">
        <v>170</v>
      </c>
      <c r="B573" s="1" t="s">
        <v>35</v>
      </c>
      <c r="C573" s="1">
        <f t="shared" si="99"/>
        <v>221063</v>
      </c>
      <c r="D573" s="1" t="s">
        <v>149</v>
      </c>
      <c r="E573" s="1" t="s">
        <v>276</v>
      </c>
      <c r="F573" s="1" t="s">
        <v>9</v>
      </c>
      <c r="G573" s="1" t="str">
        <f t="shared" si="100"/>
        <v>0</v>
      </c>
      <c r="H573" s="1" t="str">
        <f t="shared" si="101"/>
        <v>0</v>
      </c>
      <c r="I573" s="1" t="str">
        <f t="shared" si="102"/>
        <v>1</v>
      </c>
      <c r="J573" s="1" t="str">
        <f t="shared" si="103"/>
        <v>1</v>
      </c>
      <c r="K573" s="1" t="str">
        <f t="shared" si="104"/>
        <v>1</v>
      </c>
      <c r="L573" s="1" t="str">
        <f t="shared" si="105"/>
        <v>1</v>
      </c>
      <c r="M573" s="1" t="str">
        <f t="shared" si="106"/>
        <v>1</v>
      </c>
      <c r="N573" s="1" t="str">
        <f t="shared" si="107"/>
        <v>1</v>
      </c>
      <c r="O573" s="1" t="str">
        <f t="shared" si="108"/>
        <v>00111111</v>
      </c>
      <c r="P573" t="s">
        <v>267</v>
      </c>
      <c r="Q573" t="s">
        <v>267</v>
      </c>
      <c r="R573" t="s">
        <v>267</v>
      </c>
      <c r="S573" t="s">
        <v>269</v>
      </c>
      <c r="T573" t="s">
        <v>267</v>
      </c>
      <c r="W573" t="str">
        <f t="shared" si="109"/>
        <v>DD,3F,221063,SRL,(IX),A,0,0,1,1,1,1,1,1,00111111,N,N,N,Y,N</v>
      </c>
    </row>
    <row r="574" spans="1:23" ht="15" customHeight="1" x14ac:dyDescent="0.25">
      <c r="A574" s="1" t="s">
        <v>170</v>
      </c>
      <c r="B574" s="1">
        <v>40</v>
      </c>
      <c r="C574" s="1">
        <f t="shared" si="99"/>
        <v>221064</v>
      </c>
      <c r="D574" s="1" t="s">
        <v>150</v>
      </c>
      <c r="E574" s="1">
        <v>0</v>
      </c>
      <c r="F574" s="1" t="s">
        <v>276</v>
      </c>
      <c r="G574" s="1" t="str">
        <f t="shared" si="100"/>
        <v>0</v>
      </c>
      <c r="H574" s="1" t="str">
        <f t="shared" si="101"/>
        <v>1</v>
      </c>
      <c r="I574" s="1" t="str">
        <f t="shared" si="102"/>
        <v>0</v>
      </c>
      <c r="J574" s="1" t="str">
        <f t="shared" si="103"/>
        <v>0</v>
      </c>
      <c r="K574" s="1" t="str">
        <f t="shared" si="104"/>
        <v>0</v>
      </c>
      <c r="L574" s="1" t="str">
        <f t="shared" si="105"/>
        <v>0</v>
      </c>
      <c r="M574" s="1" t="str">
        <f t="shared" si="106"/>
        <v>0</v>
      </c>
      <c r="N574" s="1" t="str">
        <f t="shared" si="107"/>
        <v>0</v>
      </c>
      <c r="O574" s="1" t="str">
        <f t="shared" si="108"/>
        <v>01000000</v>
      </c>
      <c r="P574" t="s">
        <v>267</v>
      </c>
      <c r="Q574" t="s">
        <v>267</v>
      </c>
      <c r="R574" t="s">
        <v>267</v>
      </c>
      <c r="S574" t="s">
        <v>269</v>
      </c>
      <c r="T574" t="s">
        <v>267</v>
      </c>
      <c r="W574" t="str">
        <f t="shared" si="109"/>
        <v>DD,40,221064,BIT,0,(IX),0,1,0,0,0,0,0,0,01000000,N,N,N,Y,N</v>
      </c>
    </row>
    <row r="575" spans="1:23" ht="15" customHeight="1" x14ac:dyDescent="0.25">
      <c r="A575" s="1" t="s">
        <v>170</v>
      </c>
      <c r="B575" s="1">
        <v>41</v>
      </c>
      <c r="C575" s="1">
        <f t="shared" si="99"/>
        <v>221065</v>
      </c>
      <c r="D575" s="1" t="s">
        <v>150</v>
      </c>
      <c r="E575" s="1">
        <v>0</v>
      </c>
      <c r="F575" s="1" t="s">
        <v>276</v>
      </c>
      <c r="G575" s="1" t="str">
        <f t="shared" si="100"/>
        <v>0</v>
      </c>
      <c r="H575" s="1" t="str">
        <f t="shared" si="101"/>
        <v>1</v>
      </c>
      <c r="I575" s="1" t="str">
        <f t="shared" si="102"/>
        <v>0</v>
      </c>
      <c r="J575" s="1" t="str">
        <f t="shared" si="103"/>
        <v>0</v>
      </c>
      <c r="K575" s="1" t="str">
        <f t="shared" si="104"/>
        <v>0</v>
      </c>
      <c r="L575" s="1" t="str">
        <f t="shared" si="105"/>
        <v>0</v>
      </c>
      <c r="M575" s="1" t="str">
        <f t="shared" si="106"/>
        <v>0</v>
      </c>
      <c r="N575" s="1" t="str">
        <f t="shared" si="107"/>
        <v>1</v>
      </c>
      <c r="O575" s="1" t="str">
        <f t="shared" si="108"/>
        <v>01000001</v>
      </c>
      <c r="P575" t="s">
        <v>267</v>
      </c>
      <c r="Q575" t="s">
        <v>267</v>
      </c>
      <c r="R575" t="s">
        <v>267</v>
      </c>
      <c r="S575" t="s">
        <v>269</v>
      </c>
      <c r="T575" t="s">
        <v>267</v>
      </c>
      <c r="W575" t="str">
        <f t="shared" si="109"/>
        <v>DD,41,221065,BIT,0,(IX),0,1,0,0,0,0,0,1,01000001,N,N,N,Y,N</v>
      </c>
    </row>
    <row r="576" spans="1:23" ht="15" customHeight="1" x14ac:dyDescent="0.25">
      <c r="A576" s="1" t="s">
        <v>170</v>
      </c>
      <c r="B576" s="1">
        <v>42</v>
      </c>
      <c r="C576" s="1">
        <f t="shared" si="99"/>
        <v>221066</v>
      </c>
      <c r="D576" s="1" t="s">
        <v>150</v>
      </c>
      <c r="E576" s="1">
        <v>0</v>
      </c>
      <c r="F576" s="1" t="s">
        <v>276</v>
      </c>
      <c r="G576" s="1" t="str">
        <f t="shared" si="100"/>
        <v>0</v>
      </c>
      <c r="H576" s="1" t="str">
        <f t="shared" si="101"/>
        <v>1</v>
      </c>
      <c r="I576" s="1" t="str">
        <f t="shared" si="102"/>
        <v>0</v>
      </c>
      <c r="J576" s="1" t="str">
        <f t="shared" si="103"/>
        <v>0</v>
      </c>
      <c r="K576" s="1" t="str">
        <f t="shared" si="104"/>
        <v>0</v>
      </c>
      <c r="L576" s="1" t="str">
        <f t="shared" si="105"/>
        <v>0</v>
      </c>
      <c r="M576" s="1" t="str">
        <f t="shared" si="106"/>
        <v>1</v>
      </c>
      <c r="N576" s="1" t="str">
        <f t="shared" si="107"/>
        <v>0</v>
      </c>
      <c r="O576" s="1" t="str">
        <f t="shared" si="108"/>
        <v>01000010</v>
      </c>
      <c r="P576" t="s">
        <v>267</v>
      </c>
      <c r="Q576" t="s">
        <v>267</v>
      </c>
      <c r="R576" t="s">
        <v>267</v>
      </c>
      <c r="S576" t="s">
        <v>269</v>
      </c>
      <c r="T576" t="s">
        <v>267</v>
      </c>
      <c r="W576" t="str">
        <f t="shared" si="109"/>
        <v>DD,42,221066,BIT,0,(IX),0,1,0,0,0,0,1,0,01000010,N,N,N,Y,N</v>
      </c>
    </row>
    <row r="577" spans="1:23" ht="15" customHeight="1" x14ac:dyDescent="0.25">
      <c r="A577" s="1" t="s">
        <v>170</v>
      </c>
      <c r="B577" s="1">
        <v>43</v>
      </c>
      <c r="C577" s="1">
        <f t="shared" si="99"/>
        <v>221067</v>
      </c>
      <c r="D577" s="1" t="s">
        <v>150</v>
      </c>
      <c r="E577" s="1">
        <v>0</v>
      </c>
      <c r="F577" s="1" t="s">
        <v>276</v>
      </c>
      <c r="G577" s="1" t="str">
        <f t="shared" si="100"/>
        <v>0</v>
      </c>
      <c r="H577" s="1" t="str">
        <f t="shared" si="101"/>
        <v>1</v>
      </c>
      <c r="I577" s="1" t="str">
        <f t="shared" si="102"/>
        <v>0</v>
      </c>
      <c r="J577" s="1" t="str">
        <f t="shared" si="103"/>
        <v>0</v>
      </c>
      <c r="K577" s="1" t="str">
        <f t="shared" si="104"/>
        <v>0</v>
      </c>
      <c r="L577" s="1" t="str">
        <f t="shared" si="105"/>
        <v>0</v>
      </c>
      <c r="M577" s="1" t="str">
        <f t="shared" si="106"/>
        <v>1</v>
      </c>
      <c r="N577" s="1" t="str">
        <f t="shared" si="107"/>
        <v>1</v>
      </c>
      <c r="O577" s="1" t="str">
        <f t="shared" si="108"/>
        <v>01000011</v>
      </c>
      <c r="P577" t="s">
        <v>267</v>
      </c>
      <c r="Q577" t="s">
        <v>267</v>
      </c>
      <c r="R577" t="s">
        <v>267</v>
      </c>
      <c r="S577" t="s">
        <v>269</v>
      </c>
      <c r="T577" t="s">
        <v>267</v>
      </c>
      <c r="W577" t="str">
        <f t="shared" si="109"/>
        <v>DD,43,221067,BIT,0,(IX),0,1,0,0,0,0,1,1,01000011,N,N,N,Y,N</v>
      </c>
    </row>
    <row r="578" spans="1:23" ht="15" customHeight="1" x14ac:dyDescent="0.25">
      <c r="A578" s="1" t="s">
        <v>170</v>
      </c>
      <c r="B578" s="1">
        <v>44</v>
      </c>
      <c r="C578" s="1">
        <f t="shared" ref="C578:C641" si="110">HEX2DEC(B578) + HEX2DEC(A578) * 1000</f>
        <v>221068</v>
      </c>
      <c r="D578" s="1" t="s">
        <v>150</v>
      </c>
      <c r="E578" s="1">
        <v>0</v>
      </c>
      <c r="F578" s="1" t="s">
        <v>276</v>
      </c>
      <c r="G578" s="1" t="str">
        <f t="shared" ref="G578:G641" si="111">MID(O578,1,1)</f>
        <v>0</v>
      </c>
      <c r="H578" s="1" t="str">
        <f t="shared" ref="H578:H641" si="112">MID(O578,2,1)</f>
        <v>1</v>
      </c>
      <c r="I578" s="1" t="str">
        <f t="shared" ref="I578:I641" si="113">MID(O578,3,1)</f>
        <v>0</v>
      </c>
      <c r="J578" s="1" t="str">
        <f t="shared" ref="J578:J641" si="114">MID(O578,4,1)</f>
        <v>0</v>
      </c>
      <c r="K578" s="1" t="str">
        <f t="shared" ref="K578:K641" si="115">MID(O578,5,1)</f>
        <v>0</v>
      </c>
      <c r="L578" s="1" t="str">
        <f t="shared" ref="L578:L641" si="116">MID(O578,6,1)</f>
        <v>1</v>
      </c>
      <c r="M578" s="1" t="str">
        <f t="shared" ref="M578:M641" si="117">MID(O578,7,1)</f>
        <v>0</v>
      </c>
      <c r="N578" s="1" t="str">
        <f t="shared" ref="N578:N641" si="118">MID(O578,8,1)</f>
        <v>0</v>
      </c>
      <c r="O578" s="1" t="str">
        <f t="shared" ref="O578:O641" si="119">HEX2BIN(B578,8)</f>
        <v>01000100</v>
      </c>
      <c r="P578" t="s">
        <v>267</v>
      </c>
      <c r="Q578" t="s">
        <v>267</v>
      </c>
      <c r="R578" t="s">
        <v>267</v>
      </c>
      <c r="S578" t="s">
        <v>269</v>
      </c>
      <c r="T578" t="s">
        <v>267</v>
      </c>
      <c r="W578" t="str">
        <f t="shared" si="109"/>
        <v>DD,44,221068,BIT,0,(IX),0,1,0,0,0,1,0,0,01000100,N,N,N,Y,N</v>
      </c>
    </row>
    <row r="579" spans="1:23" ht="15" customHeight="1" x14ac:dyDescent="0.25">
      <c r="A579" s="1" t="s">
        <v>170</v>
      </c>
      <c r="B579" s="1">
        <v>45</v>
      </c>
      <c r="C579" s="1">
        <f t="shared" si="110"/>
        <v>221069</v>
      </c>
      <c r="D579" s="1" t="s">
        <v>150</v>
      </c>
      <c r="E579" s="1">
        <v>0</v>
      </c>
      <c r="F579" s="1" t="s">
        <v>276</v>
      </c>
      <c r="G579" s="1" t="str">
        <f t="shared" si="111"/>
        <v>0</v>
      </c>
      <c r="H579" s="1" t="str">
        <f t="shared" si="112"/>
        <v>1</v>
      </c>
      <c r="I579" s="1" t="str">
        <f t="shared" si="113"/>
        <v>0</v>
      </c>
      <c r="J579" s="1" t="str">
        <f t="shared" si="114"/>
        <v>0</v>
      </c>
      <c r="K579" s="1" t="str">
        <f t="shared" si="115"/>
        <v>0</v>
      </c>
      <c r="L579" s="1" t="str">
        <f t="shared" si="116"/>
        <v>1</v>
      </c>
      <c r="M579" s="1" t="str">
        <f t="shared" si="117"/>
        <v>0</v>
      </c>
      <c r="N579" s="1" t="str">
        <f t="shared" si="118"/>
        <v>1</v>
      </c>
      <c r="O579" s="1" t="str">
        <f t="shared" si="119"/>
        <v>01000101</v>
      </c>
      <c r="P579" t="s">
        <v>267</v>
      </c>
      <c r="Q579" t="s">
        <v>267</v>
      </c>
      <c r="R579" t="s">
        <v>267</v>
      </c>
      <c r="S579" t="s">
        <v>269</v>
      </c>
      <c r="T579" t="s">
        <v>267</v>
      </c>
      <c r="W579" t="str">
        <f t="shared" si="109"/>
        <v>DD,45,221069,BIT,0,(IX),0,1,0,0,0,1,0,1,01000101,N,N,N,Y,N</v>
      </c>
    </row>
    <row r="580" spans="1:23" ht="15" customHeight="1" x14ac:dyDescent="0.25">
      <c r="A580" s="1" t="s">
        <v>170</v>
      </c>
      <c r="B580" s="1">
        <v>46</v>
      </c>
      <c r="C580" s="1">
        <f t="shared" si="110"/>
        <v>221070</v>
      </c>
      <c r="D580" s="1" t="s">
        <v>150</v>
      </c>
      <c r="E580" s="1">
        <v>0</v>
      </c>
      <c r="F580" s="1" t="s">
        <v>276</v>
      </c>
      <c r="G580" s="1" t="str">
        <f t="shared" si="111"/>
        <v>0</v>
      </c>
      <c r="H580" s="1" t="str">
        <f t="shared" si="112"/>
        <v>1</v>
      </c>
      <c r="I580" s="1" t="str">
        <f t="shared" si="113"/>
        <v>0</v>
      </c>
      <c r="J580" s="1" t="str">
        <f t="shared" si="114"/>
        <v>0</v>
      </c>
      <c r="K580" s="1" t="str">
        <f t="shared" si="115"/>
        <v>0</v>
      </c>
      <c r="L580" s="1" t="str">
        <f t="shared" si="116"/>
        <v>1</v>
      </c>
      <c r="M580" s="1" t="str">
        <f t="shared" si="117"/>
        <v>1</v>
      </c>
      <c r="N580" s="1" t="str">
        <f t="shared" si="118"/>
        <v>0</v>
      </c>
      <c r="O580" s="1" t="str">
        <f t="shared" si="119"/>
        <v>01000110</v>
      </c>
      <c r="P580" t="s">
        <v>267</v>
      </c>
      <c r="Q580" t="s">
        <v>269</v>
      </c>
      <c r="R580" t="s">
        <v>269</v>
      </c>
      <c r="S580" t="s">
        <v>269</v>
      </c>
      <c r="T580" t="s">
        <v>267</v>
      </c>
      <c r="W580" t="str">
        <f t="shared" si="109"/>
        <v>DD,46,221070,BIT,0,(IX),0,1,0,0,0,1,1,0,01000110,N,Y,Y,Y,N</v>
      </c>
    </row>
    <row r="581" spans="1:23" ht="15" customHeight="1" x14ac:dyDescent="0.25">
      <c r="A581" s="1" t="s">
        <v>170</v>
      </c>
      <c r="B581" s="1">
        <v>47</v>
      </c>
      <c r="C581" s="1">
        <f t="shared" si="110"/>
        <v>221071</v>
      </c>
      <c r="D581" s="1" t="s">
        <v>150</v>
      </c>
      <c r="E581" s="1">
        <v>0</v>
      </c>
      <c r="F581" s="1" t="s">
        <v>276</v>
      </c>
      <c r="G581" s="1" t="str">
        <f t="shared" si="111"/>
        <v>0</v>
      </c>
      <c r="H581" s="1" t="str">
        <f t="shared" si="112"/>
        <v>1</v>
      </c>
      <c r="I581" s="1" t="str">
        <f t="shared" si="113"/>
        <v>0</v>
      </c>
      <c r="J581" s="1" t="str">
        <f t="shared" si="114"/>
        <v>0</v>
      </c>
      <c r="K581" s="1" t="str">
        <f t="shared" si="115"/>
        <v>0</v>
      </c>
      <c r="L581" s="1" t="str">
        <f t="shared" si="116"/>
        <v>1</v>
      </c>
      <c r="M581" s="1" t="str">
        <f t="shared" si="117"/>
        <v>1</v>
      </c>
      <c r="N581" s="1" t="str">
        <f t="shared" si="118"/>
        <v>1</v>
      </c>
      <c r="O581" s="1" t="str">
        <f t="shared" si="119"/>
        <v>01000111</v>
      </c>
      <c r="P581" t="s">
        <v>267</v>
      </c>
      <c r="Q581" t="s">
        <v>267</v>
      </c>
      <c r="R581" t="s">
        <v>267</v>
      </c>
      <c r="S581" t="s">
        <v>269</v>
      </c>
      <c r="T581" t="s">
        <v>267</v>
      </c>
      <c r="W581" t="str">
        <f t="shared" si="109"/>
        <v>DD,47,221071,BIT,0,(IX),0,1,0,0,0,1,1,1,01000111,N,N,N,Y,N</v>
      </c>
    </row>
    <row r="582" spans="1:23" ht="15" customHeight="1" x14ac:dyDescent="0.25">
      <c r="A582" s="1" t="s">
        <v>170</v>
      </c>
      <c r="B582" s="1">
        <v>48</v>
      </c>
      <c r="C582" s="1">
        <f t="shared" si="110"/>
        <v>221072</v>
      </c>
      <c r="D582" s="1" t="s">
        <v>150</v>
      </c>
      <c r="E582" s="1">
        <v>1</v>
      </c>
      <c r="F582" s="1" t="s">
        <v>276</v>
      </c>
      <c r="G582" s="1" t="str">
        <f t="shared" si="111"/>
        <v>0</v>
      </c>
      <c r="H582" s="1" t="str">
        <f t="shared" si="112"/>
        <v>1</v>
      </c>
      <c r="I582" s="1" t="str">
        <f t="shared" si="113"/>
        <v>0</v>
      </c>
      <c r="J582" s="1" t="str">
        <f t="shared" si="114"/>
        <v>0</v>
      </c>
      <c r="K582" s="1" t="str">
        <f t="shared" si="115"/>
        <v>1</v>
      </c>
      <c r="L582" s="1" t="str">
        <f t="shared" si="116"/>
        <v>0</v>
      </c>
      <c r="M582" s="1" t="str">
        <f t="shared" si="117"/>
        <v>0</v>
      </c>
      <c r="N582" s="1" t="str">
        <f t="shared" si="118"/>
        <v>0</v>
      </c>
      <c r="O582" s="1" t="str">
        <f t="shared" si="119"/>
        <v>01001000</v>
      </c>
      <c r="P582" t="s">
        <v>267</v>
      </c>
      <c r="Q582" t="s">
        <v>267</v>
      </c>
      <c r="R582" t="s">
        <v>267</v>
      </c>
      <c r="S582" t="s">
        <v>269</v>
      </c>
      <c r="T582" t="s">
        <v>267</v>
      </c>
      <c r="W582" t="str">
        <f t="shared" si="109"/>
        <v>DD,48,221072,BIT,1,(IX),0,1,0,0,1,0,0,0,01001000,N,N,N,Y,N</v>
      </c>
    </row>
    <row r="583" spans="1:23" ht="15" customHeight="1" x14ac:dyDescent="0.25">
      <c r="A583" s="1" t="s">
        <v>170</v>
      </c>
      <c r="B583" s="1">
        <v>49</v>
      </c>
      <c r="C583" s="1">
        <f t="shared" si="110"/>
        <v>221073</v>
      </c>
      <c r="D583" s="1" t="s">
        <v>150</v>
      </c>
      <c r="E583" s="1">
        <v>1</v>
      </c>
      <c r="F583" s="1" t="s">
        <v>276</v>
      </c>
      <c r="G583" s="1" t="str">
        <f t="shared" si="111"/>
        <v>0</v>
      </c>
      <c r="H583" s="1" t="str">
        <f t="shared" si="112"/>
        <v>1</v>
      </c>
      <c r="I583" s="1" t="str">
        <f t="shared" si="113"/>
        <v>0</v>
      </c>
      <c r="J583" s="1" t="str">
        <f t="shared" si="114"/>
        <v>0</v>
      </c>
      <c r="K583" s="1" t="str">
        <f t="shared" si="115"/>
        <v>1</v>
      </c>
      <c r="L583" s="1" t="str">
        <f t="shared" si="116"/>
        <v>0</v>
      </c>
      <c r="M583" s="1" t="str">
        <f t="shared" si="117"/>
        <v>0</v>
      </c>
      <c r="N583" s="1" t="str">
        <f t="shared" si="118"/>
        <v>1</v>
      </c>
      <c r="O583" s="1" t="str">
        <f t="shared" si="119"/>
        <v>01001001</v>
      </c>
      <c r="P583" t="s">
        <v>267</v>
      </c>
      <c r="Q583" t="s">
        <v>267</v>
      </c>
      <c r="R583" t="s">
        <v>267</v>
      </c>
      <c r="S583" t="s">
        <v>269</v>
      </c>
      <c r="T583" t="s">
        <v>267</v>
      </c>
      <c r="W583" t="str">
        <f t="shared" si="109"/>
        <v>DD,49,221073,BIT,1,(IX),0,1,0,0,1,0,0,1,01001001,N,N,N,Y,N</v>
      </c>
    </row>
    <row r="584" spans="1:23" ht="15" customHeight="1" x14ac:dyDescent="0.25">
      <c r="A584" s="1" t="s">
        <v>170</v>
      </c>
      <c r="B584" s="1" t="s">
        <v>36</v>
      </c>
      <c r="C584" s="1">
        <f t="shared" si="110"/>
        <v>221074</v>
      </c>
      <c r="D584" s="1" t="s">
        <v>150</v>
      </c>
      <c r="E584" s="1">
        <v>1</v>
      </c>
      <c r="F584" s="1" t="s">
        <v>276</v>
      </c>
      <c r="G584" s="1" t="str">
        <f t="shared" si="111"/>
        <v>0</v>
      </c>
      <c r="H584" s="1" t="str">
        <f t="shared" si="112"/>
        <v>1</v>
      </c>
      <c r="I584" s="1" t="str">
        <f t="shared" si="113"/>
        <v>0</v>
      </c>
      <c r="J584" s="1" t="str">
        <f t="shared" si="114"/>
        <v>0</v>
      </c>
      <c r="K584" s="1" t="str">
        <f t="shared" si="115"/>
        <v>1</v>
      </c>
      <c r="L584" s="1" t="str">
        <f t="shared" si="116"/>
        <v>0</v>
      </c>
      <c r="M584" s="1" t="str">
        <f t="shared" si="117"/>
        <v>1</v>
      </c>
      <c r="N584" s="1" t="str">
        <f t="shared" si="118"/>
        <v>0</v>
      </c>
      <c r="O584" s="1" t="str">
        <f t="shared" si="119"/>
        <v>01001010</v>
      </c>
      <c r="P584" t="s">
        <v>267</v>
      </c>
      <c r="Q584" t="s">
        <v>267</v>
      </c>
      <c r="R584" t="s">
        <v>267</v>
      </c>
      <c r="S584" t="s">
        <v>269</v>
      </c>
      <c r="T584" t="s">
        <v>267</v>
      </c>
      <c r="W584" t="str">
        <f t="shared" ref="W584:W647" si="120">CONCATENATE(A584,",",B584,",",C584, ",", D584, ",", E584,",", F584,",", G584,",", H584,",", I584,",", J584,",", K584,",", L584,",", M584,",", N584,",", O584,",",P584,",",Q584,",",R584,",",S584,",",T584)</f>
        <v>DD,4A,221074,BIT,1,(IX),0,1,0,0,1,0,1,0,01001010,N,N,N,Y,N</v>
      </c>
    </row>
    <row r="585" spans="1:23" ht="15" customHeight="1" x14ac:dyDescent="0.25">
      <c r="A585" s="1" t="s">
        <v>170</v>
      </c>
      <c r="B585" s="1" t="s">
        <v>37</v>
      </c>
      <c r="C585" s="1">
        <f t="shared" si="110"/>
        <v>221075</v>
      </c>
      <c r="D585" s="1" t="s">
        <v>150</v>
      </c>
      <c r="E585" s="1">
        <v>1</v>
      </c>
      <c r="F585" s="1" t="s">
        <v>276</v>
      </c>
      <c r="G585" s="1" t="str">
        <f t="shared" si="111"/>
        <v>0</v>
      </c>
      <c r="H585" s="1" t="str">
        <f t="shared" si="112"/>
        <v>1</v>
      </c>
      <c r="I585" s="1" t="str">
        <f t="shared" si="113"/>
        <v>0</v>
      </c>
      <c r="J585" s="1" t="str">
        <f t="shared" si="114"/>
        <v>0</v>
      </c>
      <c r="K585" s="1" t="str">
        <f t="shared" si="115"/>
        <v>1</v>
      </c>
      <c r="L585" s="1" t="str">
        <f t="shared" si="116"/>
        <v>0</v>
      </c>
      <c r="M585" s="1" t="str">
        <f t="shared" si="117"/>
        <v>1</v>
      </c>
      <c r="N585" s="1" t="str">
        <f t="shared" si="118"/>
        <v>1</v>
      </c>
      <c r="O585" s="1" t="str">
        <f t="shared" si="119"/>
        <v>01001011</v>
      </c>
      <c r="P585" t="s">
        <v>267</v>
      </c>
      <c r="Q585" t="s">
        <v>267</v>
      </c>
      <c r="R585" t="s">
        <v>267</v>
      </c>
      <c r="S585" t="s">
        <v>269</v>
      </c>
      <c r="T585" t="s">
        <v>267</v>
      </c>
      <c r="W585" t="str">
        <f t="shared" si="120"/>
        <v>DD,4B,221075,BIT,1,(IX),0,1,0,0,1,0,1,1,01001011,N,N,N,Y,N</v>
      </c>
    </row>
    <row r="586" spans="1:23" ht="15" customHeight="1" x14ac:dyDescent="0.25">
      <c r="A586" s="1" t="s">
        <v>170</v>
      </c>
      <c r="B586" s="1" t="s">
        <v>38</v>
      </c>
      <c r="C586" s="1">
        <f t="shared" si="110"/>
        <v>221076</v>
      </c>
      <c r="D586" s="1" t="s">
        <v>150</v>
      </c>
      <c r="E586" s="1">
        <v>1</v>
      </c>
      <c r="F586" s="1" t="s">
        <v>276</v>
      </c>
      <c r="G586" s="1" t="str">
        <f t="shared" si="111"/>
        <v>0</v>
      </c>
      <c r="H586" s="1" t="str">
        <f t="shared" si="112"/>
        <v>1</v>
      </c>
      <c r="I586" s="1" t="str">
        <f t="shared" si="113"/>
        <v>0</v>
      </c>
      <c r="J586" s="1" t="str">
        <f t="shared" si="114"/>
        <v>0</v>
      </c>
      <c r="K586" s="1" t="str">
        <f t="shared" si="115"/>
        <v>1</v>
      </c>
      <c r="L586" s="1" t="str">
        <f t="shared" si="116"/>
        <v>1</v>
      </c>
      <c r="M586" s="1" t="str">
        <f t="shared" si="117"/>
        <v>0</v>
      </c>
      <c r="N586" s="1" t="str">
        <f t="shared" si="118"/>
        <v>0</v>
      </c>
      <c r="O586" s="1" t="str">
        <f t="shared" si="119"/>
        <v>01001100</v>
      </c>
      <c r="P586" t="s">
        <v>267</v>
      </c>
      <c r="Q586" t="s">
        <v>267</v>
      </c>
      <c r="R586" t="s">
        <v>267</v>
      </c>
      <c r="S586" t="s">
        <v>269</v>
      </c>
      <c r="T586" t="s">
        <v>267</v>
      </c>
      <c r="W586" t="str">
        <f t="shared" si="120"/>
        <v>DD,4C,221076,BIT,1,(IX),0,1,0,0,1,1,0,0,01001100,N,N,N,Y,N</v>
      </c>
    </row>
    <row r="587" spans="1:23" ht="15" customHeight="1" x14ac:dyDescent="0.25">
      <c r="A587" s="1" t="s">
        <v>170</v>
      </c>
      <c r="B587" s="1" t="s">
        <v>39</v>
      </c>
      <c r="C587" s="1">
        <f t="shared" si="110"/>
        <v>221077</v>
      </c>
      <c r="D587" s="1" t="s">
        <v>150</v>
      </c>
      <c r="E587" s="1">
        <v>1</v>
      </c>
      <c r="F587" s="1" t="s">
        <v>276</v>
      </c>
      <c r="G587" s="1" t="str">
        <f t="shared" si="111"/>
        <v>0</v>
      </c>
      <c r="H587" s="1" t="str">
        <f t="shared" si="112"/>
        <v>1</v>
      </c>
      <c r="I587" s="1" t="str">
        <f t="shared" si="113"/>
        <v>0</v>
      </c>
      <c r="J587" s="1" t="str">
        <f t="shared" si="114"/>
        <v>0</v>
      </c>
      <c r="K587" s="1" t="str">
        <f t="shared" si="115"/>
        <v>1</v>
      </c>
      <c r="L587" s="1" t="str">
        <f t="shared" si="116"/>
        <v>1</v>
      </c>
      <c r="M587" s="1" t="str">
        <f t="shared" si="117"/>
        <v>0</v>
      </c>
      <c r="N587" s="1" t="str">
        <f t="shared" si="118"/>
        <v>1</v>
      </c>
      <c r="O587" s="1" t="str">
        <f t="shared" si="119"/>
        <v>01001101</v>
      </c>
      <c r="P587" t="s">
        <v>267</v>
      </c>
      <c r="Q587" t="s">
        <v>267</v>
      </c>
      <c r="R587" t="s">
        <v>267</v>
      </c>
      <c r="S587" t="s">
        <v>269</v>
      </c>
      <c r="T587" t="s">
        <v>267</v>
      </c>
      <c r="W587" t="str">
        <f t="shared" si="120"/>
        <v>DD,4D,221077,BIT,1,(IX),0,1,0,0,1,1,0,1,01001101,N,N,N,Y,N</v>
      </c>
    </row>
    <row r="588" spans="1:23" ht="15" customHeight="1" x14ac:dyDescent="0.25">
      <c r="A588" s="1" t="s">
        <v>170</v>
      </c>
      <c r="B588" s="1" t="s">
        <v>40</v>
      </c>
      <c r="C588" s="1">
        <f t="shared" si="110"/>
        <v>221078</v>
      </c>
      <c r="D588" s="1" t="s">
        <v>150</v>
      </c>
      <c r="E588" s="1">
        <v>1</v>
      </c>
      <c r="F588" s="1" t="s">
        <v>276</v>
      </c>
      <c r="G588" s="1" t="str">
        <f t="shared" si="111"/>
        <v>0</v>
      </c>
      <c r="H588" s="1" t="str">
        <f t="shared" si="112"/>
        <v>1</v>
      </c>
      <c r="I588" s="1" t="str">
        <f t="shared" si="113"/>
        <v>0</v>
      </c>
      <c r="J588" s="1" t="str">
        <f t="shared" si="114"/>
        <v>0</v>
      </c>
      <c r="K588" s="1" t="str">
        <f t="shared" si="115"/>
        <v>1</v>
      </c>
      <c r="L588" s="1" t="str">
        <f t="shared" si="116"/>
        <v>1</v>
      </c>
      <c r="M588" s="1" t="str">
        <f t="shared" si="117"/>
        <v>1</v>
      </c>
      <c r="N588" s="1" t="str">
        <f t="shared" si="118"/>
        <v>0</v>
      </c>
      <c r="O588" s="1" t="str">
        <f t="shared" si="119"/>
        <v>01001110</v>
      </c>
      <c r="P588" t="s">
        <v>267</v>
      </c>
      <c r="Q588" t="s">
        <v>269</v>
      </c>
      <c r="R588" t="s">
        <v>269</v>
      </c>
      <c r="S588" t="s">
        <v>269</v>
      </c>
      <c r="T588" t="s">
        <v>267</v>
      </c>
      <c r="W588" t="str">
        <f t="shared" si="120"/>
        <v>DD,4E,221078,BIT,1,(IX),0,1,0,0,1,1,1,0,01001110,N,Y,Y,Y,N</v>
      </c>
    </row>
    <row r="589" spans="1:23" ht="15" customHeight="1" x14ac:dyDescent="0.25">
      <c r="A589" s="1" t="s">
        <v>170</v>
      </c>
      <c r="B589" s="1" t="s">
        <v>41</v>
      </c>
      <c r="C589" s="1">
        <f t="shared" si="110"/>
        <v>221079</v>
      </c>
      <c r="D589" s="1" t="s">
        <v>150</v>
      </c>
      <c r="E589" s="1">
        <v>1</v>
      </c>
      <c r="F589" s="1" t="s">
        <v>276</v>
      </c>
      <c r="G589" s="1" t="str">
        <f t="shared" si="111"/>
        <v>0</v>
      </c>
      <c r="H589" s="1" t="str">
        <f t="shared" si="112"/>
        <v>1</v>
      </c>
      <c r="I589" s="1" t="str">
        <f t="shared" si="113"/>
        <v>0</v>
      </c>
      <c r="J589" s="1" t="str">
        <f t="shared" si="114"/>
        <v>0</v>
      </c>
      <c r="K589" s="1" t="str">
        <f t="shared" si="115"/>
        <v>1</v>
      </c>
      <c r="L589" s="1" t="str">
        <f t="shared" si="116"/>
        <v>1</v>
      </c>
      <c r="M589" s="1" t="str">
        <f t="shared" si="117"/>
        <v>1</v>
      </c>
      <c r="N589" s="1" t="str">
        <f t="shared" si="118"/>
        <v>1</v>
      </c>
      <c r="O589" s="1" t="str">
        <f t="shared" si="119"/>
        <v>01001111</v>
      </c>
      <c r="P589" t="s">
        <v>267</v>
      </c>
      <c r="Q589" t="s">
        <v>267</v>
      </c>
      <c r="R589" t="s">
        <v>267</v>
      </c>
      <c r="S589" t="s">
        <v>269</v>
      </c>
      <c r="T589" t="s">
        <v>267</v>
      </c>
      <c r="W589" t="str">
        <f t="shared" si="120"/>
        <v>DD,4F,221079,BIT,1,(IX),0,1,0,0,1,1,1,1,01001111,N,N,N,Y,N</v>
      </c>
    </row>
    <row r="590" spans="1:23" ht="15" customHeight="1" x14ac:dyDescent="0.25">
      <c r="A590" s="1" t="s">
        <v>170</v>
      </c>
      <c r="B590" s="1">
        <v>50</v>
      </c>
      <c r="C590" s="1">
        <f t="shared" si="110"/>
        <v>221080</v>
      </c>
      <c r="D590" s="1" t="s">
        <v>150</v>
      </c>
      <c r="E590" s="1">
        <v>2</v>
      </c>
      <c r="F590" s="1" t="s">
        <v>276</v>
      </c>
      <c r="G590" s="1" t="str">
        <f t="shared" si="111"/>
        <v>0</v>
      </c>
      <c r="H590" s="1" t="str">
        <f t="shared" si="112"/>
        <v>1</v>
      </c>
      <c r="I590" s="1" t="str">
        <f t="shared" si="113"/>
        <v>0</v>
      </c>
      <c r="J590" s="1" t="str">
        <f t="shared" si="114"/>
        <v>1</v>
      </c>
      <c r="K590" s="1" t="str">
        <f t="shared" si="115"/>
        <v>0</v>
      </c>
      <c r="L590" s="1" t="str">
        <f t="shared" si="116"/>
        <v>0</v>
      </c>
      <c r="M590" s="1" t="str">
        <f t="shared" si="117"/>
        <v>0</v>
      </c>
      <c r="N590" s="1" t="str">
        <f t="shared" si="118"/>
        <v>0</v>
      </c>
      <c r="O590" s="1" t="str">
        <f t="shared" si="119"/>
        <v>01010000</v>
      </c>
      <c r="P590" t="s">
        <v>267</v>
      </c>
      <c r="Q590" t="s">
        <v>267</v>
      </c>
      <c r="R590" t="s">
        <v>267</v>
      </c>
      <c r="S590" t="s">
        <v>269</v>
      </c>
      <c r="T590" t="s">
        <v>267</v>
      </c>
      <c r="W590" t="str">
        <f t="shared" si="120"/>
        <v>DD,50,221080,BIT,2,(IX),0,1,0,1,0,0,0,0,01010000,N,N,N,Y,N</v>
      </c>
    </row>
    <row r="591" spans="1:23" ht="15" customHeight="1" x14ac:dyDescent="0.25">
      <c r="A591" s="1" t="s">
        <v>170</v>
      </c>
      <c r="B591" s="1">
        <v>51</v>
      </c>
      <c r="C591" s="1">
        <f t="shared" si="110"/>
        <v>221081</v>
      </c>
      <c r="D591" s="1" t="s">
        <v>150</v>
      </c>
      <c r="E591" s="1">
        <v>2</v>
      </c>
      <c r="F591" s="1" t="s">
        <v>276</v>
      </c>
      <c r="G591" s="1" t="str">
        <f t="shared" si="111"/>
        <v>0</v>
      </c>
      <c r="H591" s="1" t="str">
        <f t="shared" si="112"/>
        <v>1</v>
      </c>
      <c r="I591" s="1" t="str">
        <f t="shared" si="113"/>
        <v>0</v>
      </c>
      <c r="J591" s="1" t="str">
        <f t="shared" si="114"/>
        <v>1</v>
      </c>
      <c r="K591" s="1" t="str">
        <f t="shared" si="115"/>
        <v>0</v>
      </c>
      <c r="L591" s="1" t="str">
        <f t="shared" si="116"/>
        <v>0</v>
      </c>
      <c r="M591" s="1" t="str">
        <f t="shared" si="117"/>
        <v>0</v>
      </c>
      <c r="N591" s="1" t="str">
        <f t="shared" si="118"/>
        <v>1</v>
      </c>
      <c r="O591" s="1" t="str">
        <f t="shared" si="119"/>
        <v>01010001</v>
      </c>
      <c r="P591" t="s">
        <v>267</v>
      </c>
      <c r="Q591" t="s">
        <v>267</v>
      </c>
      <c r="R591" t="s">
        <v>267</v>
      </c>
      <c r="S591" t="s">
        <v>269</v>
      </c>
      <c r="T591" t="s">
        <v>267</v>
      </c>
      <c r="W591" t="str">
        <f t="shared" si="120"/>
        <v>DD,51,221081,BIT,2,(IX),0,1,0,1,0,0,0,1,01010001,N,N,N,Y,N</v>
      </c>
    </row>
    <row r="592" spans="1:23" ht="15" customHeight="1" x14ac:dyDescent="0.25">
      <c r="A592" s="1" t="s">
        <v>170</v>
      </c>
      <c r="B592" s="1">
        <v>52</v>
      </c>
      <c r="C592" s="1">
        <f t="shared" si="110"/>
        <v>221082</v>
      </c>
      <c r="D592" s="1" t="s">
        <v>150</v>
      </c>
      <c r="E592" s="1">
        <v>2</v>
      </c>
      <c r="F592" s="1" t="s">
        <v>276</v>
      </c>
      <c r="G592" s="1" t="str">
        <f t="shared" si="111"/>
        <v>0</v>
      </c>
      <c r="H592" s="1" t="str">
        <f t="shared" si="112"/>
        <v>1</v>
      </c>
      <c r="I592" s="1" t="str">
        <f t="shared" si="113"/>
        <v>0</v>
      </c>
      <c r="J592" s="1" t="str">
        <f t="shared" si="114"/>
        <v>1</v>
      </c>
      <c r="K592" s="1" t="str">
        <f t="shared" si="115"/>
        <v>0</v>
      </c>
      <c r="L592" s="1" t="str">
        <f t="shared" si="116"/>
        <v>0</v>
      </c>
      <c r="M592" s="1" t="str">
        <f t="shared" si="117"/>
        <v>1</v>
      </c>
      <c r="N592" s="1" t="str">
        <f t="shared" si="118"/>
        <v>0</v>
      </c>
      <c r="O592" s="1" t="str">
        <f t="shared" si="119"/>
        <v>01010010</v>
      </c>
      <c r="P592" t="s">
        <v>267</v>
      </c>
      <c r="Q592" t="s">
        <v>267</v>
      </c>
      <c r="R592" t="s">
        <v>267</v>
      </c>
      <c r="S592" t="s">
        <v>269</v>
      </c>
      <c r="T592" t="s">
        <v>267</v>
      </c>
      <c r="W592" t="str">
        <f t="shared" si="120"/>
        <v>DD,52,221082,BIT,2,(IX),0,1,0,1,0,0,1,0,01010010,N,N,N,Y,N</v>
      </c>
    </row>
    <row r="593" spans="1:23" ht="15" customHeight="1" x14ac:dyDescent="0.25">
      <c r="A593" s="1" t="s">
        <v>170</v>
      </c>
      <c r="B593" s="1">
        <v>53</v>
      </c>
      <c r="C593" s="1">
        <f t="shared" si="110"/>
        <v>221083</v>
      </c>
      <c r="D593" s="1" t="s">
        <v>150</v>
      </c>
      <c r="E593" s="1">
        <v>2</v>
      </c>
      <c r="F593" s="1" t="s">
        <v>276</v>
      </c>
      <c r="G593" s="1" t="str">
        <f t="shared" si="111"/>
        <v>0</v>
      </c>
      <c r="H593" s="1" t="str">
        <f t="shared" si="112"/>
        <v>1</v>
      </c>
      <c r="I593" s="1" t="str">
        <f t="shared" si="113"/>
        <v>0</v>
      </c>
      <c r="J593" s="1" t="str">
        <f t="shared" si="114"/>
        <v>1</v>
      </c>
      <c r="K593" s="1" t="str">
        <f t="shared" si="115"/>
        <v>0</v>
      </c>
      <c r="L593" s="1" t="str">
        <f t="shared" si="116"/>
        <v>0</v>
      </c>
      <c r="M593" s="1" t="str">
        <f t="shared" si="117"/>
        <v>1</v>
      </c>
      <c r="N593" s="1" t="str">
        <f t="shared" si="118"/>
        <v>1</v>
      </c>
      <c r="O593" s="1" t="str">
        <f t="shared" si="119"/>
        <v>01010011</v>
      </c>
      <c r="P593" t="s">
        <v>267</v>
      </c>
      <c r="Q593" t="s">
        <v>267</v>
      </c>
      <c r="R593" t="s">
        <v>267</v>
      </c>
      <c r="S593" t="s">
        <v>269</v>
      </c>
      <c r="T593" t="s">
        <v>267</v>
      </c>
      <c r="W593" t="str">
        <f t="shared" si="120"/>
        <v>DD,53,221083,BIT,2,(IX),0,1,0,1,0,0,1,1,01010011,N,N,N,Y,N</v>
      </c>
    </row>
    <row r="594" spans="1:23" ht="15" customHeight="1" x14ac:dyDescent="0.25">
      <c r="A594" s="1" t="s">
        <v>170</v>
      </c>
      <c r="B594" s="1">
        <v>54</v>
      </c>
      <c r="C594" s="1">
        <f t="shared" si="110"/>
        <v>221084</v>
      </c>
      <c r="D594" s="1" t="s">
        <v>150</v>
      </c>
      <c r="E594" s="1">
        <v>2</v>
      </c>
      <c r="F594" s="1" t="s">
        <v>276</v>
      </c>
      <c r="G594" s="1" t="str">
        <f t="shared" si="111"/>
        <v>0</v>
      </c>
      <c r="H594" s="1" t="str">
        <f t="shared" si="112"/>
        <v>1</v>
      </c>
      <c r="I594" s="1" t="str">
        <f t="shared" si="113"/>
        <v>0</v>
      </c>
      <c r="J594" s="1" t="str">
        <f t="shared" si="114"/>
        <v>1</v>
      </c>
      <c r="K594" s="1" t="str">
        <f t="shared" si="115"/>
        <v>0</v>
      </c>
      <c r="L594" s="1" t="str">
        <f t="shared" si="116"/>
        <v>1</v>
      </c>
      <c r="M594" s="1" t="str">
        <f t="shared" si="117"/>
        <v>0</v>
      </c>
      <c r="N594" s="1" t="str">
        <f t="shared" si="118"/>
        <v>0</v>
      </c>
      <c r="O594" s="1" t="str">
        <f t="shared" si="119"/>
        <v>01010100</v>
      </c>
      <c r="P594" t="s">
        <v>267</v>
      </c>
      <c r="Q594" t="s">
        <v>267</v>
      </c>
      <c r="R594" t="s">
        <v>267</v>
      </c>
      <c r="S594" t="s">
        <v>269</v>
      </c>
      <c r="T594" t="s">
        <v>267</v>
      </c>
      <c r="W594" t="str">
        <f t="shared" si="120"/>
        <v>DD,54,221084,BIT,2,(IX),0,1,0,1,0,1,0,0,01010100,N,N,N,Y,N</v>
      </c>
    </row>
    <row r="595" spans="1:23" ht="15" customHeight="1" x14ac:dyDescent="0.25">
      <c r="A595" s="1" t="s">
        <v>170</v>
      </c>
      <c r="B595" s="1">
        <v>55</v>
      </c>
      <c r="C595" s="1">
        <f t="shared" si="110"/>
        <v>221085</v>
      </c>
      <c r="D595" s="1" t="s">
        <v>150</v>
      </c>
      <c r="E595" s="1">
        <v>2</v>
      </c>
      <c r="F595" s="1" t="s">
        <v>276</v>
      </c>
      <c r="G595" s="1" t="str">
        <f t="shared" si="111"/>
        <v>0</v>
      </c>
      <c r="H595" s="1" t="str">
        <f t="shared" si="112"/>
        <v>1</v>
      </c>
      <c r="I595" s="1" t="str">
        <f t="shared" si="113"/>
        <v>0</v>
      </c>
      <c r="J595" s="1" t="str">
        <f t="shared" si="114"/>
        <v>1</v>
      </c>
      <c r="K595" s="1" t="str">
        <f t="shared" si="115"/>
        <v>0</v>
      </c>
      <c r="L595" s="1" t="str">
        <f t="shared" si="116"/>
        <v>1</v>
      </c>
      <c r="M595" s="1" t="str">
        <f t="shared" si="117"/>
        <v>0</v>
      </c>
      <c r="N595" s="1" t="str">
        <f t="shared" si="118"/>
        <v>1</v>
      </c>
      <c r="O595" s="1" t="str">
        <f t="shared" si="119"/>
        <v>01010101</v>
      </c>
      <c r="P595" t="s">
        <v>267</v>
      </c>
      <c r="Q595" t="s">
        <v>267</v>
      </c>
      <c r="R595" t="s">
        <v>267</v>
      </c>
      <c r="S595" t="s">
        <v>269</v>
      </c>
      <c r="T595" t="s">
        <v>267</v>
      </c>
      <c r="W595" t="str">
        <f t="shared" si="120"/>
        <v>DD,55,221085,BIT,2,(IX),0,1,0,1,0,1,0,1,01010101,N,N,N,Y,N</v>
      </c>
    </row>
    <row r="596" spans="1:23" ht="15" customHeight="1" x14ac:dyDescent="0.25">
      <c r="A596" s="1" t="s">
        <v>170</v>
      </c>
      <c r="B596" s="1">
        <v>56</v>
      </c>
      <c r="C596" s="1">
        <f t="shared" si="110"/>
        <v>221086</v>
      </c>
      <c r="D596" s="1" t="s">
        <v>150</v>
      </c>
      <c r="E596" s="1">
        <v>2</v>
      </c>
      <c r="F596" s="1" t="s">
        <v>276</v>
      </c>
      <c r="G596" s="1" t="str">
        <f t="shared" si="111"/>
        <v>0</v>
      </c>
      <c r="H596" s="1" t="str">
        <f t="shared" si="112"/>
        <v>1</v>
      </c>
      <c r="I596" s="1" t="str">
        <f t="shared" si="113"/>
        <v>0</v>
      </c>
      <c r="J596" s="1" t="str">
        <f t="shared" si="114"/>
        <v>1</v>
      </c>
      <c r="K596" s="1" t="str">
        <f t="shared" si="115"/>
        <v>0</v>
      </c>
      <c r="L596" s="1" t="str">
        <f t="shared" si="116"/>
        <v>1</v>
      </c>
      <c r="M596" s="1" t="str">
        <f t="shared" si="117"/>
        <v>1</v>
      </c>
      <c r="N596" s="1" t="str">
        <f t="shared" si="118"/>
        <v>0</v>
      </c>
      <c r="O596" s="1" t="str">
        <f t="shared" si="119"/>
        <v>01010110</v>
      </c>
      <c r="P596" t="s">
        <v>267</v>
      </c>
      <c r="Q596" t="s">
        <v>269</v>
      </c>
      <c r="R596" t="s">
        <v>269</v>
      </c>
      <c r="S596" t="s">
        <v>269</v>
      </c>
      <c r="T596" t="s">
        <v>267</v>
      </c>
      <c r="W596" t="str">
        <f t="shared" si="120"/>
        <v>DD,56,221086,BIT,2,(IX),0,1,0,1,0,1,1,0,01010110,N,Y,Y,Y,N</v>
      </c>
    </row>
    <row r="597" spans="1:23" ht="15" customHeight="1" x14ac:dyDescent="0.25">
      <c r="A597" s="1" t="s">
        <v>170</v>
      </c>
      <c r="B597" s="1">
        <v>57</v>
      </c>
      <c r="C597" s="1">
        <f t="shared" si="110"/>
        <v>221087</v>
      </c>
      <c r="D597" s="1" t="s">
        <v>150</v>
      </c>
      <c r="E597" s="1">
        <v>2</v>
      </c>
      <c r="F597" s="1" t="s">
        <v>276</v>
      </c>
      <c r="G597" s="1" t="str">
        <f t="shared" si="111"/>
        <v>0</v>
      </c>
      <c r="H597" s="1" t="str">
        <f t="shared" si="112"/>
        <v>1</v>
      </c>
      <c r="I597" s="1" t="str">
        <f t="shared" si="113"/>
        <v>0</v>
      </c>
      <c r="J597" s="1" t="str">
        <f t="shared" si="114"/>
        <v>1</v>
      </c>
      <c r="K597" s="1" t="str">
        <f t="shared" si="115"/>
        <v>0</v>
      </c>
      <c r="L597" s="1" t="str">
        <f t="shared" si="116"/>
        <v>1</v>
      </c>
      <c r="M597" s="1" t="str">
        <f t="shared" si="117"/>
        <v>1</v>
      </c>
      <c r="N597" s="1" t="str">
        <f t="shared" si="118"/>
        <v>1</v>
      </c>
      <c r="O597" s="1" t="str">
        <f t="shared" si="119"/>
        <v>01010111</v>
      </c>
      <c r="P597" t="s">
        <v>267</v>
      </c>
      <c r="Q597" t="s">
        <v>267</v>
      </c>
      <c r="R597" t="s">
        <v>267</v>
      </c>
      <c r="S597" t="s">
        <v>269</v>
      </c>
      <c r="T597" t="s">
        <v>267</v>
      </c>
      <c r="W597" t="str">
        <f t="shared" si="120"/>
        <v>DD,57,221087,BIT,2,(IX),0,1,0,1,0,1,1,1,01010111,N,N,N,Y,N</v>
      </c>
    </row>
    <row r="598" spans="1:23" ht="15" customHeight="1" x14ac:dyDescent="0.25">
      <c r="A598" s="1" t="s">
        <v>170</v>
      </c>
      <c r="B598" s="1">
        <v>58</v>
      </c>
      <c r="C598" s="1">
        <f t="shared" si="110"/>
        <v>221088</v>
      </c>
      <c r="D598" s="1" t="s">
        <v>150</v>
      </c>
      <c r="E598" s="1">
        <v>3</v>
      </c>
      <c r="F598" s="1" t="s">
        <v>276</v>
      </c>
      <c r="G598" s="1" t="str">
        <f t="shared" si="111"/>
        <v>0</v>
      </c>
      <c r="H598" s="1" t="str">
        <f t="shared" si="112"/>
        <v>1</v>
      </c>
      <c r="I598" s="1" t="str">
        <f t="shared" si="113"/>
        <v>0</v>
      </c>
      <c r="J598" s="1" t="str">
        <f t="shared" si="114"/>
        <v>1</v>
      </c>
      <c r="K598" s="1" t="str">
        <f t="shared" si="115"/>
        <v>1</v>
      </c>
      <c r="L598" s="1" t="str">
        <f t="shared" si="116"/>
        <v>0</v>
      </c>
      <c r="M598" s="1" t="str">
        <f t="shared" si="117"/>
        <v>0</v>
      </c>
      <c r="N598" s="1" t="str">
        <f t="shared" si="118"/>
        <v>0</v>
      </c>
      <c r="O598" s="1" t="str">
        <f t="shared" si="119"/>
        <v>01011000</v>
      </c>
      <c r="P598" t="s">
        <v>267</v>
      </c>
      <c r="Q598" t="s">
        <v>267</v>
      </c>
      <c r="R598" t="s">
        <v>267</v>
      </c>
      <c r="S598" t="s">
        <v>269</v>
      </c>
      <c r="T598" t="s">
        <v>267</v>
      </c>
      <c r="W598" t="str">
        <f t="shared" si="120"/>
        <v>DD,58,221088,BIT,3,(IX),0,1,0,1,1,0,0,0,01011000,N,N,N,Y,N</v>
      </c>
    </row>
    <row r="599" spans="1:23" ht="15" customHeight="1" x14ac:dyDescent="0.25">
      <c r="A599" s="1" t="s">
        <v>170</v>
      </c>
      <c r="B599" s="1">
        <v>59</v>
      </c>
      <c r="C599" s="1">
        <f t="shared" si="110"/>
        <v>221089</v>
      </c>
      <c r="D599" s="1" t="s">
        <v>150</v>
      </c>
      <c r="E599" s="1">
        <v>3</v>
      </c>
      <c r="F599" s="1" t="s">
        <v>276</v>
      </c>
      <c r="G599" s="1" t="str">
        <f t="shared" si="111"/>
        <v>0</v>
      </c>
      <c r="H599" s="1" t="str">
        <f t="shared" si="112"/>
        <v>1</v>
      </c>
      <c r="I599" s="1" t="str">
        <f t="shared" si="113"/>
        <v>0</v>
      </c>
      <c r="J599" s="1" t="str">
        <f t="shared" si="114"/>
        <v>1</v>
      </c>
      <c r="K599" s="1" t="str">
        <f t="shared" si="115"/>
        <v>1</v>
      </c>
      <c r="L599" s="1" t="str">
        <f t="shared" si="116"/>
        <v>0</v>
      </c>
      <c r="M599" s="1" t="str">
        <f t="shared" si="117"/>
        <v>0</v>
      </c>
      <c r="N599" s="1" t="str">
        <f t="shared" si="118"/>
        <v>1</v>
      </c>
      <c r="O599" s="1" t="str">
        <f t="shared" si="119"/>
        <v>01011001</v>
      </c>
      <c r="P599" t="s">
        <v>267</v>
      </c>
      <c r="Q599" t="s">
        <v>267</v>
      </c>
      <c r="R599" t="s">
        <v>267</v>
      </c>
      <c r="S599" t="s">
        <v>269</v>
      </c>
      <c r="T599" t="s">
        <v>267</v>
      </c>
      <c r="W599" t="str">
        <f t="shared" si="120"/>
        <v>DD,59,221089,BIT,3,(IX),0,1,0,1,1,0,0,1,01011001,N,N,N,Y,N</v>
      </c>
    </row>
    <row r="600" spans="1:23" ht="15" customHeight="1" x14ac:dyDescent="0.25">
      <c r="A600" s="1" t="s">
        <v>170</v>
      </c>
      <c r="B600" s="1" t="s">
        <v>42</v>
      </c>
      <c r="C600" s="1">
        <f t="shared" si="110"/>
        <v>221090</v>
      </c>
      <c r="D600" s="1" t="s">
        <v>150</v>
      </c>
      <c r="E600" s="1">
        <v>3</v>
      </c>
      <c r="F600" s="1" t="s">
        <v>276</v>
      </c>
      <c r="G600" s="1" t="str">
        <f t="shared" si="111"/>
        <v>0</v>
      </c>
      <c r="H600" s="1" t="str">
        <f t="shared" si="112"/>
        <v>1</v>
      </c>
      <c r="I600" s="1" t="str">
        <f t="shared" si="113"/>
        <v>0</v>
      </c>
      <c r="J600" s="1" t="str">
        <f t="shared" si="114"/>
        <v>1</v>
      </c>
      <c r="K600" s="1" t="str">
        <f t="shared" si="115"/>
        <v>1</v>
      </c>
      <c r="L600" s="1" t="str">
        <f t="shared" si="116"/>
        <v>0</v>
      </c>
      <c r="M600" s="1" t="str">
        <f t="shared" si="117"/>
        <v>1</v>
      </c>
      <c r="N600" s="1" t="str">
        <f t="shared" si="118"/>
        <v>0</v>
      </c>
      <c r="O600" s="1" t="str">
        <f t="shared" si="119"/>
        <v>01011010</v>
      </c>
      <c r="P600" t="s">
        <v>267</v>
      </c>
      <c r="Q600" t="s">
        <v>267</v>
      </c>
      <c r="R600" t="s">
        <v>267</v>
      </c>
      <c r="S600" t="s">
        <v>269</v>
      </c>
      <c r="T600" t="s">
        <v>267</v>
      </c>
      <c r="W600" t="str">
        <f t="shared" si="120"/>
        <v>DD,5A,221090,BIT,3,(IX),0,1,0,1,1,0,1,0,01011010,N,N,N,Y,N</v>
      </c>
    </row>
    <row r="601" spans="1:23" ht="15" customHeight="1" x14ac:dyDescent="0.25">
      <c r="A601" s="1" t="s">
        <v>170</v>
      </c>
      <c r="B601" s="1" t="s">
        <v>43</v>
      </c>
      <c r="C601" s="1">
        <f t="shared" si="110"/>
        <v>221091</v>
      </c>
      <c r="D601" s="1" t="s">
        <v>150</v>
      </c>
      <c r="E601" s="1">
        <v>3</v>
      </c>
      <c r="F601" s="1" t="s">
        <v>276</v>
      </c>
      <c r="G601" s="1" t="str">
        <f t="shared" si="111"/>
        <v>0</v>
      </c>
      <c r="H601" s="1" t="str">
        <f t="shared" si="112"/>
        <v>1</v>
      </c>
      <c r="I601" s="1" t="str">
        <f t="shared" si="113"/>
        <v>0</v>
      </c>
      <c r="J601" s="1" t="str">
        <f t="shared" si="114"/>
        <v>1</v>
      </c>
      <c r="K601" s="1" t="str">
        <f t="shared" si="115"/>
        <v>1</v>
      </c>
      <c r="L601" s="1" t="str">
        <f t="shared" si="116"/>
        <v>0</v>
      </c>
      <c r="M601" s="1" t="str">
        <f t="shared" si="117"/>
        <v>1</v>
      </c>
      <c r="N601" s="1" t="str">
        <f t="shared" si="118"/>
        <v>1</v>
      </c>
      <c r="O601" s="1" t="str">
        <f t="shared" si="119"/>
        <v>01011011</v>
      </c>
      <c r="P601" t="s">
        <v>267</v>
      </c>
      <c r="Q601" t="s">
        <v>267</v>
      </c>
      <c r="R601" t="s">
        <v>267</v>
      </c>
      <c r="S601" t="s">
        <v>269</v>
      </c>
      <c r="T601" t="s">
        <v>267</v>
      </c>
      <c r="W601" t="str">
        <f t="shared" si="120"/>
        <v>DD,5B,221091,BIT,3,(IX),0,1,0,1,1,0,1,1,01011011,N,N,N,Y,N</v>
      </c>
    </row>
    <row r="602" spans="1:23" ht="15" customHeight="1" x14ac:dyDescent="0.25">
      <c r="A602" s="1" t="s">
        <v>170</v>
      </c>
      <c r="B602" s="1" t="s">
        <v>44</v>
      </c>
      <c r="C602" s="1">
        <f t="shared" si="110"/>
        <v>221092</v>
      </c>
      <c r="D602" s="1" t="s">
        <v>150</v>
      </c>
      <c r="E602" s="1">
        <v>3</v>
      </c>
      <c r="F602" s="1" t="s">
        <v>276</v>
      </c>
      <c r="G602" s="1" t="str">
        <f t="shared" si="111"/>
        <v>0</v>
      </c>
      <c r="H602" s="1" t="str">
        <f t="shared" si="112"/>
        <v>1</v>
      </c>
      <c r="I602" s="1" t="str">
        <f t="shared" si="113"/>
        <v>0</v>
      </c>
      <c r="J602" s="1" t="str">
        <f t="shared" si="114"/>
        <v>1</v>
      </c>
      <c r="K602" s="1" t="str">
        <f t="shared" si="115"/>
        <v>1</v>
      </c>
      <c r="L602" s="1" t="str">
        <f t="shared" si="116"/>
        <v>1</v>
      </c>
      <c r="M602" s="1" t="str">
        <f t="shared" si="117"/>
        <v>0</v>
      </c>
      <c r="N602" s="1" t="str">
        <f t="shared" si="118"/>
        <v>0</v>
      </c>
      <c r="O602" s="1" t="str">
        <f t="shared" si="119"/>
        <v>01011100</v>
      </c>
      <c r="P602" t="s">
        <v>267</v>
      </c>
      <c r="Q602" t="s">
        <v>267</v>
      </c>
      <c r="R602" t="s">
        <v>267</v>
      </c>
      <c r="S602" t="s">
        <v>269</v>
      </c>
      <c r="T602" t="s">
        <v>267</v>
      </c>
      <c r="W602" t="str">
        <f t="shared" si="120"/>
        <v>DD,5C,221092,BIT,3,(IX),0,1,0,1,1,1,0,0,01011100,N,N,N,Y,N</v>
      </c>
    </row>
    <row r="603" spans="1:23" ht="15" customHeight="1" x14ac:dyDescent="0.25">
      <c r="A603" s="1" t="s">
        <v>170</v>
      </c>
      <c r="B603" s="1" t="s">
        <v>45</v>
      </c>
      <c r="C603" s="1">
        <f t="shared" si="110"/>
        <v>221093</v>
      </c>
      <c r="D603" s="1" t="s">
        <v>150</v>
      </c>
      <c r="E603" s="1">
        <v>3</v>
      </c>
      <c r="F603" s="1" t="s">
        <v>276</v>
      </c>
      <c r="G603" s="1" t="str">
        <f t="shared" si="111"/>
        <v>0</v>
      </c>
      <c r="H603" s="1" t="str">
        <f t="shared" si="112"/>
        <v>1</v>
      </c>
      <c r="I603" s="1" t="str">
        <f t="shared" si="113"/>
        <v>0</v>
      </c>
      <c r="J603" s="1" t="str">
        <f t="shared" si="114"/>
        <v>1</v>
      </c>
      <c r="K603" s="1" t="str">
        <f t="shared" si="115"/>
        <v>1</v>
      </c>
      <c r="L603" s="1" t="str">
        <f t="shared" si="116"/>
        <v>1</v>
      </c>
      <c r="M603" s="1" t="str">
        <f t="shared" si="117"/>
        <v>0</v>
      </c>
      <c r="N603" s="1" t="str">
        <f t="shared" si="118"/>
        <v>1</v>
      </c>
      <c r="O603" s="1" t="str">
        <f t="shared" si="119"/>
        <v>01011101</v>
      </c>
      <c r="P603" t="s">
        <v>267</v>
      </c>
      <c r="Q603" t="s">
        <v>267</v>
      </c>
      <c r="R603" t="s">
        <v>267</v>
      </c>
      <c r="S603" t="s">
        <v>269</v>
      </c>
      <c r="T603" t="s">
        <v>267</v>
      </c>
      <c r="W603" t="str">
        <f t="shared" si="120"/>
        <v>DD,5D,221093,BIT,3,(IX),0,1,0,1,1,1,0,1,01011101,N,N,N,Y,N</v>
      </c>
    </row>
    <row r="604" spans="1:23" ht="15" customHeight="1" x14ac:dyDescent="0.25">
      <c r="A604" s="1" t="s">
        <v>170</v>
      </c>
      <c r="B604" s="1" t="s">
        <v>46</v>
      </c>
      <c r="C604" s="1">
        <f t="shared" si="110"/>
        <v>221094</v>
      </c>
      <c r="D604" s="1" t="s">
        <v>150</v>
      </c>
      <c r="E604" s="1">
        <v>3</v>
      </c>
      <c r="F604" s="1" t="s">
        <v>276</v>
      </c>
      <c r="G604" s="1" t="str">
        <f t="shared" si="111"/>
        <v>0</v>
      </c>
      <c r="H604" s="1" t="str">
        <f t="shared" si="112"/>
        <v>1</v>
      </c>
      <c r="I604" s="1" t="str">
        <f t="shared" si="113"/>
        <v>0</v>
      </c>
      <c r="J604" s="1" t="str">
        <f t="shared" si="114"/>
        <v>1</v>
      </c>
      <c r="K604" s="1" t="str">
        <f t="shared" si="115"/>
        <v>1</v>
      </c>
      <c r="L604" s="1" t="str">
        <f t="shared" si="116"/>
        <v>1</v>
      </c>
      <c r="M604" s="1" t="str">
        <f t="shared" si="117"/>
        <v>1</v>
      </c>
      <c r="N604" s="1" t="str">
        <f t="shared" si="118"/>
        <v>0</v>
      </c>
      <c r="O604" s="1" t="str">
        <f t="shared" si="119"/>
        <v>01011110</v>
      </c>
      <c r="P604" t="s">
        <v>267</v>
      </c>
      <c r="Q604" t="s">
        <v>269</v>
      </c>
      <c r="R604" t="s">
        <v>269</v>
      </c>
      <c r="S604" t="s">
        <v>269</v>
      </c>
      <c r="T604" t="s">
        <v>267</v>
      </c>
      <c r="W604" t="str">
        <f t="shared" si="120"/>
        <v>DD,5E,221094,BIT,3,(IX),0,1,0,1,1,1,1,0,01011110,N,Y,Y,Y,N</v>
      </c>
    </row>
    <row r="605" spans="1:23" ht="15" customHeight="1" x14ac:dyDescent="0.25">
      <c r="A605" s="1" t="s">
        <v>170</v>
      </c>
      <c r="B605" s="1" t="s">
        <v>47</v>
      </c>
      <c r="C605" s="1">
        <f t="shared" si="110"/>
        <v>221095</v>
      </c>
      <c r="D605" s="1" t="s">
        <v>150</v>
      </c>
      <c r="E605" s="1">
        <v>3</v>
      </c>
      <c r="F605" s="1" t="s">
        <v>276</v>
      </c>
      <c r="G605" s="1" t="str">
        <f t="shared" si="111"/>
        <v>0</v>
      </c>
      <c r="H605" s="1" t="str">
        <f t="shared" si="112"/>
        <v>1</v>
      </c>
      <c r="I605" s="1" t="str">
        <f t="shared" si="113"/>
        <v>0</v>
      </c>
      <c r="J605" s="1" t="str">
        <f t="shared" si="114"/>
        <v>1</v>
      </c>
      <c r="K605" s="1" t="str">
        <f t="shared" si="115"/>
        <v>1</v>
      </c>
      <c r="L605" s="1" t="str">
        <f t="shared" si="116"/>
        <v>1</v>
      </c>
      <c r="M605" s="1" t="str">
        <f t="shared" si="117"/>
        <v>1</v>
      </c>
      <c r="N605" s="1" t="str">
        <f t="shared" si="118"/>
        <v>1</v>
      </c>
      <c r="O605" s="1" t="str">
        <f t="shared" si="119"/>
        <v>01011111</v>
      </c>
      <c r="P605" t="s">
        <v>267</v>
      </c>
      <c r="Q605" t="s">
        <v>267</v>
      </c>
      <c r="R605" t="s">
        <v>267</v>
      </c>
      <c r="S605" t="s">
        <v>269</v>
      </c>
      <c r="T605" t="s">
        <v>267</v>
      </c>
      <c r="W605" t="str">
        <f t="shared" si="120"/>
        <v>DD,5F,221095,BIT,3,(IX),0,1,0,1,1,1,1,1,01011111,N,N,N,Y,N</v>
      </c>
    </row>
    <row r="606" spans="1:23" ht="15" customHeight="1" x14ac:dyDescent="0.25">
      <c r="A606" s="1" t="s">
        <v>170</v>
      </c>
      <c r="B606" s="1">
        <v>60</v>
      </c>
      <c r="C606" s="1">
        <f t="shared" si="110"/>
        <v>221096</v>
      </c>
      <c r="D606" s="1" t="s">
        <v>150</v>
      </c>
      <c r="E606" s="1">
        <v>4</v>
      </c>
      <c r="F606" s="1" t="s">
        <v>276</v>
      </c>
      <c r="G606" s="1" t="str">
        <f t="shared" si="111"/>
        <v>0</v>
      </c>
      <c r="H606" s="1" t="str">
        <f t="shared" si="112"/>
        <v>1</v>
      </c>
      <c r="I606" s="1" t="str">
        <f t="shared" si="113"/>
        <v>1</v>
      </c>
      <c r="J606" s="1" t="str">
        <f t="shared" si="114"/>
        <v>0</v>
      </c>
      <c r="K606" s="1" t="str">
        <f t="shared" si="115"/>
        <v>0</v>
      </c>
      <c r="L606" s="1" t="str">
        <f t="shared" si="116"/>
        <v>0</v>
      </c>
      <c r="M606" s="1" t="str">
        <f t="shared" si="117"/>
        <v>0</v>
      </c>
      <c r="N606" s="1" t="str">
        <f t="shared" si="118"/>
        <v>0</v>
      </c>
      <c r="O606" s="1" t="str">
        <f t="shared" si="119"/>
        <v>01100000</v>
      </c>
      <c r="P606" t="s">
        <v>267</v>
      </c>
      <c r="Q606" t="s">
        <v>267</v>
      </c>
      <c r="R606" t="s">
        <v>267</v>
      </c>
      <c r="S606" t="s">
        <v>269</v>
      </c>
      <c r="T606" t="s">
        <v>267</v>
      </c>
      <c r="W606" t="str">
        <f t="shared" si="120"/>
        <v>DD,60,221096,BIT,4,(IX),0,1,1,0,0,0,0,0,01100000,N,N,N,Y,N</v>
      </c>
    </row>
    <row r="607" spans="1:23" ht="15" customHeight="1" x14ac:dyDescent="0.25">
      <c r="A607" s="1" t="s">
        <v>170</v>
      </c>
      <c r="B607" s="1">
        <v>61</v>
      </c>
      <c r="C607" s="1">
        <f t="shared" si="110"/>
        <v>221097</v>
      </c>
      <c r="D607" s="1" t="s">
        <v>150</v>
      </c>
      <c r="E607" s="1">
        <v>4</v>
      </c>
      <c r="F607" s="1" t="s">
        <v>276</v>
      </c>
      <c r="G607" s="1" t="str">
        <f t="shared" si="111"/>
        <v>0</v>
      </c>
      <c r="H607" s="1" t="str">
        <f t="shared" si="112"/>
        <v>1</v>
      </c>
      <c r="I607" s="1" t="str">
        <f t="shared" si="113"/>
        <v>1</v>
      </c>
      <c r="J607" s="1" t="str">
        <f t="shared" si="114"/>
        <v>0</v>
      </c>
      <c r="K607" s="1" t="str">
        <f t="shared" si="115"/>
        <v>0</v>
      </c>
      <c r="L607" s="1" t="str">
        <f t="shared" si="116"/>
        <v>0</v>
      </c>
      <c r="M607" s="1" t="str">
        <f t="shared" si="117"/>
        <v>0</v>
      </c>
      <c r="N607" s="1" t="str">
        <f t="shared" si="118"/>
        <v>1</v>
      </c>
      <c r="O607" s="1" t="str">
        <f t="shared" si="119"/>
        <v>01100001</v>
      </c>
      <c r="P607" t="s">
        <v>267</v>
      </c>
      <c r="Q607" t="s">
        <v>267</v>
      </c>
      <c r="R607" t="s">
        <v>267</v>
      </c>
      <c r="S607" t="s">
        <v>269</v>
      </c>
      <c r="T607" t="s">
        <v>267</v>
      </c>
      <c r="W607" t="str">
        <f t="shared" si="120"/>
        <v>DD,61,221097,BIT,4,(IX),0,1,1,0,0,0,0,1,01100001,N,N,N,Y,N</v>
      </c>
    </row>
    <row r="608" spans="1:23" ht="15" customHeight="1" x14ac:dyDescent="0.25">
      <c r="A608" s="1" t="s">
        <v>170</v>
      </c>
      <c r="B608" s="1">
        <v>62</v>
      </c>
      <c r="C608" s="1">
        <f t="shared" si="110"/>
        <v>221098</v>
      </c>
      <c r="D608" s="1" t="s">
        <v>150</v>
      </c>
      <c r="E608" s="1">
        <v>4</v>
      </c>
      <c r="F608" s="1" t="s">
        <v>276</v>
      </c>
      <c r="G608" s="1" t="str">
        <f t="shared" si="111"/>
        <v>0</v>
      </c>
      <c r="H608" s="1" t="str">
        <f t="shared" si="112"/>
        <v>1</v>
      </c>
      <c r="I608" s="1" t="str">
        <f t="shared" si="113"/>
        <v>1</v>
      </c>
      <c r="J608" s="1" t="str">
        <f t="shared" si="114"/>
        <v>0</v>
      </c>
      <c r="K608" s="1" t="str">
        <f t="shared" si="115"/>
        <v>0</v>
      </c>
      <c r="L608" s="1" t="str">
        <f t="shared" si="116"/>
        <v>0</v>
      </c>
      <c r="M608" s="1" t="str">
        <f t="shared" si="117"/>
        <v>1</v>
      </c>
      <c r="N608" s="1" t="str">
        <f t="shared" si="118"/>
        <v>0</v>
      </c>
      <c r="O608" s="1" t="str">
        <f t="shared" si="119"/>
        <v>01100010</v>
      </c>
      <c r="P608" t="s">
        <v>267</v>
      </c>
      <c r="Q608" t="s">
        <v>267</v>
      </c>
      <c r="R608" t="s">
        <v>267</v>
      </c>
      <c r="S608" t="s">
        <v>269</v>
      </c>
      <c r="T608" t="s">
        <v>267</v>
      </c>
      <c r="W608" t="str">
        <f t="shared" si="120"/>
        <v>DD,62,221098,BIT,4,(IX),0,1,1,0,0,0,1,0,01100010,N,N,N,Y,N</v>
      </c>
    </row>
    <row r="609" spans="1:23" ht="15" customHeight="1" x14ac:dyDescent="0.25">
      <c r="A609" s="1" t="s">
        <v>170</v>
      </c>
      <c r="B609" s="1">
        <v>63</v>
      </c>
      <c r="C609" s="1">
        <f t="shared" si="110"/>
        <v>221099</v>
      </c>
      <c r="D609" s="1" t="s">
        <v>150</v>
      </c>
      <c r="E609" s="1">
        <v>4</v>
      </c>
      <c r="F609" s="1" t="s">
        <v>276</v>
      </c>
      <c r="G609" s="1" t="str">
        <f t="shared" si="111"/>
        <v>0</v>
      </c>
      <c r="H609" s="1" t="str">
        <f t="shared" si="112"/>
        <v>1</v>
      </c>
      <c r="I609" s="1" t="str">
        <f t="shared" si="113"/>
        <v>1</v>
      </c>
      <c r="J609" s="1" t="str">
        <f t="shared" si="114"/>
        <v>0</v>
      </c>
      <c r="K609" s="1" t="str">
        <f t="shared" si="115"/>
        <v>0</v>
      </c>
      <c r="L609" s="1" t="str">
        <f t="shared" si="116"/>
        <v>0</v>
      </c>
      <c r="M609" s="1" t="str">
        <f t="shared" si="117"/>
        <v>1</v>
      </c>
      <c r="N609" s="1" t="str">
        <f t="shared" si="118"/>
        <v>1</v>
      </c>
      <c r="O609" s="1" t="str">
        <f t="shared" si="119"/>
        <v>01100011</v>
      </c>
      <c r="P609" t="s">
        <v>267</v>
      </c>
      <c r="Q609" t="s">
        <v>267</v>
      </c>
      <c r="R609" t="s">
        <v>267</v>
      </c>
      <c r="S609" t="s">
        <v>269</v>
      </c>
      <c r="T609" t="s">
        <v>267</v>
      </c>
      <c r="W609" t="str">
        <f t="shared" si="120"/>
        <v>DD,63,221099,BIT,4,(IX),0,1,1,0,0,0,1,1,01100011,N,N,N,Y,N</v>
      </c>
    </row>
    <row r="610" spans="1:23" ht="15" customHeight="1" x14ac:dyDescent="0.25">
      <c r="A610" s="1" t="s">
        <v>170</v>
      </c>
      <c r="B610" s="1">
        <v>64</v>
      </c>
      <c r="C610" s="1">
        <f t="shared" si="110"/>
        <v>221100</v>
      </c>
      <c r="D610" s="1" t="s">
        <v>150</v>
      </c>
      <c r="E610" s="1">
        <v>4</v>
      </c>
      <c r="F610" s="1" t="s">
        <v>276</v>
      </c>
      <c r="G610" s="1" t="str">
        <f t="shared" si="111"/>
        <v>0</v>
      </c>
      <c r="H610" s="1" t="str">
        <f t="shared" si="112"/>
        <v>1</v>
      </c>
      <c r="I610" s="1" t="str">
        <f t="shared" si="113"/>
        <v>1</v>
      </c>
      <c r="J610" s="1" t="str">
        <f t="shared" si="114"/>
        <v>0</v>
      </c>
      <c r="K610" s="1" t="str">
        <f t="shared" si="115"/>
        <v>0</v>
      </c>
      <c r="L610" s="1" t="str">
        <f t="shared" si="116"/>
        <v>1</v>
      </c>
      <c r="M610" s="1" t="str">
        <f t="shared" si="117"/>
        <v>0</v>
      </c>
      <c r="N610" s="1" t="str">
        <f t="shared" si="118"/>
        <v>0</v>
      </c>
      <c r="O610" s="1" t="str">
        <f t="shared" si="119"/>
        <v>01100100</v>
      </c>
      <c r="P610" t="s">
        <v>267</v>
      </c>
      <c r="Q610" t="s">
        <v>267</v>
      </c>
      <c r="R610" t="s">
        <v>267</v>
      </c>
      <c r="S610" t="s">
        <v>269</v>
      </c>
      <c r="T610" t="s">
        <v>267</v>
      </c>
      <c r="W610" t="str">
        <f t="shared" si="120"/>
        <v>DD,64,221100,BIT,4,(IX),0,1,1,0,0,1,0,0,01100100,N,N,N,Y,N</v>
      </c>
    </row>
    <row r="611" spans="1:23" ht="15" customHeight="1" x14ac:dyDescent="0.25">
      <c r="A611" s="1" t="s">
        <v>170</v>
      </c>
      <c r="B611" s="1">
        <v>65</v>
      </c>
      <c r="C611" s="1">
        <f t="shared" si="110"/>
        <v>221101</v>
      </c>
      <c r="D611" s="1" t="s">
        <v>150</v>
      </c>
      <c r="E611" s="1">
        <v>4</v>
      </c>
      <c r="F611" s="1" t="s">
        <v>276</v>
      </c>
      <c r="G611" s="1" t="str">
        <f t="shared" si="111"/>
        <v>0</v>
      </c>
      <c r="H611" s="1" t="str">
        <f t="shared" si="112"/>
        <v>1</v>
      </c>
      <c r="I611" s="1" t="str">
        <f t="shared" si="113"/>
        <v>1</v>
      </c>
      <c r="J611" s="1" t="str">
        <f t="shared" si="114"/>
        <v>0</v>
      </c>
      <c r="K611" s="1" t="str">
        <f t="shared" si="115"/>
        <v>0</v>
      </c>
      <c r="L611" s="1" t="str">
        <f t="shared" si="116"/>
        <v>1</v>
      </c>
      <c r="M611" s="1" t="str">
        <f t="shared" si="117"/>
        <v>0</v>
      </c>
      <c r="N611" s="1" t="str">
        <f t="shared" si="118"/>
        <v>1</v>
      </c>
      <c r="O611" s="1" t="str">
        <f t="shared" si="119"/>
        <v>01100101</v>
      </c>
      <c r="P611" t="s">
        <v>267</v>
      </c>
      <c r="Q611" t="s">
        <v>267</v>
      </c>
      <c r="R611" t="s">
        <v>267</v>
      </c>
      <c r="S611" t="s">
        <v>269</v>
      </c>
      <c r="T611" t="s">
        <v>267</v>
      </c>
      <c r="W611" t="str">
        <f t="shared" si="120"/>
        <v>DD,65,221101,BIT,4,(IX),0,1,1,0,0,1,0,1,01100101,N,N,N,Y,N</v>
      </c>
    </row>
    <row r="612" spans="1:23" ht="15" customHeight="1" x14ac:dyDescent="0.25">
      <c r="A612" s="1" t="s">
        <v>170</v>
      </c>
      <c r="B612" s="1">
        <v>66</v>
      </c>
      <c r="C612" s="1">
        <f t="shared" si="110"/>
        <v>221102</v>
      </c>
      <c r="D612" s="1" t="s">
        <v>150</v>
      </c>
      <c r="E612" s="1">
        <v>4</v>
      </c>
      <c r="F612" s="1" t="s">
        <v>276</v>
      </c>
      <c r="G612" s="1" t="str">
        <f t="shared" si="111"/>
        <v>0</v>
      </c>
      <c r="H612" s="1" t="str">
        <f t="shared" si="112"/>
        <v>1</v>
      </c>
      <c r="I612" s="1" t="str">
        <f t="shared" si="113"/>
        <v>1</v>
      </c>
      <c r="J612" s="1" t="str">
        <f t="shared" si="114"/>
        <v>0</v>
      </c>
      <c r="K612" s="1" t="str">
        <f t="shared" si="115"/>
        <v>0</v>
      </c>
      <c r="L612" s="1" t="str">
        <f t="shared" si="116"/>
        <v>1</v>
      </c>
      <c r="M612" s="1" t="str">
        <f t="shared" si="117"/>
        <v>1</v>
      </c>
      <c r="N612" s="1" t="str">
        <f t="shared" si="118"/>
        <v>0</v>
      </c>
      <c r="O612" s="1" t="str">
        <f t="shared" si="119"/>
        <v>01100110</v>
      </c>
      <c r="P612" t="s">
        <v>267</v>
      </c>
      <c r="Q612" t="s">
        <v>269</v>
      </c>
      <c r="R612" t="s">
        <v>269</v>
      </c>
      <c r="S612" t="s">
        <v>269</v>
      </c>
      <c r="T612" t="s">
        <v>267</v>
      </c>
      <c r="W612" t="str">
        <f t="shared" si="120"/>
        <v>DD,66,221102,BIT,4,(IX),0,1,1,0,0,1,1,0,01100110,N,Y,Y,Y,N</v>
      </c>
    </row>
    <row r="613" spans="1:23" ht="15" customHeight="1" x14ac:dyDescent="0.25">
      <c r="A613" s="1" t="s">
        <v>170</v>
      </c>
      <c r="B613" s="1">
        <v>67</v>
      </c>
      <c r="C613" s="1">
        <f t="shared" si="110"/>
        <v>221103</v>
      </c>
      <c r="D613" s="1" t="s">
        <v>150</v>
      </c>
      <c r="E613" s="1">
        <v>4</v>
      </c>
      <c r="F613" s="1" t="s">
        <v>276</v>
      </c>
      <c r="G613" s="1" t="str">
        <f t="shared" si="111"/>
        <v>0</v>
      </c>
      <c r="H613" s="1" t="str">
        <f t="shared" si="112"/>
        <v>1</v>
      </c>
      <c r="I613" s="1" t="str">
        <f t="shared" si="113"/>
        <v>1</v>
      </c>
      <c r="J613" s="1" t="str">
        <f t="shared" si="114"/>
        <v>0</v>
      </c>
      <c r="K613" s="1" t="str">
        <f t="shared" si="115"/>
        <v>0</v>
      </c>
      <c r="L613" s="1" t="str">
        <f t="shared" si="116"/>
        <v>1</v>
      </c>
      <c r="M613" s="1" t="str">
        <f t="shared" si="117"/>
        <v>1</v>
      </c>
      <c r="N613" s="1" t="str">
        <f t="shared" si="118"/>
        <v>1</v>
      </c>
      <c r="O613" s="1" t="str">
        <f t="shared" si="119"/>
        <v>01100111</v>
      </c>
      <c r="P613" t="s">
        <v>267</v>
      </c>
      <c r="Q613" t="s">
        <v>267</v>
      </c>
      <c r="R613" t="s">
        <v>267</v>
      </c>
      <c r="S613" t="s">
        <v>269</v>
      </c>
      <c r="T613" t="s">
        <v>267</v>
      </c>
      <c r="W613" t="str">
        <f t="shared" si="120"/>
        <v>DD,67,221103,BIT,4,(IX),0,1,1,0,0,1,1,1,01100111,N,N,N,Y,N</v>
      </c>
    </row>
    <row r="614" spans="1:23" ht="15" customHeight="1" x14ac:dyDescent="0.25">
      <c r="A614" s="1" t="s">
        <v>170</v>
      </c>
      <c r="B614" s="1">
        <v>68</v>
      </c>
      <c r="C614" s="1">
        <f t="shared" si="110"/>
        <v>221104</v>
      </c>
      <c r="D614" s="1" t="s">
        <v>150</v>
      </c>
      <c r="E614" s="1">
        <v>5</v>
      </c>
      <c r="F614" s="1" t="s">
        <v>276</v>
      </c>
      <c r="G614" s="1" t="str">
        <f t="shared" si="111"/>
        <v>0</v>
      </c>
      <c r="H614" s="1" t="str">
        <f t="shared" si="112"/>
        <v>1</v>
      </c>
      <c r="I614" s="1" t="str">
        <f t="shared" si="113"/>
        <v>1</v>
      </c>
      <c r="J614" s="1" t="str">
        <f t="shared" si="114"/>
        <v>0</v>
      </c>
      <c r="K614" s="1" t="str">
        <f t="shared" si="115"/>
        <v>1</v>
      </c>
      <c r="L614" s="1" t="str">
        <f t="shared" si="116"/>
        <v>0</v>
      </c>
      <c r="M614" s="1" t="str">
        <f t="shared" si="117"/>
        <v>0</v>
      </c>
      <c r="N614" s="1" t="str">
        <f t="shared" si="118"/>
        <v>0</v>
      </c>
      <c r="O614" s="1" t="str">
        <f t="shared" si="119"/>
        <v>01101000</v>
      </c>
      <c r="P614" t="s">
        <v>267</v>
      </c>
      <c r="Q614" t="s">
        <v>267</v>
      </c>
      <c r="R614" t="s">
        <v>267</v>
      </c>
      <c r="S614" t="s">
        <v>269</v>
      </c>
      <c r="T614" t="s">
        <v>267</v>
      </c>
      <c r="W614" t="str">
        <f t="shared" si="120"/>
        <v>DD,68,221104,BIT,5,(IX),0,1,1,0,1,0,0,0,01101000,N,N,N,Y,N</v>
      </c>
    </row>
    <row r="615" spans="1:23" ht="15" customHeight="1" x14ac:dyDescent="0.25">
      <c r="A615" s="1" t="s">
        <v>170</v>
      </c>
      <c r="B615" s="1">
        <v>69</v>
      </c>
      <c r="C615" s="1">
        <f t="shared" si="110"/>
        <v>221105</v>
      </c>
      <c r="D615" s="1" t="s">
        <v>150</v>
      </c>
      <c r="E615" s="1">
        <v>5</v>
      </c>
      <c r="F615" s="1" t="s">
        <v>276</v>
      </c>
      <c r="G615" s="1" t="str">
        <f t="shared" si="111"/>
        <v>0</v>
      </c>
      <c r="H615" s="1" t="str">
        <f t="shared" si="112"/>
        <v>1</v>
      </c>
      <c r="I615" s="1" t="str">
        <f t="shared" si="113"/>
        <v>1</v>
      </c>
      <c r="J615" s="1" t="str">
        <f t="shared" si="114"/>
        <v>0</v>
      </c>
      <c r="K615" s="1" t="str">
        <f t="shared" si="115"/>
        <v>1</v>
      </c>
      <c r="L615" s="1" t="str">
        <f t="shared" si="116"/>
        <v>0</v>
      </c>
      <c r="M615" s="1" t="str">
        <f t="shared" si="117"/>
        <v>0</v>
      </c>
      <c r="N615" s="1" t="str">
        <f t="shared" si="118"/>
        <v>1</v>
      </c>
      <c r="O615" s="1" t="str">
        <f t="shared" si="119"/>
        <v>01101001</v>
      </c>
      <c r="P615" t="s">
        <v>267</v>
      </c>
      <c r="Q615" t="s">
        <v>267</v>
      </c>
      <c r="R615" t="s">
        <v>267</v>
      </c>
      <c r="S615" t="s">
        <v>269</v>
      </c>
      <c r="T615" t="s">
        <v>267</v>
      </c>
      <c r="W615" t="str">
        <f t="shared" si="120"/>
        <v>DD,69,221105,BIT,5,(IX),0,1,1,0,1,0,0,1,01101001,N,N,N,Y,N</v>
      </c>
    </row>
    <row r="616" spans="1:23" ht="15" customHeight="1" x14ac:dyDescent="0.25">
      <c r="A616" s="1" t="s">
        <v>170</v>
      </c>
      <c r="B616" s="1" t="s">
        <v>48</v>
      </c>
      <c r="C616" s="1">
        <f t="shared" si="110"/>
        <v>221106</v>
      </c>
      <c r="D616" s="1" t="s">
        <v>150</v>
      </c>
      <c r="E616" s="1">
        <v>5</v>
      </c>
      <c r="F616" s="1" t="s">
        <v>276</v>
      </c>
      <c r="G616" s="1" t="str">
        <f t="shared" si="111"/>
        <v>0</v>
      </c>
      <c r="H616" s="1" t="str">
        <f t="shared" si="112"/>
        <v>1</v>
      </c>
      <c r="I616" s="1" t="str">
        <f t="shared" si="113"/>
        <v>1</v>
      </c>
      <c r="J616" s="1" t="str">
        <f t="shared" si="114"/>
        <v>0</v>
      </c>
      <c r="K616" s="1" t="str">
        <f t="shared" si="115"/>
        <v>1</v>
      </c>
      <c r="L616" s="1" t="str">
        <f t="shared" si="116"/>
        <v>0</v>
      </c>
      <c r="M616" s="1" t="str">
        <f t="shared" si="117"/>
        <v>1</v>
      </c>
      <c r="N616" s="1" t="str">
        <f t="shared" si="118"/>
        <v>0</v>
      </c>
      <c r="O616" s="1" t="str">
        <f t="shared" si="119"/>
        <v>01101010</v>
      </c>
      <c r="P616" t="s">
        <v>267</v>
      </c>
      <c r="Q616" t="s">
        <v>267</v>
      </c>
      <c r="R616" t="s">
        <v>267</v>
      </c>
      <c r="S616" t="s">
        <v>269</v>
      </c>
      <c r="T616" t="s">
        <v>267</v>
      </c>
      <c r="W616" t="str">
        <f t="shared" si="120"/>
        <v>DD,6A,221106,BIT,5,(IX),0,1,1,0,1,0,1,0,01101010,N,N,N,Y,N</v>
      </c>
    </row>
    <row r="617" spans="1:23" ht="15" customHeight="1" x14ac:dyDescent="0.25">
      <c r="A617" s="1" t="s">
        <v>170</v>
      </c>
      <c r="B617" s="1" t="s">
        <v>49</v>
      </c>
      <c r="C617" s="1">
        <f t="shared" si="110"/>
        <v>221107</v>
      </c>
      <c r="D617" s="1" t="s">
        <v>150</v>
      </c>
      <c r="E617" s="1">
        <v>5</v>
      </c>
      <c r="F617" s="1" t="s">
        <v>276</v>
      </c>
      <c r="G617" s="1" t="str">
        <f t="shared" si="111"/>
        <v>0</v>
      </c>
      <c r="H617" s="1" t="str">
        <f t="shared" si="112"/>
        <v>1</v>
      </c>
      <c r="I617" s="1" t="str">
        <f t="shared" si="113"/>
        <v>1</v>
      </c>
      <c r="J617" s="1" t="str">
        <f t="shared" si="114"/>
        <v>0</v>
      </c>
      <c r="K617" s="1" t="str">
        <f t="shared" si="115"/>
        <v>1</v>
      </c>
      <c r="L617" s="1" t="str">
        <f t="shared" si="116"/>
        <v>0</v>
      </c>
      <c r="M617" s="1" t="str">
        <f t="shared" si="117"/>
        <v>1</v>
      </c>
      <c r="N617" s="1" t="str">
        <f t="shared" si="118"/>
        <v>1</v>
      </c>
      <c r="O617" s="1" t="str">
        <f t="shared" si="119"/>
        <v>01101011</v>
      </c>
      <c r="P617" t="s">
        <v>267</v>
      </c>
      <c r="Q617" t="s">
        <v>267</v>
      </c>
      <c r="R617" t="s">
        <v>267</v>
      </c>
      <c r="S617" t="s">
        <v>269</v>
      </c>
      <c r="T617" t="s">
        <v>267</v>
      </c>
      <c r="W617" t="str">
        <f t="shared" si="120"/>
        <v>DD,6B,221107,BIT,5,(IX),0,1,1,0,1,0,1,1,01101011,N,N,N,Y,N</v>
      </c>
    </row>
    <row r="618" spans="1:23" ht="15" customHeight="1" x14ac:dyDescent="0.25">
      <c r="A618" s="1" t="s">
        <v>170</v>
      </c>
      <c r="B618" s="1" t="s">
        <v>50</v>
      </c>
      <c r="C618" s="1">
        <f t="shared" si="110"/>
        <v>221108</v>
      </c>
      <c r="D618" s="1" t="s">
        <v>150</v>
      </c>
      <c r="E618" s="1">
        <v>5</v>
      </c>
      <c r="F618" s="1" t="s">
        <v>276</v>
      </c>
      <c r="G618" s="1" t="str">
        <f t="shared" si="111"/>
        <v>0</v>
      </c>
      <c r="H618" s="1" t="str">
        <f t="shared" si="112"/>
        <v>1</v>
      </c>
      <c r="I618" s="1" t="str">
        <f t="shared" si="113"/>
        <v>1</v>
      </c>
      <c r="J618" s="1" t="str">
        <f t="shared" si="114"/>
        <v>0</v>
      </c>
      <c r="K618" s="1" t="str">
        <f t="shared" si="115"/>
        <v>1</v>
      </c>
      <c r="L618" s="1" t="str">
        <f t="shared" si="116"/>
        <v>1</v>
      </c>
      <c r="M618" s="1" t="str">
        <f t="shared" si="117"/>
        <v>0</v>
      </c>
      <c r="N618" s="1" t="str">
        <f t="shared" si="118"/>
        <v>0</v>
      </c>
      <c r="O618" s="1" t="str">
        <f t="shared" si="119"/>
        <v>01101100</v>
      </c>
      <c r="P618" t="s">
        <v>267</v>
      </c>
      <c r="Q618" t="s">
        <v>267</v>
      </c>
      <c r="R618" t="s">
        <v>267</v>
      </c>
      <c r="S618" t="s">
        <v>269</v>
      </c>
      <c r="T618" t="s">
        <v>267</v>
      </c>
      <c r="W618" t="str">
        <f t="shared" si="120"/>
        <v>DD,6C,221108,BIT,5,(IX),0,1,1,0,1,1,0,0,01101100,N,N,N,Y,N</v>
      </c>
    </row>
    <row r="619" spans="1:23" ht="15" customHeight="1" x14ac:dyDescent="0.25">
      <c r="A619" s="1" t="s">
        <v>170</v>
      </c>
      <c r="B619" s="1" t="s">
        <v>51</v>
      </c>
      <c r="C619" s="1">
        <f t="shared" si="110"/>
        <v>221109</v>
      </c>
      <c r="D619" s="1" t="s">
        <v>150</v>
      </c>
      <c r="E619" s="1">
        <v>5</v>
      </c>
      <c r="F619" s="1" t="s">
        <v>276</v>
      </c>
      <c r="G619" s="1" t="str">
        <f t="shared" si="111"/>
        <v>0</v>
      </c>
      <c r="H619" s="1" t="str">
        <f t="shared" si="112"/>
        <v>1</v>
      </c>
      <c r="I619" s="1" t="str">
        <f t="shared" si="113"/>
        <v>1</v>
      </c>
      <c r="J619" s="1" t="str">
        <f t="shared" si="114"/>
        <v>0</v>
      </c>
      <c r="K619" s="1" t="str">
        <f t="shared" si="115"/>
        <v>1</v>
      </c>
      <c r="L619" s="1" t="str">
        <f t="shared" si="116"/>
        <v>1</v>
      </c>
      <c r="M619" s="1" t="str">
        <f t="shared" si="117"/>
        <v>0</v>
      </c>
      <c r="N619" s="1" t="str">
        <f t="shared" si="118"/>
        <v>1</v>
      </c>
      <c r="O619" s="1" t="str">
        <f t="shared" si="119"/>
        <v>01101101</v>
      </c>
      <c r="P619" t="s">
        <v>267</v>
      </c>
      <c r="Q619" t="s">
        <v>267</v>
      </c>
      <c r="R619" t="s">
        <v>267</v>
      </c>
      <c r="S619" t="s">
        <v>269</v>
      </c>
      <c r="T619" t="s">
        <v>267</v>
      </c>
      <c r="W619" t="str">
        <f t="shared" si="120"/>
        <v>DD,6D,221109,BIT,5,(IX),0,1,1,0,1,1,0,1,01101101,N,N,N,Y,N</v>
      </c>
    </row>
    <row r="620" spans="1:23" ht="15" customHeight="1" x14ac:dyDescent="0.25">
      <c r="A620" s="1" t="s">
        <v>170</v>
      </c>
      <c r="B620" s="1" t="s">
        <v>52</v>
      </c>
      <c r="C620" s="1">
        <f t="shared" si="110"/>
        <v>221110</v>
      </c>
      <c r="D620" s="1" t="s">
        <v>150</v>
      </c>
      <c r="E620" s="1">
        <v>5</v>
      </c>
      <c r="F620" s="1" t="s">
        <v>276</v>
      </c>
      <c r="G620" s="1" t="str">
        <f t="shared" si="111"/>
        <v>0</v>
      </c>
      <c r="H620" s="1" t="str">
        <f t="shared" si="112"/>
        <v>1</v>
      </c>
      <c r="I620" s="1" t="str">
        <f t="shared" si="113"/>
        <v>1</v>
      </c>
      <c r="J620" s="1" t="str">
        <f t="shared" si="114"/>
        <v>0</v>
      </c>
      <c r="K620" s="1" t="str">
        <f t="shared" si="115"/>
        <v>1</v>
      </c>
      <c r="L620" s="1" t="str">
        <f t="shared" si="116"/>
        <v>1</v>
      </c>
      <c r="M620" s="1" t="str">
        <f t="shared" si="117"/>
        <v>1</v>
      </c>
      <c r="N620" s="1" t="str">
        <f t="shared" si="118"/>
        <v>0</v>
      </c>
      <c r="O620" s="1" t="str">
        <f t="shared" si="119"/>
        <v>01101110</v>
      </c>
      <c r="P620" t="s">
        <v>267</v>
      </c>
      <c r="Q620" t="s">
        <v>269</v>
      </c>
      <c r="R620" t="s">
        <v>269</v>
      </c>
      <c r="S620" t="s">
        <v>269</v>
      </c>
      <c r="T620" t="s">
        <v>267</v>
      </c>
      <c r="W620" t="str">
        <f t="shared" si="120"/>
        <v>DD,6E,221110,BIT,5,(IX),0,1,1,0,1,1,1,0,01101110,N,Y,Y,Y,N</v>
      </c>
    </row>
    <row r="621" spans="1:23" ht="15" customHeight="1" x14ac:dyDescent="0.25">
      <c r="A621" s="1" t="s">
        <v>170</v>
      </c>
      <c r="B621" s="1" t="s">
        <v>53</v>
      </c>
      <c r="C621" s="1">
        <f t="shared" si="110"/>
        <v>221111</v>
      </c>
      <c r="D621" s="1" t="s">
        <v>150</v>
      </c>
      <c r="E621" s="1">
        <v>5</v>
      </c>
      <c r="F621" s="1" t="s">
        <v>276</v>
      </c>
      <c r="G621" s="1" t="str">
        <f t="shared" si="111"/>
        <v>0</v>
      </c>
      <c r="H621" s="1" t="str">
        <f t="shared" si="112"/>
        <v>1</v>
      </c>
      <c r="I621" s="1" t="str">
        <f t="shared" si="113"/>
        <v>1</v>
      </c>
      <c r="J621" s="1" t="str">
        <f t="shared" si="114"/>
        <v>0</v>
      </c>
      <c r="K621" s="1" t="str">
        <f t="shared" si="115"/>
        <v>1</v>
      </c>
      <c r="L621" s="1" t="str">
        <f t="shared" si="116"/>
        <v>1</v>
      </c>
      <c r="M621" s="1" t="str">
        <f t="shared" si="117"/>
        <v>1</v>
      </c>
      <c r="N621" s="1" t="str">
        <f t="shared" si="118"/>
        <v>1</v>
      </c>
      <c r="O621" s="1" t="str">
        <f t="shared" si="119"/>
        <v>01101111</v>
      </c>
      <c r="P621" t="s">
        <v>267</v>
      </c>
      <c r="Q621" t="s">
        <v>267</v>
      </c>
      <c r="R621" t="s">
        <v>267</v>
      </c>
      <c r="S621" t="s">
        <v>269</v>
      </c>
      <c r="T621" t="s">
        <v>267</v>
      </c>
      <c r="W621" t="str">
        <f t="shared" si="120"/>
        <v>DD,6F,221111,BIT,5,(IX),0,1,1,0,1,1,1,1,01101111,N,N,N,Y,N</v>
      </c>
    </row>
    <row r="622" spans="1:23" ht="15" customHeight="1" x14ac:dyDescent="0.25">
      <c r="A622" s="1" t="s">
        <v>170</v>
      </c>
      <c r="B622" s="1">
        <v>70</v>
      </c>
      <c r="C622" s="1">
        <f t="shared" si="110"/>
        <v>221112</v>
      </c>
      <c r="D622" s="1" t="s">
        <v>150</v>
      </c>
      <c r="E622" s="1">
        <v>6</v>
      </c>
      <c r="F622" s="1" t="s">
        <v>276</v>
      </c>
      <c r="G622" s="1" t="str">
        <f t="shared" si="111"/>
        <v>0</v>
      </c>
      <c r="H622" s="1" t="str">
        <f t="shared" si="112"/>
        <v>1</v>
      </c>
      <c r="I622" s="1" t="str">
        <f t="shared" si="113"/>
        <v>1</v>
      </c>
      <c r="J622" s="1" t="str">
        <f t="shared" si="114"/>
        <v>1</v>
      </c>
      <c r="K622" s="1" t="str">
        <f t="shared" si="115"/>
        <v>0</v>
      </c>
      <c r="L622" s="1" t="str">
        <f t="shared" si="116"/>
        <v>0</v>
      </c>
      <c r="M622" s="1" t="str">
        <f t="shared" si="117"/>
        <v>0</v>
      </c>
      <c r="N622" s="1" t="str">
        <f t="shared" si="118"/>
        <v>0</v>
      </c>
      <c r="O622" s="1" t="str">
        <f t="shared" si="119"/>
        <v>01110000</v>
      </c>
      <c r="P622" t="s">
        <v>267</v>
      </c>
      <c r="Q622" t="s">
        <v>267</v>
      </c>
      <c r="R622" t="s">
        <v>267</v>
      </c>
      <c r="S622" t="s">
        <v>269</v>
      </c>
      <c r="T622" t="s">
        <v>267</v>
      </c>
      <c r="W622" t="str">
        <f t="shared" si="120"/>
        <v>DD,70,221112,BIT,6,(IX),0,1,1,1,0,0,0,0,01110000,N,N,N,Y,N</v>
      </c>
    </row>
    <row r="623" spans="1:23" ht="15" customHeight="1" x14ac:dyDescent="0.25">
      <c r="A623" s="1" t="s">
        <v>170</v>
      </c>
      <c r="B623" s="1">
        <v>71</v>
      </c>
      <c r="C623" s="1">
        <f t="shared" si="110"/>
        <v>221113</v>
      </c>
      <c r="D623" s="1" t="s">
        <v>150</v>
      </c>
      <c r="E623" s="1">
        <v>6</v>
      </c>
      <c r="F623" s="1" t="s">
        <v>276</v>
      </c>
      <c r="G623" s="1" t="str">
        <f t="shared" si="111"/>
        <v>0</v>
      </c>
      <c r="H623" s="1" t="str">
        <f t="shared" si="112"/>
        <v>1</v>
      </c>
      <c r="I623" s="1" t="str">
        <f t="shared" si="113"/>
        <v>1</v>
      </c>
      <c r="J623" s="1" t="str">
        <f t="shared" si="114"/>
        <v>1</v>
      </c>
      <c r="K623" s="1" t="str">
        <f t="shared" si="115"/>
        <v>0</v>
      </c>
      <c r="L623" s="1" t="str">
        <f t="shared" si="116"/>
        <v>0</v>
      </c>
      <c r="M623" s="1" t="str">
        <f t="shared" si="117"/>
        <v>0</v>
      </c>
      <c r="N623" s="1" t="str">
        <f t="shared" si="118"/>
        <v>1</v>
      </c>
      <c r="O623" s="1" t="str">
        <f t="shared" si="119"/>
        <v>01110001</v>
      </c>
      <c r="P623" t="s">
        <v>267</v>
      </c>
      <c r="Q623" t="s">
        <v>267</v>
      </c>
      <c r="R623" t="s">
        <v>267</v>
      </c>
      <c r="S623" t="s">
        <v>269</v>
      </c>
      <c r="T623" t="s">
        <v>267</v>
      </c>
      <c r="W623" t="str">
        <f t="shared" si="120"/>
        <v>DD,71,221113,BIT,6,(IX),0,1,1,1,0,0,0,1,01110001,N,N,N,Y,N</v>
      </c>
    </row>
    <row r="624" spans="1:23" ht="15" customHeight="1" x14ac:dyDescent="0.25">
      <c r="A624" s="1" t="s">
        <v>170</v>
      </c>
      <c r="B624" s="1">
        <v>72</v>
      </c>
      <c r="C624" s="1">
        <f t="shared" si="110"/>
        <v>221114</v>
      </c>
      <c r="D624" s="1" t="s">
        <v>150</v>
      </c>
      <c r="E624" s="1">
        <v>6</v>
      </c>
      <c r="F624" s="1" t="s">
        <v>276</v>
      </c>
      <c r="G624" s="1" t="str">
        <f t="shared" si="111"/>
        <v>0</v>
      </c>
      <c r="H624" s="1" t="str">
        <f t="shared" si="112"/>
        <v>1</v>
      </c>
      <c r="I624" s="1" t="str">
        <f t="shared" si="113"/>
        <v>1</v>
      </c>
      <c r="J624" s="1" t="str">
        <f t="shared" si="114"/>
        <v>1</v>
      </c>
      <c r="K624" s="1" t="str">
        <f t="shared" si="115"/>
        <v>0</v>
      </c>
      <c r="L624" s="1" t="str">
        <f t="shared" si="116"/>
        <v>0</v>
      </c>
      <c r="M624" s="1" t="str">
        <f t="shared" si="117"/>
        <v>1</v>
      </c>
      <c r="N624" s="1" t="str">
        <f t="shared" si="118"/>
        <v>0</v>
      </c>
      <c r="O624" s="1" t="str">
        <f t="shared" si="119"/>
        <v>01110010</v>
      </c>
      <c r="P624" t="s">
        <v>267</v>
      </c>
      <c r="Q624" t="s">
        <v>267</v>
      </c>
      <c r="R624" t="s">
        <v>267</v>
      </c>
      <c r="S624" t="s">
        <v>269</v>
      </c>
      <c r="T624" t="s">
        <v>267</v>
      </c>
      <c r="W624" t="str">
        <f t="shared" si="120"/>
        <v>DD,72,221114,BIT,6,(IX),0,1,1,1,0,0,1,0,01110010,N,N,N,Y,N</v>
      </c>
    </row>
    <row r="625" spans="1:23" ht="15" customHeight="1" x14ac:dyDescent="0.25">
      <c r="A625" s="1" t="s">
        <v>170</v>
      </c>
      <c r="B625" s="1">
        <v>73</v>
      </c>
      <c r="C625" s="1">
        <f t="shared" si="110"/>
        <v>221115</v>
      </c>
      <c r="D625" s="1" t="s">
        <v>150</v>
      </c>
      <c r="E625" s="1">
        <v>6</v>
      </c>
      <c r="F625" s="1" t="s">
        <v>276</v>
      </c>
      <c r="G625" s="1" t="str">
        <f t="shared" si="111"/>
        <v>0</v>
      </c>
      <c r="H625" s="1" t="str">
        <f t="shared" si="112"/>
        <v>1</v>
      </c>
      <c r="I625" s="1" t="str">
        <f t="shared" si="113"/>
        <v>1</v>
      </c>
      <c r="J625" s="1" t="str">
        <f t="shared" si="114"/>
        <v>1</v>
      </c>
      <c r="K625" s="1" t="str">
        <f t="shared" si="115"/>
        <v>0</v>
      </c>
      <c r="L625" s="1" t="str">
        <f t="shared" si="116"/>
        <v>0</v>
      </c>
      <c r="M625" s="1" t="str">
        <f t="shared" si="117"/>
        <v>1</v>
      </c>
      <c r="N625" s="1" t="str">
        <f t="shared" si="118"/>
        <v>1</v>
      </c>
      <c r="O625" s="1" t="str">
        <f t="shared" si="119"/>
        <v>01110011</v>
      </c>
      <c r="P625" t="s">
        <v>267</v>
      </c>
      <c r="Q625" t="s">
        <v>267</v>
      </c>
      <c r="R625" t="s">
        <v>267</v>
      </c>
      <c r="S625" t="s">
        <v>269</v>
      </c>
      <c r="T625" t="s">
        <v>267</v>
      </c>
      <c r="W625" t="str">
        <f t="shared" si="120"/>
        <v>DD,73,221115,BIT,6,(IX),0,1,1,1,0,0,1,1,01110011,N,N,N,Y,N</v>
      </c>
    </row>
    <row r="626" spans="1:23" ht="15" customHeight="1" x14ac:dyDescent="0.25">
      <c r="A626" s="1" t="s">
        <v>170</v>
      </c>
      <c r="B626" s="1">
        <v>74</v>
      </c>
      <c r="C626" s="1">
        <f t="shared" si="110"/>
        <v>221116</v>
      </c>
      <c r="D626" s="1" t="s">
        <v>150</v>
      </c>
      <c r="E626" s="1">
        <v>6</v>
      </c>
      <c r="F626" s="1" t="s">
        <v>276</v>
      </c>
      <c r="G626" s="1" t="str">
        <f t="shared" si="111"/>
        <v>0</v>
      </c>
      <c r="H626" s="1" t="str">
        <f t="shared" si="112"/>
        <v>1</v>
      </c>
      <c r="I626" s="1" t="str">
        <f t="shared" si="113"/>
        <v>1</v>
      </c>
      <c r="J626" s="1" t="str">
        <f t="shared" si="114"/>
        <v>1</v>
      </c>
      <c r="K626" s="1" t="str">
        <f t="shared" si="115"/>
        <v>0</v>
      </c>
      <c r="L626" s="1" t="str">
        <f t="shared" si="116"/>
        <v>1</v>
      </c>
      <c r="M626" s="1" t="str">
        <f t="shared" si="117"/>
        <v>0</v>
      </c>
      <c r="N626" s="1" t="str">
        <f t="shared" si="118"/>
        <v>0</v>
      </c>
      <c r="O626" s="1" t="str">
        <f t="shared" si="119"/>
        <v>01110100</v>
      </c>
      <c r="P626" t="s">
        <v>267</v>
      </c>
      <c r="Q626" t="s">
        <v>267</v>
      </c>
      <c r="R626" t="s">
        <v>267</v>
      </c>
      <c r="S626" t="s">
        <v>269</v>
      </c>
      <c r="T626" t="s">
        <v>267</v>
      </c>
      <c r="W626" t="str">
        <f t="shared" si="120"/>
        <v>DD,74,221116,BIT,6,(IX),0,1,1,1,0,1,0,0,01110100,N,N,N,Y,N</v>
      </c>
    </row>
    <row r="627" spans="1:23" ht="15" customHeight="1" x14ac:dyDescent="0.25">
      <c r="A627" s="1" t="s">
        <v>170</v>
      </c>
      <c r="B627" s="1">
        <v>75</v>
      </c>
      <c r="C627" s="1">
        <f t="shared" si="110"/>
        <v>221117</v>
      </c>
      <c r="D627" s="1" t="s">
        <v>150</v>
      </c>
      <c r="E627" s="1">
        <v>6</v>
      </c>
      <c r="F627" s="1" t="s">
        <v>276</v>
      </c>
      <c r="G627" s="1" t="str">
        <f t="shared" si="111"/>
        <v>0</v>
      </c>
      <c r="H627" s="1" t="str">
        <f t="shared" si="112"/>
        <v>1</v>
      </c>
      <c r="I627" s="1" t="str">
        <f t="shared" si="113"/>
        <v>1</v>
      </c>
      <c r="J627" s="1" t="str">
        <f t="shared" si="114"/>
        <v>1</v>
      </c>
      <c r="K627" s="1" t="str">
        <f t="shared" si="115"/>
        <v>0</v>
      </c>
      <c r="L627" s="1" t="str">
        <f t="shared" si="116"/>
        <v>1</v>
      </c>
      <c r="M627" s="1" t="str">
        <f t="shared" si="117"/>
        <v>0</v>
      </c>
      <c r="N627" s="1" t="str">
        <f t="shared" si="118"/>
        <v>1</v>
      </c>
      <c r="O627" s="1" t="str">
        <f t="shared" si="119"/>
        <v>01110101</v>
      </c>
      <c r="P627" t="s">
        <v>267</v>
      </c>
      <c r="Q627" t="s">
        <v>267</v>
      </c>
      <c r="R627" t="s">
        <v>267</v>
      </c>
      <c r="S627" t="s">
        <v>269</v>
      </c>
      <c r="T627" t="s">
        <v>267</v>
      </c>
      <c r="W627" t="str">
        <f t="shared" si="120"/>
        <v>DD,75,221117,BIT,6,(IX),0,1,1,1,0,1,0,1,01110101,N,N,N,Y,N</v>
      </c>
    </row>
    <row r="628" spans="1:23" ht="15" customHeight="1" x14ac:dyDescent="0.25">
      <c r="A628" s="1" t="s">
        <v>170</v>
      </c>
      <c r="B628" s="1">
        <v>76</v>
      </c>
      <c r="C628" s="1">
        <f t="shared" si="110"/>
        <v>221118</v>
      </c>
      <c r="D628" s="1" t="s">
        <v>150</v>
      </c>
      <c r="E628" s="1">
        <v>6</v>
      </c>
      <c r="F628" s="1" t="s">
        <v>276</v>
      </c>
      <c r="G628" s="1" t="str">
        <f t="shared" si="111"/>
        <v>0</v>
      </c>
      <c r="H628" s="1" t="str">
        <f t="shared" si="112"/>
        <v>1</v>
      </c>
      <c r="I628" s="1" t="str">
        <f t="shared" si="113"/>
        <v>1</v>
      </c>
      <c r="J628" s="1" t="str">
        <f t="shared" si="114"/>
        <v>1</v>
      </c>
      <c r="K628" s="1" t="str">
        <f t="shared" si="115"/>
        <v>0</v>
      </c>
      <c r="L628" s="1" t="str">
        <f t="shared" si="116"/>
        <v>1</v>
      </c>
      <c r="M628" s="1" t="str">
        <f t="shared" si="117"/>
        <v>1</v>
      </c>
      <c r="N628" s="1" t="str">
        <f t="shared" si="118"/>
        <v>0</v>
      </c>
      <c r="O628" s="1" t="str">
        <f t="shared" si="119"/>
        <v>01110110</v>
      </c>
      <c r="P628" t="s">
        <v>267</v>
      </c>
      <c r="Q628" t="s">
        <v>269</v>
      </c>
      <c r="R628" t="s">
        <v>269</v>
      </c>
      <c r="S628" t="s">
        <v>269</v>
      </c>
      <c r="T628" t="s">
        <v>267</v>
      </c>
      <c r="W628" t="str">
        <f t="shared" si="120"/>
        <v>DD,76,221118,BIT,6,(IX),0,1,1,1,0,1,1,0,01110110,N,Y,Y,Y,N</v>
      </c>
    </row>
    <row r="629" spans="1:23" ht="15" customHeight="1" x14ac:dyDescent="0.25">
      <c r="A629" s="1" t="s">
        <v>170</v>
      </c>
      <c r="B629" s="1">
        <v>77</v>
      </c>
      <c r="C629" s="1">
        <f t="shared" si="110"/>
        <v>221119</v>
      </c>
      <c r="D629" s="1" t="s">
        <v>150</v>
      </c>
      <c r="E629" s="1">
        <v>6</v>
      </c>
      <c r="F629" s="1" t="s">
        <v>276</v>
      </c>
      <c r="G629" s="1" t="str">
        <f t="shared" si="111"/>
        <v>0</v>
      </c>
      <c r="H629" s="1" t="str">
        <f t="shared" si="112"/>
        <v>1</v>
      </c>
      <c r="I629" s="1" t="str">
        <f t="shared" si="113"/>
        <v>1</v>
      </c>
      <c r="J629" s="1" t="str">
        <f t="shared" si="114"/>
        <v>1</v>
      </c>
      <c r="K629" s="1" t="str">
        <f t="shared" si="115"/>
        <v>0</v>
      </c>
      <c r="L629" s="1" t="str">
        <f t="shared" si="116"/>
        <v>1</v>
      </c>
      <c r="M629" s="1" t="str">
        <f t="shared" si="117"/>
        <v>1</v>
      </c>
      <c r="N629" s="1" t="str">
        <f t="shared" si="118"/>
        <v>1</v>
      </c>
      <c r="O629" s="1" t="str">
        <f t="shared" si="119"/>
        <v>01110111</v>
      </c>
      <c r="P629" t="s">
        <v>267</v>
      </c>
      <c r="Q629" t="s">
        <v>267</v>
      </c>
      <c r="R629" t="s">
        <v>267</v>
      </c>
      <c r="S629" t="s">
        <v>269</v>
      </c>
      <c r="T629" t="s">
        <v>267</v>
      </c>
      <c r="W629" t="str">
        <f t="shared" si="120"/>
        <v>DD,77,221119,BIT,6,(IX),0,1,1,1,0,1,1,1,01110111,N,N,N,Y,N</v>
      </c>
    </row>
    <row r="630" spans="1:23" ht="15" customHeight="1" x14ac:dyDescent="0.25">
      <c r="A630" s="1" t="s">
        <v>170</v>
      </c>
      <c r="B630" s="1">
        <v>78</v>
      </c>
      <c r="C630" s="1">
        <f t="shared" si="110"/>
        <v>221120</v>
      </c>
      <c r="D630" s="1" t="s">
        <v>150</v>
      </c>
      <c r="E630" s="1">
        <v>7</v>
      </c>
      <c r="F630" s="1" t="s">
        <v>276</v>
      </c>
      <c r="G630" s="1" t="str">
        <f t="shared" si="111"/>
        <v>0</v>
      </c>
      <c r="H630" s="1" t="str">
        <f t="shared" si="112"/>
        <v>1</v>
      </c>
      <c r="I630" s="1" t="str">
        <f t="shared" si="113"/>
        <v>1</v>
      </c>
      <c r="J630" s="1" t="str">
        <f t="shared" si="114"/>
        <v>1</v>
      </c>
      <c r="K630" s="1" t="str">
        <f t="shared" si="115"/>
        <v>1</v>
      </c>
      <c r="L630" s="1" t="str">
        <f t="shared" si="116"/>
        <v>0</v>
      </c>
      <c r="M630" s="1" t="str">
        <f t="shared" si="117"/>
        <v>0</v>
      </c>
      <c r="N630" s="1" t="str">
        <f t="shared" si="118"/>
        <v>0</v>
      </c>
      <c r="O630" s="1" t="str">
        <f t="shared" si="119"/>
        <v>01111000</v>
      </c>
      <c r="P630" t="s">
        <v>267</v>
      </c>
      <c r="Q630" t="s">
        <v>267</v>
      </c>
      <c r="R630" t="s">
        <v>267</v>
      </c>
      <c r="S630" t="s">
        <v>269</v>
      </c>
      <c r="T630" t="s">
        <v>267</v>
      </c>
      <c r="W630" t="str">
        <f t="shared" si="120"/>
        <v>DD,78,221120,BIT,7,(IX),0,1,1,1,1,0,0,0,01111000,N,N,N,Y,N</v>
      </c>
    </row>
    <row r="631" spans="1:23" ht="15" customHeight="1" x14ac:dyDescent="0.25">
      <c r="A631" s="1" t="s">
        <v>170</v>
      </c>
      <c r="B631" s="1">
        <v>79</v>
      </c>
      <c r="C631" s="1">
        <f t="shared" si="110"/>
        <v>221121</v>
      </c>
      <c r="D631" s="1" t="s">
        <v>150</v>
      </c>
      <c r="E631" s="1">
        <v>7</v>
      </c>
      <c r="F631" s="1" t="s">
        <v>276</v>
      </c>
      <c r="G631" s="1" t="str">
        <f t="shared" si="111"/>
        <v>0</v>
      </c>
      <c r="H631" s="1" t="str">
        <f t="shared" si="112"/>
        <v>1</v>
      </c>
      <c r="I631" s="1" t="str">
        <f t="shared" si="113"/>
        <v>1</v>
      </c>
      <c r="J631" s="1" t="str">
        <f t="shared" si="114"/>
        <v>1</v>
      </c>
      <c r="K631" s="1" t="str">
        <f t="shared" si="115"/>
        <v>1</v>
      </c>
      <c r="L631" s="1" t="str">
        <f t="shared" si="116"/>
        <v>0</v>
      </c>
      <c r="M631" s="1" t="str">
        <f t="shared" si="117"/>
        <v>0</v>
      </c>
      <c r="N631" s="1" t="str">
        <f t="shared" si="118"/>
        <v>1</v>
      </c>
      <c r="O631" s="1" t="str">
        <f t="shared" si="119"/>
        <v>01111001</v>
      </c>
      <c r="P631" t="s">
        <v>267</v>
      </c>
      <c r="Q631" t="s">
        <v>267</v>
      </c>
      <c r="R631" t="s">
        <v>267</v>
      </c>
      <c r="S631" t="s">
        <v>269</v>
      </c>
      <c r="T631" t="s">
        <v>267</v>
      </c>
      <c r="W631" t="str">
        <f t="shared" si="120"/>
        <v>DD,79,221121,BIT,7,(IX),0,1,1,1,1,0,0,1,01111001,N,N,N,Y,N</v>
      </c>
    </row>
    <row r="632" spans="1:23" ht="15" customHeight="1" x14ac:dyDescent="0.25">
      <c r="A632" s="1" t="s">
        <v>170</v>
      </c>
      <c r="B632" s="1" t="s">
        <v>54</v>
      </c>
      <c r="C632" s="1">
        <f t="shared" si="110"/>
        <v>221122</v>
      </c>
      <c r="D632" s="1" t="s">
        <v>150</v>
      </c>
      <c r="E632" s="1">
        <v>7</v>
      </c>
      <c r="F632" s="1" t="s">
        <v>276</v>
      </c>
      <c r="G632" s="1" t="str">
        <f t="shared" si="111"/>
        <v>0</v>
      </c>
      <c r="H632" s="1" t="str">
        <f t="shared" si="112"/>
        <v>1</v>
      </c>
      <c r="I632" s="1" t="str">
        <f t="shared" si="113"/>
        <v>1</v>
      </c>
      <c r="J632" s="1" t="str">
        <f t="shared" si="114"/>
        <v>1</v>
      </c>
      <c r="K632" s="1" t="str">
        <f t="shared" si="115"/>
        <v>1</v>
      </c>
      <c r="L632" s="1" t="str">
        <f t="shared" si="116"/>
        <v>0</v>
      </c>
      <c r="M632" s="1" t="str">
        <f t="shared" si="117"/>
        <v>1</v>
      </c>
      <c r="N632" s="1" t="str">
        <f t="shared" si="118"/>
        <v>0</v>
      </c>
      <c r="O632" s="1" t="str">
        <f t="shared" si="119"/>
        <v>01111010</v>
      </c>
      <c r="P632" t="s">
        <v>267</v>
      </c>
      <c r="Q632" t="s">
        <v>267</v>
      </c>
      <c r="R632" t="s">
        <v>267</v>
      </c>
      <c r="S632" t="s">
        <v>269</v>
      </c>
      <c r="T632" t="s">
        <v>267</v>
      </c>
      <c r="W632" t="str">
        <f t="shared" si="120"/>
        <v>DD,7A,221122,BIT,7,(IX),0,1,1,1,1,0,1,0,01111010,N,N,N,Y,N</v>
      </c>
    </row>
    <row r="633" spans="1:23" ht="15" customHeight="1" x14ac:dyDescent="0.25">
      <c r="A633" s="1" t="s">
        <v>170</v>
      </c>
      <c r="B633" s="1" t="s">
        <v>55</v>
      </c>
      <c r="C633" s="1">
        <f t="shared" si="110"/>
        <v>221123</v>
      </c>
      <c r="D633" s="1" t="s">
        <v>150</v>
      </c>
      <c r="E633" s="1">
        <v>7</v>
      </c>
      <c r="F633" s="1" t="s">
        <v>276</v>
      </c>
      <c r="G633" s="1" t="str">
        <f t="shared" si="111"/>
        <v>0</v>
      </c>
      <c r="H633" s="1" t="str">
        <f t="shared" si="112"/>
        <v>1</v>
      </c>
      <c r="I633" s="1" t="str">
        <f t="shared" si="113"/>
        <v>1</v>
      </c>
      <c r="J633" s="1" t="str">
        <f t="shared" si="114"/>
        <v>1</v>
      </c>
      <c r="K633" s="1" t="str">
        <f t="shared" si="115"/>
        <v>1</v>
      </c>
      <c r="L633" s="1" t="str">
        <f t="shared" si="116"/>
        <v>0</v>
      </c>
      <c r="M633" s="1" t="str">
        <f t="shared" si="117"/>
        <v>1</v>
      </c>
      <c r="N633" s="1" t="str">
        <f t="shared" si="118"/>
        <v>1</v>
      </c>
      <c r="O633" s="1" t="str">
        <f t="shared" si="119"/>
        <v>01111011</v>
      </c>
      <c r="P633" t="s">
        <v>267</v>
      </c>
      <c r="Q633" t="s">
        <v>267</v>
      </c>
      <c r="R633" t="s">
        <v>267</v>
      </c>
      <c r="S633" t="s">
        <v>269</v>
      </c>
      <c r="T633" t="s">
        <v>267</v>
      </c>
      <c r="W633" t="str">
        <f t="shared" si="120"/>
        <v>DD,7B,221123,BIT,7,(IX),0,1,1,1,1,0,1,1,01111011,N,N,N,Y,N</v>
      </c>
    </row>
    <row r="634" spans="1:23" ht="15" customHeight="1" x14ac:dyDescent="0.25">
      <c r="A634" s="1" t="s">
        <v>170</v>
      </c>
      <c r="B634" s="1" t="s">
        <v>56</v>
      </c>
      <c r="C634" s="1">
        <f t="shared" si="110"/>
        <v>221124</v>
      </c>
      <c r="D634" s="1" t="s">
        <v>150</v>
      </c>
      <c r="E634" s="1">
        <v>7</v>
      </c>
      <c r="F634" s="1" t="s">
        <v>276</v>
      </c>
      <c r="G634" s="1" t="str">
        <f t="shared" si="111"/>
        <v>0</v>
      </c>
      <c r="H634" s="1" t="str">
        <f t="shared" si="112"/>
        <v>1</v>
      </c>
      <c r="I634" s="1" t="str">
        <f t="shared" si="113"/>
        <v>1</v>
      </c>
      <c r="J634" s="1" t="str">
        <f t="shared" si="114"/>
        <v>1</v>
      </c>
      <c r="K634" s="1" t="str">
        <f t="shared" si="115"/>
        <v>1</v>
      </c>
      <c r="L634" s="1" t="str">
        <f t="shared" si="116"/>
        <v>1</v>
      </c>
      <c r="M634" s="1" t="str">
        <f t="shared" si="117"/>
        <v>0</v>
      </c>
      <c r="N634" s="1" t="str">
        <f t="shared" si="118"/>
        <v>0</v>
      </c>
      <c r="O634" s="1" t="str">
        <f t="shared" si="119"/>
        <v>01111100</v>
      </c>
      <c r="P634" t="s">
        <v>267</v>
      </c>
      <c r="Q634" t="s">
        <v>267</v>
      </c>
      <c r="R634" t="s">
        <v>267</v>
      </c>
      <c r="S634" t="s">
        <v>269</v>
      </c>
      <c r="T634" t="s">
        <v>267</v>
      </c>
      <c r="W634" t="str">
        <f t="shared" si="120"/>
        <v>DD,7C,221124,BIT,7,(IX),0,1,1,1,1,1,0,0,01111100,N,N,N,Y,N</v>
      </c>
    </row>
    <row r="635" spans="1:23" ht="15" customHeight="1" x14ac:dyDescent="0.25">
      <c r="A635" s="1" t="s">
        <v>170</v>
      </c>
      <c r="B635" s="1" t="s">
        <v>57</v>
      </c>
      <c r="C635" s="1">
        <f t="shared" si="110"/>
        <v>221125</v>
      </c>
      <c r="D635" s="1" t="s">
        <v>150</v>
      </c>
      <c r="E635" s="1">
        <v>7</v>
      </c>
      <c r="F635" s="1" t="s">
        <v>276</v>
      </c>
      <c r="G635" s="1" t="str">
        <f t="shared" si="111"/>
        <v>0</v>
      </c>
      <c r="H635" s="1" t="str">
        <f t="shared" si="112"/>
        <v>1</v>
      </c>
      <c r="I635" s="1" t="str">
        <f t="shared" si="113"/>
        <v>1</v>
      </c>
      <c r="J635" s="1" t="str">
        <f t="shared" si="114"/>
        <v>1</v>
      </c>
      <c r="K635" s="1" t="str">
        <f t="shared" si="115"/>
        <v>1</v>
      </c>
      <c r="L635" s="1" t="str">
        <f t="shared" si="116"/>
        <v>1</v>
      </c>
      <c r="M635" s="1" t="str">
        <f t="shared" si="117"/>
        <v>0</v>
      </c>
      <c r="N635" s="1" t="str">
        <f t="shared" si="118"/>
        <v>1</v>
      </c>
      <c r="O635" s="1" t="str">
        <f t="shared" si="119"/>
        <v>01111101</v>
      </c>
      <c r="P635" t="s">
        <v>267</v>
      </c>
      <c r="Q635" t="s">
        <v>267</v>
      </c>
      <c r="R635" t="s">
        <v>267</v>
      </c>
      <c r="S635" t="s">
        <v>269</v>
      </c>
      <c r="T635" t="s">
        <v>267</v>
      </c>
      <c r="W635" t="str">
        <f t="shared" si="120"/>
        <v>DD,7D,221125,BIT,7,(IX),0,1,1,1,1,1,0,1,01111101,N,N,N,Y,N</v>
      </c>
    </row>
    <row r="636" spans="1:23" ht="15" customHeight="1" x14ac:dyDescent="0.25">
      <c r="A636" s="1" t="s">
        <v>170</v>
      </c>
      <c r="B636" s="1" t="s">
        <v>58</v>
      </c>
      <c r="C636" s="1">
        <f t="shared" si="110"/>
        <v>221126</v>
      </c>
      <c r="D636" s="1" t="s">
        <v>150</v>
      </c>
      <c r="E636" s="1">
        <v>7</v>
      </c>
      <c r="F636" s="1" t="s">
        <v>276</v>
      </c>
      <c r="G636" s="1" t="str">
        <f t="shared" si="111"/>
        <v>0</v>
      </c>
      <c r="H636" s="1" t="str">
        <f t="shared" si="112"/>
        <v>1</v>
      </c>
      <c r="I636" s="1" t="str">
        <f t="shared" si="113"/>
        <v>1</v>
      </c>
      <c r="J636" s="1" t="str">
        <f t="shared" si="114"/>
        <v>1</v>
      </c>
      <c r="K636" s="1" t="str">
        <f t="shared" si="115"/>
        <v>1</v>
      </c>
      <c r="L636" s="1" t="str">
        <f t="shared" si="116"/>
        <v>1</v>
      </c>
      <c r="M636" s="1" t="str">
        <f t="shared" si="117"/>
        <v>1</v>
      </c>
      <c r="N636" s="1" t="str">
        <f t="shared" si="118"/>
        <v>0</v>
      </c>
      <c r="O636" s="1" t="str">
        <f t="shared" si="119"/>
        <v>01111110</v>
      </c>
      <c r="P636" t="s">
        <v>267</v>
      </c>
      <c r="Q636" t="s">
        <v>269</v>
      </c>
      <c r="R636" t="s">
        <v>269</v>
      </c>
      <c r="S636" t="s">
        <v>269</v>
      </c>
      <c r="T636" t="s">
        <v>267</v>
      </c>
      <c r="W636" t="str">
        <f t="shared" si="120"/>
        <v>DD,7E,221126,BIT,7,(IX),0,1,1,1,1,1,1,0,01111110,N,Y,Y,Y,N</v>
      </c>
    </row>
    <row r="637" spans="1:23" ht="15" customHeight="1" x14ac:dyDescent="0.25">
      <c r="A637" s="1" t="s">
        <v>170</v>
      </c>
      <c r="B637" s="1" t="s">
        <v>59</v>
      </c>
      <c r="C637" s="1">
        <f t="shared" si="110"/>
        <v>221127</v>
      </c>
      <c r="D637" s="1" t="s">
        <v>150</v>
      </c>
      <c r="E637" s="1">
        <v>7</v>
      </c>
      <c r="F637" s="1" t="s">
        <v>276</v>
      </c>
      <c r="G637" s="1" t="str">
        <f t="shared" si="111"/>
        <v>0</v>
      </c>
      <c r="H637" s="1" t="str">
        <f t="shared" si="112"/>
        <v>1</v>
      </c>
      <c r="I637" s="1" t="str">
        <f t="shared" si="113"/>
        <v>1</v>
      </c>
      <c r="J637" s="1" t="str">
        <f t="shared" si="114"/>
        <v>1</v>
      </c>
      <c r="K637" s="1" t="str">
        <f t="shared" si="115"/>
        <v>1</v>
      </c>
      <c r="L637" s="1" t="str">
        <f t="shared" si="116"/>
        <v>1</v>
      </c>
      <c r="M637" s="1" t="str">
        <f t="shared" si="117"/>
        <v>1</v>
      </c>
      <c r="N637" s="1" t="str">
        <f t="shared" si="118"/>
        <v>1</v>
      </c>
      <c r="O637" s="1" t="str">
        <f t="shared" si="119"/>
        <v>01111111</v>
      </c>
      <c r="P637" t="s">
        <v>267</v>
      </c>
      <c r="Q637" t="s">
        <v>267</v>
      </c>
      <c r="R637" t="s">
        <v>267</v>
      </c>
      <c r="S637" t="s">
        <v>269</v>
      </c>
      <c r="T637" t="s">
        <v>267</v>
      </c>
      <c r="W637" t="str">
        <f t="shared" si="120"/>
        <v>DD,7F,221127,BIT,7,(IX),0,1,1,1,1,1,1,1,01111111,N,N,N,Y,N</v>
      </c>
    </row>
    <row r="638" spans="1:23" ht="15" customHeight="1" x14ac:dyDescent="0.25">
      <c r="A638" s="1" t="s">
        <v>170</v>
      </c>
      <c r="B638" s="1">
        <v>80</v>
      </c>
      <c r="C638" s="1">
        <f t="shared" si="110"/>
        <v>221128</v>
      </c>
      <c r="D638" s="1" t="s">
        <v>151</v>
      </c>
      <c r="E638" s="1">
        <v>0</v>
      </c>
      <c r="F638" s="1" t="s">
        <v>276</v>
      </c>
      <c r="G638" s="1" t="str">
        <f t="shared" si="111"/>
        <v>1</v>
      </c>
      <c r="H638" s="1" t="str">
        <f t="shared" si="112"/>
        <v>0</v>
      </c>
      <c r="I638" s="1" t="str">
        <f t="shared" si="113"/>
        <v>0</v>
      </c>
      <c r="J638" s="1" t="str">
        <f t="shared" si="114"/>
        <v>0</v>
      </c>
      <c r="K638" s="1" t="str">
        <f t="shared" si="115"/>
        <v>0</v>
      </c>
      <c r="L638" s="1" t="str">
        <f t="shared" si="116"/>
        <v>0</v>
      </c>
      <c r="M638" s="1" t="str">
        <f t="shared" si="117"/>
        <v>0</v>
      </c>
      <c r="N638" s="1" t="str">
        <f t="shared" si="118"/>
        <v>0</v>
      </c>
      <c r="O638" s="1" t="str">
        <f t="shared" si="119"/>
        <v>10000000</v>
      </c>
      <c r="P638" t="s">
        <v>267</v>
      </c>
      <c r="Q638" t="s">
        <v>267</v>
      </c>
      <c r="R638" t="s">
        <v>267</v>
      </c>
      <c r="S638" t="s">
        <v>269</v>
      </c>
      <c r="T638" t="s">
        <v>267</v>
      </c>
      <c r="W638" t="str">
        <f t="shared" si="120"/>
        <v>DD,80,221128,RES,0,(IX),1,0,0,0,0,0,0,0,10000000,N,N,N,Y,N</v>
      </c>
    </row>
    <row r="639" spans="1:23" ht="15" customHeight="1" x14ac:dyDescent="0.25">
      <c r="A639" s="1" t="s">
        <v>170</v>
      </c>
      <c r="B639" s="1">
        <v>81</v>
      </c>
      <c r="C639" s="1">
        <f t="shared" si="110"/>
        <v>221129</v>
      </c>
      <c r="D639" s="1" t="s">
        <v>151</v>
      </c>
      <c r="E639" s="1">
        <v>0</v>
      </c>
      <c r="F639" s="1" t="s">
        <v>276</v>
      </c>
      <c r="G639" s="1" t="str">
        <f t="shared" si="111"/>
        <v>1</v>
      </c>
      <c r="H639" s="1" t="str">
        <f t="shared" si="112"/>
        <v>0</v>
      </c>
      <c r="I639" s="1" t="str">
        <f t="shared" si="113"/>
        <v>0</v>
      </c>
      <c r="J639" s="1" t="str">
        <f t="shared" si="114"/>
        <v>0</v>
      </c>
      <c r="K639" s="1" t="str">
        <f t="shared" si="115"/>
        <v>0</v>
      </c>
      <c r="L639" s="1" t="str">
        <f t="shared" si="116"/>
        <v>0</v>
      </c>
      <c r="M639" s="1" t="str">
        <f t="shared" si="117"/>
        <v>0</v>
      </c>
      <c r="N639" s="1" t="str">
        <f t="shared" si="118"/>
        <v>1</v>
      </c>
      <c r="O639" s="1" t="str">
        <f t="shared" si="119"/>
        <v>10000001</v>
      </c>
      <c r="P639" t="s">
        <v>267</v>
      </c>
      <c r="Q639" t="s">
        <v>267</v>
      </c>
      <c r="R639" t="s">
        <v>267</v>
      </c>
      <c r="S639" t="s">
        <v>269</v>
      </c>
      <c r="T639" t="s">
        <v>267</v>
      </c>
      <c r="W639" t="str">
        <f t="shared" si="120"/>
        <v>DD,81,221129,RES,0,(IX),1,0,0,0,0,0,0,1,10000001,N,N,N,Y,N</v>
      </c>
    </row>
    <row r="640" spans="1:23" ht="15" customHeight="1" x14ac:dyDescent="0.25">
      <c r="A640" s="1" t="s">
        <v>170</v>
      </c>
      <c r="B640" s="1">
        <v>82</v>
      </c>
      <c r="C640" s="1">
        <f t="shared" si="110"/>
        <v>221130</v>
      </c>
      <c r="D640" s="1" t="s">
        <v>151</v>
      </c>
      <c r="E640" s="1">
        <v>0</v>
      </c>
      <c r="F640" s="1" t="s">
        <v>276</v>
      </c>
      <c r="G640" s="1" t="str">
        <f t="shared" si="111"/>
        <v>1</v>
      </c>
      <c r="H640" s="1" t="str">
        <f t="shared" si="112"/>
        <v>0</v>
      </c>
      <c r="I640" s="1" t="str">
        <f t="shared" si="113"/>
        <v>0</v>
      </c>
      <c r="J640" s="1" t="str">
        <f t="shared" si="114"/>
        <v>0</v>
      </c>
      <c r="K640" s="1" t="str">
        <f t="shared" si="115"/>
        <v>0</v>
      </c>
      <c r="L640" s="1" t="str">
        <f t="shared" si="116"/>
        <v>0</v>
      </c>
      <c r="M640" s="1" t="str">
        <f t="shared" si="117"/>
        <v>1</v>
      </c>
      <c r="N640" s="1" t="str">
        <f t="shared" si="118"/>
        <v>0</v>
      </c>
      <c r="O640" s="1" t="str">
        <f t="shared" si="119"/>
        <v>10000010</v>
      </c>
      <c r="P640" t="s">
        <v>267</v>
      </c>
      <c r="Q640" t="s">
        <v>267</v>
      </c>
      <c r="R640" t="s">
        <v>267</v>
      </c>
      <c r="S640" t="s">
        <v>269</v>
      </c>
      <c r="T640" t="s">
        <v>267</v>
      </c>
      <c r="W640" t="str">
        <f t="shared" si="120"/>
        <v>DD,82,221130,RES,0,(IX),1,0,0,0,0,0,1,0,10000010,N,N,N,Y,N</v>
      </c>
    </row>
    <row r="641" spans="1:23" ht="15" customHeight="1" x14ac:dyDescent="0.25">
      <c r="A641" s="1" t="s">
        <v>170</v>
      </c>
      <c r="B641" s="1">
        <v>83</v>
      </c>
      <c r="C641" s="1">
        <f t="shared" si="110"/>
        <v>221131</v>
      </c>
      <c r="D641" s="1" t="s">
        <v>151</v>
      </c>
      <c r="E641" s="1">
        <v>0</v>
      </c>
      <c r="F641" s="1" t="s">
        <v>276</v>
      </c>
      <c r="G641" s="1" t="str">
        <f t="shared" si="111"/>
        <v>1</v>
      </c>
      <c r="H641" s="1" t="str">
        <f t="shared" si="112"/>
        <v>0</v>
      </c>
      <c r="I641" s="1" t="str">
        <f t="shared" si="113"/>
        <v>0</v>
      </c>
      <c r="J641" s="1" t="str">
        <f t="shared" si="114"/>
        <v>0</v>
      </c>
      <c r="K641" s="1" t="str">
        <f t="shared" si="115"/>
        <v>0</v>
      </c>
      <c r="L641" s="1" t="str">
        <f t="shared" si="116"/>
        <v>0</v>
      </c>
      <c r="M641" s="1" t="str">
        <f t="shared" si="117"/>
        <v>1</v>
      </c>
      <c r="N641" s="1" t="str">
        <f t="shared" si="118"/>
        <v>1</v>
      </c>
      <c r="O641" s="1" t="str">
        <f t="shared" si="119"/>
        <v>10000011</v>
      </c>
      <c r="P641" t="s">
        <v>267</v>
      </c>
      <c r="Q641" t="s">
        <v>267</v>
      </c>
      <c r="R641" t="s">
        <v>267</v>
      </c>
      <c r="S641" t="s">
        <v>269</v>
      </c>
      <c r="T641" t="s">
        <v>267</v>
      </c>
      <c r="W641" t="str">
        <f t="shared" si="120"/>
        <v>DD,83,221131,RES,0,(IX),1,0,0,0,0,0,1,1,10000011,N,N,N,Y,N</v>
      </c>
    </row>
    <row r="642" spans="1:23" ht="15" customHeight="1" x14ac:dyDescent="0.25">
      <c r="A642" s="1" t="s">
        <v>170</v>
      </c>
      <c r="B642" s="1">
        <v>84</v>
      </c>
      <c r="C642" s="1">
        <f t="shared" ref="C642:C705" si="121">HEX2DEC(B642) + HEX2DEC(A642) * 1000</f>
        <v>221132</v>
      </c>
      <c r="D642" s="1" t="s">
        <v>151</v>
      </c>
      <c r="E642" s="1">
        <v>0</v>
      </c>
      <c r="F642" s="1" t="s">
        <v>276</v>
      </c>
      <c r="G642" s="1" t="str">
        <f t="shared" ref="G642:G705" si="122">MID(O642,1,1)</f>
        <v>1</v>
      </c>
      <c r="H642" s="1" t="str">
        <f t="shared" ref="H642:H705" si="123">MID(O642,2,1)</f>
        <v>0</v>
      </c>
      <c r="I642" s="1" t="str">
        <f t="shared" ref="I642:I705" si="124">MID(O642,3,1)</f>
        <v>0</v>
      </c>
      <c r="J642" s="1" t="str">
        <f t="shared" ref="J642:J705" si="125">MID(O642,4,1)</f>
        <v>0</v>
      </c>
      <c r="K642" s="1" t="str">
        <f t="shared" ref="K642:K705" si="126">MID(O642,5,1)</f>
        <v>0</v>
      </c>
      <c r="L642" s="1" t="str">
        <f t="shared" ref="L642:L705" si="127">MID(O642,6,1)</f>
        <v>1</v>
      </c>
      <c r="M642" s="1" t="str">
        <f t="shared" ref="M642:M705" si="128">MID(O642,7,1)</f>
        <v>0</v>
      </c>
      <c r="N642" s="1" t="str">
        <f t="shared" ref="N642:N705" si="129">MID(O642,8,1)</f>
        <v>0</v>
      </c>
      <c r="O642" s="1" t="str">
        <f t="shared" ref="O642:O705" si="130">HEX2BIN(B642,8)</f>
        <v>10000100</v>
      </c>
      <c r="P642" t="s">
        <v>267</v>
      </c>
      <c r="Q642" t="s">
        <v>267</v>
      </c>
      <c r="R642" t="s">
        <v>267</v>
      </c>
      <c r="S642" t="s">
        <v>269</v>
      </c>
      <c r="T642" t="s">
        <v>267</v>
      </c>
      <c r="W642" t="str">
        <f t="shared" si="120"/>
        <v>DD,84,221132,RES,0,(IX),1,0,0,0,0,1,0,0,10000100,N,N,N,Y,N</v>
      </c>
    </row>
    <row r="643" spans="1:23" ht="15" customHeight="1" x14ac:dyDescent="0.25">
      <c r="A643" s="1" t="s">
        <v>170</v>
      </c>
      <c r="B643" s="1">
        <v>85</v>
      </c>
      <c r="C643" s="1">
        <f t="shared" si="121"/>
        <v>221133</v>
      </c>
      <c r="D643" s="1" t="s">
        <v>151</v>
      </c>
      <c r="E643" s="1">
        <v>0</v>
      </c>
      <c r="F643" s="1" t="s">
        <v>276</v>
      </c>
      <c r="G643" s="1" t="str">
        <f t="shared" si="122"/>
        <v>1</v>
      </c>
      <c r="H643" s="1" t="str">
        <f t="shared" si="123"/>
        <v>0</v>
      </c>
      <c r="I643" s="1" t="str">
        <f t="shared" si="124"/>
        <v>0</v>
      </c>
      <c r="J643" s="1" t="str">
        <f t="shared" si="125"/>
        <v>0</v>
      </c>
      <c r="K643" s="1" t="str">
        <f t="shared" si="126"/>
        <v>0</v>
      </c>
      <c r="L643" s="1" t="str">
        <f t="shared" si="127"/>
        <v>1</v>
      </c>
      <c r="M643" s="1" t="str">
        <f t="shared" si="128"/>
        <v>0</v>
      </c>
      <c r="N643" s="1" t="str">
        <f t="shared" si="129"/>
        <v>1</v>
      </c>
      <c r="O643" s="1" t="str">
        <f t="shared" si="130"/>
        <v>10000101</v>
      </c>
      <c r="P643" t="s">
        <v>267</v>
      </c>
      <c r="Q643" t="s">
        <v>267</v>
      </c>
      <c r="R643" t="s">
        <v>267</v>
      </c>
      <c r="S643" t="s">
        <v>269</v>
      </c>
      <c r="T643" t="s">
        <v>267</v>
      </c>
      <c r="W643" t="str">
        <f t="shared" si="120"/>
        <v>DD,85,221133,RES,0,(IX),1,0,0,0,0,1,0,1,10000101,N,N,N,Y,N</v>
      </c>
    </row>
    <row r="644" spans="1:23" ht="15" customHeight="1" x14ac:dyDescent="0.25">
      <c r="A644" s="1" t="s">
        <v>170</v>
      </c>
      <c r="B644" s="1">
        <v>86</v>
      </c>
      <c r="C644" s="1">
        <f t="shared" si="121"/>
        <v>221134</v>
      </c>
      <c r="D644" s="1" t="s">
        <v>151</v>
      </c>
      <c r="E644" s="1">
        <v>0</v>
      </c>
      <c r="F644" s="1" t="s">
        <v>276</v>
      </c>
      <c r="G644" s="1" t="str">
        <f t="shared" si="122"/>
        <v>1</v>
      </c>
      <c r="H644" s="1" t="str">
        <f t="shared" si="123"/>
        <v>0</v>
      </c>
      <c r="I644" s="1" t="str">
        <f t="shared" si="124"/>
        <v>0</v>
      </c>
      <c r="J644" s="1" t="str">
        <f t="shared" si="125"/>
        <v>0</v>
      </c>
      <c r="K644" s="1" t="str">
        <f t="shared" si="126"/>
        <v>0</v>
      </c>
      <c r="L644" s="1" t="str">
        <f t="shared" si="127"/>
        <v>1</v>
      </c>
      <c r="M644" s="1" t="str">
        <f t="shared" si="128"/>
        <v>1</v>
      </c>
      <c r="N644" s="1" t="str">
        <f t="shared" si="129"/>
        <v>0</v>
      </c>
      <c r="O644" s="1" t="str">
        <f t="shared" si="130"/>
        <v>10000110</v>
      </c>
      <c r="P644" t="s">
        <v>267</v>
      </c>
      <c r="Q644" t="s">
        <v>269</v>
      </c>
      <c r="R644" t="s">
        <v>269</v>
      </c>
      <c r="S644" t="s">
        <v>269</v>
      </c>
      <c r="T644" t="s">
        <v>267</v>
      </c>
      <c r="W644" t="str">
        <f t="shared" si="120"/>
        <v>DD,86,221134,RES,0,(IX),1,0,0,0,0,1,1,0,10000110,N,Y,Y,Y,N</v>
      </c>
    </row>
    <row r="645" spans="1:23" ht="15" customHeight="1" x14ac:dyDescent="0.25">
      <c r="A645" s="1" t="s">
        <v>170</v>
      </c>
      <c r="B645" s="1">
        <v>87</v>
      </c>
      <c r="C645" s="1">
        <f t="shared" si="121"/>
        <v>221135</v>
      </c>
      <c r="D645" s="1" t="s">
        <v>151</v>
      </c>
      <c r="E645" s="1">
        <v>0</v>
      </c>
      <c r="F645" s="1" t="s">
        <v>276</v>
      </c>
      <c r="G645" s="1" t="str">
        <f t="shared" si="122"/>
        <v>1</v>
      </c>
      <c r="H645" s="1" t="str">
        <f t="shared" si="123"/>
        <v>0</v>
      </c>
      <c r="I645" s="1" t="str">
        <f t="shared" si="124"/>
        <v>0</v>
      </c>
      <c r="J645" s="1" t="str">
        <f t="shared" si="125"/>
        <v>0</v>
      </c>
      <c r="K645" s="1" t="str">
        <f t="shared" si="126"/>
        <v>0</v>
      </c>
      <c r="L645" s="1" t="str">
        <f t="shared" si="127"/>
        <v>1</v>
      </c>
      <c r="M645" s="1" t="str">
        <f t="shared" si="128"/>
        <v>1</v>
      </c>
      <c r="N645" s="1" t="str">
        <f t="shared" si="129"/>
        <v>1</v>
      </c>
      <c r="O645" s="1" t="str">
        <f t="shared" si="130"/>
        <v>10000111</v>
      </c>
      <c r="P645" t="s">
        <v>267</v>
      </c>
      <c r="Q645" t="s">
        <v>267</v>
      </c>
      <c r="R645" t="s">
        <v>267</v>
      </c>
      <c r="S645" t="s">
        <v>269</v>
      </c>
      <c r="T645" t="s">
        <v>267</v>
      </c>
      <c r="W645" t="str">
        <f t="shared" si="120"/>
        <v>DD,87,221135,RES,0,(IX),1,0,0,0,0,1,1,1,10000111,N,N,N,Y,N</v>
      </c>
    </row>
    <row r="646" spans="1:23" ht="15" customHeight="1" x14ac:dyDescent="0.25">
      <c r="A646" s="1" t="s">
        <v>170</v>
      </c>
      <c r="B646" s="1">
        <v>88</v>
      </c>
      <c r="C646" s="1">
        <f t="shared" si="121"/>
        <v>221136</v>
      </c>
      <c r="D646" s="1" t="s">
        <v>151</v>
      </c>
      <c r="E646" s="1">
        <v>1</v>
      </c>
      <c r="F646" s="1" t="s">
        <v>276</v>
      </c>
      <c r="G646" s="1" t="str">
        <f t="shared" si="122"/>
        <v>1</v>
      </c>
      <c r="H646" s="1" t="str">
        <f t="shared" si="123"/>
        <v>0</v>
      </c>
      <c r="I646" s="1" t="str">
        <f t="shared" si="124"/>
        <v>0</v>
      </c>
      <c r="J646" s="1" t="str">
        <f t="shared" si="125"/>
        <v>0</v>
      </c>
      <c r="K646" s="1" t="str">
        <f t="shared" si="126"/>
        <v>1</v>
      </c>
      <c r="L646" s="1" t="str">
        <f t="shared" si="127"/>
        <v>0</v>
      </c>
      <c r="M646" s="1" t="str">
        <f t="shared" si="128"/>
        <v>0</v>
      </c>
      <c r="N646" s="1" t="str">
        <f t="shared" si="129"/>
        <v>0</v>
      </c>
      <c r="O646" s="1" t="str">
        <f t="shared" si="130"/>
        <v>10001000</v>
      </c>
      <c r="P646" t="s">
        <v>267</v>
      </c>
      <c r="Q646" t="s">
        <v>267</v>
      </c>
      <c r="R646" t="s">
        <v>267</v>
      </c>
      <c r="S646" t="s">
        <v>269</v>
      </c>
      <c r="T646" t="s">
        <v>267</v>
      </c>
      <c r="W646" t="str">
        <f t="shared" si="120"/>
        <v>DD,88,221136,RES,1,(IX),1,0,0,0,1,0,0,0,10001000,N,N,N,Y,N</v>
      </c>
    </row>
    <row r="647" spans="1:23" ht="15" customHeight="1" x14ac:dyDescent="0.25">
      <c r="A647" s="1" t="s">
        <v>170</v>
      </c>
      <c r="B647" s="1">
        <v>89</v>
      </c>
      <c r="C647" s="1">
        <f t="shared" si="121"/>
        <v>221137</v>
      </c>
      <c r="D647" s="1" t="s">
        <v>151</v>
      </c>
      <c r="E647" s="1">
        <v>1</v>
      </c>
      <c r="F647" s="1" t="s">
        <v>276</v>
      </c>
      <c r="G647" s="1" t="str">
        <f t="shared" si="122"/>
        <v>1</v>
      </c>
      <c r="H647" s="1" t="str">
        <f t="shared" si="123"/>
        <v>0</v>
      </c>
      <c r="I647" s="1" t="str">
        <f t="shared" si="124"/>
        <v>0</v>
      </c>
      <c r="J647" s="1" t="str">
        <f t="shared" si="125"/>
        <v>0</v>
      </c>
      <c r="K647" s="1" t="str">
        <f t="shared" si="126"/>
        <v>1</v>
      </c>
      <c r="L647" s="1" t="str">
        <f t="shared" si="127"/>
        <v>0</v>
      </c>
      <c r="M647" s="1" t="str">
        <f t="shared" si="128"/>
        <v>0</v>
      </c>
      <c r="N647" s="1" t="str">
        <f t="shared" si="129"/>
        <v>1</v>
      </c>
      <c r="O647" s="1" t="str">
        <f t="shared" si="130"/>
        <v>10001001</v>
      </c>
      <c r="P647" t="s">
        <v>267</v>
      </c>
      <c r="Q647" t="s">
        <v>267</v>
      </c>
      <c r="R647" t="s">
        <v>267</v>
      </c>
      <c r="S647" t="s">
        <v>269</v>
      </c>
      <c r="T647" t="s">
        <v>267</v>
      </c>
      <c r="W647" t="str">
        <f t="shared" si="120"/>
        <v>DD,89,221137,RES,1,(IX),1,0,0,0,1,0,0,1,10001001,N,N,N,Y,N</v>
      </c>
    </row>
    <row r="648" spans="1:23" ht="15" customHeight="1" x14ac:dyDescent="0.25">
      <c r="A648" s="1" t="s">
        <v>170</v>
      </c>
      <c r="B648" s="1" t="s">
        <v>60</v>
      </c>
      <c r="C648" s="1">
        <f t="shared" si="121"/>
        <v>221138</v>
      </c>
      <c r="D648" s="1" t="s">
        <v>151</v>
      </c>
      <c r="E648" s="1">
        <v>1</v>
      </c>
      <c r="F648" s="1" t="s">
        <v>276</v>
      </c>
      <c r="G648" s="1" t="str">
        <f t="shared" si="122"/>
        <v>1</v>
      </c>
      <c r="H648" s="1" t="str">
        <f t="shared" si="123"/>
        <v>0</v>
      </c>
      <c r="I648" s="1" t="str">
        <f t="shared" si="124"/>
        <v>0</v>
      </c>
      <c r="J648" s="1" t="str">
        <f t="shared" si="125"/>
        <v>0</v>
      </c>
      <c r="K648" s="1" t="str">
        <f t="shared" si="126"/>
        <v>1</v>
      </c>
      <c r="L648" s="1" t="str">
        <f t="shared" si="127"/>
        <v>0</v>
      </c>
      <c r="M648" s="1" t="str">
        <f t="shared" si="128"/>
        <v>1</v>
      </c>
      <c r="N648" s="1" t="str">
        <f t="shared" si="129"/>
        <v>0</v>
      </c>
      <c r="O648" s="1" t="str">
        <f t="shared" si="130"/>
        <v>10001010</v>
      </c>
      <c r="P648" t="s">
        <v>267</v>
      </c>
      <c r="Q648" t="s">
        <v>267</v>
      </c>
      <c r="R648" t="s">
        <v>267</v>
      </c>
      <c r="S648" t="s">
        <v>269</v>
      </c>
      <c r="T648" t="s">
        <v>267</v>
      </c>
      <c r="W648" t="str">
        <f t="shared" ref="W648:W711" si="131">CONCATENATE(A648,",",B648,",",C648, ",", D648, ",", E648,",", F648,",", G648,",", H648,",", I648,",", J648,",", K648,",", L648,",", M648,",", N648,",", O648,",",P648,",",Q648,",",R648,",",S648,",",T648)</f>
        <v>DD,8A,221138,RES,1,(IX),1,0,0,0,1,0,1,0,10001010,N,N,N,Y,N</v>
      </c>
    </row>
    <row r="649" spans="1:23" ht="15" customHeight="1" x14ac:dyDescent="0.25">
      <c r="A649" s="1" t="s">
        <v>170</v>
      </c>
      <c r="B649" s="1" t="s">
        <v>61</v>
      </c>
      <c r="C649" s="1">
        <f t="shared" si="121"/>
        <v>221139</v>
      </c>
      <c r="D649" s="1" t="s">
        <v>151</v>
      </c>
      <c r="E649" s="1">
        <v>1</v>
      </c>
      <c r="F649" s="1" t="s">
        <v>276</v>
      </c>
      <c r="G649" s="1" t="str">
        <f t="shared" si="122"/>
        <v>1</v>
      </c>
      <c r="H649" s="1" t="str">
        <f t="shared" si="123"/>
        <v>0</v>
      </c>
      <c r="I649" s="1" t="str">
        <f t="shared" si="124"/>
        <v>0</v>
      </c>
      <c r="J649" s="1" t="str">
        <f t="shared" si="125"/>
        <v>0</v>
      </c>
      <c r="K649" s="1" t="str">
        <f t="shared" si="126"/>
        <v>1</v>
      </c>
      <c r="L649" s="1" t="str">
        <f t="shared" si="127"/>
        <v>0</v>
      </c>
      <c r="M649" s="1" t="str">
        <f t="shared" si="128"/>
        <v>1</v>
      </c>
      <c r="N649" s="1" t="str">
        <f t="shared" si="129"/>
        <v>1</v>
      </c>
      <c r="O649" s="1" t="str">
        <f t="shared" si="130"/>
        <v>10001011</v>
      </c>
      <c r="P649" t="s">
        <v>267</v>
      </c>
      <c r="Q649" t="s">
        <v>267</v>
      </c>
      <c r="R649" t="s">
        <v>267</v>
      </c>
      <c r="S649" t="s">
        <v>269</v>
      </c>
      <c r="T649" t="s">
        <v>267</v>
      </c>
      <c r="W649" t="str">
        <f t="shared" si="131"/>
        <v>DD,8B,221139,RES,1,(IX),1,0,0,0,1,0,1,1,10001011,N,N,N,Y,N</v>
      </c>
    </row>
    <row r="650" spans="1:23" ht="15" customHeight="1" x14ac:dyDescent="0.25">
      <c r="A650" s="1" t="s">
        <v>170</v>
      </c>
      <c r="B650" s="1" t="s">
        <v>62</v>
      </c>
      <c r="C650" s="1">
        <f t="shared" si="121"/>
        <v>221140</v>
      </c>
      <c r="D650" s="1" t="s">
        <v>151</v>
      </c>
      <c r="E650" s="1">
        <v>1</v>
      </c>
      <c r="F650" s="1" t="s">
        <v>276</v>
      </c>
      <c r="G650" s="1" t="str">
        <f t="shared" si="122"/>
        <v>1</v>
      </c>
      <c r="H650" s="1" t="str">
        <f t="shared" si="123"/>
        <v>0</v>
      </c>
      <c r="I650" s="1" t="str">
        <f t="shared" si="124"/>
        <v>0</v>
      </c>
      <c r="J650" s="1" t="str">
        <f t="shared" si="125"/>
        <v>0</v>
      </c>
      <c r="K650" s="1" t="str">
        <f t="shared" si="126"/>
        <v>1</v>
      </c>
      <c r="L650" s="1" t="str">
        <f t="shared" si="127"/>
        <v>1</v>
      </c>
      <c r="M650" s="1" t="str">
        <f t="shared" si="128"/>
        <v>0</v>
      </c>
      <c r="N650" s="1" t="str">
        <f t="shared" si="129"/>
        <v>0</v>
      </c>
      <c r="O650" s="1" t="str">
        <f t="shared" si="130"/>
        <v>10001100</v>
      </c>
      <c r="P650" t="s">
        <v>267</v>
      </c>
      <c r="Q650" t="s">
        <v>267</v>
      </c>
      <c r="R650" t="s">
        <v>267</v>
      </c>
      <c r="S650" t="s">
        <v>269</v>
      </c>
      <c r="T650" t="s">
        <v>267</v>
      </c>
      <c r="W650" t="str">
        <f t="shared" si="131"/>
        <v>DD,8C,221140,RES,1,(IX),1,0,0,0,1,1,0,0,10001100,N,N,N,Y,N</v>
      </c>
    </row>
    <row r="651" spans="1:23" ht="15" customHeight="1" x14ac:dyDescent="0.25">
      <c r="A651" s="1" t="s">
        <v>170</v>
      </c>
      <c r="B651" s="1" t="s">
        <v>63</v>
      </c>
      <c r="C651" s="1">
        <f t="shared" si="121"/>
        <v>221141</v>
      </c>
      <c r="D651" s="1" t="s">
        <v>151</v>
      </c>
      <c r="E651" s="1">
        <v>1</v>
      </c>
      <c r="F651" s="1" t="s">
        <v>276</v>
      </c>
      <c r="G651" s="1" t="str">
        <f t="shared" si="122"/>
        <v>1</v>
      </c>
      <c r="H651" s="1" t="str">
        <f t="shared" si="123"/>
        <v>0</v>
      </c>
      <c r="I651" s="1" t="str">
        <f t="shared" si="124"/>
        <v>0</v>
      </c>
      <c r="J651" s="1" t="str">
        <f t="shared" si="125"/>
        <v>0</v>
      </c>
      <c r="K651" s="1" t="str">
        <f t="shared" si="126"/>
        <v>1</v>
      </c>
      <c r="L651" s="1" t="str">
        <f t="shared" si="127"/>
        <v>1</v>
      </c>
      <c r="M651" s="1" t="str">
        <f t="shared" si="128"/>
        <v>0</v>
      </c>
      <c r="N651" s="1" t="str">
        <f t="shared" si="129"/>
        <v>1</v>
      </c>
      <c r="O651" s="1" t="str">
        <f t="shared" si="130"/>
        <v>10001101</v>
      </c>
      <c r="P651" t="s">
        <v>267</v>
      </c>
      <c r="Q651" t="s">
        <v>267</v>
      </c>
      <c r="R651" t="s">
        <v>267</v>
      </c>
      <c r="S651" t="s">
        <v>269</v>
      </c>
      <c r="T651" t="s">
        <v>267</v>
      </c>
      <c r="W651" t="str">
        <f t="shared" si="131"/>
        <v>DD,8D,221141,RES,1,(IX),1,0,0,0,1,1,0,1,10001101,N,N,N,Y,N</v>
      </c>
    </row>
    <row r="652" spans="1:23" ht="15" customHeight="1" x14ac:dyDescent="0.25">
      <c r="A652" s="1" t="s">
        <v>170</v>
      </c>
      <c r="B652" s="1" t="s">
        <v>64</v>
      </c>
      <c r="C652" s="1">
        <f t="shared" si="121"/>
        <v>221142</v>
      </c>
      <c r="D652" s="1" t="s">
        <v>151</v>
      </c>
      <c r="E652" s="1">
        <v>1</v>
      </c>
      <c r="F652" s="1" t="s">
        <v>276</v>
      </c>
      <c r="G652" s="1" t="str">
        <f t="shared" si="122"/>
        <v>1</v>
      </c>
      <c r="H652" s="1" t="str">
        <f t="shared" si="123"/>
        <v>0</v>
      </c>
      <c r="I652" s="1" t="str">
        <f t="shared" si="124"/>
        <v>0</v>
      </c>
      <c r="J652" s="1" t="str">
        <f t="shared" si="125"/>
        <v>0</v>
      </c>
      <c r="K652" s="1" t="str">
        <f t="shared" si="126"/>
        <v>1</v>
      </c>
      <c r="L652" s="1" t="str">
        <f t="shared" si="127"/>
        <v>1</v>
      </c>
      <c r="M652" s="1" t="str">
        <f t="shared" si="128"/>
        <v>1</v>
      </c>
      <c r="N652" s="1" t="str">
        <f t="shared" si="129"/>
        <v>0</v>
      </c>
      <c r="O652" s="1" t="str">
        <f t="shared" si="130"/>
        <v>10001110</v>
      </c>
      <c r="P652" t="s">
        <v>267</v>
      </c>
      <c r="Q652" t="s">
        <v>269</v>
      </c>
      <c r="R652" t="s">
        <v>269</v>
      </c>
      <c r="S652" t="s">
        <v>269</v>
      </c>
      <c r="T652" t="s">
        <v>267</v>
      </c>
      <c r="W652" t="str">
        <f t="shared" si="131"/>
        <v>DD,8E,221142,RES,1,(IX),1,0,0,0,1,1,1,0,10001110,N,Y,Y,Y,N</v>
      </c>
    </row>
    <row r="653" spans="1:23" ht="15" customHeight="1" x14ac:dyDescent="0.25">
      <c r="A653" s="1" t="s">
        <v>170</v>
      </c>
      <c r="B653" s="1" t="s">
        <v>65</v>
      </c>
      <c r="C653" s="1">
        <f t="shared" si="121"/>
        <v>221143</v>
      </c>
      <c r="D653" s="1" t="s">
        <v>151</v>
      </c>
      <c r="E653" s="1">
        <v>1</v>
      </c>
      <c r="F653" s="1" t="s">
        <v>276</v>
      </c>
      <c r="G653" s="1" t="str">
        <f t="shared" si="122"/>
        <v>1</v>
      </c>
      <c r="H653" s="1" t="str">
        <f t="shared" si="123"/>
        <v>0</v>
      </c>
      <c r="I653" s="1" t="str">
        <f t="shared" si="124"/>
        <v>0</v>
      </c>
      <c r="J653" s="1" t="str">
        <f t="shared" si="125"/>
        <v>0</v>
      </c>
      <c r="K653" s="1" t="str">
        <f t="shared" si="126"/>
        <v>1</v>
      </c>
      <c r="L653" s="1" t="str">
        <f t="shared" si="127"/>
        <v>1</v>
      </c>
      <c r="M653" s="1" t="str">
        <f t="shared" si="128"/>
        <v>1</v>
      </c>
      <c r="N653" s="1" t="str">
        <f t="shared" si="129"/>
        <v>1</v>
      </c>
      <c r="O653" s="1" t="str">
        <f t="shared" si="130"/>
        <v>10001111</v>
      </c>
      <c r="P653" t="s">
        <v>267</v>
      </c>
      <c r="Q653" t="s">
        <v>267</v>
      </c>
      <c r="R653" t="s">
        <v>267</v>
      </c>
      <c r="S653" t="s">
        <v>269</v>
      </c>
      <c r="T653" t="s">
        <v>267</v>
      </c>
      <c r="W653" t="str">
        <f t="shared" si="131"/>
        <v>DD,8F,221143,RES,1,(IX),1,0,0,0,1,1,1,1,10001111,N,N,N,Y,N</v>
      </c>
    </row>
    <row r="654" spans="1:23" ht="15" customHeight="1" x14ac:dyDescent="0.25">
      <c r="A654" s="1" t="s">
        <v>170</v>
      </c>
      <c r="B654" s="1">
        <v>90</v>
      </c>
      <c r="C654" s="1">
        <f t="shared" si="121"/>
        <v>221144</v>
      </c>
      <c r="D654" s="1" t="s">
        <v>151</v>
      </c>
      <c r="E654" s="1">
        <v>2</v>
      </c>
      <c r="F654" s="1" t="s">
        <v>276</v>
      </c>
      <c r="G654" s="1" t="str">
        <f t="shared" si="122"/>
        <v>1</v>
      </c>
      <c r="H654" s="1" t="str">
        <f t="shared" si="123"/>
        <v>0</v>
      </c>
      <c r="I654" s="1" t="str">
        <f t="shared" si="124"/>
        <v>0</v>
      </c>
      <c r="J654" s="1" t="str">
        <f t="shared" si="125"/>
        <v>1</v>
      </c>
      <c r="K654" s="1" t="str">
        <f t="shared" si="126"/>
        <v>0</v>
      </c>
      <c r="L654" s="1" t="str">
        <f t="shared" si="127"/>
        <v>0</v>
      </c>
      <c r="M654" s="1" t="str">
        <f t="shared" si="128"/>
        <v>0</v>
      </c>
      <c r="N654" s="1" t="str">
        <f t="shared" si="129"/>
        <v>0</v>
      </c>
      <c r="O654" s="1" t="str">
        <f t="shared" si="130"/>
        <v>10010000</v>
      </c>
      <c r="P654" t="s">
        <v>267</v>
      </c>
      <c r="Q654" t="s">
        <v>267</v>
      </c>
      <c r="R654" t="s">
        <v>267</v>
      </c>
      <c r="S654" t="s">
        <v>269</v>
      </c>
      <c r="T654" t="s">
        <v>267</v>
      </c>
      <c r="W654" t="str">
        <f t="shared" si="131"/>
        <v>DD,90,221144,RES,2,(IX),1,0,0,1,0,0,0,0,10010000,N,N,N,Y,N</v>
      </c>
    </row>
    <row r="655" spans="1:23" ht="15" customHeight="1" x14ac:dyDescent="0.25">
      <c r="A655" s="1" t="s">
        <v>170</v>
      </c>
      <c r="B655" s="1">
        <v>91</v>
      </c>
      <c r="C655" s="1">
        <f t="shared" si="121"/>
        <v>221145</v>
      </c>
      <c r="D655" s="1" t="s">
        <v>151</v>
      </c>
      <c r="E655" s="1">
        <v>2</v>
      </c>
      <c r="F655" s="1" t="s">
        <v>276</v>
      </c>
      <c r="G655" s="1" t="str">
        <f t="shared" si="122"/>
        <v>1</v>
      </c>
      <c r="H655" s="1" t="str">
        <f t="shared" si="123"/>
        <v>0</v>
      </c>
      <c r="I655" s="1" t="str">
        <f t="shared" si="124"/>
        <v>0</v>
      </c>
      <c r="J655" s="1" t="str">
        <f t="shared" si="125"/>
        <v>1</v>
      </c>
      <c r="K655" s="1" t="str">
        <f t="shared" si="126"/>
        <v>0</v>
      </c>
      <c r="L655" s="1" t="str">
        <f t="shared" si="127"/>
        <v>0</v>
      </c>
      <c r="M655" s="1" t="str">
        <f t="shared" si="128"/>
        <v>0</v>
      </c>
      <c r="N655" s="1" t="str">
        <f t="shared" si="129"/>
        <v>1</v>
      </c>
      <c r="O655" s="1" t="str">
        <f t="shared" si="130"/>
        <v>10010001</v>
      </c>
      <c r="P655" t="s">
        <v>267</v>
      </c>
      <c r="Q655" t="s">
        <v>267</v>
      </c>
      <c r="R655" t="s">
        <v>267</v>
      </c>
      <c r="S655" t="s">
        <v>269</v>
      </c>
      <c r="T655" t="s">
        <v>267</v>
      </c>
      <c r="W655" t="str">
        <f t="shared" si="131"/>
        <v>DD,91,221145,RES,2,(IX),1,0,0,1,0,0,0,1,10010001,N,N,N,Y,N</v>
      </c>
    </row>
    <row r="656" spans="1:23" ht="15" customHeight="1" x14ac:dyDescent="0.25">
      <c r="A656" s="1" t="s">
        <v>170</v>
      </c>
      <c r="B656" s="1">
        <v>92</v>
      </c>
      <c r="C656" s="1">
        <f t="shared" si="121"/>
        <v>221146</v>
      </c>
      <c r="D656" s="1" t="s">
        <v>151</v>
      </c>
      <c r="E656" s="1">
        <v>2</v>
      </c>
      <c r="F656" s="1" t="s">
        <v>276</v>
      </c>
      <c r="G656" s="1" t="str">
        <f t="shared" si="122"/>
        <v>1</v>
      </c>
      <c r="H656" s="1" t="str">
        <f t="shared" si="123"/>
        <v>0</v>
      </c>
      <c r="I656" s="1" t="str">
        <f t="shared" si="124"/>
        <v>0</v>
      </c>
      <c r="J656" s="1" t="str">
        <f t="shared" si="125"/>
        <v>1</v>
      </c>
      <c r="K656" s="1" t="str">
        <f t="shared" si="126"/>
        <v>0</v>
      </c>
      <c r="L656" s="1" t="str">
        <f t="shared" si="127"/>
        <v>0</v>
      </c>
      <c r="M656" s="1" t="str">
        <f t="shared" si="128"/>
        <v>1</v>
      </c>
      <c r="N656" s="1" t="str">
        <f t="shared" si="129"/>
        <v>0</v>
      </c>
      <c r="O656" s="1" t="str">
        <f t="shared" si="130"/>
        <v>10010010</v>
      </c>
      <c r="P656" t="s">
        <v>267</v>
      </c>
      <c r="Q656" t="s">
        <v>267</v>
      </c>
      <c r="R656" t="s">
        <v>267</v>
      </c>
      <c r="S656" t="s">
        <v>269</v>
      </c>
      <c r="T656" t="s">
        <v>267</v>
      </c>
      <c r="W656" t="str">
        <f t="shared" si="131"/>
        <v>DD,92,221146,RES,2,(IX),1,0,0,1,0,0,1,0,10010010,N,N,N,Y,N</v>
      </c>
    </row>
    <row r="657" spans="1:23" ht="15" customHeight="1" x14ac:dyDescent="0.25">
      <c r="A657" s="1" t="s">
        <v>170</v>
      </c>
      <c r="B657" s="1">
        <v>93</v>
      </c>
      <c r="C657" s="1">
        <f t="shared" si="121"/>
        <v>221147</v>
      </c>
      <c r="D657" s="1" t="s">
        <v>151</v>
      </c>
      <c r="E657" s="1">
        <v>2</v>
      </c>
      <c r="F657" s="1" t="s">
        <v>276</v>
      </c>
      <c r="G657" s="1" t="str">
        <f t="shared" si="122"/>
        <v>1</v>
      </c>
      <c r="H657" s="1" t="str">
        <f t="shared" si="123"/>
        <v>0</v>
      </c>
      <c r="I657" s="1" t="str">
        <f t="shared" si="124"/>
        <v>0</v>
      </c>
      <c r="J657" s="1" t="str">
        <f t="shared" si="125"/>
        <v>1</v>
      </c>
      <c r="K657" s="1" t="str">
        <f t="shared" si="126"/>
        <v>0</v>
      </c>
      <c r="L657" s="1" t="str">
        <f t="shared" si="127"/>
        <v>0</v>
      </c>
      <c r="M657" s="1" t="str">
        <f t="shared" si="128"/>
        <v>1</v>
      </c>
      <c r="N657" s="1" t="str">
        <f t="shared" si="129"/>
        <v>1</v>
      </c>
      <c r="O657" s="1" t="str">
        <f t="shared" si="130"/>
        <v>10010011</v>
      </c>
      <c r="P657" t="s">
        <v>267</v>
      </c>
      <c r="Q657" t="s">
        <v>267</v>
      </c>
      <c r="R657" t="s">
        <v>267</v>
      </c>
      <c r="S657" t="s">
        <v>269</v>
      </c>
      <c r="T657" t="s">
        <v>267</v>
      </c>
      <c r="W657" t="str">
        <f t="shared" si="131"/>
        <v>DD,93,221147,RES,2,(IX),1,0,0,1,0,0,1,1,10010011,N,N,N,Y,N</v>
      </c>
    </row>
    <row r="658" spans="1:23" ht="15" customHeight="1" x14ac:dyDescent="0.25">
      <c r="A658" s="1" t="s">
        <v>170</v>
      </c>
      <c r="B658" s="1">
        <v>94</v>
      </c>
      <c r="C658" s="1">
        <f t="shared" si="121"/>
        <v>221148</v>
      </c>
      <c r="D658" s="1" t="s">
        <v>151</v>
      </c>
      <c r="E658" s="1">
        <v>2</v>
      </c>
      <c r="F658" s="1" t="s">
        <v>276</v>
      </c>
      <c r="G658" s="1" t="str">
        <f t="shared" si="122"/>
        <v>1</v>
      </c>
      <c r="H658" s="1" t="str">
        <f t="shared" si="123"/>
        <v>0</v>
      </c>
      <c r="I658" s="1" t="str">
        <f t="shared" si="124"/>
        <v>0</v>
      </c>
      <c r="J658" s="1" t="str">
        <f t="shared" si="125"/>
        <v>1</v>
      </c>
      <c r="K658" s="1" t="str">
        <f t="shared" si="126"/>
        <v>0</v>
      </c>
      <c r="L658" s="1" t="str">
        <f t="shared" si="127"/>
        <v>1</v>
      </c>
      <c r="M658" s="1" t="str">
        <f t="shared" si="128"/>
        <v>0</v>
      </c>
      <c r="N658" s="1" t="str">
        <f t="shared" si="129"/>
        <v>0</v>
      </c>
      <c r="O658" s="1" t="str">
        <f t="shared" si="130"/>
        <v>10010100</v>
      </c>
      <c r="P658" t="s">
        <v>267</v>
      </c>
      <c r="Q658" t="s">
        <v>267</v>
      </c>
      <c r="R658" t="s">
        <v>267</v>
      </c>
      <c r="S658" t="s">
        <v>269</v>
      </c>
      <c r="T658" t="s">
        <v>267</v>
      </c>
      <c r="W658" t="str">
        <f t="shared" si="131"/>
        <v>DD,94,221148,RES,2,(IX),1,0,0,1,0,1,0,0,10010100,N,N,N,Y,N</v>
      </c>
    </row>
    <row r="659" spans="1:23" ht="15" customHeight="1" x14ac:dyDescent="0.25">
      <c r="A659" s="1" t="s">
        <v>170</v>
      </c>
      <c r="B659" s="1">
        <v>95</v>
      </c>
      <c r="C659" s="1">
        <f t="shared" si="121"/>
        <v>221149</v>
      </c>
      <c r="D659" s="1" t="s">
        <v>151</v>
      </c>
      <c r="E659" s="1">
        <v>2</v>
      </c>
      <c r="F659" s="1" t="s">
        <v>276</v>
      </c>
      <c r="G659" s="1" t="str">
        <f t="shared" si="122"/>
        <v>1</v>
      </c>
      <c r="H659" s="1" t="str">
        <f t="shared" si="123"/>
        <v>0</v>
      </c>
      <c r="I659" s="1" t="str">
        <f t="shared" si="124"/>
        <v>0</v>
      </c>
      <c r="J659" s="1" t="str">
        <f t="shared" si="125"/>
        <v>1</v>
      </c>
      <c r="K659" s="1" t="str">
        <f t="shared" si="126"/>
        <v>0</v>
      </c>
      <c r="L659" s="1" t="str">
        <f t="shared" si="127"/>
        <v>1</v>
      </c>
      <c r="M659" s="1" t="str">
        <f t="shared" si="128"/>
        <v>0</v>
      </c>
      <c r="N659" s="1" t="str">
        <f t="shared" si="129"/>
        <v>1</v>
      </c>
      <c r="O659" s="1" t="str">
        <f t="shared" si="130"/>
        <v>10010101</v>
      </c>
      <c r="P659" t="s">
        <v>267</v>
      </c>
      <c r="Q659" t="s">
        <v>267</v>
      </c>
      <c r="R659" t="s">
        <v>267</v>
      </c>
      <c r="S659" t="s">
        <v>269</v>
      </c>
      <c r="T659" t="s">
        <v>267</v>
      </c>
      <c r="W659" t="str">
        <f t="shared" si="131"/>
        <v>DD,95,221149,RES,2,(IX),1,0,0,1,0,1,0,1,10010101,N,N,N,Y,N</v>
      </c>
    </row>
    <row r="660" spans="1:23" ht="15" customHeight="1" x14ac:dyDescent="0.25">
      <c r="A660" s="1" t="s">
        <v>170</v>
      </c>
      <c r="B660" s="1">
        <v>96</v>
      </c>
      <c r="C660" s="1">
        <f t="shared" si="121"/>
        <v>221150</v>
      </c>
      <c r="D660" s="1" t="s">
        <v>151</v>
      </c>
      <c r="E660" s="1">
        <v>2</v>
      </c>
      <c r="F660" s="1" t="s">
        <v>276</v>
      </c>
      <c r="G660" s="1" t="str">
        <f t="shared" si="122"/>
        <v>1</v>
      </c>
      <c r="H660" s="1" t="str">
        <f t="shared" si="123"/>
        <v>0</v>
      </c>
      <c r="I660" s="1" t="str">
        <f t="shared" si="124"/>
        <v>0</v>
      </c>
      <c r="J660" s="1" t="str">
        <f t="shared" si="125"/>
        <v>1</v>
      </c>
      <c r="K660" s="1" t="str">
        <f t="shared" si="126"/>
        <v>0</v>
      </c>
      <c r="L660" s="1" t="str">
        <f t="shared" si="127"/>
        <v>1</v>
      </c>
      <c r="M660" s="1" t="str">
        <f t="shared" si="128"/>
        <v>1</v>
      </c>
      <c r="N660" s="1" t="str">
        <f t="shared" si="129"/>
        <v>0</v>
      </c>
      <c r="O660" s="1" t="str">
        <f t="shared" si="130"/>
        <v>10010110</v>
      </c>
      <c r="P660" t="s">
        <v>267</v>
      </c>
      <c r="Q660" t="s">
        <v>269</v>
      </c>
      <c r="R660" t="s">
        <v>269</v>
      </c>
      <c r="S660" t="s">
        <v>269</v>
      </c>
      <c r="T660" t="s">
        <v>267</v>
      </c>
      <c r="W660" t="str">
        <f t="shared" si="131"/>
        <v>DD,96,221150,RES,2,(IX),1,0,0,1,0,1,1,0,10010110,N,Y,Y,Y,N</v>
      </c>
    </row>
    <row r="661" spans="1:23" ht="15" customHeight="1" x14ac:dyDescent="0.25">
      <c r="A661" s="1" t="s">
        <v>170</v>
      </c>
      <c r="B661" s="1">
        <v>97</v>
      </c>
      <c r="C661" s="1">
        <f t="shared" si="121"/>
        <v>221151</v>
      </c>
      <c r="D661" s="1" t="s">
        <v>151</v>
      </c>
      <c r="E661" s="1">
        <v>2</v>
      </c>
      <c r="F661" s="1" t="s">
        <v>276</v>
      </c>
      <c r="G661" s="1" t="str">
        <f t="shared" si="122"/>
        <v>1</v>
      </c>
      <c r="H661" s="1" t="str">
        <f t="shared" si="123"/>
        <v>0</v>
      </c>
      <c r="I661" s="1" t="str">
        <f t="shared" si="124"/>
        <v>0</v>
      </c>
      <c r="J661" s="1" t="str">
        <f t="shared" si="125"/>
        <v>1</v>
      </c>
      <c r="K661" s="1" t="str">
        <f t="shared" si="126"/>
        <v>0</v>
      </c>
      <c r="L661" s="1" t="str">
        <f t="shared" si="127"/>
        <v>1</v>
      </c>
      <c r="M661" s="1" t="str">
        <f t="shared" si="128"/>
        <v>1</v>
      </c>
      <c r="N661" s="1" t="str">
        <f t="shared" si="129"/>
        <v>1</v>
      </c>
      <c r="O661" s="1" t="str">
        <f t="shared" si="130"/>
        <v>10010111</v>
      </c>
      <c r="P661" t="s">
        <v>267</v>
      </c>
      <c r="Q661" t="s">
        <v>267</v>
      </c>
      <c r="R661" t="s">
        <v>267</v>
      </c>
      <c r="S661" t="s">
        <v>269</v>
      </c>
      <c r="T661" t="s">
        <v>267</v>
      </c>
      <c r="W661" t="str">
        <f t="shared" si="131"/>
        <v>DD,97,221151,RES,2,(IX),1,0,0,1,0,1,1,1,10010111,N,N,N,Y,N</v>
      </c>
    </row>
    <row r="662" spans="1:23" ht="15" customHeight="1" x14ac:dyDescent="0.25">
      <c r="A662" s="1" t="s">
        <v>170</v>
      </c>
      <c r="B662" s="1">
        <v>98</v>
      </c>
      <c r="C662" s="1">
        <f t="shared" si="121"/>
        <v>221152</v>
      </c>
      <c r="D662" s="1" t="s">
        <v>151</v>
      </c>
      <c r="E662" s="1">
        <v>3</v>
      </c>
      <c r="F662" s="1" t="s">
        <v>276</v>
      </c>
      <c r="G662" s="1" t="str">
        <f t="shared" si="122"/>
        <v>1</v>
      </c>
      <c r="H662" s="1" t="str">
        <f t="shared" si="123"/>
        <v>0</v>
      </c>
      <c r="I662" s="1" t="str">
        <f t="shared" si="124"/>
        <v>0</v>
      </c>
      <c r="J662" s="1" t="str">
        <f t="shared" si="125"/>
        <v>1</v>
      </c>
      <c r="K662" s="1" t="str">
        <f t="shared" si="126"/>
        <v>1</v>
      </c>
      <c r="L662" s="1" t="str">
        <f t="shared" si="127"/>
        <v>0</v>
      </c>
      <c r="M662" s="1" t="str">
        <f t="shared" si="128"/>
        <v>0</v>
      </c>
      <c r="N662" s="1" t="str">
        <f t="shared" si="129"/>
        <v>0</v>
      </c>
      <c r="O662" s="1" t="str">
        <f t="shared" si="130"/>
        <v>10011000</v>
      </c>
      <c r="P662" t="s">
        <v>267</v>
      </c>
      <c r="Q662" t="s">
        <v>267</v>
      </c>
      <c r="R662" t="s">
        <v>267</v>
      </c>
      <c r="S662" t="s">
        <v>269</v>
      </c>
      <c r="T662" t="s">
        <v>267</v>
      </c>
      <c r="W662" t="str">
        <f t="shared" si="131"/>
        <v>DD,98,221152,RES,3,(IX),1,0,0,1,1,0,0,0,10011000,N,N,N,Y,N</v>
      </c>
    </row>
    <row r="663" spans="1:23" ht="15" customHeight="1" x14ac:dyDescent="0.25">
      <c r="A663" s="1" t="s">
        <v>170</v>
      </c>
      <c r="B663" s="1">
        <v>99</v>
      </c>
      <c r="C663" s="1">
        <f t="shared" si="121"/>
        <v>221153</v>
      </c>
      <c r="D663" s="1" t="s">
        <v>151</v>
      </c>
      <c r="E663" s="1">
        <v>3</v>
      </c>
      <c r="F663" s="1" t="s">
        <v>276</v>
      </c>
      <c r="G663" s="1" t="str">
        <f t="shared" si="122"/>
        <v>1</v>
      </c>
      <c r="H663" s="1" t="str">
        <f t="shared" si="123"/>
        <v>0</v>
      </c>
      <c r="I663" s="1" t="str">
        <f t="shared" si="124"/>
        <v>0</v>
      </c>
      <c r="J663" s="1" t="str">
        <f t="shared" si="125"/>
        <v>1</v>
      </c>
      <c r="K663" s="1" t="str">
        <f t="shared" si="126"/>
        <v>1</v>
      </c>
      <c r="L663" s="1" t="str">
        <f t="shared" si="127"/>
        <v>0</v>
      </c>
      <c r="M663" s="1" t="str">
        <f t="shared" si="128"/>
        <v>0</v>
      </c>
      <c r="N663" s="1" t="str">
        <f t="shared" si="129"/>
        <v>1</v>
      </c>
      <c r="O663" s="1" t="str">
        <f t="shared" si="130"/>
        <v>10011001</v>
      </c>
      <c r="P663" t="s">
        <v>267</v>
      </c>
      <c r="Q663" t="s">
        <v>267</v>
      </c>
      <c r="R663" t="s">
        <v>267</v>
      </c>
      <c r="S663" t="s">
        <v>269</v>
      </c>
      <c r="T663" t="s">
        <v>267</v>
      </c>
      <c r="W663" t="str">
        <f t="shared" si="131"/>
        <v>DD,99,221153,RES,3,(IX),1,0,0,1,1,0,0,1,10011001,N,N,N,Y,N</v>
      </c>
    </row>
    <row r="664" spans="1:23" ht="15" customHeight="1" x14ac:dyDescent="0.25">
      <c r="A664" s="1" t="s">
        <v>170</v>
      </c>
      <c r="B664" s="1" t="s">
        <v>66</v>
      </c>
      <c r="C664" s="1">
        <f t="shared" si="121"/>
        <v>221154</v>
      </c>
      <c r="D664" s="1" t="s">
        <v>151</v>
      </c>
      <c r="E664" s="1">
        <v>3</v>
      </c>
      <c r="F664" s="1" t="s">
        <v>276</v>
      </c>
      <c r="G664" s="1" t="str">
        <f t="shared" si="122"/>
        <v>1</v>
      </c>
      <c r="H664" s="1" t="str">
        <f t="shared" si="123"/>
        <v>0</v>
      </c>
      <c r="I664" s="1" t="str">
        <f t="shared" si="124"/>
        <v>0</v>
      </c>
      <c r="J664" s="1" t="str">
        <f t="shared" si="125"/>
        <v>1</v>
      </c>
      <c r="K664" s="1" t="str">
        <f t="shared" si="126"/>
        <v>1</v>
      </c>
      <c r="L664" s="1" t="str">
        <f t="shared" si="127"/>
        <v>0</v>
      </c>
      <c r="M664" s="1" t="str">
        <f t="shared" si="128"/>
        <v>1</v>
      </c>
      <c r="N664" s="1" t="str">
        <f t="shared" si="129"/>
        <v>0</v>
      </c>
      <c r="O664" s="1" t="str">
        <f t="shared" si="130"/>
        <v>10011010</v>
      </c>
      <c r="P664" t="s">
        <v>267</v>
      </c>
      <c r="Q664" t="s">
        <v>267</v>
      </c>
      <c r="R664" t="s">
        <v>267</v>
      </c>
      <c r="S664" t="s">
        <v>269</v>
      </c>
      <c r="T664" t="s">
        <v>267</v>
      </c>
      <c r="W664" t="str">
        <f t="shared" si="131"/>
        <v>DD,9A,221154,RES,3,(IX),1,0,0,1,1,0,1,0,10011010,N,N,N,Y,N</v>
      </c>
    </row>
    <row r="665" spans="1:23" ht="15" customHeight="1" x14ac:dyDescent="0.25">
      <c r="A665" s="1" t="s">
        <v>170</v>
      </c>
      <c r="B665" s="1" t="s">
        <v>67</v>
      </c>
      <c r="C665" s="1">
        <f t="shared" si="121"/>
        <v>221155</v>
      </c>
      <c r="D665" s="1" t="s">
        <v>151</v>
      </c>
      <c r="E665" s="1">
        <v>3</v>
      </c>
      <c r="F665" s="1" t="s">
        <v>276</v>
      </c>
      <c r="G665" s="1" t="str">
        <f t="shared" si="122"/>
        <v>1</v>
      </c>
      <c r="H665" s="1" t="str">
        <f t="shared" si="123"/>
        <v>0</v>
      </c>
      <c r="I665" s="1" t="str">
        <f t="shared" si="124"/>
        <v>0</v>
      </c>
      <c r="J665" s="1" t="str">
        <f t="shared" si="125"/>
        <v>1</v>
      </c>
      <c r="K665" s="1" t="str">
        <f t="shared" si="126"/>
        <v>1</v>
      </c>
      <c r="L665" s="1" t="str">
        <f t="shared" si="127"/>
        <v>0</v>
      </c>
      <c r="M665" s="1" t="str">
        <f t="shared" si="128"/>
        <v>1</v>
      </c>
      <c r="N665" s="1" t="str">
        <f t="shared" si="129"/>
        <v>1</v>
      </c>
      <c r="O665" s="1" t="str">
        <f t="shared" si="130"/>
        <v>10011011</v>
      </c>
      <c r="P665" t="s">
        <v>267</v>
      </c>
      <c r="Q665" t="s">
        <v>267</v>
      </c>
      <c r="R665" t="s">
        <v>267</v>
      </c>
      <c r="S665" t="s">
        <v>269</v>
      </c>
      <c r="T665" t="s">
        <v>267</v>
      </c>
      <c r="W665" t="str">
        <f t="shared" si="131"/>
        <v>DD,9B,221155,RES,3,(IX),1,0,0,1,1,0,1,1,10011011,N,N,N,Y,N</v>
      </c>
    </row>
    <row r="666" spans="1:23" ht="15" customHeight="1" x14ac:dyDescent="0.25">
      <c r="A666" s="1" t="s">
        <v>170</v>
      </c>
      <c r="B666" s="1" t="s">
        <v>68</v>
      </c>
      <c r="C666" s="1">
        <f t="shared" si="121"/>
        <v>221156</v>
      </c>
      <c r="D666" s="1" t="s">
        <v>151</v>
      </c>
      <c r="E666" s="1">
        <v>3</v>
      </c>
      <c r="F666" s="1" t="s">
        <v>276</v>
      </c>
      <c r="G666" s="1" t="str">
        <f t="shared" si="122"/>
        <v>1</v>
      </c>
      <c r="H666" s="1" t="str">
        <f t="shared" si="123"/>
        <v>0</v>
      </c>
      <c r="I666" s="1" t="str">
        <f t="shared" si="124"/>
        <v>0</v>
      </c>
      <c r="J666" s="1" t="str">
        <f t="shared" si="125"/>
        <v>1</v>
      </c>
      <c r="K666" s="1" t="str">
        <f t="shared" si="126"/>
        <v>1</v>
      </c>
      <c r="L666" s="1" t="str">
        <f t="shared" si="127"/>
        <v>1</v>
      </c>
      <c r="M666" s="1" t="str">
        <f t="shared" si="128"/>
        <v>0</v>
      </c>
      <c r="N666" s="1" t="str">
        <f t="shared" si="129"/>
        <v>0</v>
      </c>
      <c r="O666" s="1" t="str">
        <f t="shared" si="130"/>
        <v>10011100</v>
      </c>
      <c r="P666" t="s">
        <v>267</v>
      </c>
      <c r="Q666" t="s">
        <v>267</v>
      </c>
      <c r="R666" t="s">
        <v>267</v>
      </c>
      <c r="S666" t="s">
        <v>269</v>
      </c>
      <c r="T666" t="s">
        <v>267</v>
      </c>
      <c r="W666" t="str">
        <f t="shared" si="131"/>
        <v>DD,9C,221156,RES,3,(IX),1,0,0,1,1,1,0,0,10011100,N,N,N,Y,N</v>
      </c>
    </row>
    <row r="667" spans="1:23" ht="15" customHeight="1" x14ac:dyDescent="0.25">
      <c r="A667" s="1" t="s">
        <v>170</v>
      </c>
      <c r="B667" s="1" t="s">
        <v>69</v>
      </c>
      <c r="C667" s="1">
        <f t="shared" si="121"/>
        <v>221157</v>
      </c>
      <c r="D667" s="1" t="s">
        <v>151</v>
      </c>
      <c r="E667" s="1">
        <v>3</v>
      </c>
      <c r="F667" s="1" t="s">
        <v>276</v>
      </c>
      <c r="G667" s="1" t="str">
        <f t="shared" si="122"/>
        <v>1</v>
      </c>
      <c r="H667" s="1" t="str">
        <f t="shared" si="123"/>
        <v>0</v>
      </c>
      <c r="I667" s="1" t="str">
        <f t="shared" si="124"/>
        <v>0</v>
      </c>
      <c r="J667" s="1" t="str">
        <f t="shared" si="125"/>
        <v>1</v>
      </c>
      <c r="K667" s="1" t="str">
        <f t="shared" si="126"/>
        <v>1</v>
      </c>
      <c r="L667" s="1" t="str">
        <f t="shared" si="127"/>
        <v>1</v>
      </c>
      <c r="M667" s="1" t="str">
        <f t="shared" si="128"/>
        <v>0</v>
      </c>
      <c r="N667" s="1" t="str">
        <f t="shared" si="129"/>
        <v>1</v>
      </c>
      <c r="O667" s="1" t="str">
        <f t="shared" si="130"/>
        <v>10011101</v>
      </c>
      <c r="P667" t="s">
        <v>267</v>
      </c>
      <c r="Q667" t="s">
        <v>267</v>
      </c>
      <c r="R667" t="s">
        <v>267</v>
      </c>
      <c r="S667" t="s">
        <v>269</v>
      </c>
      <c r="T667" t="s">
        <v>267</v>
      </c>
      <c r="W667" t="str">
        <f t="shared" si="131"/>
        <v>DD,9D,221157,RES,3,(IX),1,0,0,1,1,1,0,1,10011101,N,N,N,Y,N</v>
      </c>
    </row>
    <row r="668" spans="1:23" ht="15" customHeight="1" x14ac:dyDescent="0.25">
      <c r="A668" s="1" t="s">
        <v>170</v>
      </c>
      <c r="B668" s="1" t="s">
        <v>70</v>
      </c>
      <c r="C668" s="1">
        <f t="shared" si="121"/>
        <v>221158</v>
      </c>
      <c r="D668" s="1" t="s">
        <v>151</v>
      </c>
      <c r="E668" s="1">
        <v>3</v>
      </c>
      <c r="F668" s="1" t="s">
        <v>276</v>
      </c>
      <c r="G668" s="1" t="str">
        <f t="shared" si="122"/>
        <v>1</v>
      </c>
      <c r="H668" s="1" t="str">
        <f t="shared" si="123"/>
        <v>0</v>
      </c>
      <c r="I668" s="1" t="str">
        <f t="shared" si="124"/>
        <v>0</v>
      </c>
      <c r="J668" s="1" t="str">
        <f t="shared" si="125"/>
        <v>1</v>
      </c>
      <c r="K668" s="1" t="str">
        <f t="shared" si="126"/>
        <v>1</v>
      </c>
      <c r="L668" s="1" t="str">
        <f t="shared" si="127"/>
        <v>1</v>
      </c>
      <c r="M668" s="1" t="str">
        <f t="shared" si="128"/>
        <v>1</v>
      </c>
      <c r="N668" s="1" t="str">
        <f t="shared" si="129"/>
        <v>0</v>
      </c>
      <c r="O668" s="1" t="str">
        <f t="shared" si="130"/>
        <v>10011110</v>
      </c>
      <c r="P668" t="s">
        <v>267</v>
      </c>
      <c r="Q668" t="s">
        <v>269</v>
      </c>
      <c r="R668" t="s">
        <v>269</v>
      </c>
      <c r="S668" t="s">
        <v>269</v>
      </c>
      <c r="T668" t="s">
        <v>267</v>
      </c>
      <c r="W668" t="str">
        <f t="shared" si="131"/>
        <v>DD,9E,221158,RES,3,(IX),1,0,0,1,1,1,1,0,10011110,N,Y,Y,Y,N</v>
      </c>
    </row>
    <row r="669" spans="1:23" ht="15" customHeight="1" x14ac:dyDescent="0.25">
      <c r="A669" s="1" t="s">
        <v>170</v>
      </c>
      <c r="B669" s="1" t="s">
        <v>71</v>
      </c>
      <c r="C669" s="1">
        <f t="shared" si="121"/>
        <v>221159</v>
      </c>
      <c r="D669" s="1" t="s">
        <v>151</v>
      </c>
      <c r="E669" s="1">
        <v>3</v>
      </c>
      <c r="F669" s="1" t="s">
        <v>276</v>
      </c>
      <c r="G669" s="1" t="str">
        <f t="shared" si="122"/>
        <v>1</v>
      </c>
      <c r="H669" s="1" t="str">
        <f t="shared" si="123"/>
        <v>0</v>
      </c>
      <c r="I669" s="1" t="str">
        <f t="shared" si="124"/>
        <v>0</v>
      </c>
      <c r="J669" s="1" t="str">
        <f t="shared" si="125"/>
        <v>1</v>
      </c>
      <c r="K669" s="1" t="str">
        <f t="shared" si="126"/>
        <v>1</v>
      </c>
      <c r="L669" s="1" t="str">
        <f t="shared" si="127"/>
        <v>1</v>
      </c>
      <c r="M669" s="1" t="str">
        <f t="shared" si="128"/>
        <v>1</v>
      </c>
      <c r="N669" s="1" t="str">
        <f t="shared" si="129"/>
        <v>1</v>
      </c>
      <c r="O669" s="1" t="str">
        <f t="shared" si="130"/>
        <v>10011111</v>
      </c>
      <c r="P669" t="s">
        <v>267</v>
      </c>
      <c r="Q669" t="s">
        <v>267</v>
      </c>
      <c r="R669" t="s">
        <v>267</v>
      </c>
      <c r="S669" t="s">
        <v>269</v>
      </c>
      <c r="T669" t="s">
        <v>267</v>
      </c>
      <c r="W669" t="str">
        <f t="shared" si="131"/>
        <v>DD,9F,221159,RES,3,(IX),1,0,0,1,1,1,1,1,10011111,N,N,N,Y,N</v>
      </c>
    </row>
    <row r="670" spans="1:23" ht="15" customHeight="1" x14ac:dyDescent="0.25">
      <c r="A670" s="1" t="s">
        <v>170</v>
      </c>
      <c r="B670" s="1" t="s">
        <v>72</v>
      </c>
      <c r="C670" s="1">
        <f t="shared" si="121"/>
        <v>221160</v>
      </c>
      <c r="D670" s="1" t="s">
        <v>151</v>
      </c>
      <c r="E670" s="1">
        <v>4</v>
      </c>
      <c r="F670" s="1" t="s">
        <v>276</v>
      </c>
      <c r="G670" s="1" t="str">
        <f t="shared" si="122"/>
        <v>1</v>
      </c>
      <c r="H670" s="1" t="str">
        <f t="shared" si="123"/>
        <v>0</v>
      </c>
      <c r="I670" s="1" t="str">
        <f t="shared" si="124"/>
        <v>1</v>
      </c>
      <c r="J670" s="1" t="str">
        <f t="shared" si="125"/>
        <v>0</v>
      </c>
      <c r="K670" s="1" t="str">
        <f t="shared" si="126"/>
        <v>0</v>
      </c>
      <c r="L670" s="1" t="str">
        <f t="shared" si="127"/>
        <v>0</v>
      </c>
      <c r="M670" s="1" t="str">
        <f t="shared" si="128"/>
        <v>0</v>
      </c>
      <c r="N670" s="1" t="str">
        <f t="shared" si="129"/>
        <v>0</v>
      </c>
      <c r="O670" s="1" t="str">
        <f t="shared" si="130"/>
        <v>10100000</v>
      </c>
      <c r="P670" t="s">
        <v>267</v>
      </c>
      <c r="Q670" t="s">
        <v>267</v>
      </c>
      <c r="R670" t="s">
        <v>267</v>
      </c>
      <c r="S670" t="s">
        <v>269</v>
      </c>
      <c r="T670" t="s">
        <v>267</v>
      </c>
      <c r="W670" t="str">
        <f t="shared" si="131"/>
        <v>DD,A0,221160,RES,4,(IX),1,0,1,0,0,0,0,0,10100000,N,N,N,Y,N</v>
      </c>
    </row>
    <row r="671" spans="1:23" ht="15" customHeight="1" x14ac:dyDescent="0.25">
      <c r="A671" s="1" t="s">
        <v>170</v>
      </c>
      <c r="B671" s="1" t="s">
        <v>73</v>
      </c>
      <c r="C671" s="1">
        <f t="shared" si="121"/>
        <v>221161</v>
      </c>
      <c r="D671" s="1" t="s">
        <v>151</v>
      </c>
      <c r="E671" s="1">
        <v>4</v>
      </c>
      <c r="F671" s="1" t="s">
        <v>276</v>
      </c>
      <c r="G671" s="1" t="str">
        <f t="shared" si="122"/>
        <v>1</v>
      </c>
      <c r="H671" s="1" t="str">
        <f t="shared" si="123"/>
        <v>0</v>
      </c>
      <c r="I671" s="1" t="str">
        <f t="shared" si="124"/>
        <v>1</v>
      </c>
      <c r="J671" s="1" t="str">
        <f t="shared" si="125"/>
        <v>0</v>
      </c>
      <c r="K671" s="1" t="str">
        <f t="shared" si="126"/>
        <v>0</v>
      </c>
      <c r="L671" s="1" t="str">
        <f t="shared" si="127"/>
        <v>0</v>
      </c>
      <c r="M671" s="1" t="str">
        <f t="shared" si="128"/>
        <v>0</v>
      </c>
      <c r="N671" s="1" t="str">
        <f t="shared" si="129"/>
        <v>1</v>
      </c>
      <c r="O671" s="1" t="str">
        <f t="shared" si="130"/>
        <v>10100001</v>
      </c>
      <c r="P671" t="s">
        <v>267</v>
      </c>
      <c r="Q671" t="s">
        <v>267</v>
      </c>
      <c r="R671" t="s">
        <v>267</v>
      </c>
      <c r="S671" t="s">
        <v>269</v>
      </c>
      <c r="T671" t="s">
        <v>267</v>
      </c>
      <c r="W671" t="str">
        <f t="shared" si="131"/>
        <v>DD,A1,221161,RES,4,(IX),1,0,1,0,0,0,0,1,10100001,N,N,N,Y,N</v>
      </c>
    </row>
    <row r="672" spans="1:23" ht="15" customHeight="1" x14ac:dyDescent="0.25">
      <c r="A672" s="1" t="s">
        <v>170</v>
      </c>
      <c r="B672" s="1" t="s">
        <v>74</v>
      </c>
      <c r="C672" s="1">
        <f t="shared" si="121"/>
        <v>221162</v>
      </c>
      <c r="D672" s="1" t="s">
        <v>151</v>
      </c>
      <c r="E672" s="1">
        <v>4</v>
      </c>
      <c r="F672" s="1" t="s">
        <v>276</v>
      </c>
      <c r="G672" s="1" t="str">
        <f t="shared" si="122"/>
        <v>1</v>
      </c>
      <c r="H672" s="1" t="str">
        <f t="shared" si="123"/>
        <v>0</v>
      </c>
      <c r="I672" s="1" t="str">
        <f t="shared" si="124"/>
        <v>1</v>
      </c>
      <c r="J672" s="1" t="str">
        <f t="shared" si="125"/>
        <v>0</v>
      </c>
      <c r="K672" s="1" t="str">
        <f t="shared" si="126"/>
        <v>0</v>
      </c>
      <c r="L672" s="1" t="str">
        <f t="shared" si="127"/>
        <v>0</v>
      </c>
      <c r="M672" s="1" t="str">
        <f t="shared" si="128"/>
        <v>1</v>
      </c>
      <c r="N672" s="1" t="str">
        <f t="shared" si="129"/>
        <v>0</v>
      </c>
      <c r="O672" s="1" t="str">
        <f t="shared" si="130"/>
        <v>10100010</v>
      </c>
      <c r="P672" t="s">
        <v>267</v>
      </c>
      <c r="Q672" t="s">
        <v>267</v>
      </c>
      <c r="R672" t="s">
        <v>267</v>
      </c>
      <c r="S672" t="s">
        <v>269</v>
      </c>
      <c r="T672" t="s">
        <v>267</v>
      </c>
      <c r="W672" t="str">
        <f t="shared" si="131"/>
        <v>DD,A2,221162,RES,4,(IX),1,0,1,0,0,0,1,0,10100010,N,N,N,Y,N</v>
      </c>
    </row>
    <row r="673" spans="1:23" ht="15" customHeight="1" x14ac:dyDescent="0.25">
      <c r="A673" s="1" t="s">
        <v>170</v>
      </c>
      <c r="B673" s="1" t="s">
        <v>75</v>
      </c>
      <c r="C673" s="1">
        <f t="shared" si="121"/>
        <v>221163</v>
      </c>
      <c r="D673" s="1" t="s">
        <v>151</v>
      </c>
      <c r="E673" s="1">
        <v>4</v>
      </c>
      <c r="F673" s="1" t="s">
        <v>276</v>
      </c>
      <c r="G673" s="1" t="str">
        <f t="shared" si="122"/>
        <v>1</v>
      </c>
      <c r="H673" s="1" t="str">
        <f t="shared" si="123"/>
        <v>0</v>
      </c>
      <c r="I673" s="1" t="str">
        <f t="shared" si="124"/>
        <v>1</v>
      </c>
      <c r="J673" s="1" t="str">
        <f t="shared" si="125"/>
        <v>0</v>
      </c>
      <c r="K673" s="1" t="str">
        <f t="shared" si="126"/>
        <v>0</v>
      </c>
      <c r="L673" s="1" t="str">
        <f t="shared" si="127"/>
        <v>0</v>
      </c>
      <c r="M673" s="1" t="str">
        <f t="shared" si="128"/>
        <v>1</v>
      </c>
      <c r="N673" s="1" t="str">
        <f t="shared" si="129"/>
        <v>1</v>
      </c>
      <c r="O673" s="1" t="str">
        <f t="shared" si="130"/>
        <v>10100011</v>
      </c>
      <c r="P673" t="s">
        <v>267</v>
      </c>
      <c r="Q673" t="s">
        <v>267</v>
      </c>
      <c r="R673" t="s">
        <v>267</v>
      </c>
      <c r="S673" t="s">
        <v>269</v>
      </c>
      <c r="T673" t="s">
        <v>267</v>
      </c>
      <c r="W673" t="str">
        <f t="shared" si="131"/>
        <v>DD,A3,221163,RES,4,(IX),1,0,1,0,0,0,1,1,10100011,N,N,N,Y,N</v>
      </c>
    </row>
    <row r="674" spans="1:23" ht="15" customHeight="1" x14ac:dyDescent="0.25">
      <c r="A674" s="1" t="s">
        <v>170</v>
      </c>
      <c r="B674" s="1" t="s">
        <v>76</v>
      </c>
      <c r="C674" s="1">
        <f t="shared" si="121"/>
        <v>221164</v>
      </c>
      <c r="D674" s="1" t="s">
        <v>151</v>
      </c>
      <c r="E674" s="1">
        <v>4</v>
      </c>
      <c r="F674" s="1" t="s">
        <v>276</v>
      </c>
      <c r="G674" s="1" t="str">
        <f t="shared" si="122"/>
        <v>1</v>
      </c>
      <c r="H674" s="1" t="str">
        <f t="shared" si="123"/>
        <v>0</v>
      </c>
      <c r="I674" s="1" t="str">
        <f t="shared" si="124"/>
        <v>1</v>
      </c>
      <c r="J674" s="1" t="str">
        <f t="shared" si="125"/>
        <v>0</v>
      </c>
      <c r="K674" s="1" t="str">
        <f t="shared" si="126"/>
        <v>0</v>
      </c>
      <c r="L674" s="1" t="str">
        <f t="shared" si="127"/>
        <v>1</v>
      </c>
      <c r="M674" s="1" t="str">
        <f t="shared" si="128"/>
        <v>0</v>
      </c>
      <c r="N674" s="1" t="str">
        <f t="shared" si="129"/>
        <v>0</v>
      </c>
      <c r="O674" s="1" t="str">
        <f t="shared" si="130"/>
        <v>10100100</v>
      </c>
      <c r="P674" t="s">
        <v>267</v>
      </c>
      <c r="Q674" t="s">
        <v>267</v>
      </c>
      <c r="R674" t="s">
        <v>267</v>
      </c>
      <c r="S674" t="s">
        <v>269</v>
      </c>
      <c r="T674" t="s">
        <v>267</v>
      </c>
      <c r="W674" t="str">
        <f t="shared" si="131"/>
        <v>DD,A4,221164,RES,4,(IX),1,0,1,0,0,1,0,0,10100100,N,N,N,Y,N</v>
      </c>
    </row>
    <row r="675" spans="1:23" ht="15" customHeight="1" x14ac:dyDescent="0.25">
      <c r="A675" s="1" t="s">
        <v>170</v>
      </c>
      <c r="B675" s="1" t="s">
        <v>77</v>
      </c>
      <c r="C675" s="1">
        <f t="shared" si="121"/>
        <v>221165</v>
      </c>
      <c r="D675" s="1" t="s">
        <v>151</v>
      </c>
      <c r="E675" s="1">
        <v>4</v>
      </c>
      <c r="F675" s="1" t="s">
        <v>276</v>
      </c>
      <c r="G675" s="1" t="str">
        <f t="shared" si="122"/>
        <v>1</v>
      </c>
      <c r="H675" s="1" t="str">
        <f t="shared" si="123"/>
        <v>0</v>
      </c>
      <c r="I675" s="1" t="str">
        <f t="shared" si="124"/>
        <v>1</v>
      </c>
      <c r="J675" s="1" t="str">
        <f t="shared" si="125"/>
        <v>0</v>
      </c>
      <c r="K675" s="1" t="str">
        <f t="shared" si="126"/>
        <v>0</v>
      </c>
      <c r="L675" s="1" t="str">
        <f t="shared" si="127"/>
        <v>1</v>
      </c>
      <c r="M675" s="1" t="str">
        <f t="shared" si="128"/>
        <v>0</v>
      </c>
      <c r="N675" s="1" t="str">
        <f t="shared" si="129"/>
        <v>1</v>
      </c>
      <c r="O675" s="1" t="str">
        <f t="shared" si="130"/>
        <v>10100101</v>
      </c>
      <c r="P675" t="s">
        <v>267</v>
      </c>
      <c r="Q675" t="s">
        <v>267</v>
      </c>
      <c r="R675" t="s">
        <v>267</v>
      </c>
      <c r="S675" t="s">
        <v>269</v>
      </c>
      <c r="T675" t="s">
        <v>267</v>
      </c>
      <c r="W675" t="str">
        <f t="shared" si="131"/>
        <v>DD,A5,221165,RES,4,(IX),1,0,1,0,0,1,0,1,10100101,N,N,N,Y,N</v>
      </c>
    </row>
    <row r="676" spans="1:23" ht="15" customHeight="1" x14ac:dyDescent="0.25">
      <c r="A676" s="1" t="s">
        <v>170</v>
      </c>
      <c r="B676" s="1" t="s">
        <v>78</v>
      </c>
      <c r="C676" s="1">
        <f t="shared" si="121"/>
        <v>221166</v>
      </c>
      <c r="D676" s="1" t="s">
        <v>151</v>
      </c>
      <c r="E676" s="1">
        <v>4</v>
      </c>
      <c r="F676" s="1" t="s">
        <v>276</v>
      </c>
      <c r="G676" s="1" t="str">
        <f t="shared" si="122"/>
        <v>1</v>
      </c>
      <c r="H676" s="1" t="str">
        <f t="shared" si="123"/>
        <v>0</v>
      </c>
      <c r="I676" s="1" t="str">
        <f t="shared" si="124"/>
        <v>1</v>
      </c>
      <c r="J676" s="1" t="str">
        <f t="shared" si="125"/>
        <v>0</v>
      </c>
      <c r="K676" s="1" t="str">
        <f t="shared" si="126"/>
        <v>0</v>
      </c>
      <c r="L676" s="1" t="str">
        <f t="shared" si="127"/>
        <v>1</v>
      </c>
      <c r="M676" s="1" t="str">
        <f t="shared" si="128"/>
        <v>1</v>
      </c>
      <c r="N676" s="1" t="str">
        <f t="shared" si="129"/>
        <v>0</v>
      </c>
      <c r="O676" s="1" t="str">
        <f t="shared" si="130"/>
        <v>10100110</v>
      </c>
      <c r="P676" t="s">
        <v>267</v>
      </c>
      <c r="Q676" t="s">
        <v>269</v>
      </c>
      <c r="R676" t="s">
        <v>269</v>
      </c>
      <c r="S676" t="s">
        <v>269</v>
      </c>
      <c r="T676" t="s">
        <v>267</v>
      </c>
      <c r="W676" t="str">
        <f t="shared" si="131"/>
        <v>DD,A6,221166,RES,4,(IX),1,0,1,0,0,1,1,0,10100110,N,Y,Y,Y,N</v>
      </c>
    </row>
    <row r="677" spans="1:23" ht="15" customHeight="1" x14ac:dyDescent="0.25">
      <c r="A677" s="1" t="s">
        <v>170</v>
      </c>
      <c r="B677" s="1" t="s">
        <v>79</v>
      </c>
      <c r="C677" s="1">
        <f t="shared" si="121"/>
        <v>221167</v>
      </c>
      <c r="D677" s="1" t="s">
        <v>151</v>
      </c>
      <c r="E677" s="1">
        <v>4</v>
      </c>
      <c r="F677" s="1" t="s">
        <v>276</v>
      </c>
      <c r="G677" s="1" t="str">
        <f t="shared" si="122"/>
        <v>1</v>
      </c>
      <c r="H677" s="1" t="str">
        <f t="shared" si="123"/>
        <v>0</v>
      </c>
      <c r="I677" s="1" t="str">
        <f t="shared" si="124"/>
        <v>1</v>
      </c>
      <c r="J677" s="1" t="str">
        <f t="shared" si="125"/>
        <v>0</v>
      </c>
      <c r="K677" s="1" t="str">
        <f t="shared" si="126"/>
        <v>0</v>
      </c>
      <c r="L677" s="1" t="str">
        <f t="shared" si="127"/>
        <v>1</v>
      </c>
      <c r="M677" s="1" t="str">
        <f t="shared" si="128"/>
        <v>1</v>
      </c>
      <c r="N677" s="1" t="str">
        <f t="shared" si="129"/>
        <v>1</v>
      </c>
      <c r="O677" s="1" t="str">
        <f t="shared" si="130"/>
        <v>10100111</v>
      </c>
      <c r="P677" t="s">
        <v>267</v>
      </c>
      <c r="Q677" t="s">
        <v>267</v>
      </c>
      <c r="R677" t="s">
        <v>267</v>
      </c>
      <c r="S677" t="s">
        <v>269</v>
      </c>
      <c r="T677" t="s">
        <v>267</v>
      </c>
      <c r="W677" t="str">
        <f t="shared" si="131"/>
        <v>DD,A7,221167,RES,4,(IX),1,0,1,0,0,1,1,1,10100111,N,N,N,Y,N</v>
      </c>
    </row>
    <row r="678" spans="1:23" ht="15" customHeight="1" x14ac:dyDescent="0.25">
      <c r="A678" s="1" t="s">
        <v>170</v>
      </c>
      <c r="B678" s="1" t="s">
        <v>80</v>
      </c>
      <c r="C678" s="1">
        <f t="shared" si="121"/>
        <v>221168</v>
      </c>
      <c r="D678" s="1" t="s">
        <v>151</v>
      </c>
      <c r="E678" s="1">
        <v>5</v>
      </c>
      <c r="F678" s="1" t="s">
        <v>276</v>
      </c>
      <c r="G678" s="1" t="str">
        <f t="shared" si="122"/>
        <v>1</v>
      </c>
      <c r="H678" s="1" t="str">
        <f t="shared" si="123"/>
        <v>0</v>
      </c>
      <c r="I678" s="1" t="str">
        <f t="shared" si="124"/>
        <v>1</v>
      </c>
      <c r="J678" s="1" t="str">
        <f t="shared" si="125"/>
        <v>0</v>
      </c>
      <c r="K678" s="1" t="str">
        <f t="shared" si="126"/>
        <v>1</v>
      </c>
      <c r="L678" s="1" t="str">
        <f t="shared" si="127"/>
        <v>0</v>
      </c>
      <c r="M678" s="1" t="str">
        <f t="shared" si="128"/>
        <v>0</v>
      </c>
      <c r="N678" s="1" t="str">
        <f t="shared" si="129"/>
        <v>0</v>
      </c>
      <c r="O678" s="1" t="str">
        <f t="shared" si="130"/>
        <v>10101000</v>
      </c>
      <c r="P678" t="s">
        <v>267</v>
      </c>
      <c r="Q678" t="s">
        <v>267</v>
      </c>
      <c r="R678" t="s">
        <v>267</v>
      </c>
      <c r="S678" t="s">
        <v>269</v>
      </c>
      <c r="T678" t="s">
        <v>267</v>
      </c>
      <c r="W678" t="str">
        <f t="shared" si="131"/>
        <v>DD,A8,221168,RES,5,(IX),1,0,1,0,1,0,0,0,10101000,N,N,N,Y,N</v>
      </c>
    </row>
    <row r="679" spans="1:23" ht="15" customHeight="1" x14ac:dyDescent="0.25">
      <c r="A679" s="1" t="s">
        <v>170</v>
      </c>
      <c r="B679" s="1" t="s">
        <v>81</v>
      </c>
      <c r="C679" s="1">
        <f t="shared" si="121"/>
        <v>221169</v>
      </c>
      <c r="D679" s="1" t="s">
        <v>151</v>
      </c>
      <c r="E679" s="1">
        <v>5</v>
      </c>
      <c r="F679" s="1" t="s">
        <v>276</v>
      </c>
      <c r="G679" s="1" t="str">
        <f t="shared" si="122"/>
        <v>1</v>
      </c>
      <c r="H679" s="1" t="str">
        <f t="shared" si="123"/>
        <v>0</v>
      </c>
      <c r="I679" s="1" t="str">
        <f t="shared" si="124"/>
        <v>1</v>
      </c>
      <c r="J679" s="1" t="str">
        <f t="shared" si="125"/>
        <v>0</v>
      </c>
      <c r="K679" s="1" t="str">
        <f t="shared" si="126"/>
        <v>1</v>
      </c>
      <c r="L679" s="1" t="str">
        <f t="shared" si="127"/>
        <v>0</v>
      </c>
      <c r="M679" s="1" t="str">
        <f t="shared" si="128"/>
        <v>0</v>
      </c>
      <c r="N679" s="1" t="str">
        <f t="shared" si="129"/>
        <v>1</v>
      </c>
      <c r="O679" s="1" t="str">
        <f t="shared" si="130"/>
        <v>10101001</v>
      </c>
      <c r="P679" t="s">
        <v>267</v>
      </c>
      <c r="Q679" t="s">
        <v>267</v>
      </c>
      <c r="R679" t="s">
        <v>267</v>
      </c>
      <c r="S679" t="s">
        <v>269</v>
      </c>
      <c r="T679" t="s">
        <v>267</v>
      </c>
      <c r="W679" t="str">
        <f t="shared" si="131"/>
        <v>DD,A9,221169,RES,5,(IX),1,0,1,0,1,0,0,1,10101001,N,N,N,Y,N</v>
      </c>
    </row>
    <row r="680" spans="1:23" ht="15" customHeight="1" x14ac:dyDescent="0.25">
      <c r="A680" s="1" t="s">
        <v>170</v>
      </c>
      <c r="B680" s="1" t="s">
        <v>82</v>
      </c>
      <c r="C680" s="1">
        <f t="shared" si="121"/>
        <v>221170</v>
      </c>
      <c r="D680" s="1" t="s">
        <v>151</v>
      </c>
      <c r="E680" s="1">
        <v>5</v>
      </c>
      <c r="F680" s="1" t="s">
        <v>276</v>
      </c>
      <c r="G680" s="1" t="str">
        <f t="shared" si="122"/>
        <v>1</v>
      </c>
      <c r="H680" s="1" t="str">
        <f t="shared" si="123"/>
        <v>0</v>
      </c>
      <c r="I680" s="1" t="str">
        <f t="shared" si="124"/>
        <v>1</v>
      </c>
      <c r="J680" s="1" t="str">
        <f t="shared" si="125"/>
        <v>0</v>
      </c>
      <c r="K680" s="1" t="str">
        <f t="shared" si="126"/>
        <v>1</v>
      </c>
      <c r="L680" s="1" t="str">
        <f t="shared" si="127"/>
        <v>0</v>
      </c>
      <c r="M680" s="1" t="str">
        <f t="shared" si="128"/>
        <v>1</v>
      </c>
      <c r="N680" s="1" t="str">
        <f t="shared" si="129"/>
        <v>0</v>
      </c>
      <c r="O680" s="1" t="str">
        <f t="shared" si="130"/>
        <v>10101010</v>
      </c>
      <c r="P680" t="s">
        <v>267</v>
      </c>
      <c r="Q680" t="s">
        <v>267</v>
      </c>
      <c r="R680" t="s">
        <v>267</v>
      </c>
      <c r="S680" t="s">
        <v>269</v>
      </c>
      <c r="T680" t="s">
        <v>267</v>
      </c>
      <c r="W680" t="str">
        <f t="shared" si="131"/>
        <v>DD,AA,221170,RES,5,(IX),1,0,1,0,1,0,1,0,10101010,N,N,N,Y,N</v>
      </c>
    </row>
    <row r="681" spans="1:23" ht="15" customHeight="1" x14ac:dyDescent="0.25">
      <c r="A681" s="1" t="s">
        <v>170</v>
      </c>
      <c r="B681" s="1" t="s">
        <v>83</v>
      </c>
      <c r="C681" s="1">
        <f t="shared" si="121"/>
        <v>221171</v>
      </c>
      <c r="D681" s="1" t="s">
        <v>151</v>
      </c>
      <c r="E681" s="1">
        <v>5</v>
      </c>
      <c r="F681" s="1" t="s">
        <v>276</v>
      </c>
      <c r="G681" s="1" t="str">
        <f t="shared" si="122"/>
        <v>1</v>
      </c>
      <c r="H681" s="1" t="str">
        <f t="shared" si="123"/>
        <v>0</v>
      </c>
      <c r="I681" s="1" t="str">
        <f t="shared" si="124"/>
        <v>1</v>
      </c>
      <c r="J681" s="1" t="str">
        <f t="shared" si="125"/>
        <v>0</v>
      </c>
      <c r="K681" s="1" t="str">
        <f t="shared" si="126"/>
        <v>1</v>
      </c>
      <c r="L681" s="1" t="str">
        <f t="shared" si="127"/>
        <v>0</v>
      </c>
      <c r="M681" s="1" t="str">
        <f t="shared" si="128"/>
        <v>1</v>
      </c>
      <c r="N681" s="1" t="str">
        <f t="shared" si="129"/>
        <v>1</v>
      </c>
      <c r="O681" s="1" t="str">
        <f t="shared" si="130"/>
        <v>10101011</v>
      </c>
      <c r="P681" t="s">
        <v>267</v>
      </c>
      <c r="Q681" t="s">
        <v>267</v>
      </c>
      <c r="R681" t="s">
        <v>267</v>
      </c>
      <c r="S681" t="s">
        <v>269</v>
      </c>
      <c r="T681" t="s">
        <v>267</v>
      </c>
      <c r="W681" t="str">
        <f t="shared" si="131"/>
        <v>DD,AB,221171,RES,5,(IX),1,0,1,0,1,0,1,1,10101011,N,N,N,Y,N</v>
      </c>
    </row>
    <row r="682" spans="1:23" ht="15" customHeight="1" x14ac:dyDescent="0.25">
      <c r="A682" s="1" t="s">
        <v>170</v>
      </c>
      <c r="B682" s="1" t="s">
        <v>84</v>
      </c>
      <c r="C682" s="1">
        <f t="shared" si="121"/>
        <v>221172</v>
      </c>
      <c r="D682" s="1" t="s">
        <v>151</v>
      </c>
      <c r="E682" s="1">
        <v>5</v>
      </c>
      <c r="F682" s="1" t="s">
        <v>276</v>
      </c>
      <c r="G682" s="1" t="str">
        <f t="shared" si="122"/>
        <v>1</v>
      </c>
      <c r="H682" s="1" t="str">
        <f t="shared" si="123"/>
        <v>0</v>
      </c>
      <c r="I682" s="1" t="str">
        <f t="shared" si="124"/>
        <v>1</v>
      </c>
      <c r="J682" s="1" t="str">
        <f t="shared" si="125"/>
        <v>0</v>
      </c>
      <c r="K682" s="1" t="str">
        <f t="shared" si="126"/>
        <v>1</v>
      </c>
      <c r="L682" s="1" t="str">
        <f t="shared" si="127"/>
        <v>1</v>
      </c>
      <c r="M682" s="1" t="str">
        <f t="shared" si="128"/>
        <v>0</v>
      </c>
      <c r="N682" s="1" t="str">
        <f t="shared" si="129"/>
        <v>0</v>
      </c>
      <c r="O682" s="1" t="str">
        <f t="shared" si="130"/>
        <v>10101100</v>
      </c>
      <c r="P682" t="s">
        <v>267</v>
      </c>
      <c r="Q682" t="s">
        <v>267</v>
      </c>
      <c r="R682" t="s">
        <v>267</v>
      </c>
      <c r="S682" t="s">
        <v>269</v>
      </c>
      <c r="T682" t="s">
        <v>267</v>
      </c>
      <c r="W682" t="str">
        <f t="shared" si="131"/>
        <v>DD,AC,221172,RES,5,(IX),1,0,1,0,1,1,0,0,10101100,N,N,N,Y,N</v>
      </c>
    </row>
    <row r="683" spans="1:23" ht="15" customHeight="1" x14ac:dyDescent="0.25">
      <c r="A683" s="1" t="s">
        <v>170</v>
      </c>
      <c r="B683" s="1" t="s">
        <v>85</v>
      </c>
      <c r="C683" s="1">
        <f t="shared" si="121"/>
        <v>221173</v>
      </c>
      <c r="D683" s="1" t="s">
        <v>151</v>
      </c>
      <c r="E683" s="1">
        <v>5</v>
      </c>
      <c r="F683" s="1" t="s">
        <v>276</v>
      </c>
      <c r="G683" s="1" t="str">
        <f t="shared" si="122"/>
        <v>1</v>
      </c>
      <c r="H683" s="1" t="str">
        <f t="shared" si="123"/>
        <v>0</v>
      </c>
      <c r="I683" s="1" t="str">
        <f t="shared" si="124"/>
        <v>1</v>
      </c>
      <c r="J683" s="1" t="str">
        <f t="shared" si="125"/>
        <v>0</v>
      </c>
      <c r="K683" s="1" t="str">
        <f t="shared" si="126"/>
        <v>1</v>
      </c>
      <c r="L683" s="1" t="str">
        <f t="shared" si="127"/>
        <v>1</v>
      </c>
      <c r="M683" s="1" t="str">
        <f t="shared" si="128"/>
        <v>0</v>
      </c>
      <c r="N683" s="1" t="str">
        <f t="shared" si="129"/>
        <v>1</v>
      </c>
      <c r="O683" s="1" t="str">
        <f t="shared" si="130"/>
        <v>10101101</v>
      </c>
      <c r="P683" t="s">
        <v>267</v>
      </c>
      <c r="Q683" t="s">
        <v>267</v>
      </c>
      <c r="R683" t="s">
        <v>267</v>
      </c>
      <c r="S683" t="s">
        <v>269</v>
      </c>
      <c r="T683" t="s">
        <v>267</v>
      </c>
      <c r="W683" t="str">
        <f t="shared" si="131"/>
        <v>DD,AD,221173,RES,5,(IX),1,0,1,0,1,1,0,1,10101101,N,N,N,Y,N</v>
      </c>
    </row>
    <row r="684" spans="1:23" ht="15" customHeight="1" x14ac:dyDescent="0.25">
      <c r="A684" s="1" t="s">
        <v>170</v>
      </c>
      <c r="B684" s="1" t="s">
        <v>86</v>
      </c>
      <c r="C684" s="1">
        <f t="shared" si="121"/>
        <v>221174</v>
      </c>
      <c r="D684" s="1" t="s">
        <v>151</v>
      </c>
      <c r="E684" s="1">
        <v>5</v>
      </c>
      <c r="F684" s="1" t="s">
        <v>276</v>
      </c>
      <c r="G684" s="1" t="str">
        <f t="shared" si="122"/>
        <v>1</v>
      </c>
      <c r="H684" s="1" t="str">
        <f t="shared" si="123"/>
        <v>0</v>
      </c>
      <c r="I684" s="1" t="str">
        <f t="shared" si="124"/>
        <v>1</v>
      </c>
      <c r="J684" s="1" t="str">
        <f t="shared" si="125"/>
        <v>0</v>
      </c>
      <c r="K684" s="1" t="str">
        <f t="shared" si="126"/>
        <v>1</v>
      </c>
      <c r="L684" s="1" t="str">
        <f t="shared" si="127"/>
        <v>1</v>
      </c>
      <c r="M684" s="1" t="str">
        <f t="shared" si="128"/>
        <v>1</v>
      </c>
      <c r="N684" s="1" t="str">
        <f t="shared" si="129"/>
        <v>0</v>
      </c>
      <c r="O684" s="1" t="str">
        <f t="shared" si="130"/>
        <v>10101110</v>
      </c>
      <c r="P684" t="s">
        <v>267</v>
      </c>
      <c r="Q684" t="s">
        <v>269</v>
      </c>
      <c r="R684" t="s">
        <v>269</v>
      </c>
      <c r="S684" t="s">
        <v>269</v>
      </c>
      <c r="T684" t="s">
        <v>267</v>
      </c>
      <c r="W684" t="str">
        <f t="shared" si="131"/>
        <v>DD,AE,221174,RES,5,(IX),1,0,1,0,1,1,1,0,10101110,N,Y,Y,Y,N</v>
      </c>
    </row>
    <row r="685" spans="1:23" ht="15" customHeight="1" x14ac:dyDescent="0.25">
      <c r="A685" s="1" t="s">
        <v>170</v>
      </c>
      <c r="B685" s="1" t="s">
        <v>87</v>
      </c>
      <c r="C685" s="1">
        <f t="shared" si="121"/>
        <v>221175</v>
      </c>
      <c r="D685" s="1" t="s">
        <v>151</v>
      </c>
      <c r="E685" s="1">
        <v>5</v>
      </c>
      <c r="F685" s="1" t="s">
        <v>276</v>
      </c>
      <c r="G685" s="1" t="str">
        <f t="shared" si="122"/>
        <v>1</v>
      </c>
      <c r="H685" s="1" t="str">
        <f t="shared" si="123"/>
        <v>0</v>
      </c>
      <c r="I685" s="1" t="str">
        <f t="shared" si="124"/>
        <v>1</v>
      </c>
      <c r="J685" s="1" t="str">
        <f t="shared" si="125"/>
        <v>0</v>
      </c>
      <c r="K685" s="1" t="str">
        <f t="shared" si="126"/>
        <v>1</v>
      </c>
      <c r="L685" s="1" t="str">
        <f t="shared" si="127"/>
        <v>1</v>
      </c>
      <c r="M685" s="1" t="str">
        <f t="shared" si="128"/>
        <v>1</v>
      </c>
      <c r="N685" s="1" t="str">
        <f t="shared" si="129"/>
        <v>1</v>
      </c>
      <c r="O685" s="1" t="str">
        <f t="shared" si="130"/>
        <v>10101111</v>
      </c>
      <c r="P685" t="s">
        <v>267</v>
      </c>
      <c r="Q685" t="s">
        <v>267</v>
      </c>
      <c r="R685" t="s">
        <v>267</v>
      </c>
      <c r="S685" t="s">
        <v>269</v>
      </c>
      <c r="T685" t="s">
        <v>267</v>
      </c>
      <c r="W685" t="str">
        <f t="shared" si="131"/>
        <v>DD,AF,221175,RES,5,(IX),1,0,1,0,1,1,1,1,10101111,N,N,N,Y,N</v>
      </c>
    </row>
    <row r="686" spans="1:23" ht="15" customHeight="1" x14ac:dyDescent="0.25">
      <c r="A686" s="1" t="s">
        <v>170</v>
      </c>
      <c r="B686" s="1" t="s">
        <v>88</v>
      </c>
      <c r="C686" s="1">
        <f t="shared" si="121"/>
        <v>221176</v>
      </c>
      <c r="D686" s="1" t="s">
        <v>151</v>
      </c>
      <c r="E686" s="1">
        <v>6</v>
      </c>
      <c r="F686" s="1" t="s">
        <v>276</v>
      </c>
      <c r="G686" s="1" t="str">
        <f t="shared" si="122"/>
        <v>1</v>
      </c>
      <c r="H686" s="1" t="str">
        <f t="shared" si="123"/>
        <v>0</v>
      </c>
      <c r="I686" s="1" t="str">
        <f t="shared" si="124"/>
        <v>1</v>
      </c>
      <c r="J686" s="1" t="str">
        <f t="shared" si="125"/>
        <v>1</v>
      </c>
      <c r="K686" s="1" t="str">
        <f t="shared" si="126"/>
        <v>0</v>
      </c>
      <c r="L686" s="1" t="str">
        <f t="shared" si="127"/>
        <v>0</v>
      </c>
      <c r="M686" s="1" t="str">
        <f t="shared" si="128"/>
        <v>0</v>
      </c>
      <c r="N686" s="1" t="str">
        <f t="shared" si="129"/>
        <v>0</v>
      </c>
      <c r="O686" s="1" t="str">
        <f t="shared" si="130"/>
        <v>10110000</v>
      </c>
      <c r="P686" t="s">
        <v>267</v>
      </c>
      <c r="Q686" t="s">
        <v>267</v>
      </c>
      <c r="R686" t="s">
        <v>267</v>
      </c>
      <c r="S686" t="s">
        <v>269</v>
      </c>
      <c r="T686" t="s">
        <v>267</v>
      </c>
      <c r="W686" t="str">
        <f t="shared" si="131"/>
        <v>DD,B0,221176,RES,6,(IX),1,0,1,1,0,0,0,0,10110000,N,N,N,Y,N</v>
      </c>
    </row>
    <row r="687" spans="1:23" ht="15" customHeight="1" x14ac:dyDescent="0.25">
      <c r="A687" s="1" t="s">
        <v>170</v>
      </c>
      <c r="B687" s="1" t="s">
        <v>89</v>
      </c>
      <c r="C687" s="1">
        <f t="shared" si="121"/>
        <v>221177</v>
      </c>
      <c r="D687" s="1" t="s">
        <v>151</v>
      </c>
      <c r="E687" s="1">
        <v>6</v>
      </c>
      <c r="F687" s="1" t="s">
        <v>276</v>
      </c>
      <c r="G687" s="1" t="str">
        <f t="shared" si="122"/>
        <v>1</v>
      </c>
      <c r="H687" s="1" t="str">
        <f t="shared" si="123"/>
        <v>0</v>
      </c>
      <c r="I687" s="1" t="str">
        <f t="shared" si="124"/>
        <v>1</v>
      </c>
      <c r="J687" s="1" t="str">
        <f t="shared" si="125"/>
        <v>1</v>
      </c>
      <c r="K687" s="1" t="str">
        <f t="shared" si="126"/>
        <v>0</v>
      </c>
      <c r="L687" s="1" t="str">
        <f t="shared" si="127"/>
        <v>0</v>
      </c>
      <c r="M687" s="1" t="str">
        <f t="shared" si="128"/>
        <v>0</v>
      </c>
      <c r="N687" s="1" t="str">
        <f t="shared" si="129"/>
        <v>1</v>
      </c>
      <c r="O687" s="1" t="str">
        <f t="shared" si="130"/>
        <v>10110001</v>
      </c>
      <c r="P687" t="s">
        <v>267</v>
      </c>
      <c r="Q687" t="s">
        <v>267</v>
      </c>
      <c r="R687" t="s">
        <v>267</v>
      </c>
      <c r="S687" t="s">
        <v>269</v>
      </c>
      <c r="T687" t="s">
        <v>267</v>
      </c>
      <c r="W687" t="str">
        <f t="shared" si="131"/>
        <v>DD,B1,221177,RES,6,(IX),1,0,1,1,0,0,0,1,10110001,N,N,N,Y,N</v>
      </c>
    </row>
    <row r="688" spans="1:23" ht="15" customHeight="1" x14ac:dyDescent="0.25">
      <c r="A688" s="1" t="s">
        <v>170</v>
      </c>
      <c r="B688" s="1" t="s">
        <v>90</v>
      </c>
      <c r="C688" s="1">
        <f t="shared" si="121"/>
        <v>221178</v>
      </c>
      <c r="D688" s="1" t="s">
        <v>151</v>
      </c>
      <c r="E688" s="1">
        <v>6</v>
      </c>
      <c r="F688" s="1" t="s">
        <v>276</v>
      </c>
      <c r="G688" s="1" t="str">
        <f t="shared" si="122"/>
        <v>1</v>
      </c>
      <c r="H688" s="1" t="str">
        <f t="shared" si="123"/>
        <v>0</v>
      </c>
      <c r="I688" s="1" t="str">
        <f t="shared" si="124"/>
        <v>1</v>
      </c>
      <c r="J688" s="1" t="str">
        <f t="shared" si="125"/>
        <v>1</v>
      </c>
      <c r="K688" s="1" t="str">
        <f t="shared" si="126"/>
        <v>0</v>
      </c>
      <c r="L688" s="1" t="str">
        <f t="shared" si="127"/>
        <v>0</v>
      </c>
      <c r="M688" s="1" t="str">
        <f t="shared" si="128"/>
        <v>1</v>
      </c>
      <c r="N688" s="1" t="str">
        <f t="shared" si="129"/>
        <v>0</v>
      </c>
      <c r="O688" s="1" t="str">
        <f t="shared" si="130"/>
        <v>10110010</v>
      </c>
      <c r="P688" t="s">
        <v>267</v>
      </c>
      <c r="Q688" t="s">
        <v>267</v>
      </c>
      <c r="R688" t="s">
        <v>267</v>
      </c>
      <c r="S688" t="s">
        <v>269</v>
      </c>
      <c r="T688" t="s">
        <v>267</v>
      </c>
      <c r="W688" t="str">
        <f t="shared" si="131"/>
        <v>DD,B2,221178,RES,6,(IX),1,0,1,1,0,0,1,0,10110010,N,N,N,Y,N</v>
      </c>
    </row>
    <row r="689" spans="1:23" ht="15" customHeight="1" x14ac:dyDescent="0.25">
      <c r="A689" s="1" t="s">
        <v>170</v>
      </c>
      <c r="B689" s="1" t="s">
        <v>91</v>
      </c>
      <c r="C689" s="1">
        <f t="shared" si="121"/>
        <v>221179</v>
      </c>
      <c r="D689" s="1" t="s">
        <v>151</v>
      </c>
      <c r="E689" s="1">
        <v>6</v>
      </c>
      <c r="F689" s="1" t="s">
        <v>276</v>
      </c>
      <c r="G689" s="1" t="str">
        <f t="shared" si="122"/>
        <v>1</v>
      </c>
      <c r="H689" s="1" t="str">
        <f t="shared" si="123"/>
        <v>0</v>
      </c>
      <c r="I689" s="1" t="str">
        <f t="shared" si="124"/>
        <v>1</v>
      </c>
      <c r="J689" s="1" t="str">
        <f t="shared" si="125"/>
        <v>1</v>
      </c>
      <c r="K689" s="1" t="str">
        <f t="shared" si="126"/>
        <v>0</v>
      </c>
      <c r="L689" s="1" t="str">
        <f t="shared" si="127"/>
        <v>0</v>
      </c>
      <c r="M689" s="1" t="str">
        <f t="shared" si="128"/>
        <v>1</v>
      </c>
      <c r="N689" s="1" t="str">
        <f t="shared" si="129"/>
        <v>1</v>
      </c>
      <c r="O689" s="1" t="str">
        <f t="shared" si="130"/>
        <v>10110011</v>
      </c>
      <c r="P689" t="s">
        <v>267</v>
      </c>
      <c r="Q689" t="s">
        <v>267</v>
      </c>
      <c r="R689" t="s">
        <v>267</v>
      </c>
      <c r="S689" t="s">
        <v>269</v>
      </c>
      <c r="T689" t="s">
        <v>267</v>
      </c>
      <c r="W689" t="str">
        <f t="shared" si="131"/>
        <v>DD,B3,221179,RES,6,(IX),1,0,1,1,0,0,1,1,10110011,N,N,N,Y,N</v>
      </c>
    </row>
    <row r="690" spans="1:23" ht="15" customHeight="1" x14ac:dyDescent="0.25">
      <c r="A690" s="1" t="s">
        <v>170</v>
      </c>
      <c r="B690" s="1" t="s">
        <v>92</v>
      </c>
      <c r="C690" s="1">
        <f t="shared" si="121"/>
        <v>221180</v>
      </c>
      <c r="D690" s="1" t="s">
        <v>151</v>
      </c>
      <c r="E690" s="1">
        <v>6</v>
      </c>
      <c r="F690" s="1" t="s">
        <v>276</v>
      </c>
      <c r="G690" s="1" t="str">
        <f t="shared" si="122"/>
        <v>1</v>
      </c>
      <c r="H690" s="1" t="str">
        <f t="shared" si="123"/>
        <v>0</v>
      </c>
      <c r="I690" s="1" t="str">
        <f t="shared" si="124"/>
        <v>1</v>
      </c>
      <c r="J690" s="1" t="str">
        <f t="shared" si="125"/>
        <v>1</v>
      </c>
      <c r="K690" s="1" t="str">
        <f t="shared" si="126"/>
        <v>0</v>
      </c>
      <c r="L690" s="1" t="str">
        <f t="shared" si="127"/>
        <v>1</v>
      </c>
      <c r="M690" s="1" t="str">
        <f t="shared" si="128"/>
        <v>0</v>
      </c>
      <c r="N690" s="1" t="str">
        <f t="shared" si="129"/>
        <v>0</v>
      </c>
      <c r="O690" s="1" t="str">
        <f t="shared" si="130"/>
        <v>10110100</v>
      </c>
      <c r="P690" t="s">
        <v>267</v>
      </c>
      <c r="Q690" t="s">
        <v>267</v>
      </c>
      <c r="R690" t="s">
        <v>267</v>
      </c>
      <c r="S690" t="s">
        <v>269</v>
      </c>
      <c r="T690" t="s">
        <v>267</v>
      </c>
      <c r="W690" t="str">
        <f t="shared" si="131"/>
        <v>DD,B4,221180,RES,6,(IX),1,0,1,1,0,1,0,0,10110100,N,N,N,Y,N</v>
      </c>
    </row>
    <row r="691" spans="1:23" ht="15" customHeight="1" x14ac:dyDescent="0.25">
      <c r="A691" s="1" t="s">
        <v>170</v>
      </c>
      <c r="B691" s="1" t="s">
        <v>93</v>
      </c>
      <c r="C691" s="1">
        <f t="shared" si="121"/>
        <v>221181</v>
      </c>
      <c r="D691" s="1" t="s">
        <v>151</v>
      </c>
      <c r="E691" s="1">
        <v>6</v>
      </c>
      <c r="F691" s="1" t="s">
        <v>276</v>
      </c>
      <c r="G691" s="1" t="str">
        <f t="shared" si="122"/>
        <v>1</v>
      </c>
      <c r="H691" s="1" t="str">
        <f t="shared" si="123"/>
        <v>0</v>
      </c>
      <c r="I691" s="1" t="str">
        <f t="shared" si="124"/>
        <v>1</v>
      </c>
      <c r="J691" s="1" t="str">
        <f t="shared" si="125"/>
        <v>1</v>
      </c>
      <c r="K691" s="1" t="str">
        <f t="shared" si="126"/>
        <v>0</v>
      </c>
      <c r="L691" s="1" t="str">
        <f t="shared" si="127"/>
        <v>1</v>
      </c>
      <c r="M691" s="1" t="str">
        <f t="shared" si="128"/>
        <v>0</v>
      </c>
      <c r="N691" s="1" t="str">
        <f t="shared" si="129"/>
        <v>1</v>
      </c>
      <c r="O691" s="1" t="str">
        <f t="shared" si="130"/>
        <v>10110101</v>
      </c>
      <c r="P691" t="s">
        <v>267</v>
      </c>
      <c r="Q691" t="s">
        <v>267</v>
      </c>
      <c r="R691" t="s">
        <v>267</v>
      </c>
      <c r="S691" t="s">
        <v>269</v>
      </c>
      <c r="T691" t="s">
        <v>267</v>
      </c>
      <c r="W691" t="str">
        <f t="shared" si="131"/>
        <v>DD,B5,221181,RES,6,(IX),1,0,1,1,0,1,0,1,10110101,N,N,N,Y,N</v>
      </c>
    </row>
    <row r="692" spans="1:23" ht="15" customHeight="1" x14ac:dyDescent="0.25">
      <c r="A692" s="1" t="s">
        <v>170</v>
      </c>
      <c r="B692" s="1" t="s">
        <v>94</v>
      </c>
      <c r="C692" s="1">
        <f t="shared" si="121"/>
        <v>221182</v>
      </c>
      <c r="D692" s="1" t="s">
        <v>151</v>
      </c>
      <c r="E692" s="1">
        <v>6</v>
      </c>
      <c r="F692" s="1" t="s">
        <v>276</v>
      </c>
      <c r="G692" s="1" t="str">
        <f t="shared" si="122"/>
        <v>1</v>
      </c>
      <c r="H692" s="1" t="str">
        <f t="shared" si="123"/>
        <v>0</v>
      </c>
      <c r="I692" s="1" t="str">
        <f t="shared" si="124"/>
        <v>1</v>
      </c>
      <c r="J692" s="1" t="str">
        <f t="shared" si="125"/>
        <v>1</v>
      </c>
      <c r="K692" s="1" t="str">
        <f t="shared" si="126"/>
        <v>0</v>
      </c>
      <c r="L692" s="1" t="str">
        <f t="shared" si="127"/>
        <v>1</v>
      </c>
      <c r="M692" s="1" t="str">
        <f t="shared" si="128"/>
        <v>1</v>
      </c>
      <c r="N692" s="1" t="str">
        <f t="shared" si="129"/>
        <v>0</v>
      </c>
      <c r="O692" s="1" t="str">
        <f t="shared" si="130"/>
        <v>10110110</v>
      </c>
      <c r="P692" t="s">
        <v>267</v>
      </c>
      <c r="Q692" t="s">
        <v>269</v>
      </c>
      <c r="R692" t="s">
        <v>269</v>
      </c>
      <c r="S692" t="s">
        <v>269</v>
      </c>
      <c r="T692" t="s">
        <v>267</v>
      </c>
      <c r="W692" t="str">
        <f t="shared" si="131"/>
        <v>DD,B6,221182,RES,6,(IX),1,0,1,1,0,1,1,0,10110110,N,Y,Y,Y,N</v>
      </c>
    </row>
    <row r="693" spans="1:23" ht="15" customHeight="1" x14ac:dyDescent="0.25">
      <c r="A693" s="1" t="s">
        <v>170</v>
      </c>
      <c r="B693" s="1" t="s">
        <v>95</v>
      </c>
      <c r="C693" s="1">
        <f t="shared" si="121"/>
        <v>221183</v>
      </c>
      <c r="D693" s="1" t="s">
        <v>151</v>
      </c>
      <c r="E693" s="1">
        <v>6</v>
      </c>
      <c r="F693" s="1" t="s">
        <v>276</v>
      </c>
      <c r="G693" s="1" t="str">
        <f t="shared" si="122"/>
        <v>1</v>
      </c>
      <c r="H693" s="1" t="str">
        <f t="shared" si="123"/>
        <v>0</v>
      </c>
      <c r="I693" s="1" t="str">
        <f t="shared" si="124"/>
        <v>1</v>
      </c>
      <c r="J693" s="1" t="str">
        <f t="shared" si="125"/>
        <v>1</v>
      </c>
      <c r="K693" s="1" t="str">
        <f t="shared" si="126"/>
        <v>0</v>
      </c>
      <c r="L693" s="1" t="str">
        <f t="shared" si="127"/>
        <v>1</v>
      </c>
      <c r="M693" s="1" t="str">
        <f t="shared" si="128"/>
        <v>1</v>
      </c>
      <c r="N693" s="1" t="str">
        <f t="shared" si="129"/>
        <v>1</v>
      </c>
      <c r="O693" s="1" t="str">
        <f t="shared" si="130"/>
        <v>10110111</v>
      </c>
      <c r="P693" t="s">
        <v>267</v>
      </c>
      <c r="Q693" t="s">
        <v>267</v>
      </c>
      <c r="R693" t="s">
        <v>267</v>
      </c>
      <c r="S693" t="s">
        <v>269</v>
      </c>
      <c r="T693" t="s">
        <v>267</v>
      </c>
      <c r="W693" t="str">
        <f t="shared" si="131"/>
        <v>DD,B7,221183,RES,6,(IX),1,0,1,1,0,1,1,1,10110111,N,N,N,Y,N</v>
      </c>
    </row>
    <row r="694" spans="1:23" ht="15" customHeight="1" x14ac:dyDescent="0.25">
      <c r="A694" s="1" t="s">
        <v>170</v>
      </c>
      <c r="B694" s="1" t="s">
        <v>96</v>
      </c>
      <c r="C694" s="1">
        <f t="shared" si="121"/>
        <v>221184</v>
      </c>
      <c r="D694" s="1" t="s">
        <v>151</v>
      </c>
      <c r="E694" s="1">
        <v>7</v>
      </c>
      <c r="F694" s="1" t="s">
        <v>276</v>
      </c>
      <c r="G694" s="1" t="str">
        <f t="shared" si="122"/>
        <v>1</v>
      </c>
      <c r="H694" s="1" t="str">
        <f t="shared" si="123"/>
        <v>0</v>
      </c>
      <c r="I694" s="1" t="str">
        <f t="shared" si="124"/>
        <v>1</v>
      </c>
      <c r="J694" s="1" t="str">
        <f t="shared" si="125"/>
        <v>1</v>
      </c>
      <c r="K694" s="1" t="str">
        <f t="shared" si="126"/>
        <v>1</v>
      </c>
      <c r="L694" s="1" t="str">
        <f t="shared" si="127"/>
        <v>0</v>
      </c>
      <c r="M694" s="1" t="str">
        <f t="shared" si="128"/>
        <v>0</v>
      </c>
      <c r="N694" s="1" t="str">
        <f t="shared" si="129"/>
        <v>0</v>
      </c>
      <c r="O694" s="1" t="str">
        <f t="shared" si="130"/>
        <v>10111000</v>
      </c>
      <c r="P694" t="s">
        <v>267</v>
      </c>
      <c r="Q694" t="s">
        <v>267</v>
      </c>
      <c r="R694" t="s">
        <v>267</v>
      </c>
      <c r="S694" t="s">
        <v>269</v>
      </c>
      <c r="T694" t="s">
        <v>267</v>
      </c>
      <c r="W694" t="str">
        <f t="shared" si="131"/>
        <v>DD,B8,221184,RES,7,(IX),1,0,1,1,1,0,0,0,10111000,N,N,N,Y,N</v>
      </c>
    </row>
    <row r="695" spans="1:23" ht="15" customHeight="1" x14ac:dyDescent="0.25">
      <c r="A695" s="1" t="s">
        <v>170</v>
      </c>
      <c r="B695" s="1" t="s">
        <v>97</v>
      </c>
      <c r="C695" s="1">
        <f t="shared" si="121"/>
        <v>221185</v>
      </c>
      <c r="D695" s="1" t="s">
        <v>151</v>
      </c>
      <c r="E695" s="1">
        <v>7</v>
      </c>
      <c r="F695" s="1" t="s">
        <v>276</v>
      </c>
      <c r="G695" s="1" t="str">
        <f t="shared" si="122"/>
        <v>1</v>
      </c>
      <c r="H695" s="1" t="str">
        <f t="shared" si="123"/>
        <v>0</v>
      </c>
      <c r="I695" s="1" t="str">
        <f t="shared" si="124"/>
        <v>1</v>
      </c>
      <c r="J695" s="1" t="str">
        <f t="shared" si="125"/>
        <v>1</v>
      </c>
      <c r="K695" s="1" t="str">
        <f t="shared" si="126"/>
        <v>1</v>
      </c>
      <c r="L695" s="1" t="str">
        <f t="shared" si="127"/>
        <v>0</v>
      </c>
      <c r="M695" s="1" t="str">
        <f t="shared" si="128"/>
        <v>0</v>
      </c>
      <c r="N695" s="1" t="str">
        <f t="shared" si="129"/>
        <v>1</v>
      </c>
      <c r="O695" s="1" t="str">
        <f t="shared" si="130"/>
        <v>10111001</v>
      </c>
      <c r="P695" t="s">
        <v>267</v>
      </c>
      <c r="Q695" t="s">
        <v>267</v>
      </c>
      <c r="R695" t="s">
        <v>267</v>
      </c>
      <c r="S695" t="s">
        <v>269</v>
      </c>
      <c r="T695" t="s">
        <v>267</v>
      </c>
      <c r="W695" t="str">
        <f t="shared" si="131"/>
        <v>DD,B9,221185,RES,7,(IX),1,0,1,1,1,0,0,1,10111001,N,N,N,Y,N</v>
      </c>
    </row>
    <row r="696" spans="1:23" ht="15" customHeight="1" x14ac:dyDescent="0.25">
      <c r="A696" s="1" t="s">
        <v>170</v>
      </c>
      <c r="B696" s="1" t="s">
        <v>98</v>
      </c>
      <c r="C696" s="1">
        <f t="shared" si="121"/>
        <v>221186</v>
      </c>
      <c r="D696" s="1" t="s">
        <v>151</v>
      </c>
      <c r="E696" s="1">
        <v>7</v>
      </c>
      <c r="F696" s="1" t="s">
        <v>276</v>
      </c>
      <c r="G696" s="1" t="str">
        <f t="shared" si="122"/>
        <v>1</v>
      </c>
      <c r="H696" s="1" t="str">
        <f t="shared" si="123"/>
        <v>0</v>
      </c>
      <c r="I696" s="1" t="str">
        <f t="shared" si="124"/>
        <v>1</v>
      </c>
      <c r="J696" s="1" t="str">
        <f t="shared" si="125"/>
        <v>1</v>
      </c>
      <c r="K696" s="1" t="str">
        <f t="shared" si="126"/>
        <v>1</v>
      </c>
      <c r="L696" s="1" t="str">
        <f t="shared" si="127"/>
        <v>0</v>
      </c>
      <c r="M696" s="1" t="str">
        <f t="shared" si="128"/>
        <v>1</v>
      </c>
      <c r="N696" s="1" t="str">
        <f t="shared" si="129"/>
        <v>0</v>
      </c>
      <c r="O696" s="1" t="str">
        <f t="shared" si="130"/>
        <v>10111010</v>
      </c>
      <c r="P696" t="s">
        <v>267</v>
      </c>
      <c r="Q696" t="s">
        <v>267</v>
      </c>
      <c r="R696" t="s">
        <v>267</v>
      </c>
      <c r="S696" t="s">
        <v>269</v>
      </c>
      <c r="T696" t="s">
        <v>267</v>
      </c>
      <c r="W696" t="str">
        <f t="shared" si="131"/>
        <v>DD,BA,221186,RES,7,(IX),1,0,1,1,1,0,1,0,10111010,N,N,N,Y,N</v>
      </c>
    </row>
    <row r="697" spans="1:23" ht="15" customHeight="1" x14ac:dyDescent="0.25">
      <c r="A697" s="1" t="s">
        <v>170</v>
      </c>
      <c r="B697" s="1" t="s">
        <v>99</v>
      </c>
      <c r="C697" s="1">
        <f t="shared" si="121"/>
        <v>221187</v>
      </c>
      <c r="D697" s="1" t="s">
        <v>151</v>
      </c>
      <c r="E697" s="1">
        <v>7</v>
      </c>
      <c r="F697" s="1" t="s">
        <v>276</v>
      </c>
      <c r="G697" s="1" t="str">
        <f t="shared" si="122"/>
        <v>1</v>
      </c>
      <c r="H697" s="1" t="str">
        <f t="shared" si="123"/>
        <v>0</v>
      </c>
      <c r="I697" s="1" t="str">
        <f t="shared" si="124"/>
        <v>1</v>
      </c>
      <c r="J697" s="1" t="str">
        <f t="shared" si="125"/>
        <v>1</v>
      </c>
      <c r="K697" s="1" t="str">
        <f t="shared" si="126"/>
        <v>1</v>
      </c>
      <c r="L697" s="1" t="str">
        <f t="shared" si="127"/>
        <v>0</v>
      </c>
      <c r="M697" s="1" t="str">
        <f t="shared" si="128"/>
        <v>1</v>
      </c>
      <c r="N697" s="1" t="str">
        <f t="shared" si="129"/>
        <v>1</v>
      </c>
      <c r="O697" s="1" t="str">
        <f t="shared" si="130"/>
        <v>10111011</v>
      </c>
      <c r="P697" t="s">
        <v>267</v>
      </c>
      <c r="Q697" t="s">
        <v>267</v>
      </c>
      <c r="R697" t="s">
        <v>267</v>
      </c>
      <c r="S697" t="s">
        <v>269</v>
      </c>
      <c r="T697" t="s">
        <v>267</v>
      </c>
      <c r="W697" t="str">
        <f t="shared" si="131"/>
        <v>DD,BB,221187,RES,7,(IX),1,0,1,1,1,0,1,1,10111011,N,N,N,Y,N</v>
      </c>
    </row>
    <row r="698" spans="1:23" ht="15" customHeight="1" x14ac:dyDescent="0.25">
      <c r="A698" s="1" t="s">
        <v>170</v>
      </c>
      <c r="B698" s="1" t="s">
        <v>11</v>
      </c>
      <c r="C698" s="1">
        <f t="shared" si="121"/>
        <v>221188</v>
      </c>
      <c r="D698" s="1" t="s">
        <v>151</v>
      </c>
      <c r="E698" s="1">
        <v>7</v>
      </c>
      <c r="F698" s="1" t="s">
        <v>276</v>
      </c>
      <c r="G698" s="1" t="str">
        <f t="shared" si="122"/>
        <v>1</v>
      </c>
      <c r="H698" s="1" t="str">
        <f t="shared" si="123"/>
        <v>0</v>
      </c>
      <c r="I698" s="1" t="str">
        <f t="shared" si="124"/>
        <v>1</v>
      </c>
      <c r="J698" s="1" t="str">
        <f t="shared" si="125"/>
        <v>1</v>
      </c>
      <c r="K698" s="1" t="str">
        <f t="shared" si="126"/>
        <v>1</v>
      </c>
      <c r="L698" s="1" t="str">
        <f t="shared" si="127"/>
        <v>1</v>
      </c>
      <c r="M698" s="1" t="str">
        <f t="shared" si="128"/>
        <v>0</v>
      </c>
      <c r="N698" s="1" t="str">
        <f t="shared" si="129"/>
        <v>0</v>
      </c>
      <c r="O698" s="1" t="str">
        <f t="shared" si="130"/>
        <v>10111100</v>
      </c>
      <c r="P698" t="s">
        <v>267</v>
      </c>
      <c r="Q698" t="s">
        <v>267</v>
      </c>
      <c r="R698" t="s">
        <v>267</v>
      </c>
      <c r="S698" t="s">
        <v>269</v>
      </c>
      <c r="T698" t="s">
        <v>267</v>
      </c>
      <c r="W698" t="str">
        <f t="shared" si="131"/>
        <v>DD,BC,221188,RES,7,(IX),1,0,1,1,1,1,0,0,10111100,N,N,N,Y,N</v>
      </c>
    </row>
    <row r="699" spans="1:23" ht="15" customHeight="1" x14ac:dyDescent="0.25">
      <c r="A699" s="1" t="s">
        <v>170</v>
      </c>
      <c r="B699" s="1" t="s">
        <v>100</v>
      </c>
      <c r="C699" s="1">
        <f t="shared" si="121"/>
        <v>221189</v>
      </c>
      <c r="D699" s="1" t="s">
        <v>151</v>
      </c>
      <c r="E699" s="1">
        <v>7</v>
      </c>
      <c r="F699" s="1" t="s">
        <v>276</v>
      </c>
      <c r="G699" s="1" t="str">
        <f t="shared" si="122"/>
        <v>1</v>
      </c>
      <c r="H699" s="1" t="str">
        <f t="shared" si="123"/>
        <v>0</v>
      </c>
      <c r="I699" s="1" t="str">
        <f t="shared" si="124"/>
        <v>1</v>
      </c>
      <c r="J699" s="1" t="str">
        <f t="shared" si="125"/>
        <v>1</v>
      </c>
      <c r="K699" s="1" t="str">
        <f t="shared" si="126"/>
        <v>1</v>
      </c>
      <c r="L699" s="1" t="str">
        <f t="shared" si="127"/>
        <v>1</v>
      </c>
      <c r="M699" s="1" t="str">
        <f t="shared" si="128"/>
        <v>0</v>
      </c>
      <c r="N699" s="1" t="str">
        <f t="shared" si="129"/>
        <v>1</v>
      </c>
      <c r="O699" s="1" t="str">
        <f t="shared" si="130"/>
        <v>10111101</v>
      </c>
      <c r="P699" t="s">
        <v>267</v>
      </c>
      <c r="Q699" t="s">
        <v>267</v>
      </c>
      <c r="R699" t="s">
        <v>267</v>
      </c>
      <c r="S699" t="s">
        <v>269</v>
      </c>
      <c r="T699" t="s">
        <v>267</v>
      </c>
      <c r="W699" t="str">
        <f t="shared" si="131"/>
        <v>DD,BD,221189,RES,7,(IX),1,0,1,1,1,1,0,1,10111101,N,N,N,Y,N</v>
      </c>
    </row>
    <row r="700" spans="1:23" ht="15" customHeight="1" x14ac:dyDescent="0.25">
      <c r="A700" s="1" t="s">
        <v>170</v>
      </c>
      <c r="B700" s="1" t="s">
        <v>101</v>
      </c>
      <c r="C700" s="1">
        <f t="shared" si="121"/>
        <v>221190</v>
      </c>
      <c r="D700" s="1" t="s">
        <v>151</v>
      </c>
      <c r="E700" s="1">
        <v>7</v>
      </c>
      <c r="F700" s="1" t="s">
        <v>276</v>
      </c>
      <c r="G700" s="1" t="str">
        <f t="shared" si="122"/>
        <v>1</v>
      </c>
      <c r="H700" s="1" t="str">
        <f t="shared" si="123"/>
        <v>0</v>
      </c>
      <c r="I700" s="1" t="str">
        <f t="shared" si="124"/>
        <v>1</v>
      </c>
      <c r="J700" s="1" t="str">
        <f t="shared" si="125"/>
        <v>1</v>
      </c>
      <c r="K700" s="1" t="str">
        <f t="shared" si="126"/>
        <v>1</v>
      </c>
      <c r="L700" s="1" t="str">
        <f t="shared" si="127"/>
        <v>1</v>
      </c>
      <c r="M700" s="1" t="str">
        <f t="shared" si="128"/>
        <v>1</v>
      </c>
      <c r="N700" s="1" t="str">
        <f t="shared" si="129"/>
        <v>0</v>
      </c>
      <c r="O700" s="1" t="str">
        <f t="shared" si="130"/>
        <v>10111110</v>
      </c>
      <c r="P700" t="s">
        <v>267</v>
      </c>
      <c r="Q700" t="s">
        <v>269</v>
      </c>
      <c r="R700" t="s">
        <v>269</v>
      </c>
      <c r="S700" t="s">
        <v>269</v>
      </c>
      <c r="T700" t="s">
        <v>267</v>
      </c>
      <c r="W700" t="str">
        <f t="shared" si="131"/>
        <v>DD,BE,221190,RES,7,(IX),1,0,1,1,1,1,1,0,10111110,N,Y,Y,Y,N</v>
      </c>
    </row>
    <row r="701" spans="1:23" ht="15" customHeight="1" x14ac:dyDescent="0.25">
      <c r="A701" s="1" t="s">
        <v>170</v>
      </c>
      <c r="B701" s="1" t="s">
        <v>102</v>
      </c>
      <c r="C701" s="1">
        <f t="shared" si="121"/>
        <v>221191</v>
      </c>
      <c r="D701" s="1" t="s">
        <v>151</v>
      </c>
      <c r="E701" s="1">
        <v>7</v>
      </c>
      <c r="F701" s="1" t="s">
        <v>276</v>
      </c>
      <c r="G701" s="1" t="str">
        <f t="shared" si="122"/>
        <v>1</v>
      </c>
      <c r="H701" s="1" t="str">
        <f t="shared" si="123"/>
        <v>0</v>
      </c>
      <c r="I701" s="1" t="str">
        <f t="shared" si="124"/>
        <v>1</v>
      </c>
      <c r="J701" s="1" t="str">
        <f t="shared" si="125"/>
        <v>1</v>
      </c>
      <c r="K701" s="1" t="str">
        <f t="shared" si="126"/>
        <v>1</v>
      </c>
      <c r="L701" s="1" t="str">
        <f t="shared" si="127"/>
        <v>1</v>
      </c>
      <c r="M701" s="1" t="str">
        <f t="shared" si="128"/>
        <v>1</v>
      </c>
      <c r="N701" s="1" t="str">
        <f t="shared" si="129"/>
        <v>1</v>
      </c>
      <c r="O701" s="1" t="str">
        <f t="shared" si="130"/>
        <v>10111111</v>
      </c>
      <c r="P701" t="s">
        <v>267</v>
      </c>
      <c r="Q701" t="s">
        <v>267</v>
      </c>
      <c r="R701" t="s">
        <v>267</v>
      </c>
      <c r="S701" t="s">
        <v>269</v>
      </c>
      <c r="T701" t="s">
        <v>267</v>
      </c>
      <c r="W701" t="str">
        <f t="shared" si="131"/>
        <v>DD,BF,221191,RES,7,(IX),1,0,1,1,1,1,1,1,10111111,N,N,N,Y,N</v>
      </c>
    </row>
    <row r="702" spans="1:23" ht="15" customHeight="1" x14ac:dyDescent="0.25">
      <c r="A702" s="1" t="s">
        <v>170</v>
      </c>
      <c r="B702" s="1" t="s">
        <v>103</v>
      </c>
      <c r="C702" s="1">
        <f t="shared" si="121"/>
        <v>221192</v>
      </c>
      <c r="D702" s="1" t="s">
        <v>152</v>
      </c>
      <c r="E702" s="1">
        <v>0</v>
      </c>
      <c r="F702" s="1" t="s">
        <v>276</v>
      </c>
      <c r="G702" s="1" t="str">
        <f t="shared" si="122"/>
        <v>1</v>
      </c>
      <c r="H702" s="1" t="str">
        <f t="shared" si="123"/>
        <v>1</v>
      </c>
      <c r="I702" s="1" t="str">
        <f t="shared" si="124"/>
        <v>0</v>
      </c>
      <c r="J702" s="1" t="str">
        <f t="shared" si="125"/>
        <v>0</v>
      </c>
      <c r="K702" s="1" t="str">
        <f t="shared" si="126"/>
        <v>0</v>
      </c>
      <c r="L702" s="1" t="str">
        <f t="shared" si="127"/>
        <v>0</v>
      </c>
      <c r="M702" s="1" t="str">
        <f t="shared" si="128"/>
        <v>0</v>
      </c>
      <c r="N702" s="1" t="str">
        <f t="shared" si="129"/>
        <v>0</v>
      </c>
      <c r="O702" s="1" t="str">
        <f t="shared" si="130"/>
        <v>11000000</v>
      </c>
      <c r="P702" t="s">
        <v>267</v>
      </c>
      <c r="Q702" t="s">
        <v>267</v>
      </c>
      <c r="R702" t="s">
        <v>267</v>
      </c>
      <c r="S702" t="s">
        <v>269</v>
      </c>
      <c r="T702" t="s">
        <v>267</v>
      </c>
      <c r="W702" t="str">
        <f t="shared" si="131"/>
        <v>DD,C0,221192,SET,0,(IX),1,1,0,0,0,0,0,0,11000000,N,N,N,Y,N</v>
      </c>
    </row>
    <row r="703" spans="1:23" ht="15" customHeight="1" x14ac:dyDescent="0.25">
      <c r="A703" s="1" t="s">
        <v>170</v>
      </c>
      <c r="B703" s="1" t="s">
        <v>104</v>
      </c>
      <c r="C703" s="1">
        <f t="shared" si="121"/>
        <v>221193</v>
      </c>
      <c r="D703" s="1" t="s">
        <v>152</v>
      </c>
      <c r="E703" s="1">
        <v>0</v>
      </c>
      <c r="F703" s="1" t="s">
        <v>276</v>
      </c>
      <c r="G703" s="1" t="str">
        <f t="shared" si="122"/>
        <v>1</v>
      </c>
      <c r="H703" s="1" t="str">
        <f t="shared" si="123"/>
        <v>1</v>
      </c>
      <c r="I703" s="1" t="str">
        <f t="shared" si="124"/>
        <v>0</v>
      </c>
      <c r="J703" s="1" t="str">
        <f t="shared" si="125"/>
        <v>0</v>
      </c>
      <c r="K703" s="1" t="str">
        <f t="shared" si="126"/>
        <v>0</v>
      </c>
      <c r="L703" s="1" t="str">
        <f t="shared" si="127"/>
        <v>0</v>
      </c>
      <c r="M703" s="1" t="str">
        <f t="shared" si="128"/>
        <v>0</v>
      </c>
      <c r="N703" s="1" t="str">
        <f t="shared" si="129"/>
        <v>1</v>
      </c>
      <c r="O703" s="1" t="str">
        <f t="shared" si="130"/>
        <v>11000001</v>
      </c>
      <c r="P703" t="s">
        <v>267</v>
      </c>
      <c r="Q703" t="s">
        <v>267</v>
      </c>
      <c r="R703" t="s">
        <v>267</v>
      </c>
      <c r="S703" t="s">
        <v>269</v>
      </c>
      <c r="T703" t="s">
        <v>267</v>
      </c>
      <c r="W703" t="str">
        <f t="shared" si="131"/>
        <v>DD,C1,221193,SET,0,(IX),1,1,0,0,0,0,0,1,11000001,N,N,N,Y,N</v>
      </c>
    </row>
    <row r="704" spans="1:23" ht="15" customHeight="1" x14ac:dyDescent="0.25">
      <c r="A704" s="1" t="s">
        <v>170</v>
      </c>
      <c r="B704" s="1" t="s">
        <v>105</v>
      </c>
      <c r="C704" s="1">
        <f t="shared" si="121"/>
        <v>221194</v>
      </c>
      <c r="D704" s="1" t="s">
        <v>152</v>
      </c>
      <c r="E704" s="1">
        <v>0</v>
      </c>
      <c r="F704" s="1" t="s">
        <v>276</v>
      </c>
      <c r="G704" s="1" t="str">
        <f t="shared" si="122"/>
        <v>1</v>
      </c>
      <c r="H704" s="1" t="str">
        <f t="shared" si="123"/>
        <v>1</v>
      </c>
      <c r="I704" s="1" t="str">
        <f t="shared" si="124"/>
        <v>0</v>
      </c>
      <c r="J704" s="1" t="str">
        <f t="shared" si="125"/>
        <v>0</v>
      </c>
      <c r="K704" s="1" t="str">
        <f t="shared" si="126"/>
        <v>0</v>
      </c>
      <c r="L704" s="1" t="str">
        <f t="shared" si="127"/>
        <v>0</v>
      </c>
      <c r="M704" s="1" t="str">
        <f t="shared" si="128"/>
        <v>1</v>
      </c>
      <c r="N704" s="1" t="str">
        <f t="shared" si="129"/>
        <v>0</v>
      </c>
      <c r="O704" s="1" t="str">
        <f t="shared" si="130"/>
        <v>11000010</v>
      </c>
      <c r="P704" t="s">
        <v>267</v>
      </c>
      <c r="Q704" t="s">
        <v>267</v>
      </c>
      <c r="R704" t="s">
        <v>267</v>
      </c>
      <c r="S704" t="s">
        <v>269</v>
      </c>
      <c r="T704" t="s">
        <v>267</v>
      </c>
      <c r="W704" t="str">
        <f t="shared" si="131"/>
        <v>DD,C2,221194,SET,0,(IX),1,1,0,0,0,0,1,0,11000010,N,N,N,Y,N</v>
      </c>
    </row>
    <row r="705" spans="1:23" ht="15" customHeight="1" x14ac:dyDescent="0.25">
      <c r="A705" s="1" t="s">
        <v>170</v>
      </c>
      <c r="B705" s="1" t="s">
        <v>106</v>
      </c>
      <c r="C705" s="1">
        <f t="shared" si="121"/>
        <v>221195</v>
      </c>
      <c r="D705" s="1" t="s">
        <v>152</v>
      </c>
      <c r="E705" s="1">
        <v>0</v>
      </c>
      <c r="F705" s="1" t="s">
        <v>276</v>
      </c>
      <c r="G705" s="1" t="str">
        <f t="shared" si="122"/>
        <v>1</v>
      </c>
      <c r="H705" s="1" t="str">
        <f t="shared" si="123"/>
        <v>1</v>
      </c>
      <c r="I705" s="1" t="str">
        <f t="shared" si="124"/>
        <v>0</v>
      </c>
      <c r="J705" s="1" t="str">
        <f t="shared" si="125"/>
        <v>0</v>
      </c>
      <c r="K705" s="1" t="str">
        <f t="shared" si="126"/>
        <v>0</v>
      </c>
      <c r="L705" s="1" t="str">
        <f t="shared" si="127"/>
        <v>0</v>
      </c>
      <c r="M705" s="1" t="str">
        <f t="shared" si="128"/>
        <v>1</v>
      </c>
      <c r="N705" s="1" t="str">
        <f t="shared" si="129"/>
        <v>1</v>
      </c>
      <c r="O705" s="1" t="str">
        <f t="shared" si="130"/>
        <v>11000011</v>
      </c>
      <c r="P705" t="s">
        <v>267</v>
      </c>
      <c r="Q705" t="s">
        <v>267</v>
      </c>
      <c r="R705" t="s">
        <v>267</v>
      </c>
      <c r="S705" t="s">
        <v>269</v>
      </c>
      <c r="T705" t="s">
        <v>267</v>
      </c>
      <c r="W705" t="str">
        <f t="shared" si="131"/>
        <v>DD,C3,221195,SET,0,(IX),1,1,0,0,0,0,1,1,11000011,N,N,N,Y,N</v>
      </c>
    </row>
    <row r="706" spans="1:23" ht="15" customHeight="1" x14ac:dyDescent="0.25">
      <c r="A706" s="1" t="s">
        <v>170</v>
      </c>
      <c r="B706" s="1" t="s">
        <v>107</v>
      </c>
      <c r="C706" s="1">
        <f t="shared" ref="C706:C769" si="132">HEX2DEC(B706) + HEX2DEC(A706) * 1000</f>
        <v>221196</v>
      </c>
      <c r="D706" s="1" t="s">
        <v>152</v>
      </c>
      <c r="E706" s="1">
        <v>0</v>
      </c>
      <c r="F706" s="1" t="s">
        <v>276</v>
      </c>
      <c r="G706" s="1" t="str">
        <f t="shared" ref="G706:G769" si="133">MID(O706,1,1)</f>
        <v>1</v>
      </c>
      <c r="H706" s="1" t="str">
        <f t="shared" ref="H706:H769" si="134">MID(O706,2,1)</f>
        <v>1</v>
      </c>
      <c r="I706" s="1" t="str">
        <f t="shared" ref="I706:I769" si="135">MID(O706,3,1)</f>
        <v>0</v>
      </c>
      <c r="J706" s="1" t="str">
        <f t="shared" ref="J706:J769" si="136">MID(O706,4,1)</f>
        <v>0</v>
      </c>
      <c r="K706" s="1" t="str">
        <f t="shared" ref="K706:K769" si="137">MID(O706,5,1)</f>
        <v>0</v>
      </c>
      <c r="L706" s="1" t="str">
        <f t="shared" ref="L706:L769" si="138">MID(O706,6,1)</f>
        <v>1</v>
      </c>
      <c r="M706" s="1" t="str">
        <f t="shared" ref="M706:M769" si="139">MID(O706,7,1)</f>
        <v>0</v>
      </c>
      <c r="N706" s="1" t="str">
        <f t="shared" ref="N706:N769" si="140">MID(O706,8,1)</f>
        <v>0</v>
      </c>
      <c r="O706" s="1" t="str">
        <f t="shared" ref="O706:O769" si="141">HEX2BIN(B706,8)</f>
        <v>11000100</v>
      </c>
      <c r="P706" t="s">
        <v>267</v>
      </c>
      <c r="Q706" t="s">
        <v>267</v>
      </c>
      <c r="R706" t="s">
        <v>267</v>
      </c>
      <c r="S706" t="s">
        <v>269</v>
      </c>
      <c r="T706" t="s">
        <v>267</v>
      </c>
      <c r="W706" t="str">
        <f t="shared" si="131"/>
        <v>DD,C4,221196,SET,0,(IX),1,1,0,0,0,1,0,0,11000100,N,N,N,Y,N</v>
      </c>
    </row>
    <row r="707" spans="1:23" ht="15" customHeight="1" x14ac:dyDescent="0.25">
      <c r="A707" s="1" t="s">
        <v>170</v>
      </c>
      <c r="B707" s="1" t="s">
        <v>108</v>
      </c>
      <c r="C707" s="1">
        <f t="shared" si="132"/>
        <v>221197</v>
      </c>
      <c r="D707" s="1" t="s">
        <v>152</v>
      </c>
      <c r="E707" s="1">
        <v>0</v>
      </c>
      <c r="F707" s="1" t="s">
        <v>276</v>
      </c>
      <c r="G707" s="1" t="str">
        <f t="shared" si="133"/>
        <v>1</v>
      </c>
      <c r="H707" s="1" t="str">
        <f t="shared" si="134"/>
        <v>1</v>
      </c>
      <c r="I707" s="1" t="str">
        <f t="shared" si="135"/>
        <v>0</v>
      </c>
      <c r="J707" s="1" t="str">
        <f t="shared" si="136"/>
        <v>0</v>
      </c>
      <c r="K707" s="1" t="str">
        <f t="shared" si="137"/>
        <v>0</v>
      </c>
      <c r="L707" s="1" t="str">
        <f t="shared" si="138"/>
        <v>1</v>
      </c>
      <c r="M707" s="1" t="str">
        <f t="shared" si="139"/>
        <v>0</v>
      </c>
      <c r="N707" s="1" t="str">
        <f t="shared" si="140"/>
        <v>1</v>
      </c>
      <c r="O707" s="1" t="str">
        <f t="shared" si="141"/>
        <v>11000101</v>
      </c>
      <c r="P707" t="s">
        <v>267</v>
      </c>
      <c r="Q707" t="s">
        <v>267</v>
      </c>
      <c r="R707" t="s">
        <v>267</v>
      </c>
      <c r="S707" t="s">
        <v>269</v>
      </c>
      <c r="T707" t="s">
        <v>267</v>
      </c>
      <c r="W707" t="str">
        <f t="shared" si="131"/>
        <v>DD,C5,221197,SET,0,(IX),1,1,0,0,0,1,0,1,11000101,N,N,N,Y,N</v>
      </c>
    </row>
    <row r="708" spans="1:23" ht="15" customHeight="1" x14ac:dyDescent="0.25">
      <c r="A708" s="1" t="s">
        <v>170</v>
      </c>
      <c r="B708" s="1" t="s">
        <v>109</v>
      </c>
      <c r="C708" s="1">
        <f t="shared" si="132"/>
        <v>221198</v>
      </c>
      <c r="D708" s="1" t="s">
        <v>152</v>
      </c>
      <c r="E708" s="1">
        <v>0</v>
      </c>
      <c r="F708" s="1" t="s">
        <v>276</v>
      </c>
      <c r="G708" s="1" t="str">
        <f t="shared" si="133"/>
        <v>1</v>
      </c>
      <c r="H708" s="1" t="str">
        <f t="shared" si="134"/>
        <v>1</v>
      </c>
      <c r="I708" s="1" t="str">
        <f t="shared" si="135"/>
        <v>0</v>
      </c>
      <c r="J708" s="1" t="str">
        <f t="shared" si="136"/>
        <v>0</v>
      </c>
      <c r="K708" s="1" t="str">
        <f t="shared" si="137"/>
        <v>0</v>
      </c>
      <c r="L708" s="1" t="str">
        <f t="shared" si="138"/>
        <v>1</v>
      </c>
      <c r="M708" s="1" t="str">
        <f t="shared" si="139"/>
        <v>1</v>
      </c>
      <c r="N708" s="1" t="str">
        <f t="shared" si="140"/>
        <v>0</v>
      </c>
      <c r="O708" s="1" t="str">
        <f t="shared" si="141"/>
        <v>11000110</v>
      </c>
      <c r="P708" t="s">
        <v>267</v>
      </c>
      <c r="Q708" t="s">
        <v>269</v>
      </c>
      <c r="R708" t="s">
        <v>269</v>
      </c>
      <c r="S708" t="s">
        <v>269</v>
      </c>
      <c r="T708" t="s">
        <v>267</v>
      </c>
      <c r="W708" t="str">
        <f t="shared" si="131"/>
        <v>DD,C6,221198,SET,0,(IX),1,1,0,0,0,1,1,0,11000110,N,Y,Y,Y,N</v>
      </c>
    </row>
    <row r="709" spans="1:23" ht="15" customHeight="1" x14ac:dyDescent="0.25">
      <c r="A709" s="1" t="s">
        <v>170</v>
      </c>
      <c r="B709" s="1" t="s">
        <v>110</v>
      </c>
      <c r="C709" s="1">
        <f t="shared" si="132"/>
        <v>221199</v>
      </c>
      <c r="D709" s="1" t="s">
        <v>152</v>
      </c>
      <c r="E709" s="1">
        <v>0</v>
      </c>
      <c r="F709" s="1" t="s">
        <v>276</v>
      </c>
      <c r="G709" s="1" t="str">
        <f t="shared" si="133"/>
        <v>1</v>
      </c>
      <c r="H709" s="1" t="str">
        <f t="shared" si="134"/>
        <v>1</v>
      </c>
      <c r="I709" s="1" t="str">
        <f t="shared" si="135"/>
        <v>0</v>
      </c>
      <c r="J709" s="1" t="str">
        <f t="shared" si="136"/>
        <v>0</v>
      </c>
      <c r="K709" s="1" t="str">
        <f t="shared" si="137"/>
        <v>0</v>
      </c>
      <c r="L709" s="1" t="str">
        <f t="shared" si="138"/>
        <v>1</v>
      </c>
      <c r="M709" s="1" t="str">
        <f t="shared" si="139"/>
        <v>1</v>
      </c>
      <c r="N709" s="1" t="str">
        <f t="shared" si="140"/>
        <v>1</v>
      </c>
      <c r="O709" s="1" t="str">
        <f t="shared" si="141"/>
        <v>11000111</v>
      </c>
      <c r="P709" t="s">
        <v>267</v>
      </c>
      <c r="Q709" t="s">
        <v>267</v>
      </c>
      <c r="R709" t="s">
        <v>267</v>
      </c>
      <c r="S709" t="s">
        <v>269</v>
      </c>
      <c r="T709" t="s">
        <v>267</v>
      </c>
      <c r="W709" t="str">
        <f t="shared" si="131"/>
        <v>DD,C7,221199,SET,0,(IX),1,1,0,0,0,1,1,1,11000111,N,N,N,Y,N</v>
      </c>
    </row>
    <row r="710" spans="1:23" ht="15" customHeight="1" x14ac:dyDescent="0.25">
      <c r="A710" s="1" t="s">
        <v>170</v>
      </c>
      <c r="B710" s="1" t="s">
        <v>111</v>
      </c>
      <c r="C710" s="1">
        <f t="shared" si="132"/>
        <v>221200</v>
      </c>
      <c r="D710" s="1" t="s">
        <v>152</v>
      </c>
      <c r="E710" s="1">
        <v>1</v>
      </c>
      <c r="F710" s="1" t="s">
        <v>276</v>
      </c>
      <c r="G710" s="1" t="str">
        <f t="shared" si="133"/>
        <v>1</v>
      </c>
      <c r="H710" s="1" t="str">
        <f t="shared" si="134"/>
        <v>1</v>
      </c>
      <c r="I710" s="1" t="str">
        <f t="shared" si="135"/>
        <v>0</v>
      </c>
      <c r="J710" s="1" t="str">
        <f t="shared" si="136"/>
        <v>0</v>
      </c>
      <c r="K710" s="1" t="str">
        <f t="shared" si="137"/>
        <v>1</v>
      </c>
      <c r="L710" s="1" t="str">
        <f t="shared" si="138"/>
        <v>0</v>
      </c>
      <c r="M710" s="1" t="str">
        <f t="shared" si="139"/>
        <v>0</v>
      </c>
      <c r="N710" s="1" t="str">
        <f t="shared" si="140"/>
        <v>0</v>
      </c>
      <c r="O710" s="1" t="str">
        <f t="shared" si="141"/>
        <v>11001000</v>
      </c>
      <c r="P710" t="s">
        <v>267</v>
      </c>
      <c r="Q710" t="s">
        <v>267</v>
      </c>
      <c r="R710" t="s">
        <v>267</v>
      </c>
      <c r="S710" t="s">
        <v>269</v>
      </c>
      <c r="T710" t="s">
        <v>267</v>
      </c>
      <c r="W710" t="str">
        <f t="shared" si="131"/>
        <v>DD,C8,221200,SET,1,(IX),1,1,0,0,1,0,0,0,11001000,N,N,N,Y,N</v>
      </c>
    </row>
    <row r="711" spans="1:23" ht="15" customHeight="1" x14ac:dyDescent="0.25">
      <c r="A711" s="1" t="s">
        <v>170</v>
      </c>
      <c r="B711" s="1" t="s">
        <v>112</v>
      </c>
      <c r="C711" s="1">
        <f t="shared" si="132"/>
        <v>221201</v>
      </c>
      <c r="D711" s="1" t="s">
        <v>152</v>
      </c>
      <c r="E711" s="1">
        <v>1</v>
      </c>
      <c r="F711" s="1" t="s">
        <v>276</v>
      </c>
      <c r="G711" s="1" t="str">
        <f t="shared" si="133"/>
        <v>1</v>
      </c>
      <c r="H711" s="1" t="str">
        <f t="shared" si="134"/>
        <v>1</v>
      </c>
      <c r="I711" s="1" t="str">
        <f t="shared" si="135"/>
        <v>0</v>
      </c>
      <c r="J711" s="1" t="str">
        <f t="shared" si="136"/>
        <v>0</v>
      </c>
      <c r="K711" s="1" t="str">
        <f t="shared" si="137"/>
        <v>1</v>
      </c>
      <c r="L711" s="1" t="str">
        <f t="shared" si="138"/>
        <v>0</v>
      </c>
      <c r="M711" s="1" t="str">
        <f t="shared" si="139"/>
        <v>0</v>
      </c>
      <c r="N711" s="1" t="str">
        <f t="shared" si="140"/>
        <v>1</v>
      </c>
      <c r="O711" s="1" t="str">
        <f t="shared" si="141"/>
        <v>11001001</v>
      </c>
      <c r="P711" t="s">
        <v>267</v>
      </c>
      <c r="Q711" t="s">
        <v>267</v>
      </c>
      <c r="R711" t="s">
        <v>267</v>
      </c>
      <c r="S711" t="s">
        <v>269</v>
      </c>
      <c r="T711" t="s">
        <v>267</v>
      </c>
      <c r="W711" t="str">
        <f t="shared" si="131"/>
        <v>DD,C9,221201,SET,1,(IX),1,1,0,0,1,0,0,1,11001001,N,N,N,Y,N</v>
      </c>
    </row>
    <row r="712" spans="1:23" ht="15" customHeight="1" x14ac:dyDescent="0.25">
      <c r="A712" s="1" t="s">
        <v>170</v>
      </c>
      <c r="B712" s="1" t="s">
        <v>113</v>
      </c>
      <c r="C712" s="1">
        <f t="shared" si="132"/>
        <v>221202</v>
      </c>
      <c r="D712" s="1" t="s">
        <v>152</v>
      </c>
      <c r="E712" s="1">
        <v>1</v>
      </c>
      <c r="F712" s="1" t="s">
        <v>276</v>
      </c>
      <c r="G712" s="1" t="str">
        <f t="shared" si="133"/>
        <v>1</v>
      </c>
      <c r="H712" s="1" t="str">
        <f t="shared" si="134"/>
        <v>1</v>
      </c>
      <c r="I712" s="1" t="str">
        <f t="shared" si="135"/>
        <v>0</v>
      </c>
      <c r="J712" s="1" t="str">
        <f t="shared" si="136"/>
        <v>0</v>
      </c>
      <c r="K712" s="1" t="str">
        <f t="shared" si="137"/>
        <v>1</v>
      </c>
      <c r="L712" s="1" t="str">
        <f t="shared" si="138"/>
        <v>0</v>
      </c>
      <c r="M712" s="1" t="str">
        <f t="shared" si="139"/>
        <v>1</v>
      </c>
      <c r="N712" s="1" t="str">
        <f t="shared" si="140"/>
        <v>0</v>
      </c>
      <c r="O712" s="1" t="str">
        <f t="shared" si="141"/>
        <v>11001010</v>
      </c>
      <c r="P712" t="s">
        <v>267</v>
      </c>
      <c r="Q712" t="s">
        <v>267</v>
      </c>
      <c r="R712" t="s">
        <v>267</v>
      </c>
      <c r="S712" t="s">
        <v>269</v>
      </c>
      <c r="T712" t="s">
        <v>267</v>
      </c>
      <c r="W712" t="str">
        <f t="shared" ref="W712:W775" si="142">CONCATENATE(A712,",",B712,",",C712, ",", D712, ",", E712,",", F712,",", G712,",", H712,",", I712,",", J712,",", K712,",", L712,",", M712,",", N712,",", O712,",",P712,",",Q712,",",R712,",",S712,",",T712)</f>
        <v>DD,CA,221202,SET,1,(IX),1,1,0,0,1,0,1,0,11001010,N,N,N,Y,N</v>
      </c>
    </row>
    <row r="713" spans="1:23" ht="15" customHeight="1" x14ac:dyDescent="0.25">
      <c r="A713" s="1" t="s">
        <v>170</v>
      </c>
      <c r="B713" s="1" t="s">
        <v>141</v>
      </c>
      <c r="C713" s="1">
        <f t="shared" si="132"/>
        <v>221203</v>
      </c>
      <c r="D713" s="1" t="s">
        <v>152</v>
      </c>
      <c r="E713" s="1">
        <v>1</v>
      </c>
      <c r="F713" s="1" t="s">
        <v>276</v>
      </c>
      <c r="G713" s="1" t="str">
        <f t="shared" si="133"/>
        <v>1</v>
      </c>
      <c r="H713" s="1" t="str">
        <f t="shared" si="134"/>
        <v>1</v>
      </c>
      <c r="I713" s="1" t="str">
        <f t="shared" si="135"/>
        <v>0</v>
      </c>
      <c r="J713" s="1" t="str">
        <f t="shared" si="136"/>
        <v>0</v>
      </c>
      <c r="K713" s="1" t="str">
        <f t="shared" si="137"/>
        <v>1</v>
      </c>
      <c r="L713" s="1" t="str">
        <f t="shared" si="138"/>
        <v>0</v>
      </c>
      <c r="M713" s="1" t="str">
        <f t="shared" si="139"/>
        <v>1</v>
      </c>
      <c r="N713" s="1" t="str">
        <f t="shared" si="140"/>
        <v>1</v>
      </c>
      <c r="O713" s="1" t="str">
        <f t="shared" si="141"/>
        <v>11001011</v>
      </c>
      <c r="P713" t="s">
        <v>267</v>
      </c>
      <c r="Q713" t="s">
        <v>267</v>
      </c>
      <c r="R713" t="s">
        <v>267</v>
      </c>
      <c r="S713" t="s">
        <v>269</v>
      </c>
      <c r="T713" t="s">
        <v>267</v>
      </c>
      <c r="W713" t="str">
        <f t="shared" si="142"/>
        <v>DD,CB,221203,SET,1,(IX),1,1,0,0,1,0,1,1,11001011,N,N,N,Y,N</v>
      </c>
    </row>
    <row r="714" spans="1:23" ht="15" customHeight="1" x14ac:dyDescent="0.25">
      <c r="A714" s="1" t="s">
        <v>170</v>
      </c>
      <c r="B714" s="1" t="s">
        <v>153</v>
      </c>
      <c r="C714" s="1">
        <f t="shared" si="132"/>
        <v>221204</v>
      </c>
      <c r="D714" s="1" t="s">
        <v>152</v>
      </c>
      <c r="E714" s="1">
        <v>1</v>
      </c>
      <c r="F714" s="1" t="s">
        <v>276</v>
      </c>
      <c r="G714" s="1" t="str">
        <f t="shared" si="133"/>
        <v>1</v>
      </c>
      <c r="H714" s="1" t="str">
        <f t="shared" si="134"/>
        <v>1</v>
      </c>
      <c r="I714" s="1" t="str">
        <f t="shared" si="135"/>
        <v>0</v>
      </c>
      <c r="J714" s="1" t="str">
        <f t="shared" si="136"/>
        <v>0</v>
      </c>
      <c r="K714" s="1" t="str">
        <f t="shared" si="137"/>
        <v>1</v>
      </c>
      <c r="L714" s="1" t="str">
        <f t="shared" si="138"/>
        <v>1</v>
      </c>
      <c r="M714" s="1" t="str">
        <f t="shared" si="139"/>
        <v>0</v>
      </c>
      <c r="N714" s="1" t="str">
        <f t="shared" si="140"/>
        <v>0</v>
      </c>
      <c r="O714" s="1" t="str">
        <f t="shared" si="141"/>
        <v>11001100</v>
      </c>
      <c r="P714" t="s">
        <v>267</v>
      </c>
      <c r="Q714" t="s">
        <v>267</v>
      </c>
      <c r="R714" t="s">
        <v>267</v>
      </c>
      <c r="S714" t="s">
        <v>269</v>
      </c>
      <c r="T714" t="s">
        <v>267</v>
      </c>
      <c r="W714" t="str">
        <f t="shared" si="142"/>
        <v>DD,CC,221204,SET,1,(IX),1,1,0,0,1,1,0,0,11001100,N,N,N,Y,N</v>
      </c>
    </row>
    <row r="715" spans="1:23" ht="15" customHeight="1" x14ac:dyDescent="0.25">
      <c r="A715" s="1" t="s">
        <v>170</v>
      </c>
      <c r="B715" s="1" t="s">
        <v>154</v>
      </c>
      <c r="C715" s="1">
        <f t="shared" si="132"/>
        <v>221205</v>
      </c>
      <c r="D715" s="1" t="s">
        <v>152</v>
      </c>
      <c r="E715" s="1">
        <v>1</v>
      </c>
      <c r="F715" s="1" t="s">
        <v>276</v>
      </c>
      <c r="G715" s="1" t="str">
        <f t="shared" si="133"/>
        <v>1</v>
      </c>
      <c r="H715" s="1" t="str">
        <f t="shared" si="134"/>
        <v>1</v>
      </c>
      <c r="I715" s="1" t="str">
        <f t="shared" si="135"/>
        <v>0</v>
      </c>
      <c r="J715" s="1" t="str">
        <f t="shared" si="136"/>
        <v>0</v>
      </c>
      <c r="K715" s="1" t="str">
        <f t="shared" si="137"/>
        <v>1</v>
      </c>
      <c r="L715" s="1" t="str">
        <f t="shared" si="138"/>
        <v>1</v>
      </c>
      <c r="M715" s="1" t="str">
        <f t="shared" si="139"/>
        <v>0</v>
      </c>
      <c r="N715" s="1" t="str">
        <f t="shared" si="140"/>
        <v>1</v>
      </c>
      <c r="O715" s="1" t="str">
        <f t="shared" si="141"/>
        <v>11001101</v>
      </c>
      <c r="P715" t="s">
        <v>267</v>
      </c>
      <c r="Q715" t="s">
        <v>267</v>
      </c>
      <c r="R715" t="s">
        <v>267</v>
      </c>
      <c r="S715" t="s">
        <v>269</v>
      </c>
      <c r="T715" t="s">
        <v>267</v>
      </c>
      <c r="W715" t="str">
        <f t="shared" si="142"/>
        <v>DD,CD,221205,SET,1,(IX),1,1,0,0,1,1,0,1,11001101,N,N,N,Y,N</v>
      </c>
    </row>
    <row r="716" spans="1:23" ht="15" customHeight="1" x14ac:dyDescent="0.25">
      <c r="A716" s="1" t="s">
        <v>170</v>
      </c>
      <c r="B716" s="1" t="s">
        <v>155</v>
      </c>
      <c r="C716" s="1">
        <f t="shared" si="132"/>
        <v>221206</v>
      </c>
      <c r="D716" s="1" t="s">
        <v>152</v>
      </c>
      <c r="E716" s="1">
        <v>1</v>
      </c>
      <c r="F716" s="1" t="s">
        <v>276</v>
      </c>
      <c r="G716" s="1" t="str">
        <f t="shared" si="133"/>
        <v>1</v>
      </c>
      <c r="H716" s="1" t="str">
        <f t="shared" si="134"/>
        <v>1</v>
      </c>
      <c r="I716" s="1" t="str">
        <f t="shared" si="135"/>
        <v>0</v>
      </c>
      <c r="J716" s="1" t="str">
        <f t="shared" si="136"/>
        <v>0</v>
      </c>
      <c r="K716" s="1" t="str">
        <f t="shared" si="137"/>
        <v>1</v>
      </c>
      <c r="L716" s="1" t="str">
        <f t="shared" si="138"/>
        <v>1</v>
      </c>
      <c r="M716" s="1" t="str">
        <f t="shared" si="139"/>
        <v>1</v>
      </c>
      <c r="N716" s="1" t="str">
        <f t="shared" si="140"/>
        <v>0</v>
      </c>
      <c r="O716" s="1" t="str">
        <f t="shared" si="141"/>
        <v>11001110</v>
      </c>
      <c r="P716" t="s">
        <v>267</v>
      </c>
      <c r="Q716" t="s">
        <v>269</v>
      </c>
      <c r="R716" t="s">
        <v>269</v>
      </c>
      <c r="S716" t="s">
        <v>269</v>
      </c>
      <c r="T716" t="s">
        <v>267</v>
      </c>
      <c r="W716" t="str">
        <f t="shared" si="142"/>
        <v>DD,CE,221206,SET,1,(IX),1,1,0,0,1,1,1,0,11001110,N,Y,Y,Y,N</v>
      </c>
    </row>
    <row r="717" spans="1:23" ht="15" customHeight="1" x14ac:dyDescent="0.25">
      <c r="A717" s="1" t="s">
        <v>170</v>
      </c>
      <c r="B717" s="1" t="s">
        <v>156</v>
      </c>
      <c r="C717" s="1">
        <f t="shared" si="132"/>
        <v>221207</v>
      </c>
      <c r="D717" s="1" t="s">
        <v>152</v>
      </c>
      <c r="E717" s="1">
        <v>1</v>
      </c>
      <c r="F717" s="1" t="s">
        <v>276</v>
      </c>
      <c r="G717" s="1" t="str">
        <f t="shared" si="133"/>
        <v>1</v>
      </c>
      <c r="H717" s="1" t="str">
        <f t="shared" si="134"/>
        <v>1</v>
      </c>
      <c r="I717" s="1" t="str">
        <f t="shared" si="135"/>
        <v>0</v>
      </c>
      <c r="J717" s="1" t="str">
        <f t="shared" si="136"/>
        <v>0</v>
      </c>
      <c r="K717" s="1" t="str">
        <f t="shared" si="137"/>
        <v>1</v>
      </c>
      <c r="L717" s="1" t="str">
        <f t="shared" si="138"/>
        <v>1</v>
      </c>
      <c r="M717" s="1" t="str">
        <f t="shared" si="139"/>
        <v>1</v>
      </c>
      <c r="N717" s="1" t="str">
        <f t="shared" si="140"/>
        <v>1</v>
      </c>
      <c r="O717" s="1" t="str">
        <f t="shared" si="141"/>
        <v>11001111</v>
      </c>
      <c r="P717" t="s">
        <v>267</v>
      </c>
      <c r="Q717" t="s">
        <v>267</v>
      </c>
      <c r="R717" t="s">
        <v>267</v>
      </c>
      <c r="S717" t="s">
        <v>269</v>
      </c>
      <c r="T717" t="s">
        <v>267</v>
      </c>
      <c r="W717" t="str">
        <f t="shared" si="142"/>
        <v>DD,CF,221207,SET,1,(IX),1,1,0,0,1,1,1,1,11001111,N,N,N,Y,N</v>
      </c>
    </row>
    <row r="718" spans="1:23" ht="15" customHeight="1" x14ac:dyDescent="0.25">
      <c r="A718" s="1" t="s">
        <v>170</v>
      </c>
      <c r="B718" s="1" t="s">
        <v>157</v>
      </c>
      <c r="C718" s="1">
        <f t="shared" si="132"/>
        <v>221208</v>
      </c>
      <c r="D718" s="1" t="s">
        <v>152</v>
      </c>
      <c r="E718" s="1">
        <v>2</v>
      </c>
      <c r="F718" s="1" t="s">
        <v>276</v>
      </c>
      <c r="G718" s="1" t="str">
        <f t="shared" si="133"/>
        <v>1</v>
      </c>
      <c r="H718" s="1" t="str">
        <f t="shared" si="134"/>
        <v>1</v>
      </c>
      <c r="I718" s="1" t="str">
        <f t="shared" si="135"/>
        <v>0</v>
      </c>
      <c r="J718" s="1" t="str">
        <f t="shared" si="136"/>
        <v>1</v>
      </c>
      <c r="K718" s="1" t="str">
        <f t="shared" si="137"/>
        <v>0</v>
      </c>
      <c r="L718" s="1" t="str">
        <f t="shared" si="138"/>
        <v>0</v>
      </c>
      <c r="M718" s="1" t="str">
        <f t="shared" si="139"/>
        <v>0</v>
      </c>
      <c r="N718" s="1" t="str">
        <f t="shared" si="140"/>
        <v>0</v>
      </c>
      <c r="O718" s="1" t="str">
        <f t="shared" si="141"/>
        <v>11010000</v>
      </c>
      <c r="P718" t="s">
        <v>267</v>
      </c>
      <c r="Q718" t="s">
        <v>267</v>
      </c>
      <c r="R718" t="s">
        <v>267</v>
      </c>
      <c r="S718" t="s">
        <v>269</v>
      </c>
      <c r="T718" t="s">
        <v>267</v>
      </c>
      <c r="W718" t="str">
        <f t="shared" si="142"/>
        <v>DD,D0,221208,SET,2,(IX),1,1,0,1,0,0,0,0,11010000,N,N,N,Y,N</v>
      </c>
    </row>
    <row r="719" spans="1:23" ht="15" customHeight="1" x14ac:dyDescent="0.25">
      <c r="A719" s="1" t="s">
        <v>170</v>
      </c>
      <c r="B719" s="1" t="s">
        <v>158</v>
      </c>
      <c r="C719" s="1">
        <f t="shared" si="132"/>
        <v>221209</v>
      </c>
      <c r="D719" s="1" t="s">
        <v>152</v>
      </c>
      <c r="E719" s="1">
        <v>2</v>
      </c>
      <c r="F719" s="1" t="s">
        <v>276</v>
      </c>
      <c r="G719" s="1" t="str">
        <f t="shared" si="133"/>
        <v>1</v>
      </c>
      <c r="H719" s="1" t="str">
        <f t="shared" si="134"/>
        <v>1</v>
      </c>
      <c r="I719" s="1" t="str">
        <f t="shared" si="135"/>
        <v>0</v>
      </c>
      <c r="J719" s="1" t="str">
        <f t="shared" si="136"/>
        <v>1</v>
      </c>
      <c r="K719" s="1" t="str">
        <f t="shared" si="137"/>
        <v>0</v>
      </c>
      <c r="L719" s="1" t="str">
        <f t="shared" si="138"/>
        <v>0</v>
      </c>
      <c r="M719" s="1" t="str">
        <f t="shared" si="139"/>
        <v>0</v>
      </c>
      <c r="N719" s="1" t="str">
        <f t="shared" si="140"/>
        <v>1</v>
      </c>
      <c r="O719" s="1" t="str">
        <f t="shared" si="141"/>
        <v>11010001</v>
      </c>
      <c r="P719" t="s">
        <v>267</v>
      </c>
      <c r="Q719" t="s">
        <v>267</v>
      </c>
      <c r="R719" t="s">
        <v>267</v>
      </c>
      <c r="S719" t="s">
        <v>269</v>
      </c>
      <c r="T719" t="s">
        <v>267</v>
      </c>
      <c r="W719" t="str">
        <f t="shared" si="142"/>
        <v>DD,D1,221209,SET,2,(IX),1,1,0,1,0,0,0,1,11010001,N,N,N,Y,N</v>
      </c>
    </row>
    <row r="720" spans="1:23" ht="15" customHeight="1" x14ac:dyDescent="0.25">
      <c r="A720" s="1" t="s">
        <v>170</v>
      </c>
      <c r="B720" s="1" t="s">
        <v>159</v>
      </c>
      <c r="C720" s="1">
        <f t="shared" si="132"/>
        <v>221210</v>
      </c>
      <c r="D720" s="1" t="s">
        <v>152</v>
      </c>
      <c r="E720" s="1">
        <v>2</v>
      </c>
      <c r="F720" s="1" t="s">
        <v>276</v>
      </c>
      <c r="G720" s="1" t="str">
        <f t="shared" si="133"/>
        <v>1</v>
      </c>
      <c r="H720" s="1" t="str">
        <f t="shared" si="134"/>
        <v>1</v>
      </c>
      <c r="I720" s="1" t="str">
        <f t="shared" si="135"/>
        <v>0</v>
      </c>
      <c r="J720" s="1" t="str">
        <f t="shared" si="136"/>
        <v>1</v>
      </c>
      <c r="K720" s="1" t="str">
        <f t="shared" si="137"/>
        <v>0</v>
      </c>
      <c r="L720" s="1" t="str">
        <f t="shared" si="138"/>
        <v>0</v>
      </c>
      <c r="M720" s="1" t="str">
        <f t="shared" si="139"/>
        <v>1</v>
      </c>
      <c r="N720" s="1" t="str">
        <f t="shared" si="140"/>
        <v>0</v>
      </c>
      <c r="O720" s="1" t="str">
        <f t="shared" si="141"/>
        <v>11010010</v>
      </c>
      <c r="P720" t="s">
        <v>267</v>
      </c>
      <c r="Q720" t="s">
        <v>267</v>
      </c>
      <c r="R720" t="s">
        <v>267</v>
      </c>
      <c r="S720" t="s">
        <v>269</v>
      </c>
      <c r="T720" t="s">
        <v>267</v>
      </c>
      <c r="W720" t="str">
        <f t="shared" si="142"/>
        <v>DD,D2,221210,SET,2,(IX),1,1,0,1,0,0,1,0,11010010,N,N,N,Y,N</v>
      </c>
    </row>
    <row r="721" spans="1:23" ht="15" customHeight="1" x14ac:dyDescent="0.25">
      <c r="A721" s="1" t="s">
        <v>170</v>
      </c>
      <c r="B721" s="1" t="s">
        <v>160</v>
      </c>
      <c r="C721" s="1">
        <f t="shared" si="132"/>
        <v>221211</v>
      </c>
      <c r="D721" s="1" t="s">
        <v>152</v>
      </c>
      <c r="E721" s="1">
        <v>2</v>
      </c>
      <c r="F721" s="1" t="s">
        <v>276</v>
      </c>
      <c r="G721" s="1" t="str">
        <f t="shared" si="133"/>
        <v>1</v>
      </c>
      <c r="H721" s="1" t="str">
        <f t="shared" si="134"/>
        <v>1</v>
      </c>
      <c r="I721" s="1" t="str">
        <f t="shared" si="135"/>
        <v>0</v>
      </c>
      <c r="J721" s="1" t="str">
        <f t="shared" si="136"/>
        <v>1</v>
      </c>
      <c r="K721" s="1" t="str">
        <f t="shared" si="137"/>
        <v>0</v>
      </c>
      <c r="L721" s="1" t="str">
        <f t="shared" si="138"/>
        <v>0</v>
      </c>
      <c r="M721" s="1" t="str">
        <f t="shared" si="139"/>
        <v>1</v>
      </c>
      <c r="N721" s="1" t="str">
        <f t="shared" si="140"/>
        <v>1</v>
      </c>
      <c r="O721" s="1" t="str">
        <f t="shared" si="141"/>
        <v>11010011</v>
      </c>
      <c r="P721" t="s">
        <v>267</v>
      </c>
      <c r="Q721" t="s">
        <v>267</v>
      </c>
      <c r="R721" t="s">
        <v>267</v>
      </c>
      <c r="S721" t="s">
        <v>269</v>
      </c>
      <c r="T721" t="s">
        <v>267</v>
      </c>
      <c r="W721" t="str">
        <f t="shared" si="142"/>
        <v>DD,D3,221211,SET,2,(IX),1,1,0,1,0,0,1,1,11010011,N,N,N,Y,N</v>
      </c>
    </row>
    <row r="722" spans="1:23" ht="15" customHeight="1" x14ac:dyDescent="0.25">
      <c r="A722" s="1" t="s">
        <v>170</v>
      </c>
      <c r="B722" s="1" t="s">
        <v>161</v>
      </c>
      <c r="C722" s="1">
        <f t="shared" si="132"/>
        <v>221212</v>
      </c>
      <c r="D722" s="1" t="s">
        <v>152</v>
      </c>
      <c r="E722" s="1">
        <v>2</v>
      </c>
      <c r="F722" s="1" t="s">
        <v>276</v>
      </c>
      <c r="G722" s="1" t="str">
        <f t="shared" si="133"/>
        <v>1</v>
      </c>
      <c r="H722" s="1" t="str">
        <f t="shared" si="134"/>
        <v>1</v>
      </c>
      <c r="I722" s="1" t="str">
        <f t="shared" si="135"/>
        <v>0</v>
      </c>
      <c r="J722" s="1" t="str">
        <f t="shared" si="136"/>
        <v>1</v>
      </c>
      <c r="K722" s="1" t="str">
        <f t="shared" si="137"/>
        <v>0</v>
      </c>
      <c r="L722" s="1" t="str">
        <f t="shared" si="138"/>
        <v>1</v>
      </c>
      <c r="M722" s="1" t="str">
        <f t="shared" si="139"/>
        <v>0</v>
      </c>
      <c r="N722" s="1" t="str">
        <f t="shared" si="140"/>
        <v>0</v>
      </c>
      <c r="O722" s="1" t="str">
        <f t="shared" si="141"/>
        <v>11010100</v>
      </c>
      <c r="P722" t="s">
        <v>267</v>
      </c>
      <c r="Q722" t="s">
        <v>267</v>
      </c>
      <c r="R722" t="s">
        <v>267</v>
      </c>
      <c r="S722" t="s">
        <v>269</v>
      </c>
      <c r="T722" t="s">
        <v>267</v>
      </c>
      <c r="W722" t="str">
        <f t="shared" si="142"/>
        <v>DD,D4,221212,SET,2,(IX),1,1,0,1,0,1,0,0,11010100,N,N,N,Y,N</v>
      </c>
    </row>
    <row r="723" spans="1:23" ht="15" customHeight="1" x14ac:dyDescent="0.25">
      <c r="A723" s="1" t="s">
        <v>170</v>
      </c>
      <c r="B723" s="1" t="s">
        <v>162</v>
      </c>
      <c r="C723" s="1">
        <f t="shared" si="132"/>
        <v>221213</v>
      </c>
      <c r="D723" s="1" t="s">
        <v>152</v>
      </c>
      <c r="E723" s="1">
        <v>2</v>
      </c>
      <c r="F723" s="1" t="s">
        <v>276</v>
      </c>
      <c r="G723" s="1" t="str">
        <f t="shared" si="133"/>
        <v>1</v>
      </c>
      <c r="H723" s="1" t="str">
        <f t="shared" si="134"/>
        <v>1</v>
      </c>
      <c r="I723" s="1" t="str">
        <f t="shared" si="135"/>
        <v>0</v>
      </c>
      <c r="J723" s="1" t="str">
        <f t="shared" si="136"/>
        <v>1</v>
      </c>
      <c r="K723" s="1" t="str">
        <f t="shared" si="137"/>
        <v>0</v>
      </c>
      <c r="L723" s="1" t="str">
        <f t="shared" si="138"/>
        <v>1</v>
      </c>
      <c r="M723" s="1" t="str">
        <f t="shared" si="139"/>
        <v>0</v>
      </c>
      <c r="N723" s="1" t="str">
        <f t="shared" si="140"/>
        <v>1</v>
      </c>
      <c r="O723" s="1" t="str">
        <f t="shared" si="141"/>
        <v>11010101</v>
      </c>
      <c r="P723" t="s">
        <v>267</v>
      </c>
      <c r="Q723" t="s">
        <v>267</v>
      </c>
      <c r="R723" t="s">
        <v>267</v>
      </c>
      <c r="S723" t="s">
        <v>269</v>
      </c>
      <c r="T723" t="s">
        <v>267</v>
      </c>
      <c r="W723" t="str">
        <f t="shared" si="142"/>
        <v>DD,D5,221213,SET,2,(IX),1,1,0,1,0,1,0,1,11010101,N,N,N,Y,N</v>
      </c>
    </row>
    <row r="724" spans="1:23" ht="15" customHeight="1" x14ac:dyDescent="0.25">
      <c r="A724" s="1" t="s">
        <v>170</v>
      </c>
      <c r="B724" s="1" t="s">
        <v>163</v>
      </c>
      <c r="C724" s="1">
        <f t="shared" si="132"/>
        <v>221214</v>
      </c>
      <c r="D724" s="1" t="s">
        <v>152</v>
      </c>
      <c r="E724" s="1">
        <v>2</v>
      </c>
      <c r="F724" s="1" t="s">
        <v>276</v>
      </c>
      <c r="G724" s="1" t="str">
        <f t="shared" si="133"/>
        <v>1</v>
      </c>
      <c r="H724" s="1" t="str">
        <f t="shared" si="134"/>
        <v>1</v>
      </c>
      <c r="I724" s="1" t="str">
        <f t="shared" si="135"/>
        <v>0</v>
      </c>
      <c r="J724" s="1" t="str">
        <f t="shared" si="136"/>
        <v>1</v>
      </c>
      <c r="K724" s="1" t="str">
        <f t="shared" si="137"/>
        <v>0</v>
      </c>
      <c r="L724" s="1" t="str">
        <f t="shared" si="138"/>
        <v>1</v>
      </c>
      <c r="M724" s="1" t="str">
        <f t="shared" si="139"/>
        <v>1</v>
      </c>
      <c r="N724" s="1" t="str">
        <f t="shared" si="140"/>
        <v>0</v>
      </c>
      <c r="O724" s="1" t="str">
        <f t="shared" si="141"/>
        <v>11010110</v>
      </c>
      <c r="P724" t="s">
        <v>267</v>
      </c>
      <c r="Q724" t="s">
        <v>269</v>
      </c>
      <c r="R724" t="s">
        <v>269</v>
      </c>
      <c r="S724" t="s">
        <v>269</v>
      </c>
      <c r="T724" t="s">
        <v>267</v>
      </c>
      <c r="W724" t="str">
        <f t="shared" si="142"/>
        <v>DD,D6,221214,SET,2,(IX),1,1,0,1,0,1,1,0,11010110,N,Y,Y,Y,N</v>
      </c>
    </row>
    <row r="725" spans="1:23" ht="15" customHeight="1" x14ac:dyDescent="0.25">
      <c r="A725" s="1" t="s">
        <v>170</v>
      </c>
      <c r="B725" s="1" t="s">
        <v>164</v>
      </c>
      <c r="C725" s="1">
        <f t="shared" si="132"/>
        <v>221215</v>
      </c>
      <c r="D725" s="1" t="s">
        <v>152</v>
      </c>
      <c r="E725" s="1">
        <v>2</v>
      </c>
      <c r="F725" s="1" t="s">
        <v>276</v>
      </c>
      <c r="G725" s="1" t="str">
        <f t="shared" si="133"/>
        <v>1</v>
      </c>
      <c r="H725" s="1" t="str">
        <f t="shared" si="134"/>
        <v>1</v>
      </c>
      <c r="I725" s="1" t="str">
        <f t="shared" si="135"/>
        <v>0</v>
      </c>
      <c r="J725" s="1" t="str">
        <f t="shared" si="136"/>
        <v>1</v>
      </c>
      <c r="K725" s="1" t="str">
        <f t="shared" si="137"/>
        <v>0</v>
      </c>
      <c r="L725" s="1" t="str">
        <f t="shared" si="138"/>
        <v>1</v>
      </c>
      <c r="M725" s="1" t="str">
        <f t="shared" si="139"/>
        <v>1</v>
      </c>
      <c r="N725" s="1" t="str">
        <f t="shared" si="140"/>
        <v>1</v>
      </c>
      <c r="O725" s="1" t="str">
        <f t="shared" si="141"/>
        <v>11010111</v>
      </c>
      <c r="P725" t="s">
        <v>267</v>
      </c>
      <c r="Q725" t="s">
        <v>267</v>
      </c>
      <c r="R725" t="s">
        <v>267</v>
      </c>
      <c r="S725" t="s">
        <v>269</v>
      </c>
      <c r="T725" t="s">
        <v>267</v>
      </c>
      <c r="W725" t="str">
        <f t="shared" si="142"/>
        <v>DD,D7,221215,SET,2,(IX),1,1,0,1,0,1,1,1,11010111,N,N,N,Y,N</v>
      </c>
    </row>
    <row r="726" spans="1:23" ht="15" customHeight="1" x14ac:dyDescent="0.25">
      <c r="A726" s="1" t="s">
        <v>170</v>
      </c>
      <c r="B726" s="1" t="s">
        <v>165</v>
      </c>
      <c r="C726" s="1">
        <f t="shared" si="132"/>
        <v>221216</v>
      </c>
      <c r="D726" s="1" t="s">
        <v>152</v>
      </c>
      <c r="E726" s="1">
        <v>3</v>
      </c>
      <c r="F726" s="1" t="s">
        <v>276</v>
      </c>
      <c r="G726" s="1" t="str">
        <f t="shared" si="133"/>
        <v>1</v>
      </c>
      <c r="H726" s="1" t="str">
        <f t="shared" si="134"/>
        <v>1</v>
      </c>
      <c r="I726" s="1" t="str">
        <f t="shared" si="135"/>
        <v>0</v>
      </c>
      <c r="J726" s="1" t="str">
        <f t="shared" si="136"/>
        <v>1</v>
      </c>
      <c r="K726" s="1" t="str">
        <f t="shared" si="137"/>
        <v>1</v>
      </c>
      <c r="L726" s="1" t="str">
        <f t="shared" si="138"/>
        <v>0</v>
      </c>
      <c r="M726" s="1" t="str">
        <f t="shared" si="139"/>
        <v>0</v>
      </c>
      <c r="N726" s="1" t="str">
        <f t="shared" si="140"/>
        <v>0</v>
      </c>
      <c r="O726" s="1" t="str">
        <f t="shared" si="141"/>
        <v>11011000</v>
      </c>
      <c r="P726" t="s">
        <v>267</v>
      </c>
      <c r="Q726" t="s">
        <v>267</v>
      </c>
      <c r="R726" t="s">
        <v>267</v>
      </c>
      <c r="S726" t="s">
        <v>269</v>
      </c>
      <c r="T726" t="s">
        <v>267</v>
      </c>
      <c r="W726" t="str">
        <f t="shared" si="142"/>
        <v>DD,D8,221216,SET,3,(IX),1,1,0,1,1,0,0,0,11011000,N,N,N,Y,N</v>
      </c>
    </row>
    <row r="727" spans="1:23" ht="15" customHeight="1" x14ac:dyDescent="0.25">
      <c r="A727" s="1" t="s">
        <v>170</v>
      </c>
      <c r="B727" s="1" t="s">
        <v>166</v>
      </c>
      <c r="C727" s="1">
        <f t="shared" si="132"/>
        <v>221217</v>
      </c>
      <c r="D727" s="1" t="s">
        <v>152</v>
      </c>
      <c r="E727" s="1">
        <v>3</v>
      </c>
      <c r="F727" s="1" t="s">
        <v>276</v>
      </c>
      <c r="G727" s="1" t="str">
        <f t="shared" si="133"/>
        <v>1</v>
      </c>
      <c r="H727" s="1" t="str">
        <f t="shared" si="134"/>
        <v>1</v>
      </c>
      <c r="I727" s="1" t="str">
        <f t="shared" si="135"/>
        <v>0</v>
      </c>
      <c r="J727" s="1" t="str">
        <f t="shared" si="136"/>
        <v>1</v>
      </c>
      <c r="K727" s="1" t="str">
        <f t="shared" si="137"/>
        <v>1</v>
      </c>
      <c r="L727" s="1" t="str">
        <f t="shared" si="138"/>
        <v>0</v>
      </c>
      <c r="M727" s="1" t="str">
        <f t="shared" si="139"/>
        <v>0</v>
      </c>
      <c r="N727" s="1" t="str">
        <f t="shared" si="140"/>
        <v>1</v>
      </c>
      <c r="O727" s="1" t="str">
        <f t="shared" si="141"/>
        <v>11011001</v>
      </c>
      <c r="P727" t="s">
        <v>267</v>
      </c>
      <c r="Q727" t="s">
        <v>267</v>
      </c>
      <c r="R727" t="s">
        <v>267</v>
      </c>
      <c r="S727" t="s">
        <v>269</v>
      </c>
      <c r="T727" t="s">
        <v>267</v>
      </c>
      <c r="W727" t="str">
        <f t="shared" si="142"/>
        <v>DD,D9,221217,SET,3,(IX),1,1,0,1,1,0,0,1,11011001,N,N,N,Y,N</v>
      </c>
    </row>
    <row r="728" spans="1:23" ht="15" customHeight="1" x14ac:dyDescent="0.25">
      <c r="A728" s="1" t="s">
        <v>170</v>
      </c>
      <c r="B728" s="1" t="s">
        <v>167</v>
      </c>
      <c r="C728" s="1">
        <f t="shared" si="132"/>
        <v>221218</v>
      </c>
      <c r="D728" s="1" t="s">
        <v>152</v>
      </c>
      <c r="E728" s="1">
        <v>3</v>
      </c>
      <c r="F728" s="1" t="s">
        <v>276</v>
      </c>
      <c r="G728" s="1" t="str">
        <f t="shared" si="133"/>
        <v>1</v>
      </c>
      <c r="H728" s="1" t="str">
        <f t="shared" si="134"/>
        <v>1</v>
      </c>
      <c r="I728" s="1" t="str">
        <f t="shared" si="135"/>
        <v>0</v>
      </c>
      <c r="J728" s="1" t="str">
        <f t="shared" si="136"/>
        <v>1</v>
      </c>
      <c r="K728" s="1" t="str">
        <f t="shared" si="137"/>
        <v>1</v>
      </c>
      <c r="L728" s="1" t="str">
        <f t="shared" si="138"/>
        <v>0</v>
      </c>
      <c r="M728" s="1" t="str">
        <f t="shared" si="139"/>
        <v>1</v>
      </c>
      <c r="N728" s="1" t="str">
        <f t="shared" si="140"/>
        <v>0</v>
      </c>
      <c r="O728" s="1" t="str">
        <f t="shared" si="141"/>
        <v>11011010</v>
      </c>
      <c r="P728" t="s">
        <v>267</v>
      </c>
      <c r="Q728" t="s">
        <v>267</v>
      </c>
      <c r="R728" t="s">
        <v>267</v>
      </c>
      <c r="S728" t="s">
        <v>269</v>
      </c>
      <c r="T728" t="s">
        <v>267</v>
      </c>
      <c r="W728" t="str">
        <f t="shared" si="142"/>
        <v>DD,DA,221218,SET,3,(IX),1,1,0,1,1,0,1,0,11011010,N,N,N,Y,N</v>
      </c>
    </row>
    <row r="729" spans="1:23" ht="15" customHeight="1" x14ac:dyDescent="0.25">
      <c r="A729" s="1" t="s">
        <v>170</v>
      </c>
      <c r="B729" s="1" t="s">
        <v>168</v>
      </c>
      <c r="C729" s="1">
        <f t="shared" si="132"/>
        <v>221219</v>
      </c>
      <c r="D729" s="1" t="s">
        <v>152</v>
      </c>
      <c r="E729" s="1">
        <v>3</v>
      </c>
      <c r="F729" s="1" t="s">
        <v>276</v>
      </c>
      <c r="G729" s="1" t="str">
        <f t="shared" si="133"/>
        <v>1</v>
      </c>
      <c r="H729" s="1" t="str">
        <f t="shared" si="134"/>
        <v>1</v>
      </c>
      <c r="I729" s="1" t="str">
        <f t="shared" si="135"/>
        <v>0</v>
      </c>
      <c r="J729" s="1" t="str">
        <f t="shared" si="136"/>
        <v>1</v>
      </c>
      <c r="K729" s="1" t="str">
        <f t="shared" si="137"/>
        <v>1</v>
      </c>
      <c r="L729" s="1" t="str">
        <f t="shared" si="138"/>
        <v>0</v>
      </c>
      <c r="M729" s="1" t="str">
        <f t="shared" si="139"/>
        <v>1</v>
      </c>
      <c r="N729" s="1" t="str">
        <f t="shared" si="140"/>
        <v>1</v>
      </c>
      <c r="O729" s="1" t="str">
        <f t="shared" si="141"/>
        <v>11011011</v>
      </c>
      <c r="P729" t="s">
        <v>267</v>
      </c>
      <c r="Q729" t="s">
        <v>267</v>
      </c>
      <c r="R729" t="s">
        <v>267</v>
      </c>
      <c r="S729" t="s">
        <v>269</v>
      </c>
      <c r="T729" t="s">
        <v>267</v>
      </c>
      <c r="W729" t="str">
        <f t="shared" si="142"/>
        <v>DD,DB,221219,SET,3,(IX),1,1,0,1,1,0,1,1,11011011,N,N,N,Y,N</v>
      </c>
    </row>
    <row r="730" spans="1:23" ht="15" customHeight="1" x14ac:dyDescent="0.25">
      <c r="A730" s="1" t="s">
        <v>170</v>
      </c>
      <c r="B730" s="1" t="s">
        <v>169</v>
      </c>
      <c r="C730" s="1">
        <f t="shared" si="132"/>
        <v>221220</v>
      </c>
      <c r="D730" s="1" t="s">
        <v>152</v>
      </c>
      <c r="E730" s="1">
        <v>3</v>
      </c>
      <c r="F730" s="1" t="s">
        <v>276</v>
      </c>
      <c r="G730" s="1" t="str">
        <f t="shared" si="133"/>
        <v>1</v>
      </c>
      <c r="H730" s="1" t="str">
        <f t="shared" si="134"/>
        <v>1</v>
      </c>
      <c r="I730" s="1" t="str">
        <f t="shared" si="135"/>
        <v>0</v>
      </c>
      <c r="J730" s="1" t="str">
        <f t="shared" si="136"/>
        <v>1</v>
      </c>
      <c r="K730" s="1" t="str">
        <f t="shared" si="137"/>
        <v>1</v>
      </c>
      <c r="L730" s="1" t="str">
        <f t="shared" si="138"/>
        <v>1</v>
      </c>
      <c r="M730" s="1" t="str">
        <f t="shared" si="139"/>
        <v>0</v>
      </c>
      <c r="N730" s="1" t="str">
        <f t="shared" si="140"/>
        <v>0</v>
      </c>
      <c r="O730" s="1" t="str">
        <f t="shared" si="141"/>
        <v>11011100</v>
      </c>
      <c r="P730" t="s">
        <v>267</v>
      </c>
      <c r="Q730" t="s">
        <v>267</v>
      </c>
      <c r="R730" t="s">
        <v>267</v>
      </c>
      <c r="S730" t="s">
        <v>269</v>
      </c>
      <c r="T730" t="s">
        <v>267</v>
      </c>
      <c r="W730" t="str">
        <f t="shared" si="142"/>
        <v>DD,DC,221220,SET,3,(IX),1,1,0,1,1,1,0,0,11011100,N,N,N,Y,N</v>
      </c>
    </row>
    <row r="731" spans="1:23" ht="15" customHeight="1" x14ac:dyDescent="0.25">
      <c r="A731" s="1" t="s">
        <v>170</v>
      </c>
      <c r="B731" s="1" t="s">
        <v>170</v>
      </c>
      <c r="C731" s="1">
        <f t="shared" si="132"/>
        <v>221221</v>
      </c>
      <c r="D731" s="1" t="s">
        <v>152</v>
      </c>
      <c r="E731" s="1">
        <v>3</v>
      </c>
      <c r="F731" s="1" t="s">
        <v>276</v>
      </c>
      <c r="G731" s="1" t="str">
        <f t="shared" si="133"/>
        <v>1</v>
      </c>
      <c r="H731" s="1" t="str">
        <f t="shared" si="134"/>
        <v>1</v>
      </c>
      <c r="I731" s="1" t="str">
        <f t="shared" si="135"/>
        <v>0</v>
      </c>
      <c r="J731" s="1" t="str">
        <f t="shared" si="136"/>
        <v>1</v>
      </c>
      <c r="K731" s="1" t="str">
        <f t="shared" si="137"/>
        <v>1</v>
      </c>
      <c r="L731" s="1" t="str">
        <f t="shared" si="138"/>
        <v>1</v>
      </c>
      <c r="M731" s="1" t="str">
        <f t="shared" si="139"/>
        <v>0</v>
      </c>
      <c r="N731" s="1" t="str">
        <f t="shared" si="140"/>
        <v>1</v>
      </c>
      <c r="O731" s="1" t="str">
        <f t="shared" si="141"/>
        <v>11011101</v>
      </c>
      <c r="P731" t="s">
        <v>267</v>
      </c>
      <c r="Q731" t="s">
        <v>267</v>
      </c>
      <c r="R731" t="s">
        <v>267</v>
      </c>
      <c r="S731" t="s">
        <v>269</v>
      </c>
      <c r="T731" t="s">
        <v>267</v>
      </c>
      <c r="W731" t="str">
        <f t="shared" si="142"/>
        <v>DD,DD,221221,SET,3,(IX),1,1,0,1,1,1,0,1,11011101,N,N,N,Y,N</v>
      </c>
    </row>
    <row r="732" spans="1:23" ht="15" customHeight="1" x14ac:dyDescent="0.25">
      <c r="A732" s="1" t="s">
        <v>170</v>
      </c>
      <c r="B732" s="1" t="s">
        <v>171</v>
      </c>
      <c r="C732" s="1">
        <f t="shared" si="132"/>
        <v>221222</v>
      </c>
      <c r="D732" s="1" t="s">
        <v>152</v>
      </c>
      <c r="E732" s="1">
        <v>3</v>
      </c>
      <c r="F732" s="1" t="s">
        <v>276</v>
      </c>
      <c r="G732" s="1" t="str">
        <f t="shared" si="133"/>
        <v>1</v>
      </c>
      <c r="H732" s="1" t="str">
        <f t="shared" si="134"/>
        <v>1</v>
      </c>
      <c r="I732" s="1" t="str">
        <f t="shared" si="135"/>
        <v>0</v>
      </c>
      <c r="J732" s="1" t="str">
        <f t="shared" si="136"/>
        <v>1</v>
      </c>
      <c r="K732" s="1" t="str">
        <f t="shared" si="137"/>
        <v>1</v>
      </c>
      <c r="L732" s="1" t="str">
        <f t="shared" si="138"/>
        <v>1</v>
      </c>
      <c r="M732" s="1" t="str">
        <f t="shared" si="139"/>
        <v>1</v>
      </c>
      <c r="N732" s="1" t="str">
        <f t="shared" si="140"/>
        <v>0</v>
      </c>
      <c r="O732" s="1" t="str">
        <f t="shared" si="141"/>
        <v>11011110</v>
      </c>
      <c r="P732" t="s">
        <v>267</v>
      </c>
      <c r="Q732" t="s">
        <v>269</v>
      </c>
      <c r="R732" t="s">
        <v>269</v>
      </c>
      <c r="S732" t="s">
        <v>269</v>
      </c>
      <c r="T732" t="s">
        <v>267</v>
      </c>
      <c r="W732" t="str">
        <f t="shared" si="142"/>
        <v>DD,DE,221222,SET,3,(IX),1,1,0,1,1,1,1,0,11011110,N,Y,Y,Y,N</v>
      </c>
    </row>
    <row r="733" spans="1:23" ht="15" customHeight="1" x14ac:dyDescent="0.25">
      <c r="A733" s="1" t="s">
        <v>170</v>
      </c>
      <c r="B733" s="1" t="s">
        <v>172</v>
      </c>
      <c r="C733" s="1">
        <f t="shared" si="132"/>
        <v>221223</v>
      </c>
      <c r="D733" s="1" t="s">
        <v>152</v>
      </c>
      <c r="E733" s="1">
        <v>3</v>
      </c>
      <c r="F733" s="1" t="s">
        <v>276</v>
      </c>
      <c r="G733" s="1" t="str">
        <f t="shared" si="133"/>
        <v>1</v>
      </c>
      <c r="H733" s="1" t="str">
        <f t="shared" si="134"/>
        <v>1</v>
      </c>
      <c r="I733" s="1" t="str">
        <f t="shared" si="135"/>
        <v>0</v>
      </c>
      <c r="J733" s="1" t="str">
        <f t="shared" si="136"/>
        <v>1</v>
      </c>
      <c r="K733" s="1" t="str">
        <f t="shared" si="137"/>
        <v>1</v>
      </c>
      <c r="L733" s="1" t="str">
        <f t="shared" si="138"/>
        <v>1</v>
      </c>
      <c r="M733" s="1" t="str">
        <f t="shared" si="139"/>
        <v>1</v>
      </c>
      <c r="N733" s="1" t="str">
        <f t="shared" si="140"/>
        <v>1</v>
      </c>
      <c r="O733" s="1" t="str">
        <f t="shared" si="141"/>
        <v>11011111</v>
      </c>
      <c r="P733" t="s">
        <v>267</v>
      </c>
      <c r="Q733" t="s">
        <v>267</v>
      </c>
      <c r="R733" t="s">
        <v>267</v>
      </c>
      <c r="S733" t="s">
        <v>269</v>
      </c>
      <c r="T733" t="s">
        <v>267</v>
      </c>
      <c r="W733" t="str">
        <f t="shared" si="142"/>
        <v>DD,DF,221223,SET,3,(IX),1,1,0,1,1,1,1,1,11011111,N,N,N,Y,N</v>
      </c>
    </row>
    <row r="734" spans="1:23" ht="15" customHeight="1" x14ac:dyDescent="0.25">
      <c r="A734" s="1" t="s">
        <v>170</v>
      </c>
      <c r="B734" s="1" t="s">
        <v>173</v>
      </c>
      <c r="C734" s="1">
        <f t="shared" si="132"/>
        <v>221224</v>
      </c>
      <c r="D734" s="1" t="s">
        <v>152</v>
      </c>
      <c r="E734" s="1">
        <v>4</v>
      </c>
      <c r="F734" s="1" t="s">
        <v>276</v>
      </c>
      <c r="G734" s="1" t="str">
        <f t="shared" si="133"/>
        <v>1</v>
      </c>
      <c r="H734" s="1" t="str">
        <f t="shared" si="134"/>
        <v>1</v>
      </c>
      <c r="I734" s="1" t="str">
        <f t="shared" si="135"/>
        <v>1</v>
      </c>
      <c r="J734" s="1" t="str">
        <f t="shared" si="136"/>
        <v>0</v>
      </c>
      <c r="K734" s="1" t="str">
        <f t="shared" si="137"/>
        <v>0</v>
      </c>
      <c r="L734" s="1" t="str">
        <f t="shared" si="138"/>
        <v>0</v>
      </c>
      <c r="M734" s="1" t="str">
        <f t="shared" si="139"/>
        <v>0</v>
      </c>
      <c r="N734" s="1" t="str">
        <f t="shared" si="140"/>
        <v>0</v>
      </c>
      <c r="O734" s="1" t="str">
        <f t="shared" si="141"/>
        <v>11100000</v>
      </c>
      <c r="P734" t="s">
        <v>267</v>
      </c>
      <c r="Q734" t="s">
        <v>267</v>
      </c>
      <c r="R734" t="s">
        <v>267</v>
      </c>
      <c r="S734" t="s">
        <v>269</v>
      </c>
      <c r="T734" t="s">
        <v>267</v>
      </c>
      <c r="W734" t="str">
        <f t="shared" si="142"/>
        <v>DD,E0,221224,SET,4,(IX),1,1,1,0,0,0,0,0,11100000,N,N,N,Y,N</v>
      </c>
    </row>
    <row r="735" spans="1:23" ht="15" customHeight="1" x14ac:dyDescent="0.25">
      <c r="A735" s="1" t="s">
        <v>170</v>
      </c>
      <c r="B735" s="1" t="s">
        <v>174</v>
      </c>
      <c r="C735" s="1">
        <f t="shared" si="132"/>
        <v>221225</v>
      </c>
      <c r="D735" s="1" t="s">
        <v>152</v>
      </c>
      <c r="E735" s="1">
        <v>4</v>
      </c>
      <c r="F735" s="1" t="s">
        <v>276</v>
      </c>
      <c r="G735" s="1" t="str">
        <f t="shared" si="133"/>
        <v>1</v>
      </c>
      <c r="H735" s="1" t="str">
        <f t="shared" si="134"/>
        <v>1</v>
      </c>
      <c r="I735" s="1" t="str">
        <f t="shared" si="135"/>
        <v>1</v>
      </c>
      <c r="J735" s="1" t="str">
        <f t="shared" si="136"/>
        <v>0</v>
      </c>
      <c r="K735" s="1" t="str">
        <f t="shared" si="137"/>
        <v>0</v>
      </c>
      <c r="L735" s="1" t="str">
        <f t="shared" si="138"/>
        <v>0</v>
      </c>
      <c r="M735" s="1" t="str">
        <f t="shared" si="139"/>
        <v>0</v>
      </c>
      <c r="N735" s="1" t="str">
        <f t="shared" si="140"/>
        <v>1</v>
      </c>
      <c r="O735" s="1" t="str">
        <f t="shared" si="141"/>
        <v>11100001</v>
      </c>
      <c r="P735" t="s">
        <v>267</v>
      </c>
      <c r="Q735" t="s">
        <v>267</v>
      </c>
      <c r="R735" t="s">
        <v>267</v>
      </c>
      <c r="S735" t="s">
        <v>269</v>
      </c>
      <c r="T735" t="s">
        <v>267</v>
      </c>
      <c r="W735" t="str">
        <f t="shared" si="142"/>
        <v>DD,E1,221225,SET,4,(IX),1,1,1,0,0,0,0,1,11100001,N,N,N,Y,N</v>
      </c>
    </row>
    <row r="736" spans="1:23" ht="15" customHeight="1" x14ac:dyDescent="0.25">
      <c r="A736" s="1" t="s">
        <v>170</v>
      </c>
      <c r="B736" s="1" t="s">
        <v>175</v>
      </c>
      <c r="C736" s="1">
        <f t="shared" si="132"/>
        <v>221226</v>
      </c>
      <c r="D736" s="1" t="s">
        <v>152</v>
      </c>
      <c r="E736" s="1">
        <v>4</v>
      </c>
      <c r="F736" s="1" t="s">
        <v>276</v>
      </c>
      <c r="G736" s="1" t="str">
        <f t="shared" si="133"/>
        <v>1</v>
      </c>
      <c r="H736" s="1" t="str">
        <f t="shared" si="134"/>
        <v>1</v>
      </c>
      <c r="I736" s="1" t="str">
        <f t="shared" si="135"/>
        <v>1</v>
      </c>
      <c r="J736" s="1" t="str">
        <f t="shared" si="136"/>
        <v>0</v>
      </c>
      <c r="K736" s="1" t="str">
        <f t="shared" si="137"/>
        <v>0</v>
      </c>
      <c r="L736" s="1" t="str">
        <f t="shared" si="138"/>
        <v>0</v>
      </c>
      <c r="M736" s="1" t="str">
        <f t="shared" si="139"/>
        <v>1</v>
      </c>
      <c r="N736" s="1" t="str">
        <f t="shared" si="140"/>
        <v>0</v>
      </c>
      <c r="O736" s="1" t="str">
        <f t="shared" si="141"/>
        <v>11100010</v>
      </c>
      <c r="P736" t="s">
        <v>267</v>
      </c>
      <c r="Q736" t="s">
        <v>267</v>
      </c>
      <c r="R736" t="s">
        <v>267</v>
      </c>
      <c r="S736" t="s">
        <v>269</v>
      </c>
      <c r="T736" t="s">
        <v>267</v>
      </c>
      <c r="W736" t="str">
        <f t="shared" si="142"/>
        <v>DD,E2,221226,SET,4,(IX),1,1,1,0,0,0,1,0,11100010,N,N,N,Y,N</v>
      </c>
    </row>
    <row r="737" spans="1:23" ht="15" customHeight="1" x14ac:dyDescent="0.25">
      <c r="A737" s="1" t="s">
        <v>170</v>
      </c>
      <c r="B737" s="1" t="s">
        <v>176</v>
      </c>
      <c r="C737" s="1">
        <f t="shared" si="132"/>
        <v>221227</v>
      </c>
      <c r="D737" s="1" t="s">
        <v>152</v>
      </c>
      <c r="E737" s="1">
        <v>4</v>
      </c>
      <c r="F737" s="1" t="s">
        <v>276</v>
      </c>
      <c r="G737" s="1" t="str">
        <f t="shared" si="133"/>
        <v>1</v>
      </c>
      <c r="H737" s="1" t="str">
        <f t="shared" si="134"/>
        <v>1</v>
      </c>
      <c r="I737" s="1" t="str">
        <f t="shared" si="135"/>
        <v>1</v>
      </c>
      <c r="J737" s="1" t="str">
        <f t="shared" si="136"/>
        <v>0</v>
      </c>
      <c r="K737" s="1" t="str">
        <f t="shared" si="137"/>
        <v>0</v>
      </c>
      <c r="L737" s="1" t="str">
        <f t="shared" si="138"/>
        <v>0</v>
      </c>
      <c r="M737" s="1" t="str">
        <f t="shared" si="139"/>
        <v>1</v>
      </c>
      <c r="N737" s="1" t="str">
        <f t="shared" si="140"/>
        <v>1</v>
      </c>
      <c r="O737" s="1" t="str">
        <f t="shared" si="141"/>
        <v>11100011</v>
      </c>
      <c r="P737" t="s">
        <v>267</v>
      </c>
      <c r="Q737" t="s">
        <v>267</v>
      </c>
      <c r="R737" t="s">
        <v>267</v>
      </c>
      <c r="S737" t="s">
        <v>269</v>
      </c>
      <c r="T737" t="s">
        <v>267</v>
      </c>
      <c r="W737" t="str">
        <f t="shared" si="142"/>
        <v>DD,E3,221227,SET,4,(IX),1,1,1,0,0,0,1,1,11100011,N,N,N,Y,N</v>
      </c>
    </row>
    <row r="738" spans="1:23" ht="15" customHeight="1" x14ac:dyDescent="0.25">
      <c r="A738" s="1" t="s">
        <v>170</v>
      </c>
      <c r="B738" s="1" t="s">
        <v>177</v>
      </c>
      <c r="C738" s="1">
        <f t="shared" si="132"/>
        <v>221228</v>
      </c>
      <c r="D738" s="1" t="s">
        <v>152</v>
      </c>
      <c r="E738" s="1">
        <v>4</v>
      </c>
      <c r="F738" s="1" t="s">
        <v>276</v>
      </c>
      <c r="G738" s="1" t="str">
        <f t="shared" si="133"/>
        <v>1</v>
      </c>
      <c r="H738" s="1" t="str">
        <f t="shared" si="134"/>
        <v>1</v>
      </c>
      <c r="I738" s="1" t="str">
        <f t="shared" si="135"/>
        <v>1</v>
      </c>
      <c r="J738" s="1" t="str">
        <f t="shared" si="136"/>
        <v>0</v>
      </c>
      <c r="K738" s="1" t="str">
        <f t="shared" si="137"/>
        <v>0</v>
      </c>
      <c r="L738" s="1" t="str">
        <f t="shared" si="138"/>
        <v>1</v>
      </c>
      <c r="M738" s="1" t="str">
        <f t="shared" si="139"/>
        <v>0</v>
      </c>
      <c r="N738" s="1" t="str">
        <f t="shared" si="140"/>
        <v>0</v>
      </c>
      <c r="O738" s="1" t="str">
        <f t="shared" si="141"/>
        <v>11100100</v>
      </c>
      <c r="P738" t="s">
        <v>267</v>
      </c>
      <c r="Q738" t="s">
        <v>267</v>
      </c>
      <c r="R738" t="s">
        <v>267</v>
      </c>
      <c r="S738" t="s">
        <v>269</v>
      </c>
      <c r="T738" t="s">
        <v>267</v>
      </c>
      <c r="W738" t="str">
        <f t="shared" si="142"/>
        <v>DD,E4,221228,SET,4,(IX),1,1,1,0,0,1,0,0,11100100,N,N,N,Y,N</v>
      </c>
    </row>
    <row r="739" spans="1:23" ht="15" customHeight="1" x14ac:dyDescent="0.25">
      <c r="A739" s="1" t="s">
        <v>170</v>
      </c>
      <c r="B739" s="1" t="s">
        <v>178</v>
      </c>
      <c r="C739" s="1">
        <f t="shared" si="132"/>
        <v>221229</v>
      </c>
      <c r="D739" s="1" t="s">
        <v>152</v>
      </c>
      <c r="E739" s="1">
        <v>4</v>
      </c>
      <c r="F739" s="1" t="s">
        <v>276</v>
      </c>
      <c r="G739" s="1" t="str">
        <f t="shared" si="133"/>
        <v>1</v>
      </c>
      <c r="H739" s="1" t="str">
        <f t="shared" si="134"/>
        <v>1</v>
      </c>
      <c r="I739" s="1" t="str">
        <f t="shared" si="135"/>
        <v>1</v>
      </c>
      <c r="J739" s="1" t="str">
        <f t="shared" si="136"/>
        <v>0</v>
      </c>
      <c r="K739" s="1" t="str">
        <f t="shared" si="137"/>
        <v>0</v>
      </c>
      <c r="L739" s="1" t="str">
        <f t="shared" si="138"/>
        <v>1</v>
      </c>
      <c r="M739" s="1" t="str">
        <f t="shared" si="139"/>
        <v>0</v>
      </c>
      <c r="N739" s="1" t="str">
        <f t="shared" si="140"/>
        <v>1</v>
      </c>
      <c r="O739" s="1" t="str">
        <f t="shared" si="141"/>
        <v>11100101</v>
      </c>
      <c r="P739" t="s">
        <v>267</v>
      </c>
      <c r="Q739" t="s">
        <v>267</v>
      </c>
      <c r="R739" t="s">
        <v>267</v>
      </c>
      <c r="S739" t="s">
        <v>269</v>
      </c>
      <c r="T739" t="s">
        <v>267</v>
      </c>
      <c r="W739" t="str">
        <f t="shared" si="142"/>
        <v>DD,E5,221229,SET,4,(IX),1,1,1,0,0,1,0,1,11100101,N,N,N,Y,N</v>
      </c>
    </row>
    <row r="740" spans="1:23" ht="15" customHeight="1" x14ac:dyDescent="0.25">
      <c r="A740" s="1" t="s">
        <v>170</v>
      </c>
      <c r="B740" s="1" t="s">
        <v>179</v>
      </c>
      <c r="C740" s="1">
        <f t="shared" si="132"/>
        <v>221230</v>
      </c>
      <c r="D740" s="1" t="s">
        <v>152</v>
      </c>
      <c r="E740" s="1">
        <v>4</v>
      </c>
      <c r="F740" s="1" t="s">
        <v>276</v>
      </c>
      <c r="G740" s="1" t="str">
        <f t="shared" si="133"/>
        <v>1</v>
      </c>
      <c r="H740" s="1" t="str">
        <f t="shared" si="134"/>
        <v>1</v>
      </c>
      <c r="I740" s="1" t="str">
        <f t="shared" si="135"/>
        <v>1</v>
      </c>
      <c r="J740" s="1" t="str">
        <f t="shared" si="136"/>
        <v>0</v>
      </c>
      <c r="K740" s="1" t="str">
        <f t="shared" si="137"/>
        <v>0</v>
      </c>
      <c r="L740" s="1" t="str">
        <f t="shared" si="138"/>
        <v>1</v>
      </c>
      <c r="M740" s="1" t="str">
        <f t="shared" si="139"/>
        <v>1</v>
      </c>
      <c r="N740" s="1" t="str">
        <f t="shared" si="140"/>
        <v>0</v>
      </c>
      <c r="O740" s="1" t="str">
        <f t="shared" si="141"/>
        <v>11100110</v>
      </c>
      <c r="P740" t="s">
        <v>267</v>
      </c>
      <c r="Q740" t="s">
        <v>269</v>
      </c>
      <c r="R740" t="s">
        <v>269</v>
      </c>
      <c r="S740" t="s">
        <v>269</v>
      </c>
      <c r="T740" t="s">
        <v>267</v>
      </c>
      <c r="W740" t="str">
        <f t="shared" si="142"/>
        <v>DD,E6,221230,SET,4,(IX),1,1,1,0,0,1,1,0,11100110,N,Y,Y,Y,N</v>
      </c>
    </row>
    <row r="741" spans="1:23" ht="15" customHeight="1" x14ac:dyDescent="0.25">
      <c r="A741" s="1" t="s">
        <v>170</v>
      </c>
      <c r="B741" s="1" t="s">
        <v>180</v>
      </c>
      <c r="C741" s="1">
        <f t="shared" si="132"/>
        <v>221231</v>
      </c>
      <c r="D741" s="1" t="s">
        <v>152</v>
      </c>
      <c r="E741" s="1">
        <v>4</v>
      </c>
      <c r="F741" s="1" t="s">
        <v>276</v>
      </c>
      <c r="G741" s="1" t="str">
        <f t="shared" si="133"/>
        <v>1</v>
      </c>
      <c r="H741" s="1" t="str">
        <f t="shared" si="134"/>
        <v>1</v>
      </c>
      <c r="I741" s="1" t="str">
        <f t="shared" si="135"/>
        <v>1</v>
      </c>
      <c r="J741" s="1" t="str">
        <f t="shared" si="136"/>
        <v>0</v>
      </c>
      <c r="K741" s="1" t="str">
        <f t="shared" si="137"/>
        <v>0</v>
      </c>
      <c r="L741" s="1" t="str">
        <f t="shared" si="138"/>
        <v>1</v>
      </c>
      <c r="M741" s="1" t="str">
        <f t="shared" si="139"/>
        <v>1</v>
      </c>
      <c r="N741" s="1" t="str">
        <f t="shared" si="140"/>
        <v>1</v>
      </c>
      <c r="O741" s="1" t="str">
        <f t="shared" si="141"/>
        <v>11100111</v>
      </c>
      <c r="P741" t="s">
        <v>267</v>
      </c>
      <c r="Q741" t="s">
        <v>267</v>
      </c>
      <c r="R741" t="s">
        <v>267</v>
      </c>
      <c r="S741" t="s">
        <v>269</v>
      </c>
      <c r="T741" t="s">
        <v>267</v>
      </c>
      <c r="W741" t="str">
        <f t="shared" si="142"/>
        <v>DD,E7,221231,SET,4,(IX),1,1,1,0,0,1,1,1,11100111,N,N,N,Y,N</v>
      </c>
    </row>
    <row r="742" spans="1:23" ht="15" customHeight="1" x14ac:dyDescent="0.25">
      <c r="A742" s="1" t="s">
        <v>170</v>
      </c>
      <c r="B742" s="1" t="s">
        <v>181</v>
      </c>
      <c r="C742" s="1">
        <f t="shared" si="132"/>
        <v>221232</v>
      </c>
      <c r="D742" s="1" t="s">
        <v>152</v>
      </c>
      <c r="E742" s="1">
        <v>5</v>
      </c>
      <c r="F742" s="1" t="s">
        <v>276</v>
      </c>
      <c r="G742" s="1" t="str">
        <f t="shared" si="133"/>
        <v>1</v>
      </c>
      <c r="H742" s="1" t="str">
        <f t="shared" si="134"/>
        <v>1</v>
      </c>
      <c r="I742" s="1" t="str">
        <f t="shared" si="135"/>
        <v>1</v>
      </c>
      <c r="J742" s="1" t="str">
        <f t="shared" si="136"/>
        <v>0</v>
      </c>
      <c r="K742" s="1" t="str">
        <f t="shared" si="137"/>
        <v>1</v>
      </c>
      <c r="L742" s="1" t="str">
        <f t="shared" si="138"/>
        <v>0</v>
      </c>
      <c r="M742" s="1" t="str">
        <f t="shared" si="139"/>
        <v>0</v>
      </c>
      <c r="N742" s="1" t="str">
        <f t="shared" si="140"/>
        <v>0</v>
      </c>
      <c r="O742" s="1" t="str">
        <f t="shared" si="141"/>
        <v>11101000</v>
      </c>
      <c r="P742" t="s">
        <v>267</v>
      </c>
      <c r="Q742" t="s">
        <v>267</v>
      </c>
      <c r="R742" t="s">
        <v>267</v>
      </c>
      <c r="S742" t="s">
        <v>269</v>
      </c>
      <c r="T742" t="s">
        <v>267</v>
      </c>
      <c r="W742" t="str">
        <f t="shared" si="142"/>
        <v>DD,E8,221232,SET,5,(IX),1,1,1,0,1,0,0,0,11101000,N,N,N,Y,N</v>
      </c>
    </row>
    <row r="743" spans="1:23" ht="15" customHeight="1" x14ac:dyDescent="0.25">
      <c r="A743" s="1" t="s">
        <v>170</v>
      </c>
      <c r="B743" s="1" t="s">
        <v>182</v>
      </c>
      <c r="C743" s="1">
        <f t="shared" si="132"/>
        <v>221233</v>
      </c>
      <c r="D743" s="1" t="s">
        <v>152</v>
      </c>
      <c r="E743" s="1">
        <v>5</v>
      </c>
      <c r="F743" s="1" t="s">
        <v>276</v>
      </c>
      <c r="G743" s="1" t="str">
        <f t="shared" si="133"/>
        <v>1</v>
      </c>
      <c r="H743" s="1" t="str">
        <f t="shared" si="134"/>
        <v>1</v>
      </c>
      <c r="I743" s="1" t="str">
        <f t="shared" si="135"/>
        <v>1</v>
      </c>
      <c r="J743" s="1" t="str">
        <f t="shared" si="136"/>
        <v>0</v>
      </c>
      <c r="K743" s="1" t="str">
        <f t="shared" si="137"/>
        <v>1</v>
      </c>
      <c r="L743" s="1" t="str">
        <f t="shared" si="138"/>
        <v>0</v>
      </c>
      <c r="M743" s="1" t="str">
        <f t="shared" si="139"/>
        <v>0</v>
      </c>
      <c r="N743" s="1" t="str">
        <f t="shared" si="140"/>
        <v>1</v>
      </c>
      <c r="O743" s="1" t="str">
        <f t="shared" si="141"/>
        <v>11101001</v>
      </c>
      <c r="P743" t="s">
        <v>267</v>
      </c>
      <c r="Q743" t="s">
        <v>267</v>
      </c>
      <c r="R743" t="s">
        <v>267</v>
      </c>
      <c r="S743" t="s">
        <v>269</v>
      </c>
      <c r="T743" t="s">
        <v>267</v>
      </c>
      <c r="W743" t="str">
        <f t="shared" si="142"/>
        <v>DD,E9,221233,SET,5,(IX),1,1,1,0,1,0,0,1,11101001,N,N,N,Y,N</v>
      </c>
    </row>
    <row r="744" spans="1:23" ht="15" customHeight="1" x14ac:dyDescent="0.25">
      <c r="A744" s="1" t="s">
        <v>170</v>
      </c>
      <c r="B744" s="1" t="s">
        <v>183</v>
      </c>
      <c r="C744" s="1">
        <f t="shared" si="132"/>
        <v>221234</v>
      </c>
      <c r="D744" s="1" t="s">
        <v>152</v>
      </c>
      <c r="E744" s="1">
        <v>5</v>
      </c>
      <c r="F744" s="1" t="s">
        <v>276</v>
      </c>
      <c r="G744" s="1" t="str">
        <f t="shared" si="133"/>
        <v>1</v>
      </c>
      <c r="H744" s="1" t="str">
        <f t="shared" si="134"/>
        <v>1</v>
      </c>
      <c r="I744" s="1" t="str">
        <f t="shared" si="135"/>
        <v>1</v>
      </c>
      <c r="J744" s="1" t="str">
        <f t="shared" si="136"/>
        <v>0</v>
      </c>
      <c r="K744" s="1" t="str">
        <f t="shared" si="137"/>
        <v>1</v>
      </c>
      <c r="L744" s="1" t="str">
        <f t="shared" si="138"/>
        <v>0</v>
      </c>
      <c r="M744" s="1" t="str">
        <f t="shared" si="139"/>
        <v>1</v>
      </c>
      <c r="N744" s="1" t="str">
        <f t="shared" si="140"/>
        <v>0</v>
      </c>
      <c r="O744" s="1" t="str">
        <f t="shared" si="141"/>
        <v>11101010</v>
      </c>
      <c r="P744" t="s">
        <v>267</v>
      </c>
      <c r="Q744" t="s">
        <v>267</v>
      </c>
      <c r="R744" t="s">
        <v>267</v>
      </c>
      <c r="S744" t="s">
        <v>269</v>
      </c>
      <c r="T744" t="s">
        <v>267</v>
      </c>
      <c r="W744" t="str">
        <f t="shared" si="142"/>
        <v>DD,EA,221234,SET,5,(IX),1,1,1,0,1,0,1,0,11101010,N,N,N,Y,N</v>
      </c>
    </row>
    <row r="745" spans="1:23" ht="15" customHeight="1" x14ac:dyDescent="0.25">
      <c r="A745" s="1" t="s">
        <v>170</v>
      </c>
      <c r="B745" s="1" t="s">
        <v>184</v>
      </c>
      <c r="C745" s="1">
        <f t="shared" si="132"/>
        <v>221235</v>
      </c>
      <c r="D745" s="1" t="s">
        <v>152</v>
      </c>
      <c r="E745" s="1">
        <v>5</v>
      </c>
      <c r="F745" s="1" t="s">
        <v>276</v>
      </c>
      <c r="G745" s="1" t="str">
        <f t="shared" si="133"/>
        <v>1</v>
      </c>
      <c r="H745" s="1" t="str">
        <f t="shared" si="134"/>
        <v>1</v>
      </c>
      <c r="I745" s="1" t="str">
        <f t="shared" si="135"/>
        <v>1</v>
      </c>
      <c r="J745" s="1" t="str">
        <f t="shared" si="136"/>
        <v>0</v>
      </c>
      <c r="K745" s="1" t="str">
        <f t="shared" si="137"/>
        <v>1</v>
      </c>
      <c r="L745" s="1" t="str">
        <f t="shared" si="138"/>
        <v>0</v>
      </c>
      <c r="M745" s="1" t="str">
        <f t="shared" si="139"/>
        <v>1</v>
      </c>
      <c r="N745" s="1" t="str">
        <f t="shared" si="140"/>
        <v>1</v>
      </c>
      <c r="O745" s="1" t="str">
        <f t="shared" si="141"/>
        <v>11101011</v>
      </c>
      <c r="P745" t="s">
        <v>267</v>
      </c>
      <c r="Q745" t="s">
        <v>267</v>
      </c>
      <c r="R745" t="s">
        <v>267</v>
      </c>
      <c r="S745" t="s">
        <v>269</v>
      </c>
      <c r="T745" t="s">
        <v>267</v>
      </c>
      <c r="W745" t="str">
        <f t="shared" si="142"/>
        <v>DD,EB,221235,SET,5,(IX),1,1,1,0,1,0,1,1,11101011,N,N,N,Y,N</v>
      </c>
    </row>
    <row r="746" spans="1:23" ht="15" customHeight="1" x14ac:dyDescent="0.25">
      <c r="A746" s="1" t="s">
        <v>170</v>
      </c>
      <c r="B746" s="1" t="s">
        <v>185</v>
      </c>
      <c r="C746" s="1">
        <f t="shared" si="132"/>
        <v>221236</v>
      </c>
      <c r="D746" s="1" t="s">
        <v>152</v>
      </c>
      <c r="E746" s="1">
        <v>5</v>
      </c>
      <c r="F746" s="1" t="s">
        <v>276</v>
      </c>
      <c r="G746" s="1" t="str">
        <f t="shared" si="133"/>
        <v>1</v>
      </c>
      <c r="H746" s="1" t="str">
        <f t="shared" si="134"/>
        <v>1</v>
      </c>
      <c r="I746" s="1" t="str">
        <f t="shared" si="135"/>
        <v>1</v>
      </c>
      <c r="J746" s="1" t="str">
        <f t="shared" si="136"/>
        <v>0</v>
      </c>
      <c r="K746" s="1" t="str">
        <f t="shared" si="137"/>
        <v>1</v>
      </c>
      <c r="L746" s="1" t="str">
        <f t="shared" si="138"/>
        <v>1</v>
      </c>
      <c r="M746" s="1" t="str">
        <f t="shared" si="139"/>
        <v>0</v>
      </c>
      <c r="N746" s="1" t="str">
        <f t="shared" si="140"/>
        <v>0</v>
      </c>
      <c r="O746" s="1" t="str">
        <f t="shared" si="141"/>
        <v>11101100</v>
      </c>
      <c r="P746" t="s">
        <v>267</v>
      </c>
      <c r="Q746" t="s">
        <v>267</v>
      </c>
      <c r="R746" t="s">
        <v>267</v>
      </c>
      <c r="S746" t="s">
        <v>269</v>
      </c>
      <c r="T746" t="s">
        <v>267</v>
      </c>
      <c r="W746" t="str">
        <f t="shared" si="142"/>
        <v>DD,EC,221236,SET,5,(IX),1,1,1,0,1,1,0,0,11101100,N,N,N,Y,N</v>
      </c>
    </row>
    <row r="747" spans="1:23" ht="15" customHeight="1" x14ac:dyDescent="0.25">
      <c r="A747" s="1" t="s">
        <v>170</v>
      </c>
      <c r="B747" s="1" t="s">
        <v>186</v>
      </c>
      <c r="C747" s="1">
        <f t="shared" si="132"/>
        <v>221237</v>
      </c>
      <c r="D747" s="1" t="s">
        <v>152</v>
      </c>
      <c r="E747" s="1">
        <v>5</v>
      </c>
      <c r="F747" s="1" t="s">
        <v>276</v>
      </c>
      <c r="G747" s="1" t="str">
        <f t="shared" si="133"/>
        <v>1</v>
      </c>
      <c r="H747" s="1" t="str">
        <f t="shared" si="134"/>
        <v>1</v>
      </c>
      <c r="I747" s="1" t="str">
        <f t="shared" si="135"/>
        <v>1</v>
      </c>
      <c r="J747" s="1" t="str">
        <f t="shared" si="136"/>
        <v>0</v>
      </c>
      <c r="K747" s="1" t="str">
        <f t="shared" si="137"/>
        <v>1</v>
      </c>
      <c r="L747" s="1" t="str">
        <f t="shared" si="138"/>
        <v>1</v>
      </c>
      <c r="M747" s="1" t="str">
        <f t="shared" si="139"/>
        <v>0</v>
      </c>
      <c r="N747" s="1" t="str">
        <f t="shared" si="140"/>
        <v>1</v>
      </c>
      <c r="O747" s="1" t="str">
        <f t="shared" si="141"/>
        <v>11101101</v>
      </c>
      <c r="P747" t="s">
        <v>267</v>
      </c>
      <c r="Q747" t="s">
        <v>267</v>
      </c>
      <c r="R747" t="s">
        <v>267</v>
      </c>
      <c r="S747" t="s">
        <v>269</v>
      </c>
      <c r="T747" t="s">
        <v>267</v>
      </c>
      <c r="W747" t="str">
        <f t="shared" si="142"/>
        <v>DD,ED,221237,SET,5,(IX),1,1,1,0,1,1,0,1,11101101,N,N,N,Y,N</v>
      </c>
    </row>
    <row r="748" spans="1:23" ht="15" customHeight="1" x14ac:dyDescent="0.25">
      <c r="A748" s="1" t="s">
        <v>170</v>
      </c>
      <c r="B748" s="1" t="s">
        <v>187</v>
      </c>
      <c r="C748" s="1">
        <f t="shared" si="132"/>
        <v>221238</v>
      </c>
      <c r="D748" s="1" t="s">
        <v>152</v>
      </c>
      <c r="E748" s="1">
        <v>5</v>
      </c>
      <c r="F748" s="1" t="s">
        <v>276</v>
      </c>
      <c r="G748" s="1" t="str">
        <f t="shared" si="133"/>
        <v>1</v>
      </c>
      <c r="H748" s="1" t="str">
        <f t="shared" si="134"/>
        <v>1</v>
      </c>
      <c r="I748" s="1" t="str">
        <f t="shared" si="135"/>
        <v>1</v>
      </c>
      <c r="J748" s="1" t="str">
        <f t="shared" si="136"/>
        <v>0</v>
      </c>
      <c r="K748" s="1" t="str">
        <f t="shared" si="137"/>
        <v>1</v>
      </c>
      <c r="L748" s="1" t="str">
        <f t="shared" si="138"/>
        <v>1</v>
      </c>
      <c r="M748" s="1" t="str">
        <f t="shared" si="139"/>
        <v>1</v>
      </c>
      <c r="N748" s="1" t="str">
        <f t="shared" si="140"/>
        <v>0</v>
      </c>
      <c r="O748" s="1" t="str">
        <f t="shared" si="141"/>
        <v>11101110</v>
      </c>
      <c r="P748" t="s">
        <v>267</v>
      </c>
      <c r="Q748" t="s">
        <v>269</v>
      </c>
      <c r="R748" t="s">
        <v>269</v>
      </c>
      <c r="S748" t="s">
        <v>269</v>
      </c>
      <c r="T748" t="s">
        <v>267</v>
      </c>
      <c r="W748" t="str">
        <f t="shared" si="142"/>
        <v>DD,EE,221238,SET,5,(IX),1,1,1,0,1,1,1,0,11101110,N,Y,Y,Y,N</v>
      </c>
    </row>
    <row r="749" spans="1:23" ht="15" customHeight="1" x14ac:dyDescent="0.25">
      <c r="A749" s="1" t="s">
        <v>170</v>
      </c>
      <c r="B749" s="1" t="s">
        <v>188</v>
      </c>
      <c r="C749" s="1">
        <f t="shared" si="132"/>
        <v>221239</v>
      </c>
      <c r="D749" s="1" t="s">
        <v>152</v>
      </c>
      <c r="E749" s="1">
        <v>5</v>
      </c>
      <c r="F749" s="1" t="s">
        <v>276</v>
      </c>
      <c r="G749" s="1" t="str">
        <f t="shared" si="133"/>
        <v>1</v>
      </c>
      <c r="H749" s="1" t="str">
        <f t="shared" si="134"/>
        <v>1</v>
      </c>
      <c r="I749" s="1" t="str">
        <f t="shared" si="135"/>
        <v>1</v>
      </c>
      <c r="J749" s="1" t="str">
        <f t="shared" si="136"/>
        <v>0</v>
      </c>
      <c r="K749" s="1" t="str">
        <f t="shared" si="137"/>
        <v>1</v>
      </c>
      <c r="L749" s="1" t="str">
        <f t="shared" si="138"/>
        <v>1</v>
      </c>
      <c r="M749" s="1" t="str">
        <f t="shared" si="139"/>
        <v>1</v>
      </c>
      <c r="N749" s="1" t="str">
        <f t="shared" si="140"/>
        <v>1</v>
      </c>
      <c r="O749" s="1" t="str">
        <f t="shared" si="141"/>
        <v>11101111</v>
      </c>
      <c r="P749" t="s">
        <v>267</v>
      </c>
      <c r="Q749" t="s">
        <v>267</v>
      </c>
      <c r="R749" t="s">
        <v>267</v>
      </c>
      <c r="S749" t="s">
        <v>269</v>
      </c>
      <c r="T749" t="s">
        <v>267</v>
      </c>
      <c r="W749" t="str">
        <f t="shared" si="142"/>
        <v>DD,EF,221239,SET,5,(IX),1,1,1,0,1,1,1,1,11101111,N,N,N,Y,N</v>
      </c>
    </row>
    <row r="750" spans="1:23" ht="15" customHeight="1" x14ac:dyDescent="0.25">
      <c r="A750" s="1" t="s">
        <v>170</v>
      </c>
      <c r="B750" s="1" t="s">
        <v>189</v>
      </c>
      <c r="C750" s="1">
        <f t="shared" si="132"/>
        <v>221240</v>
      </c>
      <c r="D750" s="1" t="s">
        <v>152</v>
      </c>
      <c r="E750" s="1">
        <v>6</v>
      </c>
      <c r="F750" s="1" t="s">
        <v>276</v>
      </c>
      <c r="G750" s="1" t="str">
        <f t="shared" si="133"/>
        <v>1</v>
      </c>
      <c r="H750" s="1" t="str">
        <f t="shared" si="134"/>
        <v>1</v>
      </c>
      <c r="I750" s="1" t="str">
        <f t="shared" si="135"/>
        <v>1</v>
      </c>
      <c r="J750" s="1" t="str">
        <f t="shared" si="136"/>
        <v>1</v>
      </c>
      <c r="K750" s="1" t="str">
        <f t="shared" si="137"/>
        <v>0</v>
      </c>
      <c r="L750" s="1" t="str">
        <f t="shared" si="138"/>
        <v>0</v>
      </c>
      <c r="M750" s="1" t="str">
        <f t="shared" si="139"/>
        <v>0</v>
      </c>
      <c r="N750" s="1" t="str">
        <f t="shared" si="140"/>
        <v>0</v>
      </c>
      <c r="O750" s="1" t="str">
        <f t="shared" si="141"/>
        <v>11110000</v>
      </c>
      <c r="P750" t="s">
        <v>267</v>
      </c>
      <c r="Q750" t="s">
        <v>267</v>
      </c>
      <c r="R750" t="s">
        <v>267</v>
      </c>
      <c r="S750" t="s">
        <v>269</v>
      </c>
      <c r="T750" t="s">
        <v>267</v>
      </c>
      <c r="W750" t="str">
        <f t="shared" si="142"/>
        <v>DD,F0,221240,SET,6,(IX),1,1,1,1,0,0,0,0,11110000,N,N,N,Y,N</v>
      </c>
    </row>
    <row r="751" spans="1:23" ht="15" customHeight="1" x14ac:dyDescent="0.25">
      <c r="A751" s="1" t="s">
        <v>170</v>
      </c>
      <c r="B751" s="1" t="s">
        <v>190</v>
      </c>
      <c r="C751" s="1">
        <f t="shared" si="132"/>
        <v>221241</v>
      </c>
      <c r="D751" s="1" t="s">
        <v>152</v>
      </c>
      <c r="E751" s="1">
        <v>6</v>
      </c>
      <c r="F751" s="1" t="s">
        <v>276</v>
      </c>
      <c r="G751" s="1" t="str">
        <f t="shared" si="133"/>
        <v>1</v>
      </c>
      <c r="H751" s="1" t="str">
        <f t="shared" si="134"/>
        <v>1</v>
      </c>
      <c r="I751" s="1" t="str">
        <f t="shared" si="135"/>
        <v>1</v>
      </c>
      <c r="J751" s="1" t="str">
        <f t="shared" si="136"/>
        <v>1</v>
      </c>
      <c r="K751" s="1" t="str">
        <f t="shared" si="137"/>
        <v>0</v>
      </c>
      <c r="L751" s="1" t="str">
        <f t="shared" si="138"/>
        <v>0</v>
      </c>
      <c r="M751" s="1" t="str">
        <f t="shared" si="139"/>
        <v>0</v>
      </c>
      <c r="N751" s="1" t="str">
        <f t="shared" si="140"/>
        <v>1</v>
      </c>
      <c r="O751" s="1" t="str">
        <f t="shared" si="141"/>
        <v>11110001</v>
      </c>
      <c r="P751" t="s">
        <v>267</v>
      </c>
      <c r="Q751" t="s">
        <v>267</v>
      </c>
      <c r="R751" t="s">
        <v>267</v>
      </c>
      <c r="S751" t="s">
        <v>269</v>
      </c>
      <c r="T751" t="s">
        <v>267</v>
      </c>
      <c r="W751" t="str">
        <f t="shared" si="142"/>
        <v>DD,F1,221241,SET,6,(IX),1,1,1,1,0,0,0,1,11110001,N,N,N,Y,N</v>
      </c>
    </row>
    <row r="752" spans="1:23" ht="15" customHeight="1" x14ac:dyDescent="0.25">
      <c r="A752" s="1" t="s">
        <v>170</v>
      </c>
      <c r="B752" s="1" t="s">
        <v>191</v>
      </c>
      <c r="C752" s="1">
        <f t="shared" si="132"/>
        <v>221242</v>
      </c>
      <c r="D752" s="1" t="s">
        <v>152</v>
      </c>
      <c r="E752" s="1">
        <v>6</v>
      </c>
      <c r="F752" s="1" t="s">
        <v>276</v>
      </c>
      <c r="G752" s="1" t="str">
        <f t="shared" si="133"/>
        <v>1</v>
      </c>
      <c r="H752" s="1" t="str">
        <f t="shared" si="134"/>
        <v>1</v>
      </c>
      <c r="I752" s="1" t="str">
        <f t="shared" si="135"/>
        <v>1</v>
      </c>
      <c r="J752" s="1" t="str">
        <f t="shared" si="136"/>
        <v>1</v>
      </c>
      <c r="K752" s="1" t="str">
        <f t="shared" si="137"/>
        <v>0</v>
      </c>
      <c r="L752" s="1" t="str">
        <f t="shared" si="138"/>
        <v>0</v>
      </c>
      <c r="M752" s="1" t="str">
        <f t="shared" si="139"/>
        <v>1</v>
      </c>
      <c r="N752" s="1" t="str">
        <f t="shared" si="140"/>
        <v>0</v>
      </c>
      <c r="O752" s="1" t="str">
        <f t="shared" si="141"/>
        <v>11110010</v>
      </c>
      <c r="P752" t="s">
        <v>267</v>
      </c>
      <c r="Q752" t="s">
        <v>267</v>
      </c>
      <c r="R752" t="s">
        <v>267</v>
      </c>
      <c r="S752" t="s">
        <v>269</v>
      </c>
      <c r="T752" t="s">
        <v>267</v>
      </c>
      <c r="W752" t="str">
        <f t="shared" si="142"/>
        <v>DD,F2,221242,SET,6,(IX),1,1,1,1,0,0,1,0,11110010,N,N,N,Y,N</v>
      </c>
    </row>
    <row r="753" spans="1:23" ht="15" customHeight="1" x14ac:dyDescent="0.25">
      <c r="A753" s="1" t="s">
        <v>170</v>
      </c>
      <c r="B753" s="1" t="s">
        <v>192</v>
      </c>
      <c r="C753" s="1">
        <f t="shared" si="132"/>
        <v>221243</v>
      </c>
      <c r="D753" s="1" t="s">
        <v>152</v>
      </c>
      <c r="E753" s="1">
        <v>6</v>
      </c>
      <c r="F753" s="1" t="s">
        <v>276</v>
      </c>
      <c r="G753" s="1" t="str">
        <f t="shared" si="133"/>
        <v>1</v>
      </c>
      <c r="H753" s="1" t="str">
        <f t="shared" si="134"/>
        <v>1</v>
      </c>
      <c r="I753" s="1" t="str">
        <f t="shared" si="135"/>
        <v>1</v>
      </c>
      <c r="J753" s="1" t="str">
        <f t="shared" si="136"/>
        <v>1</v>
      </c>
      <c r="K753" s="1" t="str">
        <f t="shared" si="137"/>
        <v>0</v>
      </c>
      <c r="L753" s="1" t="str">
        <f t="shared" si="138"/>
        <v>0</v>
      </c>
      <c r="M753" s="1" t="str">
        <f t="shared" si="139"/>
        <v>1</v>
      </c>
      <c r="N753" s="1" t="str">
        <f t="shared" si="140"/>
        <v>1</v>
      </c>
      <c r="O753" s="1" t="str">
        <f t="shared" si="141"/>
        <v>11110011</v>
      </c>
      <c r="P753" t="s">
        <v>267</v>
      </c>
      <c r="Q753" t="s">
        <v>267</v>
      </c>
      <c r="R753" t="s">
        <v>267</v>
      </c>
      <c r="S753" t="s">
        <v>269</v>
      </c>
      <c r="T753" t="s">
        <v>267</v>
      </c>
      <c r="W753" t="str">
        <f t="shared" si="142"/>
        <v>DD,F3,221243,SET,6,(IX),1,1,1,1,0,0,1,1,11110011,N,N,N,Y,N</v>
      </c>
    </row>
    <row r="754" spans="1:23" ht="15" customHeight="1" x14ac:dyDescent="0.25">
      <c r="A754" s="1" t="s">
        <v>170</v>
      </c>
      <c r="B754" s="1" t="s">
        <v>193</v>
      </c>
      <c r="C754" s="1">
        <f t="shared" si="132"/>
        <v>221244</v>
      </c>
      <c r="D754" s="1" t="s">
        <v>152</v>
      </c>
      <c r="E754" s="1">
        <v>6</v>
      </c>
      <c r="F754" s="1" t="s">
        <v>276</v>
      </c>
      <c r="G754" s="1" t="str">
        <f t="shared" si="133"/>
        <v>1</v>
      </c>
      <c r="H754" s="1" t="str">
        <f t="shared" si="134"/>
        <v>1</v>
      </c>
      <c r="I754" s="1" t="str">
        <f t="shared" si="135"/>
        <v>1</v>
      </c>
      <c r="J754" s="1" t="str">
        <f t="shared" si="136"/>
        <v>1</v>
      </c>
      <c r="K754" s="1" t="str">
        <f t="shared" si="137"/>
        <v>0</v>
      </c>
      <c r="L754" s="1" t="str">
        <f t="shared" si="138"/>
        <v>1</v>
      </c>
      <c r="M754" s="1" t="str">
        <f t="shared" si="139"/>
        <v>0</v>
      </c>
      <c r="N754" s="1" t="str">
        <f t="shared" si="140"/>
        <v>0</v>
      </c>
      <c r="O754" s="1" t="str">
        <f t="shared" si="141"/>
        <v>11110100</v>
      </c>
      <c r="P754" t="s">
        <v>267</v>
      </c>
      <c r="Q754" t="s">
        <v>267</v>
      </c>
      <c r="R754" t="s">
        <v>267</v>
      </c>
      <c r="S754" t="s">
        <v>269</v>
      </c>
      <c r="T754" t="s">
        <v>267</v>
      </c>
      <c r="W754" t="str">
        <f t="shared" si="142"/>
        <v>DD,F4,221244,SET,6,(IX),1,1,1,1,0,1,0,0,11110100,N,N,N,Y,N</v>
      </c>
    </row>
    <row r="755" spans="1:23" ht="15" customHeight="1" x14ac:dyDescent="0.25">
      <c r="A755" s="1" t="s">
        <v>170</v>
      </c>
      <c r="B755" s="1" t="s">
        <v>194</v>
      </c>
      <c r="C755" s="1">
        <f t="shared" si="132"/>
        <v>221245</v>
      </c>
      <c r="D755" s="1" t="s">
        <v>152</v>
      </c>
      <c r="E755" s="1">
        <v>6</v>
      </c>
      <c r="F755" s="1" t="s">
        <v>276</v>
      </c>
      <c r="G755" s="1" t="str">
        <f t="shared" si="133"/>
        <v>1</v>
      </c>
      <c r="H755" s="1" t="str">
        <f t="shared" si="134"/>
        <v>1</v>
      </c>
      <c r="I755" s="1" t="str">
        <f t="shared" si="135"/>
        <v>1</v>
      </c>
      <c r="J755" s="1" t="str">
        <f t="shared" si="136"/>
        <v>1</v>
      </c>
      <c r="K755" s="1" t="str">
        <f t="shared" si="137"/>
        <v>0</v>
      </c>
      <c r="L755" s="1" t="str">
        <f t="shared" si="138"/>
        <v>1</v>
      </c>
      <c r="M755" s="1" t="str">
        <f t="shared" si="139"/>
        <v>0</v>
      </c>
      <c r="N755" s="1" t="str">
        <f t="shared" si="140"/>
        <v>1</v>
      </c>
      <c r="O755" s="1" t="str">
        <f t="shared" si="141"/>
        <v>11110101</v>
      </c>
      <c r="P755" t="s">
        <v>267</v>
      </c>
      <c r="Q755" t="s">
        <v>267</v>
      </c>
      <c r="R755" t="s">
        <v>267</v>
      </c>
      <c r="S755" t="s">
        <v>269</v>
      </c>
      <c r="T755" t="s">
        <v>267</v>
      </c>
      <c r="W755" t="str">
        <f t="shared" si="142"/>
        <v>DD,F5,221245,SET,6,(IX),1,1,1,1,0,1,0,1,11110101,N,N,N,Y,N</v>
      </c>
    </row>
    <row r="756" spans="1:23" ht="15" customHeight="1" x14ac:dyDescent="0.25">
      <c r="A756" s="1" t="s">
        <v>170</v>
      </c>
      <c r="B756" s="1" t="s">
        <v>195</v>
      </c>
      <c r="C756" s="1">
        <f t="shared" si="132"/>
        <v>221246</v>
      </c>
      <c r="D756" s="1" t="s">
        <v>152</v>
      </c>
      <c r="E756" s="1">
        <v>6</v>
      </c>
      <c r="F756" s="1" t="s">
        <v>276</v>
      </c>
      <c r="G756" s="1" t="str">
        <f t="shared" si="133"/>
        <v>1</v>
      </c>
      <c r="H756" s="1" t="str">
        <f t="shared" si="134"/>
        <v>1</v>
      </c>
      <c r="I756" s="1" t="str">
        <f t="shared" si="135"/>
        <v>1</v>
      </c>
      <c r="J756" s="1" t="str">
        <f t="shared" si="136"/>
        <v>1</v>
      </c>
      <c r="K756" s="1" t="str">
        <f t="shared" si="137"/>
        <v>0</v>
      </c>
      <c r="L756" s="1" t="str">
        <f t="shared" si="138"/>
        <v>1</v>
      </c>
      <c r="M756" s="1" t="str">
        <f t="shared" si="139"/>
        <v>1</v>
      </c>
      <c r="N756" s="1" t="str">
        <f t="shared" si="140"/>
        <v>0</v>
      </c>
      <c r="O756" s="1" t="str">
        <f t="shared" si="141"/>
        <v>11110110</v>
      </c>
      <c r="P756" t="s">
        <v>267</v>
      </c>
      <c r="Q756" t="s">
        <v>269</v>
      </c>
      <c r="R756" t="s">
        <v>269</v>
      </c>
      <c r="S756" t="s">
        <v>269</v>
      </c>
      <c r="T756" t="s">
        <v>267</v>
      </c>
      <c r="W756" t="str">
        <f t="shared" si="142"/>
        <v>DD,F6,221246,SET,6,(IX),1,1,1,1,0,1,1,0,11110110,N,Y,Y,Y,N</v>
      </c>
    </row>
    <row r="757" spans="1:23" ht="15" customHeight="1" x14ac:dyDescent="0.25">
      <c r="A757" s="1" t="s">
        <v>170</v>
      </c>
      <c r="B757" s="1" t="s">
        <v>196</v>
      </c>
      <c r="C757" s="1">
        <f t="shared" si="132"/>
        <v>221247</v>
      </c>
      <c r="D757" s="1" t="s">
        <v>152</v>
      </c>
      <c r="E757" s="1">
        <v>6</v>
      </c>
      <c r="F757" s="1" t="s">
        <v>276</v>
      </c>
      <c r="G757" s="1" t="str">
        <f t="shared" si="133"/>
        <v>1</v>
      </c>
      <c r="H757" s="1" t="str">
        <f t="shared" si="134"/>
        <v>1</v>
      </c>
      <c r="I757" s="1" t="str">
        <f t="shared" si="135"/>
        <v>1</v>
      </c>
      <c r="J757" s="1" t="str">
        <f t="shared" si="136"/>
        <v>1</v>
      </c>
      <c r="K757" s="1" t="str">
        <f t="shared" si="137"/>
        <v>0</v>
      </c>
      <c r="L757" s="1" t="str">
        <f t="shared" si="138"/>
        <v>1</v>
      </c>
      <c r="M757" s="1" t="str">
        <f t="shared" si="139"/>
        <v>1</v>
      </c>
      <c r="N757" s="1" t="str">
        <f t="shared" si="140"/>
        <v>1</v>
      </c>
      <c r="O757" s="1" t="str">
        <f t="shared" si="141"/>
        <v>11110111</v>
      </c>
      <c r="P757" t="s">
        <v>267</v>
      </c>
      <c r="Q757" t="s">
        <v>267</v>
      </c>
      <c r="R757" t="s">
        <v>267</v>
      </c>
      <c r="S757" t="s">
        <v>269</v>
      </c>
      <c r="T757" t="s">
        <v>267</v>
      </c>
      <c r="W757" t="str">
        <f t="shared" si="142"/>
        <v>DD,F7,221247,SET,6,(IX),1,1,1,1,0,1,1,1,11110111,N,N,N,Y,N</v>
      </c>
    </row>
    <row r="758" spans="1:23" ht="15" customHeight="1" x14ac:dyDescent="0.25">
      <c r="A758" s="1" t="s">
        <v>170</v>
      </c>
      <c r="B758" s="1" t="s">
        <v>197</v>
      </c>
      <c r="C758" s="1">
        <f t="shared" si="132"/>
        <v>221248</v>
      </c>
      <c r="D758" s="1" t="s">
        <v>152</v>
      </c>
      <c r="E758" s="1">
        <v>7</v>
      </c>
      <c r="F758" s="1" t="s">
        <v>276</v>
      </c>
      <c r="G758" s="1" t="str">
        <f t="shared" si="133"/>
        <v>1</v>
      </c>
      <c r="H758" s="1" t="str">
        <f t="shared" si="134"/>
        <v>1</v>
      </c>
      <c r="I758" s="1" t="str">
        <f t="shared" si="135"/>
        <v>1</v>
      </c>
      <c r="J758" s="1" t="str">
        <f t="shared" si="136"/>
        <v>1</v>
      </c>
      <c r="K758" s="1" t="str">
        <f t="shared" si="137"/>
        <v>1</v>
      </c>
      <c r="L758" s="1" t="str">
        <f t="shared" si="138"/>
        <v>0</v>
      </c>
      <c r="M758" s="1" t="str">
        <f t="shared" si="139"/>
        <v>0</v>
      </c>
      <c r="N758" s="1" t="str">
        <f t="shared" si="140"/>
        <v>0</v>
      </c>
      <c r="O758" s="1" t="str">
        <f t="shared" si="141"/>
        <v>11111000</v>
      </c>
      <c r="P758" t="s">
        <v>267</v>
      </c>
      <c r="Q758" t="s">
        <v>267</v>
      </c>
      <c r="R758" t="s">
        <v>267</v>
      </c>
      <c r="S758" t="s">
        <v>269</v>
      </c>
      <c r="T758" t="s">
        <v>267</v>
      </c>
      <c r="W758" t="str">
        <f t="shared" si="142"/>
        <v>DD,F8,221248,SET,7,(IX),1,1,1,1,1,0,0,0,11111000,N,N,N,Y,N</v>
      </c>
    </row>
    <row r="759" spans="1:23" ht="15" customHeight="1" x14ac:dyDescent="0.25">
      <c r="A759" s="1" t="s">
        <v>170</v>
      </c>
      <c r="B759" s="1" t="s">
        <v>198</v>
      </c>
      <c r="C759" s="1">
        <f t="shared" si="132"/>
        <v>221249</v>
      </c>
      <c r="D759" s="1" t="s">
        <v>152</v>
      </c>
      <c r="E759" s="1">
        <v>7</v>
      </c>
      <c r="F759" s="1" t="s">
        <v>276</v>
      </c>
      <c r="G759" s="1" t="str">
        <f t="shared" si="133"/>
        <v>1</v>
      </c>
      <c r="H759" s="1" t="str">
        <f t="shared" si="134"/>
        <v>1</v>
      </c>
      <c r="I759" s="1" t="str">
        <f t="shared" si="135"/>
        <v>1</v>
      </c>
      <c r="J759" s="1" t="str">
        <f t="shared" si="136"/>
        <v>1</v>
      </c>
      <c r="K759" s="1" t="str">
        <f t="shared" si="137"/>
        <v>1</v>
      </c>
      <c r="L759" s="1" t="str">
        <f t="shared" si="138"/>
        <v>0</v>
      </c>
      <c r="M759" s="1" t="str">
        <f t="shared" si="139"/>
        <v>0</v>
      </c>
      <c r="N759" s="1" t="str">
        <f t="shared" si="140"/>
        <v>1</v>
      </c>
      <c r="O759" s="1" t="str">
        <f t="shared" si="141"/>
        <v>11111001</v>
      </c>
      <c r="P759" t="s">
        <v>267</v>
      </c>
      <c r="Q759" t="s">
        <v>267</v>
      </c>
      <c r="R759" t="s">
        <v>267</v>
      </c>
      <c r="S759" t="s">
        <v>269</v>
      </c>
      <c r="T759" t="s">
        <v>267</v>
      </c>
      <c r="W759" t="str">
        <f t="shared" si="142"/>
        <v>DD,F9,221249,SET,7,(IX),1,1,1,1,1,0,0,1,11111001,N,N,N,Y,N</v>
      </c>
    </row>
    <row r="760" spans="1:23" ht="15" customHeight="1" x14ac:dyDescent="0.25">
      <c r="A760" s="1" t="s">
        <v>170</v>
      </c>
      <c r="B760" s="1" t="s">
        <v>199</v>
      </c>
      <c r="C760" s="1">
        <f t="shared" si="132"/>
        <v>221250</v>
      </c>
      <c r="D760" s="1" t="s">
        <v>152</v>
      </c>
      <c r="E760" s="1">
        <v>7</v>
      </c>
      <c r="F760" s="1" t="s">
        <v>276</v>
      </c>
      <c r="G760" s="1" t="str">
        <f t="shared" si="133"/>
        <v>1</v>
      </c>
      <c r="H760" s="1" t="str">
        <f t="shared" si="134"/>
        <v>1</v>
      </c>
      <c r="I760" s="1" t="str">
        <f t="shared" si="135"/>
        <v>1</v>
      </c>
      <c r="J760" s="1" t="str">
        <f t="shared" si="136"/>
        <v>1</v>
      </c>
      <c r="K760" s="1" t="str">
        <f t="shared" si="137"/>
        <v>1</v>
      </c>
      <c r="L760" s="1" t="str">
        <f t="shared" si="138"/>
        <v>0</v>
      </c>
      <c r="M760" s="1" t="str">
        <f t="shared" si="139"/>
        <v>1</v>
      </c>
      <c r="N760" s="1" t="str">
        <f t="shared" si="140"/>
        <v>0</v>
      </c>
      <c r="O760" s="1" t="str">
        <f t="shared" si="141"/>
        <v>11111010</v>
      </c>
      <c r="P760" t="s">
        <v>267</v>
      </c>
      <c r="Q760" t="s">
        <v>267</v>
      </c>
      <c r="R760" t="s">
        <v>267</v>
      </c>
      <c r="S760" t="s">
        <v>269</v>
      </c>
      <c r="T760" t="s">
        <v>267</v>
      </c>
      <c r="W760" t="str">
        <f t="shared" si="142"/>
        <v>DD,FA,221250,SET,7,(IX),1,1,1,1,1,0,1,0,11111010,N,N,N,Y,N</v>
      </c>
    </row>
    <row r="761" spans="1:23" ht="15" customHeight="1" x14ac:dyDescent="0.25">
      <c r="A761" s="1" t="s">
        <v>170</v>
      </c>
      <c r="B761" s="1" t="s">
        <v>200</v>
      </c>
      <c r="C761" s="1">
        <f t="shared" si="132"/>
        <v>221251</v>
      </c>
      <c r="D761" s="1" t="s">
        <v>152</v>
      </c>
      <c r="E761" s="1">
        <v>7</v>
      </c>
      <c r="F761" s="1" t="s">
        <v>276</v>
      </c>
      <c r="G761" s="1" t="str">
        <f t="shared" si="133"/>
        <v>1</v>
      </c>
      <c r="H761" s="1" t="str">
        <f t="shared" si="134"/>
        <v>1</v>
      </c>
      <c r="I761" s="1" t="str">
        <f t="shared" si="135"/>
        <v>1</v>
      </c>
      <c r="J761" s="1" t="str">
        <f t="shared" si="136"/>
        <v>1</v>
      </c>
      <c r="K761" s="1" t="str">
        <f t="shared" si="137"/>
        <v>1</v>
      </c>
      <c r="L761" s="1" t="str">
        <f t="shared" si="138"/>
        <v>0</v>
      </c>
      <c r="M761" s="1" t="str">
        <f t="shared" si="139"/>
        <v>1</v>
      </c>
      <c r="N761" s="1" t="str">
        <f t="shared" si="140"/>
        <v>1</v>
      </c>
      <c r="O761" s="1" t="str">
        <f t="shared" si="141"/>
        <v>11111011</v>
      </c>
      <c r="P761" t="s">
        <v>267</v>
      </c>
      <c r="Q761" t="s">
        <v>267</v>
      </c>
      <c r="R761" t="s">
        <v>267</v>
      </c>
      <c r="S761" t="s">
        <v>269</v>
      </c>
      <c r="T761" t="s">
        <v>267</v>
      </c>
      <c r="W761" t="str">
        <f t="shared" si="142"/>
        <v>DD,FB,221251,SET,7,(IX),1,1,1,1,1,0,1,1,11111011,N,N,N,Y,N</v>
      </c>
    </row>
    <row r="762" spans="1:23" ht="15" customHeight="1" x14ac:dyDescent="0.25">
      <c r="A762" s="1" t="s">
        <v>170</v>
      </c>
      <c r="B762" s="1" t="s">
        <v>201</v>
      </c>
      <c r="C762" s="1">
        <f t="shared" si="132"/>
        <v>221252</v>
      </c>
      <c r="D762" s="1" t="s">
        <v>152</v>
      </c>
      <c r="E762" s="1">
        <v>7</v>
      </c>
      <c r="F762" s="1" t="s">
        <v>276</v>
      </c>
      <c r="G762" s="1" t="str">
        <f t="shared" si="133"/>
        <v>1</v>
      </c>
      <c r="H762" s="1" t="str">
        <f t="shared" si="134"/>
        <v>1</v>
      </c>
      <c r="I762" s="1" t="str">
        <f t="shared" si="135"/>
        <v>1</v>
      </c>
      <c r="J762" s="1" t="str">
        <f t="shared" si="136"/>
        <v>1</v>
      </c>
      <c r="K762" s="1" t="str">
        <f t="shared" si="137"/>
        <v>1</v>
      </c>
      <c r="L762" s="1" t="str">
        <f t="shared" si="138"/>
        <v>1</v>
      </c>
      <c r="M762" s="1" t="str">
        <f t="shared" si="139"/>
        <v>0</v>
      </c>
      <c r="N762" s="1" t="str">
        <f t="shared" si="140"/>
        <v>0</v>
      </c>
      <c r="O762" s="1" t="str">
        <f t="shared" si="141"/>
        <v>11111100</v>
      </c>
      <c r="P762" t="s">
        <v>267</v>
      </c>
      <c r="Q762" t="s">
        <v>267</v>
      </c>
      <c r="R762" t="s">
        <v>267</v>
      </c>
      <c r="S762" t="s">
        <v>269</v>
      </c>
      <c r="T762" t="s">
        <v>267</v>
      </c>
      <c r="W762" t="str">
        <f t="shared" si="142"/>
        <v>DD,FC,221252,SET,7,(IX),1,1,1,1,1,1,0,0,11111100,N,N,N,Y,N</v>
      </c>
    </row>
    <row r="763" spans="1:23" ht="15" customHeight="1" x14ac:dyDescent="0.25">
      <c r="A763" s="1" t="s">
        <v>170</v>
      </c>
      <c r="B763" s="1" t="s">
        <v>202</v>
      </c>
      <c r="C763" s="1">
        <f t="shared" si="132"/>
        <v>221253</v>
      </c>
      <c r="D763" s="1" t="s">
        <v>152</v>
      </c>
      <c r="E763" s="1">
        <v>7</v>
      </c>
      <c r="F763" s="1" t="s">
        <v>276</v>
      </c>
      <c r="G763" s="1" t="str">
        <f t="shared" si="133"/>
        <v>1</v>
      </c>
      <c r="H763" s="1" t="str">
        <f t="shared" si="134"/>
        <v>1</v>
      </c>
      <c r="I763" s="1" t="str">
        <f t="shared" si="135"/>
        <v>1</v>
      </c>
      <c r="J763" s="1" t="str">
        <f t="shared" si="136"/>
        <v>1</v>
      </c>
      <c r="K763" s="1" t="str">
        <f t="shared" si="137"/>
        <v>1</v>
      </c>
      <c r="L763" s="1" t="str">
        <f t="shared" si="138"/>
        <v>1</v>
      </c>
      <c r="M763" s="1" t="str">
        <f t="shared" si="139"/>
        <v>0</v>
      </c>
      <c r="N763" s="1" t="str">
        <f t="shared" si="140"/>
        <v>1</v>
      </c>
      <c r="O763" s="1" t="str">
        <f t="shared" si="141"/>
        <v>11111101</v>
      </c>
      <c r="P763" t="s">
        <v>267</v>
      </c>
      <c r="Q763" t="s">
        <v>267</v>
      </c>
      <c r="R763" t="s">
        <v>267</v>
      </c>
      <c r="S763" t="s">
        <v>269</v>
      </c>
      <c r="T763" t="s">
        <v>267</v>
      </c>
      <c r="W763" t="str">
        <f t="shared" si="142"/>
        <v>DD,FD,221253,SET,7,(IX),1,1,1,1,1,1,0,1,11111101,N,N,N,Y,N</v>
      </c>
    </row>
    <row r="764" spans="1:23" ht="15" customHeight="1" x14ac:dyDescent="0.25">
      <c r="A764" s="1" t="s">
        <v>170</v>
      </c>
      <c r="B764" s="1" t="s">
        <v>203</v>
      </c>
      <c r="C764" s="1">
        <f t="shared" si="132"/>
        <v>221254</v>
      </c>
      <c r="D764" s="1" t="s">
        <v>152</v>
      </c>
      <c r="E764" s="1">
        <v>7</v>
      </c>
      <c r="F764" s="1" t="s">
        <v>276</v>
      </c>
      <c r="G764" s="1" t="str">
        <f t="shared" si="133"/>
        <v>1</v>
      </c>
      <c r="H764" s="1" t="str">
        <f t="shared" si="134"/>
        <v>1</v>
      </c>
      <c r="I764" s="1" t="str">
        <f t="shared" si="135"/>
        <v>1</v>
      </c>
      <c r="J764" s="1" t="str">
        <f t="shared" si="136"/>
        <v>1</v>
      </c>
      <c r="K764" s="1" t="str">
        <f t="shared" si="137"/>
        <v>1</v>
      </c>
      <c r="L764" s="1" t="str">
        <f t="shared" si="138"/>
        <v>1</v>
      </c>
      <c r="M764" s="1" t="str">
        <f t="shared" si="139"/>
        <v>1</v>
      </c>
      <c r="N764" s="1" t="str">
        <f t="shared" si="140"/>
        <v>0</v>
      </c>
      <c r="O764" s="1" t="str">
        <f t="shared" si="141"/>
        <v>11111110</v>
      </c>
      <c r="P764" t="s">
        <v>267</v>
      </c>
      <c r="Q764" t="s">
        <v>269</v>
      </c>
      <c r="R764" t="s">
        <v>269</v>
      </c>
      <c r="S764" t="s">
        <v>269</v>
      </c>
      <c r="T764" t="s">
        <v>267</v>
      </c>
      <c r="W764" t="str">
        <f t="shared" si="142"/>
        <v>DD,FE,221254,SET,7,(IX),1,1,1,1,1,1,1,0,11111110,N,Y,Y,Y,N</v>
      </c>
    </row>
    <row r="765" spans="1:23" ht="15" customHeight="1" x14ac:dyDescent="0.25">
      <c r="A765" s="1" t="s">
        <v>170</v>
      </c>
      <c r="B765" s="1" t="s">
        <v>204</v>
      </c>
      <c r="C765" s="1">
        <f t="shared" si="132"/>
        <v>221255</v>
      </c>
      <c r="D765" s="1" t="s">
        <v>152</v>
      </c>
      <c r="E765" s="1">
        <v>7</v>
      </c>
      <c r="F765" s="1" t="s">
        <v>276</v>
      </c>
      <c r="G765" s="1" t="str">
        <f t="shared" si="133"/>
        <v>1</v>
      </c>
      <c r="H765" s="1" t="str">
        <f t="shared" si="134"/>
        <v>1</v>
      </c>
      <c r="I765" s="1" t="str">
        <f t="shared" si="135"/>
        <v>1</v>
      </c>
      <c r="J765" s="1" t="str">
        <f t="shared" si="136"/>
        <v>1</v>
      </c>
      <c r="K765" s="1" t="str">
        <f t="shared" si="137"/>
        <v>1</v>
      </c>
      <c r="L765" s="1" t="str">
        <f t="shared" si="138"/>
        <v>1</v>
      </c>
      <c r="M765" s="1" t="str">
        <f t="shared" si="139"/>
        <v>1</v>
      </c>
      <c r="N765" s="1" t="str">
        <f t="shared" si="140"/>
        <v>1</v>
      </c>
      <c r="O765" s="1" t="str">
        <f t="shared" si="141"/>
        <v>11111111</v>
      </c>
      <c r="P765" t="s">
        <v>267</v>
      </c>
      <c r="Q765" t="s">
        <v>267</v>
      </c>
      <c r="R765" t="s">
        <v>267</v>
      </c>
      <c r="S765" t="s">
        <v>269</v>
      </c>
      <c r="T765" t="s">
        <v>267</v>
      </c>
      <c r="W765" t="str">
        <f t="shared" si="142"/>
        <v>DD,FF,221255,SET,7,(IX),1,1,1,1,1,1,1,1,11111111,N,N,N,Y,N</v>
      </c>
    </row>
    <row r="766" spans="1:23" ht="15" customHeight="1" x14ac:dyDescent="0.25">
      <c r="A766" s="1" t="s">
        <v>186</v>
      </c>
      <c r="B766" s="1">
        <v>40</v>
      </c>
      <c r="C766" s="1">
        <f t="shared" si="132"/>
        <v>237064</v>
      </c>
      <c r="D766" s="1" t="s">
        <v>227</v>
      </c>
      <c r="E766" s="1" t="s">
        <v>205</v>
      </c>
      <c r="F766" s="1" t="s">
        <v>233</v>
      </c>
      <c r="G766" s="1" t="str">
        <f t="shared" si="133"/>
        <v>0</v>
      </c>
      <c r="H766" s="1" t="str">
        <f t="shared" si="134"/>
        <v>1</v>
      </c>
      <c r="I766" s="1" t="str">
        <f t="shared" si="135"/>
        <v>0</v>
      </c>
      <c r="J766" s="1" t="str">
        <f t="shared" si="136"/>
        <v>0</v>
      </c>
      <c r="K766" s="1" t="str">
        <f t="shared" si="137"/>
        <v>0</v>
      </c>
      <c r="L766" s="1" t="str">
        <f t="shared" si="138"/>
        <v>0</v>
      </c>
      <c r="M766" s="1" t="str">
        <f t="shared" si="139"/>
        <v>0</v>
      </c>
      <c r="N766" s="1" t="str">
        <f t="shared" si="140"/>
        <v>0</v>
      </c>
      <c r="O766" s="1" t="str">
        <f t="shared" si="141"/>
        <v>01000000</v>
      </c>
      <c r="P766" t="s">
        <v>267</v>
      </c>
      <c r="Q766" t="s">
        <v>269</v>
      </c>
      <c r="R766" t="s">
        <v>267</v>
      </c>
      <c r="S766" t="s">
        <v>267</v>
      </c>
      <c r="T766" t="s">
        <v>267</v>
      </c>
      <c r="W766" t="str">
        <f t="shared" si="142"/>
        <v>ED,40,237064,IN,B,(C),0,1,0,0,0,0,0,0,01000000,N,Y,N,N,N</v>
      </c>
    </row>
    <row r="767" spans="1:23" ht="15" customHeight="1" x14ac:dyDescent="0.25">
      <c r="A767" s="1" t="s">
        <v>186</v>
      </c>
      <c r="B767" s="1">
        <v>41</v>
      </c>
      <c r="C767" s="1">
        <f t="shared" si="132"/>
        <v>237065</v>
      </c>
      <c r="D767" s="1" t="s">
        <v>223</v>
      </c>
      <c r="E767" s="1" t="s">
        <v>233</v>
      </c>
      <c r="F767" s="1" t="s">
        <v>205</v>
      </c>
      <c r="G767" s="1" t="str">
        <f t="shared" si="133"/>
        <v>0</v>
      </c>
      <c r="H767" s="1" t="str">
        <f t="shared" si="134"/>
        <v>1</v>
      </c>
      <c r="I767" s="1" t="str">
        <f t="shared" si="135"/>
        <v>0</v>
      </c>
      <c r="J767" s="1" t="str">
        <f t="shared" si="136"/>
        <v>0</v>
      </c>
      <c r="K767" s="1" t="str">
        <f t="shared" si="137"/>
        <v>0</v>
      </c>
      <c r="L767" s="1" t="str">
        <f t="shared" si="138"/>
        <v>0</v>
      </c>
      <c r="M767" s="1" t="str">
        <f t="shared" si="139"/>
        <v>0</v>
      </c>
      <c r="N767" s="1" t="str">
        <f t="shared" si="140"/>
        <v>1</v>
      </c>
      <c r="O767" s="1" t="str">
        <f t="shared" si="141"/>
        <v>01000001</v>
      </c>
      <c r="P767" t="s">
        <v>267</v>
      </c>
      <c r="Q767" t="s">
        <v>269</v>
      </c>
      <c r="R767" t="s">
        <v>267</v>
      </c>
      <c r="S767" t="s">
        <v>267</v>
      </c>
      <c r="T767" t="s">
        <v>267</v>
      </c>
      <c r="W767" t="str">
        <f t="shared" si="142"/>
        <v>ED,41,237065,OUT,(C),B,0,1,0,0,0,0,0,1,01000001,N,Y,N,N,N</v>
      </c>
    </row>
    <row r="768" spans="1:23" ht="15" customHeight="1" x14ac:dyDescent="0.25">
      <c r="A768" s="1" t="s">
        <v>186</v>
      </c>
      <c r="B768" s="1">
        <v>42</v>
      </c>
      <c r="C768" s="1">
        <f t="shared" si="132"/>
        <v>237066</v>
      </c>
      <c r="D768" s="1" t="s">
        <v>130</v>
      </c>
      <c r="E768" s="1" t="s">
        <v>214</v>
      </c>
      <c r="F768" s="1" t="s">
        <v>11</v>
      </c>
      <c r="G768" s="1" t="str">
        <f t="shared" si="133"/>
        <v>0</v>
      </c>
      <c r="H768" s="1" t="str">
        <f t="shared" si="134"/>
        <v>1</v>
      </c>
      <c r="I768" s="1" t="str">
        <f t="shared" si="135"/>
        <v>0</v>
      </c>
      <c r="J768" s="1" t="str">
        <f t="shared" si="136"/>
        <v>0</v>
      </c>
      <c r="K768" s="1" t="str">
        <f t="shared" si="137"/>
        <v>0</v>
      </c>
      <c r="L768" s="1" t="str">
        <f t="shared" si="138"/>
        <v>0</v>
      </c>
      <c r="M768" s="1" t="str">
        <f t="shared" si="139"/>
        <v>1</v>
      </c>
      <c r="N768" s="1" t="str">
        <f t="shared" si="140"/>
        <v>0</v>
      </c>
      <c r="O768" s="1" t="str">
        <f t="shared" si="141"/>
        <v>01000010</v>
      </c>
      <c r="P768" t="s">
        <v>267</v>
      </c>
      <c r="Q768" t="s">
        <v>269</v>
      </c>
      <c r="R768" t="s">
        <v>267</v>
      </c>
      <c r="S768" t="s">
        <v>267</v>
      </c>
      <c r="T768" t="s">
        <v>267</v>
      </c>
      <c r="W768" t="str">
        <f t="shared" si="142"/>
        <v>ED,42,237066,SBC,HL,BC,0,1,0,0,0,0,1,0,01000010,N,Y,N,N,N</v>
      </c>
    </row>
    <row r="769" spans="1:23" ht="15" customHeight="1" x14ac:dyDescent="0.25">
      <c r="A769" s="1" t="s">
        <v>186</v>
      </c>
      <c r="B769" s="1">
        <v>43</v>
      </c>
      <c r="C769" s="1">
        <f t="shared" si="132"/>
        <v>237067</v>
      </c>
      <c r="D769" s="1" t="s">
        <v>7</v>
      </c>
      <c r="E769" s="1" t="s">
        <v>217</v>
      </c>
      <c r="F769" s="1" t="s">
        <v>11</v>
      </c>
      <c r="G769" s="1" t="str">
        <f t="shared" si="133"/>
        <v>0</v>
      </c>
      <c r="H769" s="1" t="str">
        <f t="shared" si="134"/>
        <v>1</v>
      </c>
      <c r="I769" s="1" t="str">
        <f t="shared" si="135"/>
        <v>0</v>
      </c>
      <c r="J769" s="1" t="str">
        <f t="shared" si="136"/>
        <v>0</v>
      </c>
      <c r="K769" s="1" t="str">
        <f t="shared" si="137"/>
        <v>0</v>
      </c>
      <c r="L769" s="1" t="str">
        <f t="shared" si="138"/>
        <v>0</v>
      </c>
      <c r="M769" s="1" t="str">
        <f t="shared" si="139"/>
        <v>1</v>
      </c>
      <c r="N769" s="1" t="str">
        <f t="shared" si="140"/>
        <v>1</v>
      </c>
      <c r="O769" s="1" t="str">
        <f t="shared" si="141"/>
        <v>01000011</v>
      </c>
      <c r="P769" t="s">
        <v>269</v>
      </c>
      <c r="Q769" t="s">
        <v>269</v>
      </c>
      <c r="R769" t="s">
        <v>269</v>
      </c>
      <c r="S769" t="s">
        <v>267</v>
      </c>
      <c r="T769" t="s">
        <v>267</v>
      </c>
      <c r="W769" t="str">
        <f t="shared" si="142"/>
        <v>ED,43,237067,LD,(nn),BC,0,1,0,0,0,0,1,1,01000011,Y,Y,Y,N,N</v>
      </c>
    </row>
    <row r="770" spans="1:23" ht="15" customHeight="1" x14ac:dyDescent="0.25">
      <c r="A770" s="1" t="s">
        <v>186</v>
      </c>
      <c r="B770" s="1">
        <v>44</v>
      </c>
      <c r="C770" s="1">
        <f t="shared" ref="C770:C833" si="143">HEX2DEC(B770) + HEX2DEC(A770) * 1000</f>
        <v>237068</v>
      </c>
      <c r="D770" s="1" t="s">
        <v>234</v>
      </c>
      <c r="E770" s="1"/>
      <c r="F770" s="1"/>
      <c r="G770" s="1" t="str">
        <f t="shared" ref="G770:G833" si="144">MID(O770,1,1)</f>
        <v>0</v>
      </c>
      <c r="H770" s="1" t="str">
        <f t="shared" ref="H770:H833" si="145">MID(O770,2,1)</f>
        <v>1</v>
      </c>
      <c r="I770" s="1" t="str">
        <f t="shared" ref="I770:I833" si="146">MID(O770,3,1)</f>
        <v>0</v>
      </c>
      <c r="J770" s="1" t="str">
        <f t="shared" ref="J770:J833" si="147">MID(O770,4,1)</f>
        <v>0</v>
      </c>
      <c r="K770" s="1" t="str">
        <f t="shared" ref="K770:K833" si="148">MID(O770,5,1)</f>
        <v>0</v>
      </c>
      <c r="L770" s="1" t="str">
        <f t="shared" ref="L770:L833" si="149">MID(O770,6,1)</f>
        <v>1</v>
      </c>
      <c r="M770" s="1" t="str">
        <f t="shared" ref="M770:M833" si="150">MID(O770,7,1)</f>
        <v>0</v>
      </c>
      <c r="N770" s="1" t="str">
        <f t="shared" ref="N770:N833" si="151">MID(O770,8,1)</f>
        <v>0</v>
      </c>
      <c r="O770" s="1" t="str">
        <f t="shared" ref="O770:O833" si="152">HEX2BIN(B770,8)</f>
        <v>01000100</v>
      </c>
      <c r="P770" t="s">
        <v>267</v>
      </c>
      <c r="Q770" t="s">
        <v>269</v>
      </c>
      <c r="R770" t="s">
        <v>267</v>
      </c>
      <c r="S770" t="s">
        <v>267</v>
      </c>
      <c r="T770" t="s">
        <v>267</v>
      </c>
      <c r="W770" t="str">
        <f t="shared" si="142"/>
        <v>ED,44,237068,NEG,,,0,1,0,0,0,1,0,0,01000100,N,Y,N,N,N</v>
      </c>
    </row>
    <row r="771" spans="1:23" ht="15" customHeight="1" x14ac:dyDescent="0.25">
      <c r="A771" s="1" t="s">
        <v>186</v>
      </c>
      <c r="B771" s="1">
        <v>45</v>
      </c>
      <c r="C771" s="1">
        <f t="shared" si="143"/>
        <v>237069</v>
      </c>
      <c r="D771" s="1" t="s">
        <v>235</v>
      </c>
      <c r="E771" s="1"/>
      <c r="F771" s="1"/>
      <c r="G771" s="1" t="str">
        <f t="shared" si="144"/>
        <v>0</v>
      </c>
      <c r="H771" s="1" t="str">
        <f t="shared" si="145"/>
        <v>1</v>
      </c>
      <c r="I771" s="1" t="str">
        <f t="shared" si="146"/>
        <v>0</v>
      </c>
      <c r="J771" s="1" t="str">
        <f t="shared" si="147"/>
        <v>0</v>
      </c>
      <c r="K771" s="1" t="str">
        <f t="shared" si="148"/>
        <v>0</v>
      </c>
      <c r="L771" s="1" t="str">
        <f t="shared" si="149"/>
        <v>1</v>
      </c>
      <c r="M771" s="1" t="str">
        <f t="shared" si="150"/>
        <v>0</v>
      </c>
      <c r="N771" s="1" t="str">
        <f t="shared" si="151"/>
        <v>1</v>
      </c>
      <c r="O771" s="1" t="str">
        <f t="shared" si="152"/>
        <v>01000101</v>
      </c>
      <c r="P771" t="s">
        <v>267</v>
      </c>
      <c r="Q771" t="s">
        <v>269</v>
      </c>
      <c r="R771" t="s">
        <v>267</v>
      </c>
      <c r="S771" t="s">
        <v>267</v>
      </c>
      <c r="T771" t="s">
        <v>267</v>
      </c>
      <c r="W771" t="str">
        <f t="shared" si="142"/>
        <v>ED,45,237069,RETN,,,0,1,0,0,0,1,0,1,01000101,N,Y,N,N,N</v>
      </c>
    </row>
    <row r="772" spans="1:23" ht="15" customHeight="1" x14ac:dyDescent="0.25">
      <c r="A772" s="1" t="s">
        <v>186</v>
      </c>
      <c r="B772" s="1">
        <v>46</v>
      </c>
      <c r="C772" s="1">
        <f t="shared" si="143"/>
        <v>237070</v>
      </c>
      <c r="D772" s="1" t="s">
        <v>236</v>
      </c>
      <c r="E772" s="1">
        <v>0</v>
      </c>
      <c r="F772" s="1"/>
      <c r="G772" s="1" t="str">
        <f t="shared" si="144"/>
        <v>0</v>
      </c>
      <c r="H772" s="1" t="str">
        <f t="shared" si="145"/>
        <v>1</v>
      </c>
      <c r="I772" s="1" t="str">
        <f t="shared" si="146"/>
        <v>0</v>
      </c>
      <c r="J772" s="1" t="str">
        <f t="shared" si="147"/>
        <v>0</v>
      </c>
      <c r="K772" s="1" t="str">
        <f t="shared" si="148"/>
        <v>0</v>
      </c>
      <c r="L772" s="1" t="str">
        <f t="shared" si="149"/>
        <v>1</v>
      </c>
      <c r="M772" s="1" t="str">
        <f t="shared" si="150"/>
        <v>1</v>
      </c>
      <c r="N772" s="1" t="str">
        <f t="shared" si="151"/>
        <v>0</v>
      </c>
      <c r="O772" s="1" t="str">
        <f t="shared" si="152"/>
        <v>01000110</v>
      </c>
      <c r="P772" t="s">
        <v>267</v>
      </c>
      <c r="Q772" t="s">
        <v>269</v>
      </c>
      <c r="R772" t="s">
        <v>267</v>
      </c>
      <c r="S772" t="s">
        <v>267</v>
      </c>
      <c r="T772" t="s">
        <v>267</v>
      </c>
      <c r="W772" t="str">
        <f t="shared" si="142"/>
        <v>ED,46,237070,IM,0,,0,1,0,0,0,1,1,0,01000110,N,Y,N,N,N</v>
      </c>
    </row>
    <row r="773" spans="1:23" ht="15" customHeight="1" x14ac:dyDescent="0.25">
      <c r="A773" s="1" t="s">
        <v>186</v>
      </c>
      <c r="B773" s="1">
        <v>47</v>
      </c>
      <c r="C773" s="1">
        <f t="shared" si="143"/>
        <v>237071</v>
      </c>
      <c r="D773" s="1" t="s">
        <v>7</v>
      </c>
      <c r="E773" s="1" t="s">
        <v>237</v>
      </c>
      <c r="F773" s="1" t="s">
        <v>9</v>
      </c>
      <c r="G773" s="1" t="str">
        <f t="shared" si="144"/>
        <v>0</v>
      </c>
      <c r="H773" s="1" t="str">
        <f t="shared" si="145"/>
        <v>1</v>
      </c>
      <c r="I773" s="1" t="str">
        <f t="shared" si="146"/>
        <v>0</v>
      </c>
      <c r="J773" s="1" t="str">
        <f t="shared" si="147"/>
        <v>0</v>
      </c>
      <c r="K773" s="1" t="str">
        <f t="shared" si="148"/>
        <v>0</v>
      </c>
      <c r="L773" s="1" t="str">
        <f t="shared" si="149"/>
        <v>1</v>
      </c>
      <c r="M773" s="1" t="str">
        <f t="shared" si="150"/>
        <v>1</v>
      </c>
      <c r="N773" s="1" t="str">
        <f t="shared" si="151"/>
        <v>1</v>
      </c>
      <c r="O773" s="1" t="str">
        <f t="shared" si="152"/>
        <v>01000111</v>
      </c>
      <c r="P773" t="s">
        <v>267</v>
      </c>
      <c r="Q773" t="s">
        <v>269</v>
      </c>
      <c r="R773" t="s">
        <v>267</v>
      </c>
      <c r="S773" t="s">
        <v>267</v>
      </c>
      <c r="T773" t="s">
        <v>267</v>
      </c>
      <c r="W773" t="str">
        <f t="shared" si="142"/>
        <v>ED,47,237071,LD,I,A,0,1,0,0,0,1,1,1,01000111,N,Y,N,N,N</v>
      </c>
    </row>
    <row r="774" spans="1:23" ht="15" customHeight="1" x14ac:dyDescent="0.25">
      <c r="A774" s="1" t="s">
        <v>186</v>
      </c>
      <c r="B774" s="1">
        <v>48</v>
      </c>
      <c r="C774" s="1">
        <f t="shared" si="143"/>
        <v>237072</v>
      </c>
      <c r="D774" s="1" t="s">
        <v>227</v>
      </c>
      <c r="E774" s="1" t="s">
        <v>206</v>
      </c>
      <c r="F774" s="1" t="s">
        <v>233</v>
      </c>
      <c r="G774" s="1" t="str">
        <f t="shared" si="144"/>
        <v>0</v>
      </c>
      <c r="H774" s="1" t="str">
        <f t="shared" si="145"/>
        <v>1</v>
      </c>
      <c r="I774" s="1" t="str">
        <f t="shared" si="146"/>
        <v>0</v>
      </c>
      <c r="J774" s="1" t="str">
        <f t="shared" si="147"/>
        <v>0</v>
      </c>
      <c r="K774" s="1" t="str">
        <f t="shared" si="148"/>
        <v>1</v>
      </c>
      <c r="L774" s="1" t="str">
        <f t="shared" si="149"/>
        <v>0</v>
      </c>
      <c r="M774" s="1" t="str">
        <f t="shared" si="150"/>
        <v>0</v>
      </c>
      <c r="N774" s="1" t="str">
        <f t="shared" si="151"/>
        <v>0</v>
      </c>
      <c r="O774" s="1" t="str">
        <f t="shared" si="152"/>
        <v>01001000</v>
      </c>
      <c r="P774" t="s">
        <v>267</v>
      </c>
      <c r="Q774" t="s">
        <v>269</v>
      </c>
      <c r="R774" t="s">
        <v>267</v>
      </c>
      <c r="S774" t="s">
        <v>267</v>
      </c>
      <c r="T774" t="s">
        <v>267</v>
      </c>
      <c r="W774" t="str">
        <f t="shared" si="142"/>
        <v>ED,48,237072,IN,C,(C),0,1,0,0,1,0,0,0,01001000,N,Y,N,N,N</v>
      </c>
    </row>
    <row r="775" spans="1:23" ht="15" customHeight="1" x14ac:dyDescent="0.25">
      <c r="A775" s="1" t="s">
        <v>186</v>
      </c>
      <c r="B775" s="1">
        <v>49</v>
      </c>
      <c r="C775" s="1">
        <f t="shared" si="143"/>
        <v>237073</v>
      </c>
      <c r="D775" s="1" t="s">
        <v>223</v>
      </c>
      <c r="E775" s="1" t="s">
        <v>233</v>
      </c>
      <c r="F775" s="1" t="s">
        <v>206</v>
      </c>
      <c r="G775" s="1" t="str">
        <f t="shared" si="144"/>
        <v>0</v>
      </c>
      <c r="H775" s="1" t="str">
        <f t="shared" si="145"/>
        <v>1</v>
      </c>
      <c r="I775" s="1" t="str">
        <f t="shared" si="146"/>
        <v>0</v>
      </c>
      <c r="J775" s="1" t="str">
        <f t="shared" si="147"/>
        <v>0</v>
      </c>
      <c r="K775" s="1" t="str">
        <f t="shared" si="148"/>
        <v>1</v>
      </c>
      <c r="L775" s="1" t="str">
        <f t="shared" si="149"/>
        <v>0</v>
      </c>
      <c r="M775" s="1" t="str">
        <f t="shared" si="150"/>
        <v>0</v>
      </c>
      <c r="N775" s="1" t="str">
        <f t="shared" si="151"/>
        <v>1</v>
      </c>
      <c r="O775" s="1" t="str">
        <f t="shared" si="152"/>
        <v>01001001</v>
      </c>
      <c r="P775" t="s">
        <v>267</v>
      </c>
      <c r="Q775" t="s">
        <v>269</v>
      </c>
      <c r="R775" t="s">
        <v>267</v>
      </c>
      <c r="S775" t="s">
        <v>267</v>
      </c>
      <c r="T775" t="s">
        <v>267</v>
      </c>
      <c r="W775" t="str">
        <f t="shared" si="142"/>
        <v>ED,49,237073,OUT,(C),C,0,1,0,0,1,0,0,1,01001001,N,Y,N,N,N</v>
      </c>
    </row>
    <row r="776" spans="1:23" ht="15" customHeight="1" x14ac:dyDescent="0.25">
      <c r="A776" s="1" t="s">
        <v>186</v>
      </c>
      <c r="B776" s="1" t="s">
        <v>36</v>
      </c>
      <c r="C776" s="1">
        <f t="shared" si="143"/>
        <v>237074</v>
      </c>
      <c r="D776" s="1" t="s">
        <v>128</v>
      </c>
      <c r="E776" s="1" t="s">
        <v>214</v>
      </c>
      <c r="F776" s="1" t="s">
        <v>11</v>
      </c>
      <c r="G776" s="1" t="str">
        <f t="shared" si="144"/>
        <v>0</v>
      </c>
      <c r="H776" s="1" t="str">
        <f t="shared" si="145"/>
        <v>1</v>
      </c>
      <c r="I776" s="1" t="str">
        <f t="shared" si="146"/>
        <v>0</v>
      </c>
      <c r="J776" s="1" t="str">
        <f t="shared" si="147"/>
        <v>0</v>
      </c>
      <c r="K776" s="1" t="str">
        <f t="shared" si="148"/>
        <v>1</v>
      </c>
      <c r="L776" s="1" t="str">
        <f t="shared" si="149"/>
        <v>0</v>
      </c>
      <c r="M776" s="1" t="str">
        <f t="shared" si="150"/>
        <v>1</v>
      </c>
      <c r="N776" s="1" t="str">
        <f t="shared" si="151"/>
        <v>0</v>
      </c>
      <c r="O776" s="1" t="str">
        <f t="shared" si="152"/>
        <v>01001010</v>
      </c>
      <c r="P776" t="s">
        <v>267</v>
      </c>
      <c r="Q776" t="s">
        <v>269</v>
      </c>
      <c r="R776" t="s">
        <v>267</v>
      </c>
      <c r="S776" t="s">
        <v>267</v>
      </c>
      <c r="T776" t="s">
        <v>267</v>
      </c>
      <c r="W776" t="str">
        <f t="shared" ref="W776:W839" si="153">CONCATENATE(A776,",",B776,",",C776, ",", D776, ",", E776,",", F776,",", G776,",", H776,",", I776,",", J776,",", K776,",", L776,",", M776,",", N776,",", O776,",",P776,",",Q776,",",R776,",",S776,",",T776)</f>
        <v>ED,4A,237074,ADC,HL,BC,0,1,0,0,1,0,1,0,01001010,N,Y,N,N,N</v>
      </c>
    </row>
    <row r="777" spans="1:23" ht="15" customHeight="1" x14ac:dyDescent="0.25">
      <c r="A777" s="1" t="s">
        <v>186</v>
      </c>
      <c r="B777" s="1" t="s">
        <v>37</v>
      </c>
      <c r="C777" s="1">
        <f t="shared" si="143"/>
        <v>237075</v>
      </c>
      <c r="D777" s="1" t="s">
        <v>7</v>
      </c>
      <c r="E777" s="1" t="s">
        <v>11</v>
      </c>
      <c r="F777" s="1" t="s">
        <v>217</v>
      </c>
      <c r="G777" s="1" t="str">
        <f t="shared" si="144"/>
        <v>0</v>
      </c>
      <c r="H777" s="1" t="str">
        <f t="shared" si="145"/>
        <v>1</v>
      </c>
      <c r="I777" s="1" t="str">
        <f t="shared" si="146"/>
        <v>0</v>
      </c>
      <c r="J777" s="1" t="str">
        <f t="shared" si="147"/>
        <v>0</v>
      </c>
      <c r="K777" s="1" t="str">
        <f t="shared" si="148"/>
        <v>1</v>
      </c>
      <c r="L777" s="1" t="str">
        <f t="shared" si="149"/>
        <v>0</v>
      </c>
      <c r="M777" s="1" t="str">
        <f t="shared" si="150"/>
        <v>1</v>
      </c>
      <c r="N777" s="1" t="str">
        <f t="shared" si="151"/>
        <v>1</v>
      </c>
      <c r="O777" s="1" t="str">
        <f t="shared" si="152"/>
        <v>01001011</v>
      </c>
      <c r="P777" t="s">
        <v>269</v>
      </c>
      <c r="Q777" t="s">
        <v>269</v>
      </c>
      <c r="R777" t="s">
        <v>269</v>
      </c>
      <c r="S777" t="s">
        <v>267</v>
      </c>
      <c r="T777" t="s">
        <v>267</v>
      </c>
      <c r="W777" t="str">
        <f t="shared" si="153"/>
        <v>ED,4B,237075,LD,BC,(nn),0,1,0,0,1,0,1,1,01001011,Y,Y,Y,N,N</v>
      </c>
    </row>
    <row r="778" spans="1:23" ht="15" customHeight="1" x14ac:dyDescent="0.25">
      <c r="A778" s="1" t="s">
        <v>186</v>
      </c>
      <c r="B778" s="1" t="s">
        <v>38</v>
      </c>
      <c r="C778" s="1">
        <f t="shared" si="143"/>
        <v>237076</v>
      </c>
      <c r="D778" s="1" t="s">
        <v>234</v>
      </c>
      <c r="E778" s="1"/>
      <c r="F778" s="1"/>
      <c r="G778" s="1" t="str">
        <f t="shared" si="144"/>
        <v>0</v>
      </c>
      <c r="H778" s="1" t="str">
        <f t="shared" si="145"/>
        <v>1</v>
      </c>
      <c r="I778" s="1" t="str">
        <f t="shared" si="146"/>
        <v>0</v>
      </c>
      <c r="J778" s="1" t="str">
        <f t="shared" si="147"/>
        <v>0</v>
      </c>
      <c r="K778" s="1" t="str">
        <f t="shared" si="148"/>
        <v>1</v>
      </c>
      <c r="L778" s="1" t="str">
        <f t="shared" si="149"/>
        <v>1</v>
      </c>
      <c r="M778" s="1" t="str">
        <f t="shared" si="150"/>
        <v>0</v>
      </c>
      <c r="N778" s="1" t="str">
        <f t="shared" si="151"/>
        <v>0</v>
      </c>
      <c r="O778" s="1" t="str">
        <f t="shared" si="152"/>
        <v>01001100</v>
      </c>
      <c r="P778" t="s">
        <v>267</v>
      </c>
      <c r="Q778" t="s">
        <v>271</v>
      </c>
      <c r="R778" t="s">
        <v>267</v>
      </c>
      <c r="S778" t="s">
        <v>267</v>
      </c>
      <c r="T778" t="s">
        <v>267</v>
      </c>
      <c r="W778" t="str">
        <f t="shared" si="153"/>
        <v>ED,4C,237076,NEG,,,0,1,0,0,1,1,0,0,01001100,N,X,N,N,N</v>
      </c>
    </row>
    <row r="779" spans="1:23" ht="15" customHeight="1" x14ac:dyDescent="0.25">
      <c r="A779" s="1" t="s">
        <v>186</v>
      </c>
      <c r="B779" s="1" t="s">
        <v>39</v>
      </c>
      <c r="C779" s="1">
        <f t="shared" si="143"/>
        <v>237077</v>
      </c>
      <c r="D779" s="1" t="s">
        <v>238</v>
      </c>
      <c r="E779" s="1"/>
      <c r="F779" s="1"/>
      <c r="G779" s="1" t="str">
        <f t="shared" si="144"/>
        <v>0</v>
      </c>
      <c r="H779" s="1" t="str">
        <f t="shared" si="145"/>
        <v>1</v>
      </c>
      <c r="I779" s="1" t="str">
        <f t="shared" si="146"/>
        <v>0</v>
      </c>
      <c r="J779" s="1" t="str">
        <f t="shared" si="147"/>
        <v>0</v>
      </c>
      <c r="K779" s="1" t="str">
        <f t="shared" si="148"/>
        <v>1</v>
      </c>
      <c r="L779" s="1" t="str">
        <f t="shared" si="149"/>
        <v>1</v>
      </c>
      <c r="M779" s="1" t="str">
        <f t="shared" si="150"/>
        <v>0</v>
      </c>
      <c r="N779" s="1" t="str">
        <f t="shared" si="151"/>
        <v>1</v>
      </c>
      <c r="O779" s="1" t="str">
        <f t="shared" si="152"/>
        <v>01001101</v>
      </c>
      <c r="P779" t="s">
        <v>267</v>
      </c>
      <c r="Q779" t="s">
        <v>269</v>
      </c>
      <c r="R779" t="s">
        <v>267</v>
      </c>
      <c r="S779" t="s">
        <v>267</v>
      </c>
      <c r="T779" t="s">
        <v>267</v>
      </c>
      <c r="W779" t="str">
        <f t="shared" si="153"/>
        <v>ED,4D,237077,RETI,,,0,1,0,0,1,1,0,1,01001101,N,Y,N,N,N</v>
      </c>
    </row>
    <row r="780" spans="1:23" ht="15" customHeight="1" x14ac:dyDescent="0.25">
      <c r="A780" s="1" t="s">
        <v>186</v>
      </c>
      <c r="B780" s="1" t="s">
        <v>40</v>
      </c>
      <c r="C780" s="1">
        <f t="shared" si="143"/>
        <v>237078</v>
      </c>
      <c r="D780" s="1" t="s">
        <v>236</v>
      </c>
      <c r="E780" s="1">
        <v>0</v>
      </c>
      <c r="F780" s="1"/>
      <c r="G780" s="1" t="str">
        <f t="shared" si="144"/>
        <v>0</v>
      </c>
      <c r="H780" s="1" t="str">
        <f t="shared" si="145"/>
        <v>1</v>
      </c>
      <c r="I780" s="1" t="str">
        <f t="shared" si="146"/>
        <v>0</v>
      </c>
      <c r="J780" s="1" t="str">
        <f t="shared" si="147"/>
        <v>0</v>
      </c>
      <c r="K780" s="1" t="str">
        <f t="shared" si="148"/>
        <v>1</v>
      </c>
      <c r="L780" s="1" t="str">
        <f t="shared" si="149"/>
        <v>1</v>
      </c>
      <c r="M780" s="1" t="str">
        <f t="shared" si="150"/>
        <v>1</v>
      </c>
      <c r="N780" s="1" t="str">
        <f t="shared" si="151"/>
        <v>0</v>
      </c>
      <c r="O780" s="1" t="str">
        <f t="shared" si="152"/>
        <v>01001110</v>
      </c>
      <c r="P780" t="s">
        <v>267</v>
      </c>
      <c r="Q780" t="s">
        <v>271</v>
      </c>
      <c r="R780" t="s">
        <v>267</v>
      </c>
      <c r="S780" t="s">
        <v>267</v>
      </c>
      <c r="T780" t="s">
        <v>267</v>
      </c>
      <c r="W780" t="str">
        <f t="shared" si="153"/>
        <v>ED,4E,237078,IM,0,,0,1,0,0,1,1,1,0,01001110,N,X,N,N,N</v>
      </c>
    </row>
    <row r="781" spans="1:23" ht="15" customHeight="1" x14ac:dyDescent="0.25">
      <c r="A781" s="1" t="s">
        <v>186</v>
      </c>
      <c r="B781" s="1" t="s">
        <v>41</v>
      </c>
      <c r="C781" s="1">
        <f t="shared" si="143"/>
        <v>237079</v>
      </c>
      <c r="D781" s="1" t="s">
        <v>7</v>
      </c>
      <c r="E781" s="1" t="s">
        <v>239</v>
      </c>
      <c r="F781" s="1" t="s">
        <v>9</v>
      </c>
      <c r="G781" s="1" t="str">
        <f t="shared" si="144"/>
        <v>0</v>
      </c>
      <c r="H781" s="1" t="str">
        <f t="shared" si="145"/>
        <v>1</v>
      </c>
      <c r="I781" s="1" t="str">
        <f t="shared" si="146"/>
        <v>0</v>
      </c>
      <c r="J781" s="1" t="str">
        <f t="shared" si="147"/>
        <v>0</v>
      </c>
      <c r="K781" s="1" t="str">
        <f t="shared" si="148"/>
        <v>1</v>
      </c>
      <c r="L781" s="1" t="str">
        <f t="shared" si="149"/>
        <v>1</v>
      </c>
      <c r="M781" s="1" t="str">
        <f t="shared" si="150"/>
        <v>1</v>
      </c>
      <c r="N781" s="1" t="str">
        <f t="shared" si="151"/>
        <v>1</v>
      </c>
      <c r="O781" s="1" t="str">
        <f t="shared" si="152"/>
        <v>01001111</v>
      </c>
      <c r="P781" t="s">
        <v>267</v>
      </c>
      <c r="Q781" t="s">
        <v>269</v>
      </c>
      <c r="R781" t="s">
        <v>267</v>
      </c>
      <c r="S781" t="s">
        <v>267</v>
      </c>
      <c r="T781" t="s">
        <v>267</v>
      </c>
      <c r="W781" t="str">
        <f t="shared" si="153"/>
        <v>ED,4F,237079,LD,R,A,0,1,0,0,1,1,1,1,01001111,N,Y,N,N,N</v>
      </c>
    </row>
    <row r="782" spans="1:23" ht="15" customHeight="1" x14ac:dyDescent="0.25">
      <c r="A782" s="1" t="s">
        <v>186</v>
      </c>
      <c r="B782" s="1">
        <v>50</v>
      </c>
      <c r="C782" s="1">
        <f t="shared" si="143"/>
        <v>237080</v>
      </c>
      <c r="D782" s="1" t="s">
        <v>227</v>
      </c>
      <c r="E782" s="1" t="s">
        <v>207</v>
      </c>
      <c r="F782" s="1" t="s">
        <v>233</v>
      </c>
      <c r="G782" s="1" t="str">
        <f t="shared" si="144"/>
        <v>0</v>
      </c>
      <c r="H782" s="1" t="str">
        <f t="shared" si="145"/>
        <v>1</v>
      </c>
      <c r="I782" s="1" t="str">
        <f t="shared" si="146"/>
        <v>0</v>
      </c>
      <c r="J782" s="1" t="str">
        <f t="shared" si="147"/>
        <v>1</v>
      </c>
      <c r="K782" s="1" t="str">
        <f t="shared" si="148"/>
        <v>0</v>
      </c>
      <c r="L782" s="1" t="str">
        <f t="shared" si="149"/>
        <v>0</v>
      </c>
      <c r="M782" s="1" t="str">
        <f t="shared" si="150"/>
        <v>0</v>
      </c>
      <c r="N782" s="1" t="str">
        <f t="shared" si="151"/>
        <v>0</v>
      </c>
      <c r="O782" s="1" t="str">
        <f t="shared" si="152"/>
        <v>01010000</v>
      </c>
      <c r="P782" t="s">
        <v>267</v>
      </c>
      <c r="Q782" t="s">
        <v>269</v>
      </c>
      <c r="R782" t="s">
        <v>267</v>
      </c>
      <c r="S782" t="s">
        <v>267</v>
      </c>
      <c r="T782" t="s">
        <v>267</v>
      </c>
      <c r="W782" t="str">
        <f t="shared" si="153"/>
        <v>ED,50,237080,IN,D,(C),0,1,0,1,0,0,0,0,01010000,N,Y,N,N,N</v>
      </c>
    </row>
    <row r="783" spans="1:23" ht="15" customHeight="1" x14ac:dyDescent="0.25">
      <c r="A783" s="1" t="s">
        <v>186</v>
      </c>
      <c r="B783" s="1">
        <v>51</v>
      </c>
      <c r="C783" s="1">
        <f t="shared" si="143"/>
        <v>237081</v>
      </c>
      <c r="D783" s="1" t="s">
        <v>223</v>
      </c>
      <c r="E783" s="1" t="s">
        <v>233</v>
      </c>
      <c r="F783" s="1" t="s">
        <v>207</v>
      </c>
      <c r="G783" s="1" t="str">
        <f t="shared" si="144"/>
        <v>0</v>
      </c>
      <c r="H783" s="1" t="str">
        <f t="shared" si="145"/>
        <v>1</v>
      </c>
      <c r="I783" s="1" t="str">
        <f t="shared" si="146"/>
        <v>0</v>
      </c>
      <c r="J783" s="1" t="str">
        <f t="shared" si="147"/>
        <v>1</v>
      </c>
      <c r="K783" s="1" t="str">
        <f t="shared" si="148"/>
        <v>0</v>
      </c>
      <c r="L783" s="1" t="str">
        <f t="shared" si="149"/>
        <v>0</v>
      </c>
      <c r="M783" s="1" t="str">
        <f t="shared" si="150"/>
        <v>0</v>
      </c>
      <c r="N783" s="1" t="str">
        <f t="shared" si="151"/>
        <v>1</v>
      </c>
      <c r="O783" s="1" t="str">
        <f t="shared" si="152"/>
        <v>01010001</v>
      </c>
      <c r="P783" t="s">
        <v>267</v>
      </c>
      <c r="Q783" t="s">
        <v>269</v>
      </c>
      <c r="R783" t="s">
        <v>267</v>
      </c>
      <c r="S783" t="s">
        <v>267</v>
      </c>
      <c r="T783" t="s">
        <v>267</v>
      </c>
      <c r="W783" t="str">
        <f t="shared" si="153"/>
        <v>ED,51,237081,OUT,(C),D,0,1,0,1,0,0,0,1,01010001,N,Y,N,N,N</v>
      </c>
    </row>
    <row r="784" spans="1:23" ht="15" customHeight="1" x14ac:dyDescent="0.25">
      <c r="A784" s="1" t="s">
        <v>186</v>
      </c>
      <c r="B784" s="1">
        <v>52</v>
      </c>
      <c r="C784" s="1">
        <f t="shared" si="143"/>
        <v>237082</v>
      </c>
      <c r="D784" s="1" t="s">
        <v>130</v>
      </c>
      <c r="E784" s="1" t="s">
        <v>214</v>
      </c>
      <c r="F784" s="1" t="s">
        <v>171</v>
      </c>
      <c r="G784" s="1" t="str">
        <f t="shared" si="144"/>
        <v>0</v>
      </c>
      <c r="H784" s="1" t="str">
        <f t="shared" si="145"/>
        <v>1</v>
      </c>
      <c r="I784" s="1" t="str">
        <f t="shared" si="146"/>
        <v>0</v>
      </c>
      <c r="J784" s="1" t="str">
        <f t="shared" si="147"/>
        <v>1</v>
      </c>
      <c r="K784" s="1" t="str">
        <f t="shared" si="148"/>
        <v>0</v>
      </c>
      <c r="L784" s="1" t="str">
        <f t="shared" si="149"/>
        <v>0</v>
      </c>
      <c r="M784" s="1" t="str">
        <f t="shared" si="150"/>
        <v>1</v>
      </c>
      <c r="N784" s="1" t="str">
        <f t="shared" si="151"/>
        <v>0</v>
      </c>
      <c r="O784" s="1" t="str">
        <f t="shared" si="152"/>
        <v>01010010</v>
      </c>
      <c r="P784" t="s">
        <v>267</v>
      </c>
      <c r="Q784" t="s">
        <v>269</v>
      </c>
      <c r="R784" t="s">
        <v>267</v>
      </c>
      <c r="S784" t="s">
        <v>267</v>
      </c>
      <c r="T784" t="s">
        <v>267</v>
      </c>
      <c r="W784" t="str">
        <f t="shared" si="153"/>
        <v>ED,52,237082,SBC,HL,DE,0,1,0,1,0,0,1,0,01010010,N,Y,N,N,N</v>
      </c>
    </row>
    <row r="785" spans="1:23" ht="15" customHeight="1" x14ac:dyDescent="0.25">
      <c r="A785" s="1" t="s">
        <v>186</v>
      </c>
      <c r="B785" s="1">
        <v>53</v>
      </c>
      <c r="C785" s="1">
        <f t="shared" si="143"/>
        <v>237083</v>
      </c>
      <c r="D785" s="1" t="s">
        <v>7</v>
      </c>
      <c r="E785" s="1" t="s">
        <v>217</v>
      </c>
      <c r="F785" s="1" t="s">
        <v>171</v>
      </c>
      <c r="G785" s="1" t="str">
        <f t="shared" si="144"/>
        <v>0</v>
      </c>
      <c r="H785" s="1" t="str">
        <f t="shared" si="145"/>
        <v>1</v>
      </c>
      <c r="I785" s="1" t="str">
        <f t="shared" si="146"/>
        <v>0</v>
      </c>
      <c r="J785" s="1" t="str">
        <f t="shared" si="147"/>
        <v>1</v>
      </c>
      <c r="K785" s="1" t="str">
        <f t="shared" si="148"/>
        <v>0</v>
      </c>
      <c r="L785" s="1" t="str">
        <f t="shared" si="149"/>
        <v>0</v>
      </c>
      <c r="M785" s="1" t="str">
        <f t="shared" si="150"/>
        <v>1</v>
      </c>
      <c r="N785" s="1" t="str">
        <f t="shared" si="151"/>
        <v>1</v>
      </c>
      <c r="O785" s="1" t="str">
        <f t="shared" si="152"/>
        <v>01010011</v>
      </c>
      <c r="P785" t="s">
        <v>269</v>
      </c>
      <c r="Q785" t="s">
        <v>269</v>
      </c>
      <c r="R785" t="s">
        <v>269</v>
      </c>
      <c r="S785" t="s">
        <v>267</v>
      </c>
      <c r="T785" t="s">
        <v>267</v>
      </c>
      <c r="W785" t="str">
        <f t="shared" si="153"/>
        <v>ED,53,237083,LD,(nn),DE,0,1,0,1,0,0,1,1,01010011,Y,Y,Y,N,N</v>
      </c>
    </row>
    <row r="786" spans="1:23" ht="15" customHeight="1" x14ac:dyDescent="0.25">
      <c r="A786" s="1" t="s">
        <v>186</v>
      </c>
      <c r="B786" s="1">
        <v>54</v>
      </c>
      <c r="C786" s="1">
        <f t="shared" si="143"/>
        <v>237084</v>
      </c>
      <c r="D786" s="1" t="s">
        <v>234</v>
      </c>
      <c r="E786" s="1"/>
      <c r="F786" s="1"/>
      <c r="G786" s="1" t="str">
        <f t="shared" si="144"/>
        <v>0</v>
      </c>
      <c r="H786" s="1" t="str">
        <f t="shared" si="145"/>
        <v>1</v>
      </c>
      <c r="I786" s="1" t="str">
        <f t="shared" si="146"/>
        <v>0</v>
      </c>
      <c r="J786" s="1" t="str">
        <f t="shared" si="147"/>
        <v>1</v>
      </c>
      <c r="K786" s="1" t="str">
        <f t="shared" si="148"/>
        <v>0</v>
      </c>
      <c r="L786" s="1" t="str">
        <f t="shared" si="149"/>
        <v>1</v>
      </c>
      <c r="M786" s="1" t="str">
        <f t="shared" si="150"/>
        <v>0</v>
      </c>
      <c r="N786" s="1" t="str">
        <f t="shared" si="151"/>
        <v>0</v>
      </c>
      <c r="O786" s="1" t="str">
        <f t="shared" si="152"/>
        <v>01010100</v>
      </c>
      <c r="P786" t="s">
        <v>267</v>
      </c>
      <c r="Q786" t="s">
        <v>271</v>
      </c>
      <c r="R786" t="s">
        <v>267</v>
      </c>
      <c r="S786" t="s">
        <v>267</v>
      </c>
      <c r="T786" t="s">
        <v>267</v>
      </c>
      <c r="W786" t="str">
        <f t="shared" si="153"/>
        <v>ED,54,237084,NEG,,,0,1,0,1,0,1,0,0,01010100,N,X,N,N,N</v>
      </c>
    </row>
    <row r="787" spans="1:23" ht="15" customHeight="1" x14ac:dyDescent="0.25">
      <c r="A787" s="1" t="s">
        <v>186</v>
      </c>
      <c r="B787" s="1">
        <v>55</v>
      </c>
      <c r="C787" s="1">
        <f t="shared" si="143"/>
        <v>237085</v>
      </c>
      <c r="D787" s="1" t="s">
        <v>235</v>
      </c>
      <c r="E787" s="1"/>
      <c r="F787" s="1"/>
      <c r="G787" s="1" t="str">
        <f t="shared" si="144"/>
        <v>0</v>
      </c>
      <c r="H787" s="1" t="str">
        <f t="shared" si="145"/>
        <v>1</v>
      </c>
      <c r="I787" s="1" t="str">
        <f t="shared" si="146"/>
        <v>0</v>
      </c>
      <c r="J787" s="1" t="str">
        <f t="shared" si="147"/>
        <v>1</v>
      </c>
      <c r="K787" s="1" t="str">
        <f t="shared" si="148"/>
        <v>0</v>
      </c>
      <c r="L787" s="1" t="str">
        <f t="shared" si="149"/>
        <v>1</v>
      </c>
      <c r="M787" s="1" t="str">
        <f t="shared" si="150"/>
        <v>0</v>
      </c>
      <c r="N787" s="1" t="str">
        <f t="shared" si="151"/>
        <v>1</v>
      </c>
      <c r="O787" s="1" t="str">
        <f t="shared" si="152"/>
        <v>01010101</v>
      </c>
      <c r="P787" t="s">
        <v>267</v>
      </c>
      <c r="Q787" t="s">
        <v>269</v>
      </c>
      <c r="R787" t="s">
        <v>267</v>
      </c>
      <c r="S787" t="s">
        <v>267</v>
      </c>
      <c r="T787" t="s">
        <v>267</v>
      </c>
      <c r="W787" t="str">
        <f t="shared" si="153"/>
        <v>ED,55,237085,RETN,,,0,1,0,1,0,1,0,1,01010101,N,Y,N,N,N</v>
      </c>
    </row>
    <row r="788" spans="1:23" ht="15" customHeight="1" x14ac:dyDescent="0.25">
      <c r="A788" s="1" t="s">
        <v>186</v>
      </c>
      <c r="B788" s="1">
        <v>56</v>
      </c>
      <c r="C788" s="1">
        <f t="shared" si="143"/>
        <v>237086</v>
      </c>
      <c r="D788" s="1" t="s">
        <v>236</v>
      </c>
      <c r="E788" s="1">
        <v>1</v>
      </c>
      <c r="F788" s="1"/>
      <c r="G788" s="1" t="str">
        <f t="shared" si="144"/>
        <v>0</v>
      </c>
      <c r="H788" s="1" t="str">
        <f t="shared" si="145"/>
        <v>1</v>
      </c>
      <c r="I788" s="1" t="str">
        <f t="shared" si="146"/>
        <v>0</v>
      </c>
      <c r="J788" s="1" t="str">
        <f t="shared" si="147"/>
        <v>1</v>
      </c>
      <c r="K788" s="1" t="str">
        <f t="shared" si="148"/>
        <v>0</v>
      </c>
      <c r="L788" s="1" t="str">
        <f t="shared" si="149"/>
        <v>1</v>
      </c>
      <c r="M788" s="1" t="str">
        <f t="shared" si="150"/>
        <v>1</v>
      </c>
      <c r="N788" s="1" t="str">
        <f t="shared" si="151"/>
        <v>0</v>
      </c>
      <c r="O788" s="1" t="str">
        <f t="shared" si="152"/>
        <v>01010110</v>
      </c>
      <c r="P788" t="s">
        <v>267</v>
      </c>
      <c r="Q788" t="s">
        <v>269</v>
      </c>
      <c r="R788" t="s">
        <v>267</v>
      </c>
      <c r="S788" t="s">
        <v>267</v>
      </c>
      <c r="T788" t="s">
        <v>267</v>
      </c>
      <c r="W788" t="str">
        <f t="shared" si="153"/>
        <v>ED,56,237086,IM,1,,0,1,0,1,0,1,1,0,01010110,N,Y,N,N,N</v>
      </c>
    </row>
    <row r="789" spans="1:23" ht="15" customHeight="1" x14ac:dyDescent="0.25">
      <c r="A789" s="1" t="s">
        <v>186</v>
      </c>
      <c r="B789" s="1">
        <v>57</v>
      </c>
      <c r="C789" s="1">
        <f t="shared" si="143"/>
        <v>237087</v>
      </c>
      <c r="D789" s="1" t="s">
        <v>7</v>
      </c>
      <c r="E789" s="1" t="s">
        <v>9</v>
      </c>
      <c r="F789" s="1" t="s">
        <v>237</v>
      </c>
      <c r="G789" s="1" t="str">
        <f t="shared" si="144"/>
        <v>0</v>
      </c>
      <c r="H789" s="1" t="str">
        <f t="shared" si="145"/>
        <v>1</v>
      </c>
      <c r="I789" s="1" t="str">
        <f t="shared" si="146"/>
        <v>0</v>
      </c>
      <c r="J789" s="1" t="str">
        <f t="shared" si="147"/>
        <v>1</v>
      </c>
      <c r="K789" s="1" t="str">
        <f t="shared" si="148"/>
        <v>0</v>
      </c>
      <c r="L789" s="1" t="str">
        <f t="shared" si="149"/>
        <v>1</v>
      </c>
      <c r="M789" s="1" t="str">
        <f t="shared" si="150"/>
        <v>1</v>
      </c>
      <c r="N789" s="1" t="str">
        <f t="shared" si="151"/>
        <v>1</v>
      </c>
      <c r="O789" s="1" t="str">
        <f t="shared" si="152"/>
        <v>01010111</v>
      </c>
      <c r="P789" t="s">
        <v>267</v>
      </c>
      <c r="Q789" t="s">
        <v>269</v>
      </c>
      <c r="R789" t="s">
        <v>267</v>
      </c>
      <c r="S789" t="s">
        <v>267</v>
      </c>
      <c r="T789" t="s">
        <v>267</v>
      </c>
      <c r="W789" t="str">
        <f t="shared" si="153"/>
        <v>ED,57,237087,LD,A,I,0,1,0,1,0,1,1,1,01010111,N,Y,N,N,N</v>
      </c>
    </row>
    <row r="790" spans="1:23" ht="15" customHeight="1" x14ac:dyDescent="0.25">
      <c r="A790" s="1" t="s">
        <v>186</v>
      </c>
      <c r="B790" s="1">
        <v>58</v>
      </c>
      <c r="C790" s="1">
        <f t="shared" si="143"/>
        <v>237088</v>
      </c>
      <c r="D790" s="1" t="s">
        <v>227</v>
      </c>
      <c r="E790" s="1" t="s">
        <v>208</v>
      </c>
      <c r="F790" s="1" t="s">
        <v>233</v>
      </c>
      <c r="G790" s="1" t="str">
        <f t="shared" si="144"/>
        <v>0</v>
      </c>
      <c r="H790" s="1" t="str">
        <f t="shared" si="145"/>
        <v>1</v>
      </c>
      <c r="I790" s="1" t="str">
        <f t="shared" si="146"/>
        <v>0</v>
      </c>
      <c r="J790" s="1" t="str">
        <f t="shared" si="147"/>
        <v>1</v>
      </c>
      <c r="K790" s="1" t="str">
        <f t="shared" si="148"/>
        <v>1</v>
      </c>
      <c r="L790" s="1" t="str">
        <f t="shared" si="149"/>
        <v>0</v>
      </c>
      <c r="M790" s="1" t="str">
        <f t="shared" si="150"/>
        <v>0</v>
      </c>
      <c r="N790" s="1" t="str">
        <f t="shared" si="151"/>
        <v>0</v>
      </c>
      <c r="O790" s="1" t="str">
        <f t="shared" si="152"/>
        <v>01011000</v>
      </c>
      <c r="P790" t="s">
        <v>267</v>
      </c>
      <c r="Q790" t="s">
        <v>269</v>
      </c>
      <c r="R790" t="s">
        <v>267</v>
      </c>
      <c r="S790" t="s">
        <v>267</v>
      </c>
      <c r="T790" t="s">
        <v>267</v>
      </c>
      <c r="W790" t="str">
        <f t="shared" si="153"/>
        <v>ED,58,237088,IN,E,(C),0,1,0,1,1,0,0,0,01011000,N,Y,N,N,N</v>
      </c>
    </row>
    <row r="791" spans="1:23" ht="15" customHeight="1" x14ac:dyDescent="0.25">
      <c r="A791" s="1" t="s">
        <v>186</v>
      </c>
      <c r="B791" s="1">
        <v>59</v>
      </c>
      <c r="C791" s="1">
        <f t="shared" si="143"/>
        <v>237089</v>
      </c>
      <c r="D791" s="1" t="s">
        <v>223</v>
      </c>
      <c r="E791" s="1" t="s">
        <v>233</v>
      </c>
      <c r="F791" s="1" t="s">
        <v>208</v>
      </c>
      <c r="G791" s="1" t="str">
        <f t="shared" si="144"/>
        <v>0</v>
      </c>
      <c r="H791" s="1" t="str">
        <f t="shared" si="145"/>
        <v>1</v>
      </c>
      <c r="I791" s="1" t="str">
        <f t="shared" si="146"/>
        <v>0</v>
      </c>
      <c r="J791" s="1" t="str">
        <f t="shared" si="147"/>
        <v>1</v>
      </c>
      <c r="K791" s="1" t="str">
        <f t="shared" si="148"/>
        <v>1</v>
      </c>
      <c r="L791" s="1" t="str">
        <f t="shared" si="149"/>
        <v>0</v>
      </c>
      <c r="M791" s="1" t="str">
        <f t="shared" si="150"/>
        <v>0</v>
      </c>
      <c r="N791" s="1" t="str">
        <f t="shared" si="151"/>
        <v>1</v>
      </c>
      <c r="O791" s="1" t="str">
        <f t="shared" si="152"/>
        <v>01011001</v>
      </c>
      <c r="P791" t="s">
        <v>267</v>
      </c>
      <c r="Q791" t="s">
        <v>269</v>
      </c>
      <c r="R791" t="s">
        <v>267</v>
      </c>
      <c r="S791" t="s">
        <v>267</v>
      </c>
      <c r="T791" t="s">
        <v>267</v>
      </c>
      <c r="W791" t="str">
        <f t="shared" si="153"/>
        <v>ED,59,237089,OUT,(C),E,0,1,0,1,1,0,0,1,01011001,N,Y,N,N,N</v>
      </c>
    </row>
    <row r="792" spans="1:23" ht="15" customHeight="1" x14ac:dyDescent="0.25">
      <c r="A792" s="1" t="s">
        <v>186</v>
      </c>
      <c r="B792" s="1" t="s">
        <v>42</v>
      </c>
      <c r="C792" s="1">
        <f t="shared" si="143"/>
        <v>237090</v>
      </c>
      <c r="D792" s="1" t="s">
        <v>128</v>
      </c>
      <c r="E792" s="1" t="s">
        <v>214</v>
      </c>
      <c r="F792" s="1" t="s">
        <v>171</v>
      </c>
      <c r="G792" s="1" t="str">
        <f t="shared" si="144"/>
        <v>0</v>
      </c>
      <c r="H792" s="1" t="str">
        <f t="shared" si="145"/>
        <v>1</v>
      </c>
      <c r="I792" s="1" t="str">
        <f t="shared" si="146"/>
        <v>0</v>
      </c>
      <c r="J792" s="1" t="str">
        <f t="shared" si="147"/>
        <v>1</v>
      </c>
      <c r="K792" s="1" t="str">
        <f t="shared" si="148"/>
        <v>1</v>
      </c>
      <c r="L792" s="1" t="str">
        <f t="shared" si="149"/>
        <v>0</v>
      </c>
      <c r="M792" s="1" t="str">
        <f t="shared" si="150"/>
        <v>1</v>
      </c>
      <c r="N792" s="1" t="str">
        <f t="shared" si="151"/>
        <v>0</v>
      </c>
      <c r="O792" s="1" t="str">
        <f t="shared" si="152"/>
        <v>01011010</v>
      </c>
      <c r="P792" t="s">
        <v>267</v>
      </c>
      <c r="Q792" t="s">
        <v>269</v>
      </c>
      <c r="R792" t="s">
        <v>267</v>
      </c>
      <c r="S792" t="s">
        <v>267</v>
      </c>
      <c r="T792" t="s">
        <v>267</v>
      </c>
      <c r="W792" t="str">
        <f t="shared" si="153"/>
        <v>ED,5A,237090,ADC,HL,DE,0,1,0,1,1,0,1,0,01011010,N,Y,N,N,N</v>
      </c>
    </row>
    <row r="793" spans="1:23" ht="15" customHeight="1" x14ac:dyDescent="0.25">
      <c r="A793" s="1" t="s">
        <v>186</v>
      </c>
      <c r="B793" s="1" t="s">
        <v>43</v>
      </c>
      <c r="C793" s="1">
        <f t="shared" si="143"/>
        <v>237091</v>
      </c>
      <c r="D793" s="1" t="s">
        <v>7</v>
      </c>
      <c r="E793" s="1" t="s">
        <v>171</v>
      </c>
      <c r="F793" s="1" t="s">
        <v>217</v>
      </c>
      <c r="G793" s="1" t="str">
        <f t="shared" si="144"/>
        <v>0</v>
      </c>
      <c r="H793" s="1" t="str">
        <f t="shared" si="145"/>
        <v>1</v>
      </c>
      <c r="I793" s="1" t="str">
        <f t="shared" si="146"/>
        <v>0</v>
      </c>
      <c r="J793" s="1" t="str">
        <f t="shared" si="147"/>
        <v>1</v>
      </c>
      <c r="K793" s="1" t="str">
        <f t="shared" si="148"/>
        <v>1</v>
      </c>
      <c r="L793" s="1" t="str">
        <f t="shared" si="149"/>
        <v>0</v>
      </c>
      <c r="M793" s="1" t="str">
        <f t="shared" si="150"/>
        <v>1</v>
      </c>
      <c r="N793" s="1" t="str">
        <f t="shared" si="151"/>
        <v>1</v>
      </c>
      <c r="O793" s="1" t="str">
        <f t="shared" si="152"/>
        <v>01011011</v>
      </c>
      <c r="P793" t="s">
        <v>269</v>
      </c>
      <c r="Q793" t="s">
        <v>269</v>
      </c>
      <c r="R793" t="s">
        <v>269</v>
      </c>
      <c r="S793" t="s">
        <v>267</v>
      </c>
      <c r="T793" t="s">
        <v>267</v>
      </c>
      <c r="W793" t="str">
        <f t="shared" si="153"/>
        <v>ED,5B,237091,LD,DE,(nn),0,1,0,1,1,0,1,1,01011011,Y,Y,Y,N,N</v>
      </c>
    </row>
    <row r="794" spans="1:23" ht="15" customHeight="1" x14ac:dyDescent="0.25">
      <c r="A794" s="1" t="s">
        <v>186</v>
      </c>
      <c r="B794" s="1" t="s">
        <v>44</v>
      </c>
      <c r="C794" s="1">
        <f t="shared" si="143"/>
        <v>237092</v>
      </c>
      <c r="D794" s="1" t="s">
        <v>234</v>
      </c>
      <c r="E794" s="1"/>
      <c r="F794" s="1"/>
      <c r="G794" s="1" t="str">
        <f t="shared" si="144"/>
        <v>0</v>
      </c>
      <c r="H794" s="1" t="str">
        <f t="shared" si="145"/>
        <v>1</v>
      </c>
      <c r="I794" s="1" t="str">
        <f t="shared" si="146"/>
        <v>0</v>
      </c>
      <c r="J794" s="1" t="str">
        <f t="shared" si="147"/>
        <v>1</v>
      </c>
      <c r="K794" s="1" t="str">
        <f t="shared" si="148"/>
        <v>1</v>
      </c>
      <c r="L794" s="1" t="str">
        <f t="shared" si="149"/>
        <v>1</v>
      </c>
      <c r="M794" s="1" t="str">
        <f t="shared" si="150"/>
        <v>0</v>
      </c>
      <c r="N794" s="1" t="str">
        <f t="shared" si="151"/>
        <v>0</v>
      </c>
      <c r="O794" s="1" t="str">
        <f t="shared" si="152"/>
        <v>01011100</v>
      </c>
      <c r="P794" t="s">
        <v>267</v>
      </c>
      <c r="Q794" t="s">
        <v>271</v>
      </c>
      <c r="R794" t="s">
        <v>267</v>
      </c>
      <c r="S794" t="s">
        <v>267</v>
      </c>
      <c r="T794" t="s">
        <v>267</v>
      </c>
      <c r="W794" t="str">
        <f t="shared" si="153"/>
        <v>ED,5C,237092,NEG,,,0,1,0,1,1,1,0,0,01011100,N,X,N,N,N</v>
      </c>
    </row>
    <row r="795" spans="1:23" ht="15" customHeight="1" x14ac:dyDescent="0.25">
      <c r="A795" s="1" t="s">
        <v>186</v>
      </c>
      <c r="B795" s="1" t="s">
        <v>45</v>
      </c>
      <c r="C795" s="1">
        <f t="shared" si="143"/>
        <v>237093</v>
      </c>
      <c r="D795" s="1" t="s">
        <v>235</v>
      </c>
      <c r="E795" s="1"/>
      <c r="F795" s="1"/>
      <c r="G795" s="1" t="str">
        <f t="shared" si="144"/>
        <v>0</v>
      </c>
      <c r="H795" s="1" t="str">
        <f t="shared" si="145"/>
        <v>1</v>
      </c>
      <c r="I795" s="1" t="str">
        <f t="shared" si="146"/>
        <v>0</v>
      </c>
      <c r="J795" s="1" t="str">
        <f t="shared" si="147"/>
        <v>1</v>
      </c>
      <c r="K795" s="1" t="str">
        <f t="shared" si="148"/>
        <v>1</v>
      </c>
      <c r="L795" s="1" t="str">
        <f t="shared" si="149"/>
        <v>1</v>
      </c>
      <c r="M795" s="1" t="str">
        <f t="shared" si="150"/>
        <v>0</v>
      </c>
      <c r="N795" s="1" t="str">
        <f t="shared" si="151"/>
        <v>1</v>
      </c>
      <c r="O795" s="1" t="str">
        <f t="shared" si="152"/>
        <v>01011101</v>
      </c>
      <c r="P795" t="s">
        <v>267</v>
      </c>
      <c r="Q795" t="s">
        <v>269</v>
      </c>
      <c r="R795" t="s">
        <v>267</v>
      </c>
      <c r="S795" t="s">
        <v>267</v>
      </c>
      <c r="T795" t="s">
        <v>267</v>
      </c>
      <c r="W795" t="str">
        <f t="shared" si="153"/>
        <v>ED,5D,237093,RETN,,,0,1,0,1,1,1,0,1,01011101,N,Y,N,N,N</v>
      </c>
    </row>
    <row r="796" spans="1:23" ht="15" customHeight="1" x14ac:dyDescent="0.25">
      <c r="A796" s="1" t="s">
        <v>186</v>
      </c>
      <c r="B796" s="1" t="s">
        <v>46</v>
      </c>
      <c r="C796" s="1">
        <f t="shared" si="143"/>
        <v>237094</v>
      </c>
      <c r="D796" s="1" t="s">
        <v>236</v>
      </c>
      <c r="E796" s="1">
        <v>2</v>
      </c>
      <c r="F796" s="1"/>
      <c r="G796" s="1" t="str">
        <f t="shared" si="144"/>
        <v>0</v>
      </c>
      <c r="H796" s="1" t="str">
        <f t="shared" si="145"/>
        <v>1</v>
      </c>
      <c r="I796" s="1" t="str">
        <f t="shared" si="146"/>
        <v>0</v>
      </c>
      <c r="J796" s="1" t="str">
        <f t="shared" si="147"/>
        <v>1</v>
      </c>
      <c r="K796" s="1" t="str">
        <f t="shared" si="148"/>
        <v>1</v>
      </c>
      <c r="L796" s="1" t="str">
        <f t="shared" si="149"/>
        <v>1</v>
      </c>
      <c r="M796" s="1" t="str">
        <f t="shared" si="150"/>
        <v>1</v>
      </c>
      <c r="N796" s="1" t="str">
        <f t="shared" si="151"/>
        <v>0</v>
      </c>
      <c r="O796" s="1" t="str">
        <f t="shared" si="152"/>
        <v>01011110</v>
      </c>
      <c r="P796" t="s">
        <v>267</v>
      </c>
      <c r="Q796" t="s">
        <v>269</v>
      </c>
      <c r="R796" t="s">
        <v>267</v>
      </c>
      <c r="S796" t="s">
        <v>267</v>
      </c>
      <c r="T796" t="s">
        <v>267</v>
      </c>
      <c r="W796" t="str">
        <f t="shared" si="153"/>
        <v>ED,5E,237094,IM,2,,0,1,0,1,1,1,1,0,01011110,N,Y,N,N,N</v>
      </c>
    </row>
    <row r="797" spans="1:23" ht="15" customHeight="1" x14ac:dyDescent="0.25">
      <c r="A797" s="1" t="s">
        <v>186</v>
      </c>
      <c r="B797" s="1" t="s">
        <v>47</v>
      </c>
      <c r="C797" s="1">
        <f t="shared" si="143"/>
        <v>237095</v>
      </c>
      <c r="D797" s="1" t="s">
        <v>7</v>
      </c>
      <c r="E797" s="1" t="s">
        <v>9</v>
      </c>
      <c r="F797" s="1" t="s">
        <v>239</v>
      </c>
      <c r="G797" s="1" t="str">
        <f t="shared" si="144"/>
        <v>0</v>
      </c>
      <c r="H797" s="1" t="str">
        <f t="shared" si="145"/>
        <v>1</v>
      </c>
      <c r="I797" s="1" t="str">
        <f t="shared" si="146"/>
        <v>0</v>
      </c>
      <c r="J797" s="1" t="str">
        <f t="shared" si="147"/>
        <v>1</v>
      </c>
      <c r="K797" s="1" t="str">
        <f t="shared" si="148"/>
        <v>1</v>
      </c>
      <c r="L797" s="1" t="str">
        <f t="shared" si="149"/>
        <v>1</v>
      </c>
      <c r="M797" s="1" t="str">
        <f t="shared" si="150"/>
        <v>1</v>
      </c>
      <c r="N797" s="1" t="str">
        <f t="shared" si="151"/>
        <v>1</v>
      </c>
      <c r="O797" s="1" t="str">
        <f t="shared" si="152"/>
        <v>01011111</v>
      </c>
      <c r="P797" t="s">
        <v>267</v>
      </c>
      <c r="Q797" t="s">
        <v>269</v>
      </c>
      <c r="R797" t="s">
        <v>267</v>
      </c>
      <c r="S797" t="s">
        <v>267</v>
      </c>
      <c r="T797" t="s">
        <v>267</v>
      </c>
      <c r="W797" t="str">
        <f t="shared" si="153"/>
        <v>ED,5F,237095,LD,A,R,0,1,0,1,1,1,1,1,01011111,N,Y,N,N,N</v>
      </c>
    </row>
    <row r="798" spans="1:23" ht="15" customHeight="1" x14ac:dyDescent="0.25">
      <c r="A798" s="1" t="s">
        <v>186</v>
      </c>
      <c r="B798" s="1">
        <v>60</v>
      </c>
      <c r="C798" s="1">
        <f t="shared" si="143"/>
        <v>237096</v>
      </c>
      <c r="D798" s="1" t="s">
        <v>227</v>
      </c>
      <c r="E798" s="1" t="s">
        <v>209</v>
      </c>
      <c r="F798" s="1" t="s">
        <v>233</v>
      </c>
      <c r="G798" s="1" t="str">
        <f t="shared" si="144"/>
        <v>0</v>
      </c>
      <c r="H798" s="1" t="str">
        <f t="shared" si="145"/>
        <v>1</v>
      </c>
      <c r="I798" s="1" t="str">
        <f t="shared" si="146"/>
        <v>1</v>
      </c>
      <c r="J798" s="1" t="str">
        <f t="shared" si="147"/>
        <v>0</v>
      </c>
      <c r="K798" s="1" t="str">
        <f t="shared" si="148"/>
        <v>0</v>
      </c>
      <c r="L798" s="1" t="str">
        <f t="shared" si="149"/>
        <v>0</v>
      </c>
      <c r="M798" s="1" t="str">
        <f t="shared" si="150"/>
        <v>0</v>
      </c>
      <c r="N798" s="1" t="str">
        <f t="shared" si="151"/>
        <v>0</v>
      </c>
      <c r="O798" s="1" t="str">
        <f t="shared" si="152"/>
        <v>01100000</v>
      </c>
      <c r="P798" t="s">
        <v>267</v>
      </c>
      <c r="Q798" t="s">
        <v>269</v>
      </c>
      <c r="R798" t="s">
        <v>267</v>
      </c>
      <c r="S798" t="s">
        <v>267</v>
      </c>
      <c r="T798" t="s">
        <v>267</v>
      </c>
      <c r="W798" t="str">
        <f t="shared" si="153"/>
        <v>ED,60,237096,IN,H,(C),0,1,1,0,0,0,0,0,01100000,N,Y,N,N,N</v>
      </c>
    </row>
    <row r="799" spans="1:23" ht="15" customHeight="1" x14ac:dyDescent="0.25">
      <c r="A799" s="1" t="s">
        <v>186</v>
      </c>
      <c r="B799" s="1">
        <v>61</v>
      </c>
      <c r="C799" s="1">
        <f t="shared" si="143"/>
        <v>237097</v>
      </c>
      <c r="D799" s="1" t="s">
        <v>223</v>
      </c>
      <c r="E799" s="1" t="s">
        <v>233</v>
      </c>
      <c r="F799" s="1" t="s">
        <v>209</v>
      </c>
      <c r="G799" s="1" t="str">
        <f t="shared" si="144"/>
        <v>0</v>
      </c>
      <c r="H799" s="1" t="str">
        <f t="shared" si="145"/>
        <v>1</v>
      </c>
      <c r="I799" s="1" t="str">
        <f t="shared" si="146"/>
        <v>1</v>
      </c>
      <c r="J799" s="1" t="str">
        <f t="shared" si="147"/>
        <v>0</v>
      </c>
      <c r="K799" s="1" t="str">
        <f t="shared" si="148"/>
        <v>0</v>
      </c>
      <c r="L799" s="1" t="str">
        <f t="shared" si="149"/>
        <v>0</v>
      </c>
      <c r="M799" s="1" t="str">
        <f t="shared" si="150"/>
        <v>0</v>
      </c>
      <c r="N799" s="1" t="str">
        <f t="shared" si="151"/>
        <v>1</v>
      </c>
      <c r="O799" s="1" t="str">
        <f t="shared" si="152"/>
        <v>01100001</v>
      </c>
      <c r="P799" t="s">
        <v>267</v>
      </c>
      <c r="Q799" t="s">
        <v>269</v>
      </c>
      <c r="R799" t="s">
        <v>267</v>
      </c>
      <c r="S799" t="s">
        <v>267</v>
      </c>
      <c r="T799" t="s">
        <v>267</v>
      </c>
      <c r="W799" t="str">
        <f t="shared" si="153"/>
        <v>ED,61,237097,OUT,(C),H,0,1,1,0,0,0,0,1,01100001,N,Y,N,N,N</v>
      </c>
    </row>
    <row r="800" spans="1:23" ht="15" customHeight="1" x14ac:dyDescent="0.25">
      <c r="A800" s="1" t="s">
        <v>186</v>
      </c>
      <c r="B800" s="1">
        <v>62</v>
      </c>
      <c r="C800" s="1">
        <f t="shared" si="143"/>
        <v>237098</v>
      </c>
      <c r="D800" s="1" t="s">
        <v>130</v>
      </c>
      <c r="E800" s="1" t="s">
        <v>214</v>
      </c>
      <c r="F800" s="1" t="s">
        <v>214</v>
      </c>
      <c r="G800" s="1" t="str">
        <f t="shared" si="144"/>
        <v>0</v>
      </c>
      <c r="H800" s="1" t="str">
        <f t="shared" si="145"/>
        <v>1</v>
      </c>
      <c r="I800" s="1" t="str">
        <f t="shared" si="146"/>
        <v>1</v>
      </c>
      <c r="J800" s="1" t="str">
        <f t="shared" si="147"/>
        <v>0</v>
      </c>
      <c r="K800" s="1" t="str">
        <f t="shared" si="148"/>
        <v>0</v>
      </c>
      <c r="L800" s="1" t="str">
        <f t="shared" si="149"/>
        <v>0</v>
      </c>
      <c r="M800" s="1" t="str">
        <f t="shared" si="150"/>
        <v>1</v>
      </c>
      <c r="N800" s="1" t="str">
        <f t="shared" si="151"/>
        <v>0</v>
      </c>
      <c r="O800" s="1" t="str">
        <f t="shared" si="152"/>
        <v>01100010</v>
      </c>
      <c r="P800" t="s">
        <v>267</v>
      </c>
      <c r="Q800" t="s">
        <v>269</v>
      </c>
      <c r="R800" t="s">
        <v>267</v>
      </c>
      <c r="S800" t="s">
        <v>267</v>
      </c>
      <c r="T800" t="s">
        <v>267</v>
      </c>
      <c r="W800" t="str">
        <f t="shared" si="153"/>
        <v>ED,62,237098,SBC,HL,HL,0,1,1,0,0,0,1,0,01100010,N,Y,N,N,N</v>
      </c>
    </row>
    <row r="801" spans="1:23" ht="15" customHeight="1" x14ac:dyDescent="0.25">
      <c r="A801" s="1" t="s">
        <v>186</v>
      </c>
      <c r="B801" s="1">
        <v>63</v>
      </c>
      <c r="C801" s="1">
        <f t="shared" si="143"/>
        <v>237099</v>
      </c>
      <c r="D801" s="1" t="s">
        <v>7</v>
      </c>
      <c r="E801" s="1" t="s">
        <v>217</v>
      </c>
      <c r="F801" s="1" t="s">
        <v>214</v>
      </c>
      <c r="G801" s="1" t="str">
        <f t="shared" si="144"/>
        <v>0</v>
      </c>
      <c r="H801" s="1" t="str">
        <f t="shared" si="145"/>
        <v>1</v>
      </c>
      <c r="I801" s="1" t="str">
        <f t="shared" si="146"/>
        <v>1</v>
      </c>
      <c r="J801" s="1" t="str">
        <f t="shared" si="147"/>
        <v>0</v>
      </c>
      <c r="K801" s="1" t="str">
        <f t="shared" si="148"/>
        <v>0</v>
      </c>
      <c r="L801" s="1" t="str">
        <f t="shared" si="149"/>
        <v>0</v>
      </c>
      <c r="M801" s="1" t="str">
        <f t="shared" si="150"/>
        <v>1</v>
      </c>
      <c r="N801" s="1" t="str">
        <f t="shared" si="151"/>
        <v>1</v>
      </c>
      <c r="O801" s="1" t="str">
        <f t="shared" si="152"/>
        <v>01100011</v>
      </c>
      <c r="P801" t="s">
        <v>269</v>
      </c>
      <c r="Q801" t="s">
        <v>271</v>
      </c>
      <c r="R801" t="s">
        <v>269</v>
      </c>
      <c r="S801" t="s">
        <v>267</v>
      </c>
      <c r="T801" t="s">
        <v>267</v>
      </c>
      <c r="W801" t="str">
        <f t="shared" si="153"/>
        <v>ED,63,237099,LD,(nn),HL,0,1,1,0,0,0,1,1,01100011,Y,X,Y,N,N</v>
      </c>
    </row>
    <row r="802" spans="1:23" ht="15" customHeight="1" x14ac:dyDescent="0.25">
      <c r="A802" s="1" t="s">
        <v>186</v>
      </c>
      <c r="B802" s="1">
        <v>64</v>
      </c>
      <c r="C802" s="1">
        <f t="shared" si="143"/>
        <v>237100</v>
      </c>
      <c r="D802" s="1" t="s">
        <v>234</v>
      </c>
      <c r="E802" s="1"/>
      <c r="F802" s="1"/>
      <c r="G802" s="1" t="str">
        <f t="shared" si="144"/>
        <v>0</v>
      </c>
      <c r="H802" s="1" t="str">
        <f t="shared" si="145"/>
        <v>1</v>
      </c>
      <c r="I802" s="1" t="str">
        <f t="shared" si="146"/>
        <v>1</v>
      </c>
      <c r="J802" s="1" t="str">
        <f t="shared" si="147"/>
        <v>0</v>
      </c>
      <c r="K802" s="1" t="str">
        <f t="shared" si="148"/>
        <v>0</v>
      </c>
      <c r="L802" s="1" t="str">
        <f t="shared" si="149"/>
        <v>1</v>
      </c>
      <c r="M802" s="1" t="str">
        <f t="shared" si="150"/>
        <v>0</v>
      </c>
      <c r="N802" s="1" t="str">
        <f t="shared" si="151"/>
        <v>0</v>
      </c>
      <c r="O802" s="1" t="str">
        <f t="shared" si="152"/>
        <v>01100100</v>
      </c>
      <c r="P802" t="s">
        <v>267</v>
      </c>
      <c r="Q802" t="s">
        <v>271</v>
      </c>
      <c r="R802" t="s">
        <v>267</v>
      </c>
      <c r="S802" t="s">
        <v>267</v>
      </c>
      <c r="T802" t="s">
        <v>267</v>
      </c>
      <c r="W802" t="str">
        <f t="shared" si="153"/>
        <v>ED,64,237100,NEG,,,0,1,1,0,0,1,0,0,01100100,N,X,N,N,N</v>
      </c>
    </row>
    <row r="803" spans="1:23" ht="15" customHeight="1" x14ac:dyDescent="0.25">
      <c r="A803" s="1" t="s">
        <v>186</v>
      </c>
      <c r="B803" s="1">
        <v>65</v>
      </c>
      <c r="C803" s="1">
        <f t="shared" si="143"/>
        <v>237101</v>
      </c>
      <c r="D803" s="1" t="s">
        <v>235</v>
      </c>
      <c r="E803" s="1"/>
      <c r="F803" s="1"/>
      <c r="G803" s="1" t="str">
        <f t="shared" si="144"/>
        <v>0</v>
      </c>
      <c r="H803" s="1" t="str">
        <f t="shared" si="145"/>
        <v>1</v>
      </c>
      <c r="I803" s="1" t="str">
        <f t="shared" si="146"/>
        <v>1</v>
      </c>
      <c r="J803" s="1" t="str">
        <f t="shared" si="147"/>
        <v>0</v>
      </c>
      <c r="K803" s="1" t="str">
        <f t="shared" si="148"/>
        <v>0</v>
      </c>
      <c r="L803" s="1" t="str">
        <f t="shared" si="149"/>
        <v>1</v>
      </c>
      <c r="M803" s="1" t="str">
        <f t="shared" si="150"/>
        <v>0</v>
      </c>
      <c r="N803" s="1" t="str">
        <f t="shared" si="151"/>
        <v>1</v>
      </c>
      <c r="O803" s="1" t="str">
        <f t="shared" si="152"/>
        <v>01100101</v>
      </c>
      <c r="P803" t="s">
        <v>267</v>
      </c>
      <c r="Q803" t="s">
        <v>269</v>
      </c>
      <c r="R803" t="s">
        <v>267</v>
      </c>
      <c r="S803" t="s">
        <v>267</v>
      </c>
      <c r="T803" t="s">
        <v>267</v>
      </c>
      <c r="W803" t="str">
        <f t="shared" si="153"/>
        <v>ED,65,237101,RETN,,,0,1,1,0,0,1,0,1,01100101,N,Y,N,N,N</v>
      </c>
    </row>
    <row r="804" spans="1:23" ht="15" customHeight="1" x14ac:dyDescent="0.25">
      <c r="A804" s="1" t="s">
        <v>186</v>
      </c>
      <c r="B804" s="1">
        <v>66</v>
      </c>
      <c r="C804" s="1">
        <f t="shared" si="143"/>
        <v>237102</v>
      </c>
      <c r="D804" s="1" t="s">
        <v>236</v>
      </c>
      <c r="E804" s="1">
        <v>0</v>
      </c>
      <c r="F804" s="1"/>
      <c r="G804" s="1" t="str">
        <f t="shared" si="144"/>
        <v>0</v>
      </c>
      <c r="H804" s="1" t="str">
        <f t="shared" si="145"/>
        <v>1</v>
      </c>
      <c r="I804" s="1" t="str">
        <f t="shared" si="146"/>
        <v>1</v>
      </c>
      <c r="J804" s="1" t="str">
        <f t="shared" si="147"/>
        <v>0</v>
      </c>
      <c r="K804" s="1" t="str">
        <f t="shared" si="148"/>
        <v>0</v>
      </c>
      <c r="L804" s="1" t="str">
        <f t="shared" si="149"/>
        <v>1</v>
      </c>
      <c r="M804" s="1" t="str">
        <f t="shared" si="150"/>
        <v>1</v>
      </c>
      <c r="N804" s="1" t="str">
        <f t="shared" si="151"/>
        <v>0</v>
      </c>
      <c r="O804" s="1" t="str">
        <f t="shared" si="152"/>
        <v>01100110</v>
      </c>
      <c r="P804" t="s">
        <v>267</v>
      </c>
      <c r="Q804" t="s">
        <v>269</v>
      </c>
      <c r="R804" t="s">
        <v>267</v>
      </c>
      <c r="S804" t="s">
        <v>267</v>
      </c>
      <c r="T804" t="s">
        <v>267</v>
      </c>
      <c r="W804" t="str">
        <f t="shared" si="153"/>
        <v>ED,66,237102,IM,0,,0,1,1,0,0,1,1,0,01100110,N,Y,N,N,N</v>
      </c>
    </row>
    <row r="805" spans="1:23" ht="15" customHeight="1" x14ac:dyDescent="0.25">
      <c r="A805" s="1" t="s">
        <v>186</v>
      </c>
      <c r="B805" s="1">
        <v>67</v>
      </c>
      <c r="C805" s="1">
        <f t="shared" si="143"/>
        <v>237103</v>
      </c>
      <c r="D805" s="1" t="s">
        <v>240</v>
      </c>
      <c r="E805" s="1"/>
      <c r="F805" s="1"/>
      <c r="G805" s="1" t="str">
        <f t="shared" si="144"/>
        <v>0</v>
      </c>
      <c r="H805" s="1" t="str">
        <f t="shared" si="145"/>
        <v>1</v>
      </c>
      <c r="I805" s="1" t="str">
        <f t="shared" si="146"/>
        <v>1</v>
      </c>
      <c r="J805" s="1" t="str">
        <f t="shared" si="147"/>
        <v>0</v>
      </c>
      <c r="K805" s="1" t="str">
        <f t="shared" si="148"/>
        <v>0</v>
      </c>
      <c r="L805" s="1" t="str">
        <f t="shared" si="149"/>
        <v>1</v>
      </c>
      <c r="M805" s="1" t="str">
        <f t="shared" si="150"/>
        <v>1</v>
      </c>
      <c r="N805" s="1" t="str">
        <f t="shared" si="151"/>
        <v>1</v>
      </c>
      <c r="O805" s="1" t="str">
        <f t="shared" si="152"/>
        <v>01100111</v>
      </c>
      <c r="P805" t="s">
        <v>267</v>
      </c>
      <c r="Q805" t="s">
        <v>269</v>
      </c>
      <c r="R805" t="s">
        <v>267</v>
      </c>
      <c r="S805" t="s">
        <v>267</v>
      </c>
      <c r="T805" t="s">
        <v>267</v>
      </c>
      <c r="W805" t="str">
        <f t="shared" si="153"/>
        <v>ED,67,237103,RRD,,,0,1,1,0,0,1,1,1,01100111,N,Y,N,N,N</v>
      </c>
    </row>
    <row r="806" spans="1:23" ht="15" customHeight="1" x14ac:dyDescent="0.25">
      <c r="A806" s="1" t="s">
        <v>186</v>
      </c>
      <c r="B806" s="1">
        <v>68</v>
      </c>
      <c r="C806" s="1">
        <f t="shared" si="143"/>
        <v>237104</v>
      </c>
      <c r="D806" s="1" t="s">
        <v>227</v>
      </c>
      <c r="E806" s="1" t="s">
        <v>210</v>
      </c>
      <c r="F806" s="1" t="s">
        <v>233</v>
      </c>
      <c r="G806" s="1" t="str">
        <f t="shared" si="144"/>
        <v>0</v>
      </c>
      <c r="H806" s="1" t="str">
        <f t="shared" si="145"/>
        <v>1</v>
      </c>
      <c r="I806" s="1" t="str">
        <f t="shared" si="146"/>
        <v>1</v>
      </c>
      <c r="J806" s="1" t="str">
        <f t="shared" si="147"/>
        <v>0</v>
      </c>
      <c r="K806" s="1" t="str">
        <f t="shared" si="148"/>
        <v>1</v>
      </c>
      <c r="L806" s="1" t="str">
        <f t="shared" si="149"/>
        <v>0</v>
      </c>
      <c r="M806" s="1" t="str">
        <f t="shared" si="150"/>
        <v>0</v>
      </c>
      <c r="N806" s="1" t="str">
        <f t="shared" si="151"/>
        <v>0</v>
      </c>
      <c r="O806" s="1" t="str">
        <f t="shared" si="152"/>
        <v>01101000</v>
      </c>
      <c r="P806" t="s">
        <v>267</v>
      </c>
      <c r="Q806" t="s">
        <v>269</v>
      </c>
      <c r="R806" t="s">
        <v>267</v>
      </c>
      <c r="S806" t="s">
        <v>267</v>
      </c>
      <c r="T806" t="s">
        <v>267</v>
      </c>
      <c r="W806" t="str">
        <f t="shared" si="153"/>
        <v>ED,68,237104,IN,L,(C),0,1,1,0,1,0,0,0,01101000,N,Y,N,N,N</v>
      </c>
    </row>
    <row r="807" spans="1:23" ht="15" customHeight="1" x14ac:dyDescent="0.25">
      <c r="A807" s="1" t="s">
        <v>186</v>
      </c>
      <c r="B807" s="1">
        <v>69</v>
      </c>
      <c r="C807" s="1">
        <f t="shared" si="143"/>
        <v>237105</v>
      </c>
      <c r="D807" s="1" t="s">
        <v>223</v>
      </c>
      <c r="E807" s="1" t="s">
        <v>233</v>
      </c>
      <c r="F807" s="1" t="s">
        <v>210</v>
      </c>
      <c r="G807" s="1" t="str">
        <f t="shared" si="144"/>
        <v>0</v>
      </c>
      <c r="H807" s="1" t="str">
        <f t="shared" si="145"/>
        <v>1</v>
      </c>
      <c r="I807" s="1" t="str">
        <f t="shared" si="146"/>
        <v>1</v>
      </c>
      <c r="J807" s="1" t="str">
        <f t="shared" si="147"/>
        <v>0</v>
      </c>
      <c r="K807" s="1" t="str">
        <f t="shared" si="148"/>
        <v>1</v>
      </c>
      <c r="L807" s="1" t="str">
        <f t="shared" si="149"/>
        <v>0</v>
      </c>
      <c r="M807" s="1" t="str">
        <f t="shared" si="150"/>
        <v>0</v>
      </c>
      <c r="N807" s="1" t="str">
        <f t="shared" si="151"/>
        <v>1</v>
      </c>
      <c r="O807" s="1" t="str">
        <f t="shared" si="152"/>
        <v>01101001</v>
      </c>
      <c r="P807" t="s">
        <v>267</v>
      </c>
      <c r="Q807" t="s">
        <v>269</v>
      </c>
      <c r="R807" t="s">
        <v>267</v>
      </c>
      <c r="S807" t="s">
        <v>267</v>
      </c>
      <c r="T807" t="s">
        <v>267</v>
      </c>
      <c r="W807" t="str">
        <f t="shared" si="153"/>
        <v>ED,69,237105,OUT,(C),L,0,1,1,0,1,0,0,1,01101001,N,Y,N,N,N</v>
      </c>
    </row>
    <row r="808" spans="1:23" ht="15" customHeight="1" x14ac:dyDescent="0.25">
      <c r="A808" s="1" t="s">
        <v>186</v>
      </c>
      <c r="B808" s="1" t="s">
        <v>48</v>
      </c>
      <c r="C808" s="1">
        <f t="shared" si="143"/>
        <v>237106</v>
      </c>
      <c r="D808" s="1" t="s">
        <v>128</v>
      </c>
      <c r="E808" s="1" t="s">
        <v>214</v>
      </c>
      <c r="F808" s="1" t="s">
        <v>214</v>
      </c>
      <c r="G808" s="1" t="str">
        <f t="shared" si="144"/>
        <v>0</v>
      </c>
      <c r="H808" s="1" t="str">
        <f t="shared" si="145"/>
        <v>1</v>
      </c>
      <c r="I808" s="1" t="str">
        <f t="shared" si="146"/>
        <v>1</v>
      </c>
      <c r="J808" s="1" t="str">
        <f t="shared" si="147"/>
        <v>0</v>
      </c>
      <c r="K808" s="1" t="str">
        <f t="shared" si="148"/>
        <v>1</v>
      </c>
      <c r="L808" s="1" t="str">
        <f t="shared" si="149"/>
        <v>0</v>
      </c>
      <c r="M808" s="1" t="str">
        <f t="shared" si="150"/>
        <v>1</v>
      </c>
      <c r="N808" s="1" t="str">
        <f t="shared" si="151"/>
        <v>0</v>
      </c>
      <c r="O808" s="1" t="str">
        <f t="shared" si="152"/>
        <v>01101010</v>
      </c>
      <c r="P808" t="s">
        <v>267</v>
      </c>
      <c r="Q808" t="s">
        <v>269</v>
      </c>
      <c r="R808" t="s">
        <v>267</v>
      </c>
      <c r="S808" t="s">
        <v>267</v>
      </c>
      <c r="T808" t="s">
        <v>267</v>
      </c>
      <c r="W808" t="str">
        <f t="shared" si="153"/>
        <v>ED,6A,237106,ADC,HL,HL,0,1,1,0,1,0,1,0,01101010,N,Y,N,N,N</v>
      </c>
    </row>
    <row r="809" spans="1:23" ht="15" customHeight="1" x14ac:dyDescent="0.25">
      <c r="A809" s="1" t="s">
        <v>186</v>
      </c>
      <c r="B809" s="1" t="s">
        <v>49</v>
      </c>
      <c r="C809" s="1">
        <f t="shared" si="143"/>
        <v>237107</v>
      </c>
      <c r="D809" s="1" t="s">
        <v>7</v>
      </c>
      <c r="E809" s="1" t="s">
        <v>214</v>
      </c>
      <c r="F809" s="1" t="s">
        <v>217</v>
      </c>
      <c r="G809" s="1" t="str">
        <f t="shared" si="144"/>
        <v>0</v>
      </c>
      <c r="H809" s="1" t="str">
        <f t="shared" si="145"/>
        <v>1</v>
      </c>
      <c r="I809" s="1" t="str">
        <f t="shared" si="146"/>
        <v>1</v>
      </c>
      <c r="J809" s="1" t="str">
        <f t="shared" si="147"/>
        <v>0</v>
      </c>
      <c r="K809" s="1" t="str">
        <f t="shared" si="148"/>
        <v>1</v>
      </c>
      <c r="L809" s="1" t="str">
        <f t="shared" si="149"/>
        <v>0</v>
      </c>
      <c r="M809" s="1" t="str">
        <f t="shared" si="150"/>
        <v>1</v>
      </c>
      <c r="N809" s="1" t="str">
        <f t="shared" si="151"/>
        <v>1</v>
      </c>
      <c r="O809" s="1" t="str">
        <f t="shared" si="152"/>
        <v>01101011</v>
      </c>
      <c r="P809" t="s">
        <v>269</v>
      </c>
      <c r="Q809" t="s">
        <v>271</v>
      </c>
      <c r="R809" t="s">
        <v>269</v>
      </c>
      <c r="S809" t="s">
        <v>267</v>
      </c>
      <c r="T809" t="s">
        <v>267</v>
      </c>
      <c r="W809" t="str">
        <f t="shared" si="153"/>
        <v>ED,6B,237107,LD,HL,(nn),0,1,1,0,1,0,1,1,01101011,Y,X,Y,N,N</v>
      </c>
    </row>
    <row r="810" spans="1:23" ht="15" customHeight="1" x14ac:dyDescent="0.25">
      <c r="A810" s="1" t="s">
        <v>186</v>
      </c>
      <c r="B810" s="1" t="s">
        <v>50</v>
      </c>
      <c r="C810" s="1">
        <f t="shared" si="143"/>
        <v>237108</v>
      </c>
      <c r="D810" s="1" t="s">
        <v>234</v>
      </c>
      <c r="E810" s="1"/>
      <c r="F810" s="1"/>
      <c r="G810" s="1" t="str">
        <f t="shared" si="144"/>
        <v>0</v>
      </c>
      <c r="H810" s="1" t="str">
        <f t="shared" si="145"/>
        <v>1</v>
      </c>
      <c r="I810" s="1" t="str">
        <f t="shared" si="146"/>
        <v>1</v>
      </c>
      <c r="J810" s="1" t="str">
        <f t="shared" si="147"/>
        <v>0</v>
      </c>
      <c r="K810" s="1" t="str">
        <f t="shared" si="148"/>
        <v>1</v>
      </c>
      <c r="L810" s="1" t="str">
        <f t="shared" si="149"/>
        <v>1</v>
      </c>
      <c r="M810" s="1" t="str">
        <f t="shared" si="150"/>
        <v>0</v>
      </c>
      <c r="N810" s="1" t="str">
        <f t="shared" si="151"/>
        <v>0</v>
      </c>
      <c r="O810" s="1" t="str">
        <f t="shared" si="152"/>
        <v>01101100</v>
      </c>
      <c r="P810" t="s">
        <v>267</v>
      </c>
      <c r="Q810" t="s">
        <v>271</v>
      </c>
      <c r="R810" t="s">
        <v>267</v>
      </c>
      <c r="S810" t="s">
        <v>267</v>
      </c>
      <c r="T810" t="s">
        <v>267</v>
      </c>
      <c r="W810" t="str">
        <f t="shared" si="153"/>
        <v>ED,6C,237108,NEG,,,0,1,1,0,1,1,0,0,01101100,N,X,N,N,N</v>
      </c>
    </row>
    <row r="811" spans="1:23" ht="15" customHeight="1" x14ac:dyDescent="0.25">
      <c r="A811" s="1" t="s">
        <v>186</v>
      </c>
      <c r="B811" s="1" t="s">
        <v>51</v>
      </c>
      <c r="C811" s="1">
        <f t="shared" si="143"/>
        <v>237109</v>
      </c>
      <c r="D811" s="1" t="s">
        <v>235</v>
      </c>
      <c r="E811" s="1"/>
      <c r="F811" s="1"/>
      <c r="G811" s="1" t="str">
        <f t="shared" si="144"/>
        <v>0</v>
      </c>
      <c r="H811" s="1" t="str">
        <f t="shared" si="145"/>
        <v>1</v>
      </c>
      <c r="I811" s="1" t="str">
        <f t="shared" si="146"/>
        <v>1</v>
      </c>
      <c r="J811" s="1" t="str">
        <f t="shared" si="147"/>
        <v>0</v>
      </c>
      <c r="K811" s="1" t="str">
        <f t="shared" si="148"/>
        <v>1</v>
      </c>
      <c r="L811" s="1" t="str">
        <f t="shared" si="149"/>
        <v>1</v>
      </c>
      <c r="M811" s="1" t="str">
        <f t="shared" si="150"/>
        <v>0</v>
      </c>
      <c r="N811" s="1" t="str">
        <f t="shared" si="151"/>
        <v>1</v>
      </c>
      <c r="O811" s="1" t="str">
        <f t="shared" si="152"/>
        <v>01101101</v>
      </c>
      <c r="P811" t="s">
        <v>267</v>
      </c>
      <c r="Q811" t="s">
        <v>269</v>
      </c>
      <c r="R811" t="s">
        <v>267</v>
      </c>
      <c r="S811" t="s">
        <v>267</v>
      </c>
      <c r="T811" t="s">
        <v>267</v>
      </c>
      <c r="W811" t="str">
        <f t="shared" si="153"/>
        <v>ED,6D,237109,RETN,,,0,1,1,0,1,1,0,1,01101101,N,Y,N,N,N</v>
      </c>
    </row>
    <row r="812" spans="1:23" ht="15" customHeight="1" x14ac:dyDescent="0.25">
      <c r="A812" s="1" t="s">
        <v>186</v>
      </c>
      <c r="B812" s="1" t="s">
        <v>52</v>
      </c>
      <c r="C812" s="1">
        <f t="shared" si="143"/>
        <v>237110</v>
      </c>
      <c r="D812" s="1" t="s">
        <v>236</v>
      </c>
      <c r="E812" s="1">
        <v>0</v>
      </c>
      <c r="F812" s="1"/>
      <c r="G812" s="1" t="str">
        <f t="shared" si="144"/>
        <v>0</v>
      </c>
      <c r="H812" s="1" t="str">
        <f t="shared" si="145"/>
        <v>1</v>
      </c>
      <c r="I812" s="1" t="str">
        <f t="shared" si="146"/>
        <v>1</v>
      </c>
      <c r="J812" s="1" t="str">
        <f t="shared" si="147"/>
        <v>0</v>
      </c>
      <c r="K812" s="1" t="str">
        <f t="shared" si="148"/>
        <v>1</v>
      </c>
      <c r="L812" s="1" t="str">
        <f t="shared" si="149"/>
        <v>1</v>
      </c>
      <c r="M812" s="1" t="str">
        <f t="shared" si="150"/>
        <v>1</v>
      </c>
      <c r="N812" s="1" t="str">
        <f t="shared" si="151"/>
        <v>0</v>
      </c>
      <c r="O812" s="1" t="str">
        <f t="shared" si="152"/>
        <v>01101110</v>
      </c>
      <c r="P812" t="s">
        <v>267</v>
      </c>
      <c r="Q812" t="s">
        <v>271</v>
      </c>
      <c r="R812" t="s">
        <v>267</v>
      </c>
      <c r="S812" t="s">
        <v>267</v>
      </c>
      <c r="T812" t="s">
        <v>267</v>
      </c>
      <c r="W812" t="str">
        <f t="shared" si="153"/>
        <v>ED,6E,237110,IM,0,,0,1,1,0,1,1,1,0,01101110,N,X,N,N,N</v>
      </c>
    </row>
    <row r="813" spans="1:23" ht="15" customHeight="1" x14ac:dyDescent="0.25">
      <c r="A813" s="1" t="s">
        <v>186</v>
      </c>
      <c r="B813" s="1" t="s">
        <v>53</v>
      </c>
      <c r="C813" s="1">
        <f t="shared" si="143"/>
        <v>237111</v>
      </c>
      <c r="D813" s="1" t="s">
        <v>241</v>
      </c>
      <c r="E813" s="1"/>
      <c r="F813" s="1"/>
      <c r="G813" s="1" t="str">
        <f t="shared" si="144"/>
        <v>0</v>
      </c>
      <c r="H813" s="1" t="str">
        <f t="shared" si="145"/>
        <v>1</v>
      </c>
      <c r="I813" s="1" t="str">
        <f t="shared" si="146"/>
        <v>1</v>
      </c>
      <c r="J813" s="1" t="str">
        <f t="shared" si="147"/>
        <v>0</v>
      </c>
      <c r="K813" s="1" t="str">
        <f t="shared" si="148"/>
        <v>1</v>
      </c>
      <c r="L813" s="1" t="str">
        <f t="shared" si="149"/>
        <v>1</v>
      </c>
      <c r="M813" s="1" t="str">
        <f t="shared" si="150"/>
        <v>1</v>
      </c>
      <c r="N813" s="1" t="str">
        <f t="shared" si="151"/>
        <v>1</v>
      </c>
      <c r="O813" s="1" t="str">
        <f t="shared" si="152"/>
        <v>01101111</v>
      </c>
      <c r="P813" t="s">
        <v>267</v>
      </c>
      <c r="Q813" t="s">
        <v>269</v>
      </c>
      <c r="R813" t="s">
        <v>267</v>
      </c>
      <c r="S813" t="s">
        <v>267</v>
      </c>
      <c r="T813" t="s">
        <v>267</v>
      </c>
      <c r="W813" t="str">
        <f t="shared" si="153"/>
        <v>ED,6F,237111,RLD,,,0,1,1,0,1,1,1,1,01101111,N,Y,N,N,N</v>
      </c>
    </row>
    <row r="814" spans="1:23" ht="15" customHeight="1" x14ac:dyDescent="0.25">
      <c r="A814" s="1" t="s">
        <v>186</v>
      </c>
      <c r="B814" s="1">
        <v>70</v>
      </c>
      <c r="C814" s="1">
        <f t="shared" si="143"/>
        <v>237112</v>
      </c>
      <c r="D814" s="1" t="s">
        <v>227</v>
      </c>
      <c r="E814" s="2" t="s">
        <v>233</v>
      </c>
      <c r="F814" s="1"/>
      <c r="G814" s="1" t="str">
        <f t="shared" si="144"/>
        <v>0</v>
      </c>
      <c r="H814" s="1" t="str">
        <f t="shared" si="145"/>
        <v>1</v>
      </c>
      <c r="I814" s="1" t="str">
        <f t="shared" si="146"/>
        <v>1</v>
      </c>
      <c r="J814" s="1" t="str">
        <f t="shared" si="147"/>
        <v>1</v>
      </c>
      <c r="K814" s="1" t="str">
        <f t="shared" si="148"/>
        <v>0</v>
      </c>
      <c r="L814" s="1" t="str">
        <f t="shared" si="149"/>
        <v>0</v>
      </c>
      <c r="M814" s="1" t="str">
        <f t="shared" si="150"/>
        <v>0</v>
      </c>
      <c r="N814" s="1" t="str">
        <f t="shared" si="151"/>
        <v>0</v>
      </c>
      <c r="O814" s="1" t="str">
        <f t="shared" si="152"/>
        <v>01110000</v>
      </c>
      <c r="P814" t="s">
        <v>267</v>
      </c>
      <c r="Q814" t="s">
        <v>271</v>
      </c>
      <c r="R814" t="s">
        <v>269</v>
      </c>
      <c r="S814" t="s">
        <v>267</v>
      </c>
      <c r="T814" t="s">
        <v>267</v>
      </c>
      <c r="W814" t="str">
        <f t="shared" si="153"/>
        <v>ED,70,237112,IN,(C),,0,1,1,1,0,0,0,0,01110000,N,X,Y,N,N</v>
      </c>
    </row>
    <row r="815" spans="1:23" ht="15" customHeight="1" x14ac:dyDescent="0.25">
      <c r="A815" s="1" t="s">
        <v>186</v>
      </c>
      <c r="B815" s="1">
        <v>71</v>
      </c>
      <c r="C815" s="1">
        <f t="shared" si="143"/>
        <v>237113</v>
      </c>
      <c r="D815" s="1" t="s">
        <v>223</v>
      </c>
      <c r="E815" s="1" t="s">
        <v>233</v>
      </c>
      <c r="F815" s="1">
        <v>0</v>
      </c>
      <c r="G815" s="1" t="str">
        <f t="shared" si="144"/>
        <v>0</v>
      </c>
      <c r="H815" s="1" t="str">
        <f t="shared" si="145"/>
        <v>1</v>
      </c>
      <c r="I815" s="1" t="str">
        <f t="shared" si="146"/>
        <v>1</v>
      </c>
      <c r="J815" s="1" t="str">
        <f t="shared" si="147"/>
        <v>1</v>
      </c>
      <c r="K815" s="1" t="str">
        <f t="shared" si="148"/>
        <v>0</v>
      </c>
      <c r="L815" s="1" t="str">
        <f t="shared" si="149"/>
        <v>0</v>
      </c>
      <c r="M815" s="1" t="str">
        <f t="shared" si="150"/>
        <v>0</v>
      </c>
      <c r="N815" s="1" t="str">
        <f t="shared" si="151"/>
        <v>1</v>
      </c>
      <c r="O815" s="1" t="str">
        <f t="shared" si="152"/>
        <v>01110001</v>
      </c>
      <c r="P815" t="s">
        <v>267</v>
      </c>
      <c r="Q815" t="s">
        <v>271</v>
      </c>
      <c r="R815" t="s">
        <v>269</v>
      </c>
      <c r="S815" t="s">
        <v>267</v>
      </c>
      <c r="T815" t="s">
        <v>267</v>
      </c>
      <c r="W815" t="str">
        <f t="shared" si="153"/>
        <v>ED,71,237113,OUT,(C),0,0,1,1,1,0,0,0,1,01110001,N,X,Y,N,N</v>
      </c>
    </row>
    <row r="816" spans="1:23" ht="15" customHeight="1" x14ac:dyDescent="0.25">
      <c r="A816" s="1" t="s">
        <v>186</v>
      </c>
      <c r="B816" s="1">
        <v>72</v>
      </c>
      <c r="C816" s="1">
        <f t="shared" si="143"/>
        <v>237114</v>
      </c>
      <c r="D816" s="1" t="s">
        <v>130</v>
      </c>
      <c r="E816" s="1" t="s">
        <v>214</v>
      </c>
      <c r="F816" s="1" t="s">
        <v>220</v>
      </c>
      <c r="G816" s="1" t="str">
        <f t="shared" si="144"/>
        <v>0</v>
      </c>
      <c r="H816" s="1" t="str">
        <f t="shared" si="145"/>
        <v>1</v>
      </c>
      <c r="I816" s="1" t="str">
        <f t="shared" si="146"/>
        <v>1</v>
      </c>
      <c r="J816" s="1" t="str">
        <f t="shared" si="147"/>
        <v>1</v>
      </c>
      <c r="K816" s="1" t="str">
        <f t="shared" si="148"/>
        <v>0</v>
      </c>
      <c r="L816" s="1" t="str">
        <f t="shared" si="149"/>
        <v>0</v>
      </c>
      <c r="M816" s="1" t="str">
        <f t="shared" si="150"/>
        <v>1</v>
      </c>
      <c r="N816" s="1" t="str">
        <f t="shared" si="151"/>
        <v>0</v>
      </c>
      <c r="O816" s="1" t="str">
        <f t="shared" si="152"/>
        <v>01110010</v>
      </c>
      <c r="P816" t="s">
        <v>267</v>
      </c>
      <c r="Q816" t="s">
        <v>269</v>
      </c>
      <c r="R816" t="s">
        <v>267</v>
      </c>
      <c r="S816" t="s">
        <v>267</v>
      </c>
      <c r="T816" t="s">
        <v>267</v>
      </c>
      <c r="W816" t="str">
        <f t="shared" si="153"/>
        <v>ED,72,237114,SBC,HL,SP,0,1,1,1,0,0,1,0,01110010,N,Y,N,N,N</v>
      </c>
    </row>
    <row r="817" spans="1:23" ht="15" customHeight="1" x14ac:dyDescent="0.25">
      <c r="A817" s="1" t="s">
        <v>186</v>
      </c>
      <c r="B817" s="1">
        <v>73</v>
      </c>
      <c r="C817" s="1">
        <f t="shared" si="143"/>
        <v>237115</v>
      </c>
      <c r="D817" s="1" t="s">
        <v>7</v>
      </c>
      <c r="E817" s="1" t="s">
        <v>217</v>
      </c>
      <c r="F817" s="1" t="s">
        <v>220</v>
      </c>
      <c r="G817" s="1" t="str">
        <f t="shared" si="144"/>
        <v>0</v>
      </c>
      <c r="H817" s="1" t="str">
        <f t="shared" si="145"/>
        <v>1</v>
      </c>
      <c r="I817" s="1" t="str">
        <f t="shared" si="146"/>
        <v>1</v>
      </c>
      <c r="J817" s="1" t="str">
        <f t="shared" si="147"/>
        <v>1</v>
      </c>
      <c r="K817" s="1" t="str">
        <f t="shared" si="148"/>
        <v>0</v>
      </c>
      <c r="L817" s="1" t="str">
        <f t="shared" si="149"/>
        <v>0</v>
      </c>
      <c r="M817" s="1" t="str">
        <f t="shared" si="150"/>
        <v>1</v>
      </c>
      <c r="N817" s="1" t="str">
        <f t="shared" si="151"/>
        <v>1</v>
      </c>
      <c r="O817" s="1" t="str">
        <f t="shared" si="152"/>
        <v>01110011</v>
      </c>
      <c r="P817" t="s">
        <v>269</v>
      </c>
      <c r="Q817" t="s">
        <v>269</v>
      </c>
      <c r="R817" t="s">
        <v>269</v>
      </c>
      <c r="S817" t="s">
        <v>267</v>
      </c>
      <c r="T817" t="s">
        <v>267</v>
      </c>
      <c r="W817" t="str">
        <f t="shared" si="153"/>
        <v>ED,73,237115,LD,(nn),SP,0,1,1,1,0,0,1,1,01110011,Y,Y,Y,N,N</v>
      </c>
    </row>
    <row r="818" spans="1:23" ht="15" customHeight="1" x14ac:dyDescent="0.25">
      <c r="A818" s="1" t="s">
        <v>186</v>
      </c>
      <c r="B818" s="1">
        <v>74</v>
      </c>
      <c r="C818" s="1">
        <f t="shared" si="143"/>
        <v>237116</v>
      </c>
      <c r="D818" s="1" t="s">
        <v>234</v>
      </c>
      <c r="E818" s="1"/>
      <c r="F818" s="1"/>
      <c r="G818" s="1" t="str">
        <f t="shared" si="144"/>
        <v>0</v>
      </c>
      <c r="H818" s="1" t="str">
        <f t="shared" si="145"/>
        <v>1</v>
      </c>
      <c r="I818" s="1" t="str">
        <f t="shared" si="146"/>
        <v>1</v>
      </c>
      <c r="J818" s="1" t="str">
        <f t="shared" si="147"/>
        <v>1</v>
      </c>
      <c r="K818" s="1" t="str">
        <f t="shared" si="148"/>
        <v>0</v>
      </c>
      <c r="L818" s="1" t="str">
        <f t="shared" si="149"/>
        <v>1</v>
      </c>
      <c r="M818" s="1" t="str">
        <f t="shared" si="150"/>
        <v>0</v>
      </c>
      <c r="N818" s="1" t="str">
        <f t="shared" si="151"/>
        <v>0</v>
      </c>
      <c r="O818" s="1" t="str">
        <f t="shared" si="152"/>
        <v>01110100</v>
      </c>
      <c r="P818" t="s">
        <v>267</v>
      </c>
      <c r="Q818" t="s">
        <v>271</v>
      </c>
      <c r="R818" t="s">
        <v>267</v>
      </c>
      <c r="S818" t="s">
        <v>267</v>
      </c>
      <c r="T818" t="s">
        <v>267</v>
      </c>
      <c r="W818" t="str">
        <f t="shared" si="153"/>
        <v>ED,74,237116,NEG,,,0,1,1,1,0,1,0,0,01110100,N,X,N,N,N</v>
      </c>
    </row>
    <row r="819" spans="1:23" ht="15" customHeight="1" x14ac:dyDescent="0.25">
      <c r="A819" s="1" t="s">
        <v>186</v>
      </c>
      <c r="B819" s="1">
        <v>75</v>
      </c>
      <c r="C819" s="1">
        <f t="shared" si="143"/>
        <v>237117</v>
      </c>
      <c r="D819" s="1" t="s">
        <v>235</v>
      </c>
      <c r="E819" s="1"/>
      <c r="F819" s="1"/>
      <c r="G819" s="1" t="str">
        <f t="shared" si="144"/>
        <v>0</v>
      </c>
      <c r="H819" s="1" t="str">
        <f t="shared" si="145"/>
        <v>1</v>
      </c>
      <c r="I819" s="1" t="str">
        <f t="shared" si="146"/>
        <v>1</v>
      </c>
      <c r="J819" s="1" t="str">
        <f t="shared" si="147"/>
        <v>1</v>
      </c>
      <c r="K819" s="1" t="str">
        <f t="shared" si="148"/>
        <v>0</v>
      </c>
      <c r="L819" s="1" t="str">
        <f t="shared" si="149"/>
        <v>1</v>
      </c>
      <c r="M819" s="1" t="str">
        <f t="shared" si="150"/>
        <v>0</v>
      </c>
      <c r="N819" s="1" t="str">
        <f t="shared" si="151"/>
        <v>1</v>
      </c>
      <c r="O819" s="1" t="str">
        <f t="shared" si="152"/>
        <v>01110101</v>
      </c>
      <c r="P819" t="s">
        <v>267</v>
      </c>
      <c r="Q819" t="s">
        <v>269</v>
      </c>
      <c r="R819" t="s">
        <v>267</v>
      </c>
      <c r="S819" t="s">
        <v>267</v>
      </c>
      <c r="T819" t="s">
        <v>267</v>
      </c>
      <c r="W819" t="str">
        <f t="shared" si="153"/>
        <v>ED,75,237117,RETN,,,0,1,1,1,0,1,0,1,01110101,N,Y,N,N,N</v>
      </c>
    </row>
    <row r="820" spans="1:23" ht="15" customHeight="1" x14ac:dyDescent="0.25">
      <c r="A820" s="1" t="s">
        <v>186</v>
      </c>
      <c r="B820" s="1">
        <v>76</v>
      </c>
      <c r="C820" s="1">
        <f t="shared" si="143"/>
        <v>237118</v>
      </c>
      <c r="D820" s="1" t="s">
        <v>236</v>
      </c>
      <c r="E820" s="1">
        <v>1</v>
      </c>
      <c r="F820" s="1"/>
      <c r="G820" s="1" t="str">
        <f t="shared" si="144"/>
        <v>0</v>
      </c>
      <c r="H820" s="1" t="str">
        <f t="shared" si="145"/>
        <v>1</v>
      </c>
      <c r="I820" s="1" t="str">
        <f t="shared" si="146"/>
        <v>1</v>
      </c>
      <c r="J820" s="1" t="str">
        <f t="shared" si="147"/>
        <v>1</v>
      </c>
      <c r="K820" s="1" t="str">
        <f t="shared" si="148"/>
        <v>0</v>
      </c>
      <c r="L820" s="1" t="str">
        <f t="shared" si="149"/>
        <v>1</v>
      </c>
      <c r="M820" s="1" t="str">
        <f t="shared" si="150"/>
        <v>1</v>
      </c>
      <c r="N820" s="1" t="str">
        <f t="shared" si="151"/>
        <v>0</v>
      </c>
      <c r="O820" s="1" t="str">
        <f t="shared" si="152"/>
        <v>01110110</v>
      </c>
      <c r="P820" t="s">
        <v>267</v>
      </c>
      <c r="Q820" t="s">
        <v>269</v>
      </c>
      <c r="R820" t="s">
        <v>267</v>
      </c>
      <c r="S820" t="s">
        <v>267</v>
      </c>
      <c r="T820" t="s">
        <v>267</v>
      </c>
      <c r="W820" t="str">
        <f t="shared" si="153"/>
        <v>ED,76,237118,IM,1,,0,1,1,1,0,1,1,0,01110110,N,Y,N,N,N</v>
      </c>
    </row>
    <row r="821" spans="1:23" ht="15" customHeight="1" x14ac:dyDescent="0.25">
      <c r="A821" s="1" t="s">
        <v>186</v>
      </c>
      <c r="B821" s="1">
        <v>78</v>
      </c>
      <c r="C821" s="1">
        <f t="shared" si="143"/>
        <v>237120</v>
      </c>
      <c r="D821" s="1" t="s">
        <v>227</v>
      </c>
      <c r="E821" s="1" t="s">
        <v>9</v>
      </c>
      <c r="F821" s="1" t="s">
        <v>233</v>
      </c>
      <c r="G821" s="1" t="str">
        <f t="shared" si="144"/>
        <v>0</v>
      </c>
      <c r="H821" s="1" t="str">
        <f t="shared" si="145"/>
        <v>1</v>
      </c>
      <c r="I821" s="1" t="str">
        <f t="shared" si="146"/>
        <v>1</v>
      </c>
      <c r="J821" s="1" t="str">
        <f t="shared" si="147"/>
        <v>1</v>
      </c>
      <c r="K821" s="1" t="str">
        <f t="shared" si="148"/>
        <v>1</v>
      </c>
      <c r="L821" s="1" t="str">
        <f t="shared" si="149"/>
        <v>0</v>
      </c>
      <c r="M821" s="1" t="str">
        <f t="shared" si="150"/>
        <v>0</v>
      </c>
      <c r="N821" s="1" t="str">
        <f t="shared" si="151"/>
        <v>0</v>
      </c>
      <c r="O821" s="1" t="str">
        <f t="shared" si="152"/>
        <v>01111000</v>
      </c>
      <c r="P821" t="s">
        <v>267</v>
      </c>
      <c r="Q821" t="s">
        <v>269</v>
      </c>
      <c r="R821" t="s">
        <v>267</v>
      </c>
      <c r="S821" t="s">
        <v>267</v>
      </c>
      <c r="T821" t="s">
        <v>267</v>
      </c>
      <c r="W821" t="str">
        <f t="shared" si="153"/>
        <v>ED,78,237120,IN,A,(C),0,1,1,1,1,0,0,0,01111000,N,Y,N,N,N</v>
      </c>
    </row>
    <row r="822" spans="1:23" ht="15" customHeight="1" x14ac:dyDescent="0.25">
      <c r="A822" s="1" t="s">
        <v>186</v>
      </c>
      <c r="B822" s="1">
        <v>79</v>
      </c>
      <c r="C822" s="1">
        <f t="shared" si="143"/>
        <v>237121</v>
      </c>
      <c r="D822" s="1" t="s">
        <v>223</v>
      </c>
      <c r="E822" s="1" t="s">
        <v>233</v>
      </c>
      <c r="F822" s="1" t="s">
        <v>9</v>
      </c>
      <c r="G822" s="1" t="str">
        <f t="shared" si="144"/>
        <v>0</v>
      </c>
      <c r="H822" s="1" t="str">
        <f t="shared" si="145"/>
        <v>1</v>
      </c>
      <c r="I822" s="1" t="str">
        <f t="shared" si="146"/>
        <v>1</v>
      </c>
      <c r="J822" s="1" t="str">
        <f t="shared" si="147"/>
        <v>1</v>
      </c>
      <c r="K822" s="1" t="str">
        <f t="shared" si="148"/>
        <v>1</v>
      </c>
      <c r="L822" s="1" t="str">
        <f t="shared" si="149"/>
        <v>0</v>
      </c>
      <c r="M822" s="1" t="str">
        <f t="shared" si="150"/>
        <v>0</v>
      </c>
      <c r="N822" s="1" t="str">
        <f t="shared" si="151"/>
        <v>1</v>
      </c>
      <c r="O822" s="1" t="str">
        <f t="shared" si="152"/>
        <v>01111001</v>
      </c>
      <c r="P822" t="s">
        <v>267</v>
      </c>
      <c r="Q822" t="s">
        <v>269</v>
      </c>
      <c r="R822" t="s">
        <v>267</v>
      </c>
      <c r="S822" t="s">
        <v>267</v>
      </c>
      <c r="T822" t="s">
        <v>267</v>
      </c>
      <c r="W822" t="str">
        <f t="shared" si="153"/>
        <v>ED,79,237121,OUT,(C),A,0,1,1,1,1,0,0,1,01111001,N,Y,N,N,N</v>
      </c>
    </row>
    <row r="823" spans="1:23" ht="15" customHeight="1" x14ac:dyDescent="0.25">
      <c r="A823" s="1" t="s">
        <v>186</v>
      </c>
      <c r="B823" s="1" t="s">
        <v>54</v>
      </c>
      <c r="C823" s="1">
        <f t="shared" si="143"/>
        <v>237122</v>
      </c>
      <c r="D823" s="1" t="s">
        <v>128</v>
      </c>
      <c r="E823" s="1" t="s">
        <v>214</v>
      </c>
      <c r="F823" s="1" t="s">
        <v>220</v>
      </c>
      <c r="G823" s="1" t="str">
        <f t="shared" si="144"/>
        <v>0</v>
      </c>
      <c r="H823" s="1" t="str">
        <f t="shared" si="145"/>
        <v>1</v>
      </c>
      <c r="I823" s="1" t="str">
        <f t="shared" si="146"/>
        <v>1</v>
      </c>
      <c r="J823" s="1" t="str">
        <f t="shared" si="147"/>
        <v>1</v>
      </c>
      <c r="K823" s="1" t="str">
        <f t="shared" si="148"/>
        <v>1</v>
      </c>
      <c r="L823" s="1" t="str">
        <f t="shared" si="149"/>
        <v>0</v>
      </c>
      <c r="M823" s="1" t="str">
        <f t="shared" si="150"/>
        <v>1</v>
      </c>
      <c r="N823" s="1" t="str">
        <f t="shared" si="151"/>
        <v>0</v>
      </c>
      <c r="O823" s="1" t="str">
        <f t="shared" si="152"/>
        <v>01111010</v>
      </c>
      <c r="P823" t="s">
        <v>267</v>
      </c>
      <c r="Q823" t="s">
        <v>269</v>
      </c>
      <c r="R823" t="s">
        <v>267</v>
      </c>
      <c r="S823" t="s">
        <v>267</v>
      </c>
      <c r="T823" t="s">
        <v>267</v>
      </c>
      <c r="W823" t="str">
        <f t="shared" si="153"/>
        <v>ED,7A,237122,ADC,HL,SP,0,1,1,1,1,0,1,0,01111010,N,Y,N,N,N</v>
      </c>
    </row>
    <row r="824" spans="1:23" ht="15" customHeight="1" x14ac:dyDescent="0.25">
      <c r="A824" s="1" t="s">
        <v>186</v>
      </c>
      <c r="B824" s="1" t="s">
        <v>55</v>
      </c>
      <c r="C824" s="1">
        <f t="shared" si="143"/>
        <v>237123</v>
      </c>
      <c r="D824" s="1" t="s">
        <v>7</v>
      </c>
      <c r="E824" s="1" t="s">
        <v>220</v>
      </c>
      <c r="F824" s="1" t="s">
        <v>217</v>
      </c>
      <c r="G824" s="1" t="str">
        <f t="shared" si="144"/>
        <v>0</v>
      </c>
      <c r="H824" s="1" t="str">
        <f t="shared" si="145"/>
        <v>1</v>
      </c>
      <c r="I824" s="1" t="str">
        <f t="shared" si="146"/>
        <v>1</v>
      </c>
      <c r="J824" s="1" t="str">
        <f t="shared" si="147"/>
        <v>1</v>
      </c>
      <c r="K824" s="1" t="str">
        <f t="shared" si="148"/>
        <v>1</v>
      </c>
      <c r="L824" s="1" t="str">
        <f t="shared" si="149"/>
        <v>0</v>
      </c>
      <c r="M824" s="1" t="str">
        <f t="shared" si="150"/>
        <v>1</v>
      </c>
      <c r="N824" s="1" t="str">
        <f t="shared" si="151"/>
        <v>1</v>
      </c>
      <c r="O824" s="1" t="str">
        <f t="shared" si="152"/>
        <v>01111011</v>
      </c>
      <c r="P824" t="s">
        <v>269</v>
      </c>
      <c r="Q824" t="s">
        <v>269</v>
      </c>
      <c r="R824" t="s">
        <v>269</v>
      </c>
      <c r="S824" t="s">
        <v>267</v>
      </c>
      <c r="T824" t="s">
        <v>267</v>
      </c>
      <c r="W824" t="str">
        <f t="shared" si="153"/>
        <v>ED,7B,237123,LD,SP,(nn),0,1,1,1,1,0,1,1,01111011,Y,Y,Y,N,N</v>
      </c>
    </row>
    <row r="825" spans="1:23" ht="15" customHeight="1" x14ac:dyDescent="0.25">
      <c r="A825" s="1" t="s">
        <v>186</v>
      </c>
      <c r="B825" s="1" t="s">
        <v>56</v>
      </c>
      <c r="C825" s="1">
        <f t="shared" si="143"/>
        <v>237124</v>
      </c>
      <c r="D825" s="1" t="s">
        <v>234</v>
      </c>
      <c r="E825" s="1"/>
      <c r="F825" s="1"/>
      <c r="G825" s="1" t="str">
        <f t="shared" si="144"/>
        <v>0</v>
      </c>
      <c r="H825" s="1" t="str">
        <f t="shared" si="145"/>
        <v>1</v>
      </c>
      <c r="I825" s="1" t="str">
        <f t="shared" si="146"/>
        <v>1</v>
      </c>
      <c r="J825" s="1" t="str">
        <f t="shared" si="147"/>
        <v>1</v>
      </c>
      <c r="K825" s="1" t="str">
        <f t="shared" si="148"/>
        <v>1</v>
      </c>
      <c r="L825" s="1" t="str">
        <f t="shared" si="149"/>
        <v>1</v>
      </c>
      <c r="M825" s="1" t="str">
        <f t="shared" si="150"/>
        <v>0</v>
      </c>
      <c r="N825" s="1" t="str">
        <f t="shared" si="151"/>
        <v>0</v>
      </c>
      <c r="O825" s="1" t="str">
        <f t="shared" si="152"/>
        <v>01111100</v>
      </c>
      <c r="P825" t="s">
        <v>267</v>
      </c>
      <c r="Q825" t="s">
        <v>271</v>
      </c>
      <c r="R825" t="s">
        <v>267</v>
      </c>
      <c r="S825" t="s">
        <v>267</v>
      </c>
      <c r="T825" t="s">
        <v>267</v>
      </c>
      <c r="W825" t="str">
        <f t="shared" si="153"/>
        <v>ED,7C,237124,NEG,,,0,1,1,1,1,1,0,0,01111100,N,X,N,N,N</v>
      </c>
    </row>
    <row r="826" spans="1:23" ht="15" customHeight="1" x14ac:dyDescent="0.25">
      <c r="A826" s="1" t="s">
        <v>186</v>
      </c>
      <c r="B826" s="1" t="s">
        <v>57</v>
      </c>
      <c r="C826" s="1">
        <f t="shared" si="143"/>
        <v>237125</v>
      </c>
      <c r="D826" s="1" t="s">
        <v>235</v>
      </c>
      <c r="E826" s="1"/>
      <c r="F826" s="1"/>
      <c r="G826" s="1" t="str">
        <f t="shared" si="144"/>
        <v>0</v>
      </c>
      <c r="H826" s="1" t="str">
        <f t="shared" si="145"/>
        <v>1</v>
      </c>
      <c r="I826" s="1" t="str">
        <f t="shared" si="146"/>
        <v>1</v>
      </c>
      <c r="J826" s="1" t="str">
        <f t="shared" si="147"/>
        <v>1</v>
      </c>
      <c r="K826" s="1" t="str">
        <f t="shared" si="148"/>
        <v>1</v>
      </c>
      <c r="L826" s="1" t="str">
        <f t="shared" si="149"/>
        <v>1</v>
      </c>
      <c r="M826" s="1" t="str">
        <f t="shared" si="150"/>
        <v>0</v>
      </c>
      <c r="N826" s="1" t="str">
        <f t="shared" si="151"/>
        <v>1</v>
      </c>
      <c r="O826" s="1" t="str">
        <f t="shared" si="152"/>
        <v>01111101</v>
      </c>
      <c r="P826" t="s">
        <v>267</v>
      </c>
      <c r="Q826" t="s">
        <v>269</v>
      </c>
      <c r="R826" t="s">
        <v>267</v>
      </c>
      <c r="S826" t="s">
        <v>267</v>
      </c>
      <c r="T826" t="s">
        <v>267</v>
      </c>
      <c r="W826" t="str">
        <f t="shared" si="153"/>
        <v>ED,7D,237125,RETN,,,0,1,1,1,1,1,0,1,01111101,N,Y,N,N,N</v>
      </c>
    </row>
    <row r="827" spans="1:23" ht="15" customHeight="1" x14ac:dyDescent="0.25">
      <c r="A827" s="1" t="s">
        <v>186</v>
      </c>
      <c r="B827" s="1" t="s">
        <v>58</v>
      </c>
      <c r="C827" s="1">
        <f t="shared" si="143"/>
        <v>237126</v>
      </c>
      <c r="D827" s="1" t="s">
        <v>236</v>
      </c>
      <c r="E827" s="1">
        <v>2</v>
      </c>
      <c r="F827" s="1"/>
      <c r="G827" s="1" t="str">
        <f t="shared" si="144"/>
        <v>0</v>
      </c>
      <c r="H827" s="1" t="str">
        <f t="shared" si="145"/>
        <v>1</v>
      </c>
      <c r="I827" s="1" t="str">
        <f t="shared" si="146"/>
        <v>1</v>
      </c>
      <c r="J827" s="1" t="str">
        <f t="shared" si="147"/>
        <v>1</v>
      </c>
      <c r="K827" s="1" t="str">
        <f t="shared" si="148"/>
        <v>1</v>
      </c>
      <c r="L827" s="1" t="str">
        <f t="shared" si="149"/>
        <v>1</v>
      </c>
      <c r="M827" s="1" t="str">
        <f t="shared" si="150"/>
        <v>1</v>
      </c>
      <c r="N827" s="1" t="str">
        <f t="shared" si="151"/>
        <v>0</v>
      </c>
      <c r="O827" s="1" t="str">
        <f t="shared" si="152"/>
        <v>01111110</v>
      </c>
      <c r="P827" t="s">
        <v>267</v>
      </c>
      <c r="Q827" t="s">
        <v>269</v>
      </c>
      <c r="R827" t="s">
        <v>267</v>
      </c>
      <c r="S827" t="s">
        <v>267</v>
      </c>
      <c r="T827" t="s">
        <v>267</v>
      </c>
      <c r="W827" t="str">
        <f t="shared" si="153"/>
        <v>ED,7E,237126,IM,2,,0,1,1,1,1,1,1,0,01111110,N,Y,N,N,N</v>
      </c>
    </row>
    <row r="828" spans="1:23" ht="15" customHeight="1" x14ac:dyDescent="0.25">
      <c r="A828" s="1" t="s">
        <v>186</v>
      </c>
      <c r="B828" s="1" t="s">
        <v>72</v>
      </c>
      <c r="C828" s="1">
        <f t="shared" si="143"/>
        <v>237160</v>
      </c>
      <c r="D828" s="1" t="s">
        <v>242</v>
      </c>
      <c r="E828" s="1"/>
      <c r="F828" s="1"/>
      <c r="G828" s="1" t="str">
        <f t="shared" si="144"/>
        <v>1</v>
      </c>
      <c r="H828" s="1" t="str">
        <f t="shared" si="145"/>
        <v>0</v>
      </c>
      <c r="I828" s="1" t="str">
        <f t="shared" si="146"/>
        <v>1</v>
      </c>
      <c r="J828" s="1" t="str">
        <f t="shared" si="147"/>
        <v>0</v>
      </c>
      <c r="K828" s="1" t="str">
        <f t="shared" si="148"/>
        <v>0</v>
      </c>
      <c r="L828" s="1" t="str">
        <f t="shared" si="149"/>
        <v>0</v>
      </c>
      <c r="M828" s="1" t="str">
        <f t="shared" si="150"/>
        <v>0</v>
      </c>
      <c r="N828" s="1" t="str">
        <f t="shared" si="151"/>
        <v>0</v>
      </c>
      <c r="O828" s="1" t="str">
        <f t="shared" si="152"/>
        <v>10100000</v>
      </c>
      <c r="P828" t="s">
        <v>267</v>
      </c>
      <c r="Q828" t="s">
        <v>269</v>
      </c>
      <c r="R828" t="s">
        <v>267</v>
      </c>
      <c r="S828" t="s">
        <v>267</v>
      </c>
      <c r="T828" t="s">
        <v>267</v>
      </c>
      <c r="W828" t="str">
        <f t="shared" si="153"/>
        <v>ED,A0,237160,LDI,,,1,0,1,0,0,0,0,0,10100000,N,Y,N,N,N</v>
      </c>
    </row>
    <row r="829" spans="1:23" ht="15" customHeight="1" x14ac:dyDescent="0.25">
      <c r="A829" s="1" t="s">
        <v>186</v>
      </c>
      <c r="B829" s="1" t="s">
        <v>73</v>
      </c>
      <c r="C829" s="1">
        <f t="shared" si="143"/>
        <v>237161</v>
      </c>
      <c r="D829" s="1" t="s">
        <v>243</v>
      </c>
      <c r="E829" s="1"/>
      <c r="F829" s="1"/>
      <c r="G829" s="1" t="str">
        <f t="shared" si="144"/>
        <v>1</v>
      </c>
      <c r="H829" s="1" t="str">
        <f t="shared" si="145"/>
        <v>0</v>
      </c>
      <c r="I829" s="1" t="str">
        <f t="shared" si="146"/>
        <v>1</v>
      </c>
      <c r="J829" s="1" t="str">
        <f t="shared" si="147"/>
        <v>0</v>
      </c>
      <c r="K829" s="1" t="str">
        <f t="shared" si="148"/>
        <v>0</v>
      </c>
      <c r="L829" s="1" t="str">
        <f t="shared" si="149"/>
        <v>0</v>
      </c>
      <c r="M829" s="1" t="str">
        <f t="shared" si="150"/>
        <v>0</v>
      </c>
      <c r="N829" s="1" t="str">
        <f t="shared" si="151"/>
        <v>1</v>
      </c>
      <c r="O829" s="1" t="str">
        <f t="shared" si="152"/>
        <v>10100001</v>
      </c>
      <c r="P829" t="s">
        <v>267</v>
      </c>
      <c r="Q829" t="s">
        <v>269</v>
      </c>
      <c r="R829" t="s">
        <v>267</v>
      </c>
      <c r="S829" t="s">
        <v>267</v>
      </c>
      <c r="T829" t="s">
        <v>267</v>
      </c>
      <c r="W829" t="str">
        <f t="shared" si="153"/>
        <v>ED,A1,237161,CPI,,,1,0,1,0,0,0,0,1,10100001,N,Y,N,N,N</v>
      </c>
    </row>
    <row r="830" spans="1:23" ht="15" customHeight="1" x14ac:dyDescent="0.25">
      <c r="A830" s="1" t="s">
        <v>186</v>
      </c>
      <c r="B830" s="1" t="s">
        <v>74</v>
      </c>
      <c r="C830" s="1">
        <f t="shared" si="143"/>
        <v>237162</v>
      </c>
      <c r="D830" s="1" t="s">
        <v>244</v>
      </c>
      <c r="E830" s="1"/>
      <c r="F830" s="1"/>
      <c r="G830" s="1" t="str">
        <f t="shared" si="144"/>
        <v>1</v>
      </c>
      <c r="H830" s="1" t="str">
        <f t="shared" si="145"/>
        <v>0</v>
      </c>
      <c r="I830" s="1" t="str">
        <f t="shared" si="146"/>
        <v>1</v>
      </c>
      <c r="J830" s="1" t="str">
        <f t="shared" si="147"/>
        <v>0</v>
      </c>
      <c r="K830" s="1" t="str">
        <f t="shared" si="148"/>
        <v>0</v>
      </c>
      <c r="L830" s="1" t="str">
        <f t="shared" si="149"/>
        <v>0</v>
      </c>
      <c r="M830" s="1" t="str">
        <f t="shared" si="150"/>
        <v>1</v>
      </c>
      <c r="N830" s="1" t="str">
        <f t="shared" si="151"/>
        <v>0</v>
      </c>
      <c r="O830" s="1" t="str">
        <f t="shared" si="152"/>
        <v>10100010</v>
      </c>
      <c r="P830" t="s">
        <v>267</v>
      </c>
      <c r="Q830" t="s">
        <v>269</v>
      </c>
      <c r="R830" t="s">
        <v>267</v>
      </c>
      <c r="S830" t="s">
        <v>267</v>
      </c>
      <c r="T830" t="s">
        <v>267</v>
      </c>
      <c r="W830" t="str">
        <f t="shared" si="153"/>
        <v>ED,A2,237162,INI,,,1,0,1,0,0,0,1,0,10100010,N,Y,N,N,N</v>
      </c>
    </row>
    <row r="831" spans="1:23" ht="15" customHeight="1" x14ac:dyDescent="0.25">
      <c r="A831" s="1" t="s">
        <v>186</v>
      </c>
      <c r="B831" s="1" t="s">
        <v>75</v>
      </c>
      <c r="C831" s="1">
        <f t="shared" si="143"/>
        <v>237163</v>
      </c>
      <c r="D831" s="1" t="s">
        <v>245</v>
      </c>
      <c r="E831" s="1"/>
      <c r="F831" s="1"/>
      <c r="G831" s="1" t="str">
        <f t="shared" si="144"/>
        <v>1</v>
      </c>
      <c r="H831" s="1" t="str">
        <f t="shared" si="145"/>
        <v>0</v>
      </c>
      <c r="I831" s="1" t="str">
        <f t="shared" si="146"/>
        <v>1</v>
      </c>
      <c r="J831" s="1" t="str">
        <f t="shared" si="147"/>
        <v>0</v>
      </c>
      <c r="K831" s="1" t="str">
        <f t="shared" si="148"/>
        <v>0</v>
      </c>
      <c r="L831" s="1" t="str">
        <f t="shared" si="149"/>
        <v>0</v>
      </c>
      <c r="M831" s="1" t="str">
        <f t="shared" si="150"/>
        <v>1</v>
      </c>
      <c r="N831" s="1" t="str">
        <f t="shared" si="151"/>
        <v>1</v>
      </c>
      <c r="O831" s="1" t="str">
        <f t="shared" si="152"/>
        <v>10100011</v>
      </c>
      <c r="P831" t="s">
        <v>267</v>
      </c>
      <c r="Q831" t="s">
        <v>269</v>
      </c>
      <c r="R831" t="s">
        <v>267</v>
      </c>
      <c r="S831" t="s">
        <v>267</v>
      </c>
      <c r="T831" t="s">
        <v>267</v>
      </c>
      <c r="W831" t="str">
        <f t="shared" si="153"/>
        <v>ED,A3,237163,OUTI,,,1,0,1,0,0,0,1,1,10100011,N,Y,N,N,N</v>
      </c>
    </row>
    <row r="832" spans="1:23" ht="15" customHeight="1" x14ac:dyDescent="0.25">
      <c r="A832" s="1" t="s">
        <v>186</v>
      </c>
      <c r="B832" s="1" t="s">
        <v>80</v>
      </c>
      <c r="C832" s="1">
        <f t="shared" si="143"/>
        <v>237168</v>
      </c>
      <c r="D832" s="1" t="s">
        <v>246</v>
      </c>
      <c r="E832" s="1"/>
      <c r="F832" s="1"/>
      <c r="G832" s="1" t="str">
        <f t="shared" si="144"/>
        <v>1</v>
      </c>
      <c r="H832" s="1" t="str">
        <f t="shared" si="145"/>
        <v>0</v>
      </c>
      <c r="I832" s="1" t="str">
        <f t="shared" si="146"/>
        <v>1</v>
      </c>
      <c r="J832" s="1" t="str">
        <f t="shared" si="147"/>
        <v>0</v>
      </c>
      <c r="K832" s="1" t="str">
        <f t="shared" si="148"/>
        <v>1</v>
      </c>
      <c r="L832" s="1" t="str">
        <f t="shared" si="149"/>
        <v>0</v>
      </c>
      <c r="M832" s="1" t="str">
        <f t="shared" si="150"/>
        <v>0</v>
      </c>
      <c r="N832" s="1" t="str">
        <f t="shared" si="151"/>
        <v>0</v>
      </c>
      <c r="O832" s="1" t="str">
        <f t="shared" si="152"/>
        <v>10101000</v>
      </c>
      <c r="P832" t="s">
        <v>267</v>
      </c>
      <c r="Q832" t="s">
        <v>269</v>
      </c>
      <c r="R832" t="s">
        <v>267</v>
      </c>
      <c r="S832" t="s">
        <v>267</v>
      </c>
      <c r="T832" t="s">
        <v>267</v>
      </c>
      <c r="W832" t="str">
        <f t="shared" si="153"/>
        <v>ED,A8,237168,LDD,,,1,0,1,0,1,0,0,0,10101000,N,Y,N,N,N</v>
      </c>
    </row>
    <row r="833" spans="1:23" ht="15" customHeight="1" x14ac:dyDescent="0.25">
      <c r="A833" s="1" t="s">
        <v>186</v>
      </c>
      <c r="B833" s="1" t="s">
        <v>81</v>
      </c>
      <c r="C833" s="1">
        <f t="shared" si="143"/>
        <v>237169</v>
      </c>
      <c r="D833" s="1" t="s">
        <v>247</v>
      </c>
      <c r="E833" s="1"/>
      <c r="F833" s="1"/>
      <c r="G833" s="1" t="str">
        <f t="shared" si="144"/>
        <v>1</v>
      </c>
      <c r="H833" s="1" t="str">
        <f t="shared" si="145"/>
        <v>0</v>
      </c>
      <c r="I833" s="1" t="str">
        <f t="shared" si="146"/>
        <v>1</v>
      </c>
      <c r="J833" s="1" t="str">
        <f t="shared" si="147"/>
        <v>0</v>
      </c>
      <c r="K833" s="1" t="str">
        <f t="shared" si="148"/>
        <v>1</v>
      </c>
      <c r="L833" s="1" t="str">
        <f t="shared" si="149"/>
        <v>0</v>
      </c>
      <c r="M833" s="1" t="str">
        <f t="shared" si="150"/>
        <v>0</v>
      </c>
      <c r="N833" s="1" t="str">
        <f t="shared" si="151"/>
        <v>1</v>
      </c>
      <c r="O833" s="1" t="str">
        <f t="shared" si="152"/>
        <v>10101001</v>
      </c>
      <c r="P833" t="s">
        <v>267</v>
      </c>
      <c r="Q833" t="s">
        <v>269</v>
      </c>
      <c r="R833" t="s">
        <v>267</v>
      </c>
      <c r="S833" t="s">
        <v>267</v>
      </c>
      <c r="T833" t="s">
        <v>267</v>
      </c>
      <c r="W833" t="str">
        <f t="shared" si="153"/>
        <v>ED,A9,237169,CPD,,,1,0,1,0,1,0,0,1,10101001,N,Y,N,N,N</v>
      </c>
    </row>
    <row r="834" spans="1:23" ht="15" customHeight="1" x14ac:dyDescent="0.25">
      <c r="A834" s="1" t="s">
        <v>186</v>
      </c>
      <c r="B834" s="1" t="s">
        <v>82</v>
      </c>
      <c r="C834" s="1">
        <f t="shared" ref="C834:C843" si="154">HEX2DEC(B834) + HEX2DEC(A834) * 1000</f>
        <v>237170</v>
      </c>
      <c r="D834" s="1" t="s">
        <v>248</v>
      </c>
      <c r="E834" s="1"/>
      <c r="F834" s="1"/>
      <c r="G834" s="1" t="str">
        <f t="shared" ref="G834:G843" si="155">MID(O834,1,1)</f>
        <v>1</v>
      </c>
      <c r="H834" s="1" t="str">
        <f t="shared" ref="H834:H843" si="156">MID(O834,2,1)</f>
        <v>0</v>
      </c>
      <c r="I834" s="1" t="str">
        <f t="shared" ref="I834:I843" si="157">MID(O834,3,1)</f>
        <v>1</v>
      </c>
      <c r="J834" s="1" t="str">
        <f t="shared" ref="J834:J843" si="158">MID(O834,4,1)</f>
        <v>0</v>
      </c>
      <c r="K834" s="1" t="str">
        <f t="shared" ref="K834:K843" si="159">MID(O834,5,1)</f>
        <v>1</v>
      </c>
      <c r="L834" s="1" t="str">
        <f t="shared" ref="L834:L843" si="160">MID(O834,6,1)</f>
        <v>0</v>
      </c>
      <c r="M834" s="1" t="str">
        <f t="shared" ref="M834:M843" si="161">MID(O834,7,1)</f>
        <v>1</v>
      </c>
      <c r="N834" s="1" t="str">
        <f t="shared" ref="N834:N843" si="162">MID(O834,8,1)</f>
        <v>0</v>
      </c>
      <c r="O834" s="1" t="str">
        <f t="shared" ref="O834:O843" si="163">HEX2BIN(B834,8)</f>
        <v>10101010</v>
      </c>
      <c r="P834" t="s">
        <v>267</v>
      </c>
      <c r="Q834" t="s">
        <v>269</v>
      </c>
      <c r="R834" t="s">
        <v>267</v>
      </c>
      <c r="S834" t="s">
        <v>267</v>
      </c>
      <c r="T834" t="s">
        <v>267</v>
      </c>
      <c r="W834" t="str">
        <f t="shared" si="153"/>
        <v>ED,AA,237170,IND,,,1,0,1,0,1,0,1,0,10101010,N,Y,N,N,N</v>
      </c>
    </row>
    <row r="835" spans="1:23" ht="15" customHeight="1" x14ac:dyDescent="0.25">
      <c r="A835" s="1" t="s">
        <v>186</v>
      </c>
      <c r="B835" s="1" t="s">
        <v>83</v>
      </c>
      <c r="C835" s="1">
        <f t="shared" si="154"/>
        <v>237171</v>
      </c>
      <c r="D835" s="1" t="s">
        <v>249</v>
      </c>
      <c r="E835" s="1"/>
      <c r="F835" s="1"/>
      <c r="G835" s="1" t="str">
        <f t="shared" si="155"/>
        <v>1</v>
      </c>
      <c r="H835" s="1" t="str">
        <f t="shared" si="156"/>
        <v>0</v>
      </c>
      <c r="I835" s="1" t="str">
        <f t="shared" si="157"/>
        <v>1</v>
      </c>
      <c r="J835" s="1" t="str">
        <f t="shared" si="158"/>
        <v>0</v>
      </c>
      <c r="K835" s="1" t="str">
        <f t="shared" si="159"/>
        <v>1</v>
      </c>
      <c r="L835" s="1" t="str">
        <f t="shared" si="160"/>
        <v>0</v>
      </c>
      <c r="M835" s="1" t="str">
        <f t="shared" si="161"/>
        <v>1</v>
      </c>
      <c r="N835" s="1" t="str">
        <f t="shared" si="162"/>
        <v>1</v>
      </c>
      <c r="O835" s="1" t="str">
        <f t="shared" si="163"/>
        <v>10101011</v>
      </c>
      <c r="P835" t="s">
        <v>267</v>
      </c>
      <c r="Q835" t="s">
        <v>269</v>
      </c>
      <c r="R835" t="s">
        <v>267</v>
      </c>
      <c r="S835" t="s">
        <v>267</v>
      </c>
      <c r="T835" t="s">
        <v>267</v>
      </c>
      <c r="W835" t="str">
        <f t="shared" si="153"/>
        <v>ED,AB,237171,OUTD,,,1,0,1,0,1,0,1,1,10101011,N,Y,N,N,N</v>
      </c>
    </row>
    <row r="836" spans="1:23" ht="15" customHeight="1" x14ac:dyDescent="0.25">
      <c r="A836" s="1" t="s">
        <v>186</v>
      </c>
      <c r="B836" s="1" t="s">
        <v>88</v>
      </c>
      <c r="C836" s="1">
        <f t="shared" si="154"/>
        <v>237176</v>
      </c>
      <c r="D836" s="1" t="s">
        <v>250</v>
      </c>
      <c r="E836" s="1"/>
      <c r="F836" s="1"/>
      <c r="G836" s="1" t="str">
        <f t="shared" si="155"/>
        <v>1</v>
      </c>
      <c r="H836" s="1" t="str">
        <f t="shared" si="156"/>
        <v>0</v>
      </c>
      <c r="I836" s="1" t="str">
        <f t="shared" si="157"/>
        <v>1</v>
      </c>
      <c r="J836" s="1" t="str">
        <f t="shared" si="158"/>
        <v>1</v>
      </c>
      <c r="K836" s="1" t="str">
        <f t="shared" si="159"/>
        <v>0</v>
      </c>
      <c r="L836" s="1" t="str">
        <f t="shared" si="160"/>
        <v>0</v>
      </c>
      <c r="M836" s="1" t="str">
        <f t="shared" si="161"/>
        <v>0</v>
      </c>
      <c r="N836" s="1" t="str">
        <f t="shared" si="162"/>
        <v>0</v>
      </c>
      <c r="O836" s="1" t="str">
        <f t="shared" si="163"/>
        <v>10110000</v>
      </c>
      <c r="P836" t="s">
        <v>267</v>
      </c>
      <c r="Q836" t="s">
        <v>269</v>
      </c>
      <c r="R836" t="s">
        <v>267</v>
      </c>
      <c r="S836" t="s">
        <v>267</v>
      </c>
      <c r="T836" t="s">
        <v>267</v>
      </c>
      <c r="W836" t="str">
        <f t="shared" si="153"/>
        <v>ED,B0,237176,LDIR,,,1,0,1,1,0,0,0,0,10110000,N,Y,N,N,N</v>
      </c>
    </row>
    <row r="837" spans="1:23" ht="15" customHeight="1" x14ac:dyDescent="0.25">
      <c r="A837" s="1" t="s">
        <v>186</v>
      </c>
      <c r="B837" s="1" t="s">
        <v>89</v>
      </c>
      <c r="C837" s="1">
        <f t="shared" si="154"/>
        <v>237177</v>
      </c>
      <c r="D837" s="1" t="s">
        <v>251</v>
      </c>
      <c r="E837" s="1"/>
      <c r="F837" s="1"/>
      <c r="G837" s="1" t="str">
        <f t="shared" si="155"/>
        <v>1</v>
      </c>
      <c r="H837" s="1" t="str">
        <f t="shared" si="156"/>
        <v>0</v>
      </c>
      <c r="I837" s="1" t="str">
        <f t="shared" si="157"/>
        <v>1</v>
      </c>
      <c r="J837" s="1" t="str">
        <f t="shared" si="158"/>
        <v>1</v>
      </c>
      <c r="K837" s="1" t="str">
        <f t="shared" si="159"/>
        <v>0</v>
      </c>
      <c r="L837" s="1" t="str">
        <f t="shared" si="160"/>
        <v>0</v>
      </c>
      <c r="M837" s="1" t="str">
        <f t="shared" si="161"/>
        <v>0</v>
      </c>
      <c r="N837" s="1" t="str">
        <f t="shared" si="162"/>
        <v>1</v>
      </c>
      <c r="O837" s="1" t="str">
        <f t="shared" si="163"/>
        <v>10110001</v>
      </c>
      <c r="P837" t="s">
        <v>267</v>
      </c>
      <c r="Q837" t="s">
        <v>269</v>
      </c>
      <c r="R837" t="s">
        <v>267</v>
      </c>
      <c r="S837" t="s">
        <v>267</v>
      </c>
      <c r="T837" t="s">
        <v>267</v>
      </c>
      <c r="W837" t="str">
        <f t="shared" si="153"/>
        <v>ED,B1,237177,CPIR,,,1,0,1,1,0,0,0,1,10110001,N,Y,N,N,N</v>
      </c>
    </row>
    <row r="838" spans="1:23" ht="15" customHeight="1" x14ac:dyDescent="0.25">
      <c r="A838" s="1" t="s">
        <v>186</v>
      </c>
      <c r="B838" s="1" t="s">
        <v>90</v>
      </c>
      <c r="C838" s="1">
        <f t="shared" si="154"/>
        <v>237178</v>
      </c>
      <c r="D838" s="1" t="s">
        <v>252</v>
      </c>
      <c r="E838" s="1"/>
      <c r="F838" s="1"/>
      <c r="G838" s="1" t="str">
        <f t="shared" si="155"/>
        <v>1</v>
      </c>
      <c r="H838" s="1" t="str">
        <f t="shared" si="156"/>
        <v>0</v>
      </c>
      <c r="I838" s="1" t="str">
        <f t="shared" si="157"/>
        <v>1</v>
      </c>
      <c r="J838" s="1" t="str">
        <f t="shared" si="158"/>
        <v>1</v>
      </c>
      <c r="K838" s="1" t="str">
        <f t="shared" si="159"/>
        <v>0</v>
      </c>
      <c r="L838" s="1" t="str">
        <f t="shared" si="160"/>
        <v>0</v>
      </c>
      <c r="M838" s="1" t="str">
        <f t="shared" si="161"/>
        <v>1</v>
      </c>
      <c r="N838" s="1" t="str">
        <f t="shared" si="162"/>
        <v>0</v>
      </c>
      <c r="O838" s="1" t="str">
        <f t="shared" si="163"/>
        <v>10110010</v>
      </c>
      <c r="P838" t="s">
        <v>267</v>
      </c>
      <c r="Q838" t="s">
        <v>269</v>
      </c>
      <c r="R838" t="s">
        <v>267</v>
      </c>
      <c r="S838" t="s">
        <v>267</v>
      </c>
      <c r="T838" t="s">
        <v>267</v>
      </c>
      <c r="W838" t="str">
        <f t="shared" si="153"/>
        <v>ED,B2,237178,INIR,,,1,0,1,1,0,0,1,0,10110010,N,Y,N,N,N</v>
      </c>
    </row>
    <row r="839" spans="1:23" ht="15" customHeight="1" x14ac:dyDescent="0.25">
      <c r="A839" s="1" t="s">
        <v>186</v>
      </c>
      <c r="B839" s="1" t="s">
        <v>91</v>
      </c>
      <c r="C839" s="1">
        <f t="shared" si="154"/>
        <v>237179</v>
      </c>
      <c r="D839" s="1" t="s">
        <v>253</v>
      </c>
      <c r="E839" s="1"/>
      <c r="F839" s="1"/>
      <c r="G839" s="1" t="str">
        <f t="shared" si="155"/>
        <v>1</v>
      </c>
      <c r="H839" s="1" t="str">
        <f t="shared" si="156"/>
        <v>0</v>
      </c>
      <c r="I839" s="1" t="str">
        <f t="shared" si="157"/>
        <v>1</v>
      </c>
      <c r="J839" s="1" t="str">
        <f t="shared" si="158"/>
        <v>1</v>
      </c>
      <c r="K839" s="1" t="str">
        <f t="shared" si="159"/>
        <v>0</v>
      </c>
      <c r="L839" s="1" t="str">
        <f t="shared" si="160"/>
        <v>0</v>
      </c>
      <c r="M839" s="1" t="str">
        <f t="shared" si="161"/>
        <v>1</v>
      </c>
      <c r="N839" s="1" t="str">
        <f t="shared" si="162"/>
        <v>1</v>
      </c>
      <c r="O839" s="1" t="str">
        <f t="shared" si="163"/>
        <v>10110011</v>
      </c>
      <c r="P839" t="s">
        <v>267</v>
      </c>
      <c r="Q839" t="s">
        <v>269</v>
      </c>
      <c r="R839" t="s">
        <v>267</v>
      </c>
      <c r="S839" t="s">
        <v>267</v>
      </c>
      <c r="T839" t="s">
        <v>267</v>
      </c>
      <c r="W839" t="str">
        <f t="shared" si="153"/>
        <v>ED,B3,237179,OTIR,,,1,0,1,1,0,0,1,1,10110011,N,Y,N,N,N</v>
      </c>
    </row>
    <row r="840" spans="1:23" ht="15" customHeight="1" x14ac:dyDescent="0.25">
      <c r="A840" s="1" t="s">
        <v>186</v>
      </c>
      <c r="B840" s="1" t="s">
        <v>96</v>
      </c>
      <c r="C840" s="1">
        <f t="shared" si="154"/>
        <v>237184</v>
      </c>
      <c r="D840" s="1" t="s">
        <v>254</v>
      </c>
      <c r="E840" s="1"/>
      <c r="F840" s="1"/>
      <c r="G840" s="1" t="str">
        <f t="shared" si="155"/>
        <v>1</v>
      </c>
      <c r="H840" s="1" t="str">
        <f t="shared" si="156"/>
        <v>0</v>
      </c>
      <c r="I840" s="1" t="str">
        <f t="shared" si="157"/>
        <v>1</v>
      </c>
      <c r="J840" s="1" t="str">
        <f t="shared" si="158"/>
        <v>1</v>
      </c>
      <c r="K840" s="1" t="str">
        <f t="shared" si="159"/>
        <v>1</v>
      </c>
      <c r="L840" s="1" t="str">
        <f t="shared" si="160"/>
        <v>0</v>
      </c>
      <c r="M840" s="1" t="str">
        <f t="shared" si="161"/>
        <v>0</v>
      </c>
      <c r="N840" s="1" t="str">
        <f t="shared" si="162"/>
        <v>0</v>
      </c>
      <c r="O840" s="1" t="str">
        <f t="shared" si="163"/>
        <v>10111000</v>
      </c>
      <c r="P840" t="s">
        <v>267</v>
      </c>
      <c r="Q840" t="s">
        <v>269</v>
      </c>
      <c r="R840" t="s">
        <v>267</v>
      </c>
      <c r="S840" t="s">
        <v>267</v>
      </c>
      <c r="T840" t="s">
        <v>267</v>
      </c>
      <c r="W840" t="str">
        <f t="shared" ref="W840:W843" si="164">CONCATENATE(A840,",",B840,",",C840, ",", D840, ",", E840,",", F840,",", G840,",", H840,",", I840,",", J840,",", K840,",", L840,",", M840,",", N840,",", O840,",",P840,",",Q840,",",R840,",",S840,",",T840)</f>
        <v>ED,B8,237184,LDDR,,,1,0,1,1,1,0,0,0,10111000,N,Y,N,N,N</v>
      </c>
    </row>
    <row r="841" spans="1:23" ht="15" customHeight="1" x14ac:dyDescent="0.25">
      <c r="A841" s="1" t="s">
        <v>186</v>
      </c>
      <c r="B841" s="1" t="s">
        <v>97</v>
      </c>
      <c r="C841" s="1">
        <f t="shared" si="154"/>
        <v>237185</v>
      </c>
      <c r="D841" s="1" t="s">
        <v>255</v>
      </c>
      <c r="E841" s="1"/>
      <c r="F841" s="1"/>
      <c r="G841" s="1" t="str">
        <f t="shared" si="155"/>
        <v>1</v>
      </c>
      <c r="H841" s="1" t="str">
        <f t="shared" si="156"/>
        <v>0</v>
      </c>
      <c r="I841" s="1" t="str">
        <f t="shared" si="157"/>
        <v>1</v>
      </c>
      <c r="J841" s="1" t="str">
        <f t="shared" si="158"/>
        <v>1</v>
      </c>
      <c r="K841" s="1" t="str">
        <f t="shared" si="159"/>
        <v>1</v>
      </c>
      <c r="L841" s="1" t="str">
        <f t="shared" si="160"/>
        <v>0</v>
      </c>
      <c r="M841" s="1" t="str">
        <f t="shared" si="161"/>
        <v>0</v>
      </c>
      <c r="N841" s="1" t="str">
        <f t="shared" si="162"/>
        <v>1</v>
      </c>
      <c r="O841" s="1" t="str">
        <f t="shared" si="163"/>
        <v>10111001</v>
      </c>
      <c r="P841" t="s">
        <v>267</v>
      </c>
      <c r="Q841" t="s">
        <v>269</v>
      </c>
      <c r="R841" t="s">
        <v>267</v>
      </c>
      <c r="S841" t="s">
        <v>267</v>
      </c>
      <c r="T841" t="s">
        <v>267</v>
      </c>
      <c r="W841" t="str">
        <f t="shared" si="164"/>
        <v>ED,B9,237185,CPDR,,,1,0,1,1,1,0,0,1,10111001,N,Y,N,N,N</v>
      </c>
    </row>
    <row r="842" spans="1:23" ht="15" customHeight="1" x14ac:dyDescent="0.25">
      <c r="A842" s="1" t="s">
        <v>186</v>
      </c>
      <c r="B842" s="1" t="s">
        <v>98</v>
      </c>
      <c r="C842" s="1">
        <f t="shared" si="154"/>
        <v>237186</v>
      </c>
      <c r="D842" s="1" t="s">
        <v>256</v>
      </c>
      <c r="E842" s="1"/>
      <c r="F842" s="1"/>
      <c r="G842" s="1" t="str">
        <f t="shared" si="155"/>
        <v>1</v>
      </c>
      <c r="H842" s="1" t="str">
        <f t="shared" si="156"/>
        <v>0</v>
      </c>
      <c r="I842" s="1" t="str">
        <f t="shared" si="157"/>
        <v>1</v>
      </c>
      <c r="J842" s="1" t="str">
        <f t="shared" si="158"/>
        <v>1</v>
      </c>
      <c r="K842" s="1" t="str">
        <f t="shared" si="159"/>
        <v>1</v>
      </c>
      <c r="L842" s="1" t="str">
        <f t="shared" si="160"/>
        <v>0</v>
      </c>
      <c r="M842" s="1" t="str">
        <f t="shared" si="161"/>
        <v>1</v>
      </c>
      <c r="N842" s="1" t="str">
        <f t="shared" si="162"/>
        <v>0</v>
      </c>
      <c r="O842" s="1" t="str">
        <f t="shared" si="163"/>
        <v>10111010</v>
      </c>
      <c r="P842" t="s">
        <v>267</v>
      </c>
      <c r="Q842" t="s">
        <v>269</v>
      </c>
      <c r="R842" t="s">
        <v>267</v>
      </c>
      <c r="S842" t="s">
        <v>267</v>
      </c>
      <c r="T842" t="s">
        <v>267</v>
      </c>
      <c r="W842" t="str">
        <f t="shared" si="164"/>
        <v>ED,BA,237186,INDR,,,1,0,1,1,1,0,1,0,10111010,N,Y,N,N,N</v>
      </c>
    </row>
    <row r="843" spans="1:23" ht="15" customHeight="1" x14ac:dyDescent="0.25">
      <c r="A843" s="1" t="s">
        <v>186</v>
      </c>
      <c r="B843" s="1" t="s">
        <v>99</v>
      </c>
      <c r="C843" s="1">
        <f t="shared" si="154"/>
        <v>237187</v>
      </c>
      <c r="D843" s="1" t="s">
        <v>257</v>
      </c>
      <c r="E843" s="1"/>
      <c r="F843" s="1"/>
      <c r="G843" s="1" t="str">
        <f t="shared" si="155"/>
        <v>1</v>
      </c>
      <c r="H843" s="1" t="str">
        <f t="shared" si="156"/>
        <v>0</v>
      </c>
      <c r="I843" s="1" t="str">
        <f t="shared" si="157"/>
        <v>1</v>
      </c>
      <c r="J843" s="1" t="str">
        <f t="shared" si="158"/>
        <v>1</v>
      </c>
      <c r="K843" s="1" t="str">
        <f t="shared" si="159"/>
        <v>1</v>
      </c>
      <c r="L843" s="1" t="str">
        <f t="shared" si="160"/>
        <v>0</v>
      </c>
      <c r="M843" s="1" t="str">
        <f t="shared" si="161"/>
        <v>1</v>
      </c>
      <c r="N843" s="1" t="str">
        <f t="shared" si="162"/>
        <v>1</v>
      </c>
      <c r="O843" s="1" t="str">
        <f t="shared" si="163"/>
        <v>10111011</v>
      </c>
      <c r="P843" t="s">
        <v>267</v>
      </c>
      <c r="Q843" t="s">
        <v>269</v>
      </c>
      <c r="R843" t="s">
        <v>267</v>
      </c>
      <c r="S843" t="s">
        <v>267</v>
      </c>
      <c r="T843" t="s">
        <v>267</v>
      </c>
      <c r="W843" t="str">
        <f t="shared" si="164"/>
        <v>ED,BB,237187,OTDR,,,1,0,1,1,1,0,1,1,10111011,N,Y,N,N,N</v>
      </c>
    </row>
  </sheetData>
  <autoFilter ref="A1:T843" xr:uid="{00000000-0009-0000-0000-000003000000}">
    <sortState ref="A2:T253">
      <sortCondition ref="C1:C843"/>
    </sortState>
  </autoFilter>
  <conditionalFormatting sqref="G2:N587 G844:N1048576">
    <cfRule type="containsText" dxfId="9" priority="120" operator="containsText" text="1">
      <formula>NOT(ISERROR(SEARCH("1",G2)))</formula>
    </cfRule>
    <cfRule type="containsText" dxfId="8" priority="121" operator="containsText" text="0">
      <formula>NOT(ISERROR(SEARCH("0",G2)))</formula>
    </cfRule>
  </conditionalFormatting>
  <conditionalFormatting sqref="P844:S1048576 P2:T587">
    <cfRule type="containsText" dxfId="7" priority="6" operator="containsText" text="X">
      <formula>NOT(ISERROR(SEARCH("X",P2)))</formula>
    </cfRule>
    <cfRule type="containsText" dxfId="6" priority="7" operator="containsText" text="Y">
      <formula>NOT(ISERROR(SEARCH("Y",P2)))</formula>
    </cfRule>
    <cfRule type="containsText" dxfId="5" priority="8" operator="containsText" text="N">
      <formula>NOT(ISERROR(SEARCH("N",P2)))</formula>
    </cfRule>
  </conditionalFormatting>
  <conditionalFormatting sqref="G588:N843">
    <cfRule type="containsText" dxfId="4" priority="4" operator="containsText" text="1">
      <formula>NOT(ISERROR(SEARCH("1",G588)))</formula>
    </cfRule>
    <cfRule type="containsText" dxfId="3" priority="5" operator="containsText" text="0">
      <formula>NOT(ISERROR(SEARCH("0",G588)))</formula>
    </cfRule>
  </conditionalFormatting>
  <conditionalFormatting sqref="P588:T843">
    <cfRule type="containsText" dxfId="2" priority="1" operator="containsText" text="X">
      <formula>NOT(ISERROR(SEARCH("X",P588)))</formula>
    </cfRule>
    <cfRule type="containsText" dxfId="1" priority="2" operator="containsText" text="Y">
      <formula>NOT(ISERROR(SEARCH("Y",P588)))</formula>
    </cfRule>
    <cfRule type="containsText" dxfId="0" priority="3" operator="containsText" text="N">
      <formula>NOT(ISERROR(SEARCH("N",P588)))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Z80</vt:lpstr>
      <vt:lpstr>i8080</vt:lpstr>
      <vt:lpstr>Gameboy</vt:lpstr>
      <vt:lpstr>Opcodes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 Cutter</dc:creator>
  <cp:lastModifiedBy>Fox Cutter</cp:lastModifiedBy>
  <dcterms:created xsi:type="dcterms:W3CDTF">2016-05-12T02:13:22Z</dcterms:created>
  <dcterms:modified xsi:type="dcterms:W3CDTF">2019-08-29T15:29:42Z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v-focutt@microsoft.com</vt:lpwstr>
  </property>
  <property fmtid="{D5CDD505-2E9C-101B-9397-08002B2CF9AE}" pid="5" name="MSIP_Label_f42aa342-8706-4288-bd11-ebb85995028c_SetDate">
    <vt:lpwstr>2019-08-28T21:05:51.8785222Z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1a473dee-5fe7-41df-a352-46b501904cf5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