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D:\Programing\Code\Cubit\Tools\Opcode Tables\"/>
    </mc:Choice>
  </mc:AlternateContent>
  <xr:revisionPtr revIDLastSave="0" documentId="13_ncr:1_{FE96234F-2A5A-4DF2-A8CC-7BF9FF986677}" xr6:coauthVersionLast="47" xr6:coauthVersionMax="47" xr10:uidLastSave="{00000000-0000-0000-0000-000000000000}"/>
  <bookViews>
    <workbookView xWindow="1635" yWindow="570" windowWidth="22395" windowHeight="13350" xr2:uid="{00000000-000D-0000-FFFF-FFFF00000000}"/>
  </bookViews>
  <sheets>
    <sheet name="Opcodes" sheetId="1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5" i="11" l="1"/>
  <c r="Z2" i="11"/>
  <c r="Z3" i="11"/>
  <c r="Z4" i="11"/>
  <c r="Z9" i="11"/>
  <c r="Z6" i="11"/>
  <c r="Z7" i="11"/>
  <c r="Z8" i="11"/>
  <c r="Z13" i="11"/>
  <c r="Z10" i="11"/>
  <c r="Z11" i="11"/>
  <c r="Z12" i="11"/>
  <c r="Z17" i="11"/>
  <c r="Z14" i="11"/>
  <c r="Z15" i="11"/>
  <c r="Z16" i="11"/>
  <c r="Z21" i="11"/>
  <c r="Z18" i="11"/>
  <c r="Z19" i="11"/>
  <c r="Z20" i="11"/>
  <c r="Z25" i="11"/>
  <c r="Z22" i="11"/>
  <c r="Z23" i="11"/>
  <c r="Z24" i="11"/>
  <c r="Z29" i="11"/>
  <c r="Z26" i="11"/>
  <c r="Z27" i="11"/>
  <c r="Z28" i="11"/>
  <c r="Z33" i="11"/>
  <c r="Z35" i="11"/>
  <c r="Z30" i="11"/>
  <c r="Z31" i="11"/>
  <c r="Z32" i="11"/>
  <c r="Z34" i="11"/>
  <c r="Z39" i="11"/>
  <c r="Z36" i="11"/>
  <c r="Z37" i="11"/>
  <c r="Z38" i="11"/>
  <c r="Z43" i="11"/>
  <c r="Z40" i="11"/>
  <c r="Z41" i="11"/>
  <c r="Z42" i="11"/>
  <c r="Z47" i="11"/>
  <c r="Z44" i="11"/>
  <c r="Z45" i="11"/>
  <c r="Z46" i="11"/>
  <c r="Z51" i="11"/>
  <c r="Z48" i="11"/>
  <c r="Z49" i="11"/>
  <c r="Z50" i="11"/>
  <c r="Z55" i="11"/>
  <c r="Z57" i="11"/>
  <c r="Z52" i="11"/>
  <c r="Z53" i="11"/>
  <c r="Z54" i="11"/>
  <c r="Z56" i="11"/>
  <c r="Z61" i="11"/>
  <c r="Z58" i="11"/>
  <c r="Z59" i="11"/>
  <c r="Z60" i="11"/>
  <c r="Z65" i="11"/>
  <c r="Z67" i="11"/>
  <c r="Z62" i="11"/>
  <c r="Z63" i="11"/>
  <c r="Z64" i="11"/>
  <c r="Z66" i="11"/>
  <c r="Z71" i="11"/>
  <c r="Z68" i="11"/>
  <c r="Z69" i="11"/>
  <c r="Z70" i="11"/>
  <c r="Z75" i="11"/>
  <c r="Z77" i="11"/>
  <c r="Z72" i="11"/>
  <c r="Z73" i="11"/>
  <c r="Z74" i="11"/>
  <c r="Z76" i="11"/>
  <c r="Z81" i="11"/>
  <c r="Z78" i="11"/>
  <c r="Z79" i="11"/>
  <c r="Z80" i="11"/>
  <c r="Z85" i="11"/>
  <c r="Z86" i="11"/>
  <c r="Z82" i="11"/>
  <c r="Z83" i="11"/>
  <c r="Z84" i="11"/>
  <c r="Z90" i="11"/>
  <c r="Z87" i="11"/>
  <c r="Z88" i="11"/>
  <c r="Z89" i="11"/>
  <c r="Z91" i="11"/>
  <c r="Z92" i="11"/>
  <c r="Z93" i="11"/>
  <c r="Z97" i="11"/>
  <c r="Z98" i="11"/>
  <c r="Z94" i="11"/>
  <c r="Z95" i="11"/>
  <c r="Z96" i="11"/>
  <c r="Z102" i="11"/>
  <c r="Z99" i="11"/>
  <c r="Z100" i="11"/>
  <c r="Z101" i="11"/>
  <c r="Z103" i="11"/>
  <c r="Z104" i="11"/>
  <c r="Z105" i="11"/>
  <c r="Z109" i="11"/>
  <c r="Z110" i="11"/>
  <c r="Z106" i="11"/>
  <c r="Z107" i="11"/>
  <c r="Z108" i="11"/>
  <c r="Z114" i="11"/>
  <c r="Z111" i="11"/>
  <c r="Z112" i="11"/>
  <c r="Z113" i="11"/>
  <c r="Z118" i="11"/>
  <c r="Z115" i="11"/>
  <c r="Z116" i="11"/>
  <c r="Z117" i="11"/>
  <c r="Z122" i="11"/>
  <c r="Z119" i="11"/>
  <c r="Z120" i="11"/>
  <c r="Z121" i="11"/>
  <c r="Z126" i="11"/>
  <c r="Z123" i="11"/>
  <c r="Z124" i="11"/>
  <c r="Z125" i="11"/>
  <c r="Z127" i="11"/>
  <c r="Z128" i="11"/>
  <c r="Z129" i="11"/>
  <c r="Z133" i="11"/>
  <c r="Z134" i="11"/>
  <c r="Z130" i="11"/>
  <c r="Z131" i="11"/>
  <c r="Z132" i="11"/>
  <c r="Z138" i="11"/>
  <c r="Z135" i="11"/>
  <c r="Z136" i="11"/>
  <c r="Z137" i="11"/>
  <c r="Z142" i="11"/>
  <c r="Z139" i="11"/>
  <c r="Z140" i="11"/>
  <c r="Z141" i="11"/>
  <c r="Z146" i="11"/>
  <c r="Z143" i="11"/>
  <c r="Z144" i="11"/>
  <c r="Z145" i="11"/>
  <c r="Z150" i="11"/>
  <c r="Z147" i="11"/>
  <c r="Z148" i="11"/>
  <c r="Z149" i="11"/>
  <c r="Z154" i="11"/>
  <c r="Z151" i="11"/>
  <c r="Z152" i="11"/>
  <c r="Z153" i="11"/>
  <c r="Z158" i="11"/>
  <c r="Z155" i="11"/>
  <c r="Z156" i="11"/>
  <c r="Z157" i="11"/>
  <c r="Z162" i="11"/>
  <c r="Z159" i="11"/>
  <c r="Z160" i="11"/>
  <c r="Z161" i="11"/>
  <c r="Z166" i="11"/>
  <c r="Z163" i="11"/>
  <c r="Z164" i="11"/>
  <c r="Z165" i="11"/>
  <c r="Z170" i="11"/>
  <c r="Z167" i="11"/>
  <c r="Z168" i="11"/>
  <c r="Z169" i="11"/>
  <c r="Z174" i="11"/>
  <c r="Z171" i="11"/>
  <c r="Z172" i="11"/>
  <c r="Z173" i="11"/>
  <c r="Z175" i="11"/>
  <c r="Z179" i="11"/>
  <c r="Z176" i="11"/>
  <c r="Z177" i="11"/>
  <c r="Z178" i="11"/>
  <c r="Z180" i="11"/>
  <c r="Z184" i="11"/>
  <c r="Z181" i="11"/>
  <c r="Z182" i="11"/>
  <c r="Z183" i="11"/>
  <c r="Z188" i="11"/>
  <c r="Z185" i="11"/>
  <c r="Z186" i="11"/>
  <c r="Z187" i="11"/>
  <c r="Z192" i="11"/>
  <c r="Z189" i="11"/>
  <c r="Z190" i="11"/>
  <c r="Z191" i="11"/>
  <c r="Z193" i="11"/>
  <c r="Z197" i="11"/>
  <c r="Z194" i="11"/>
  <c r="Z195" i="11"/>
  <c r="Z196" i="11"/>
  <c r="Z198" i="11"/>
  <c r="Z202" i="11"/>
  <c r="Z199" i="11"/>
  <c r="Z200" i="11"/>
  <c r="Z201" i="11"/>
  <c r="Z206" i="11"/>
  <c r="Z203" i="11"/>
  <c r="Z204" i="11"/>
  <c r="Z205" i="11"/>
  <c r="Z210" i="11"/>
  <c r="Z207" i="11"/>
  <c r="Z208" i="11"/>
  <c r="Z209" i="11"/>
  <c r="Z211" i="11"/>
  <c r="Z215" i="11"/>
  <c r="Z212" i="11"/>
  <c r="Z213" i="11"/>
  <c r="Z214" i="11"/>
  <c r="Z216" i="11"/>
  <c r="Z220" i="11"/>
  <c r="Z217" i="11"/>
  <c r="Z218" i="11"/>
  <c r="Z219" i="11"/>
  <c r="Z221" i="11"/>
  <c r="Z225" i="11"/>
  <c r="Z222" i="11"/>
  <c r="Z223" i="11"/>
  <c r="Z224" i="11"/>
  <c r="Z226" i="11"/>
  <c r="Z230" i="11"/>
  <c r="Z227" i="11"/>
  <c r="Z228" i="11"/>
  <c r="Z229" i="11"/>
  <c r="Z234" i="11"/>
  <c r="Z231" i="11"/>
  <c r="Z232" i="11"/>
  <c r="Z233" i="11"/>
  <c r="Z238" i="11"/>
  <c r="Z235" i="11"/>
  <c r="Z236" i="11"/>
  <c r="Z237" i="11"/>
  <c r="Z242" i="11"/>
  <c r="Z239" i="11"/>
  <c r="Z240" i="11"/>
  <c r="Z241" i="11"/>
  <c r="Z246" i="11"/>
  <c r="Z243" i="11"/>
  <c r="Z244" i="11"/>
  <c r="Z245" i="11"/>
  <c r="Z250" i="11"/>
  <c r="Z247" i="11"/>
  <c r="Z248" i="11"/>
  <c r="Z249" i="11"/>
  <c r="Z254" i="11"/>
  <c r="Z251" i="11"/>
  <c r="Z252" i="11"/>
  <c r="Z253" i="11"/>
  <c r="Z258" i="11"/>
  <c r="Z255" i="11"/>
  <c r="Z256" i="11"/>
  <c r="Z257" i="11"/>
  <c r="Z259" i="11"/>
  <c r="Z260" i="11"/>
  <c r="Z264" i="11"/>
  <c r="Z261" i="11"/>
  <c r="Z262" i="11"/>
  <c r="Z263" i="11"/>
  <c r="Z265" i="11"/>
  <c r="Z266" i="11"/>
  <c r="Z270" i="11"/>
  <c r="Z267" i="11"/>
  <c r="Z268" i="11"/>
  <c r="Z269" i="11"/>
  <c r="Z271" i="11"/>
  <c r="Z272" i="11"/>
  <c r="Z276" i="11"/>
  <c r="Z273" i="11"/>
  <c r="Z274" i="11"/>
  <c r="Z275" i="11"/>
  <c r="Z280" i="11"/>
  <c r="Z277" i="11"/>
  <c r="Z278" i="11"/>
  <c r="Z279" i="11"/>
  <c r="Z281" i="11"/>
  <c r="Z282" i="11"/>
  <c r="Z283" i="11"/>
  <c r="Z284" i="11"/>
  <c r="Z285" i="11"/>
  <c r="Z286" i="11"/>
  <c r="Z287" i="11"/>
  <c r="Z288" i="11"/>
  <c r="Z289" i="11"/>
  <c r="Z290" i="11"/>
  <c r="Z294" i="11"/>
  <c r="Z291" i="11"/>
  <c r="Z292" i="11"/>
  <c r="Z293" i="11"/>
  <c r="Z295" i="11"/>
  <c r="Z296" i="11"/>
  <c r="Z297" i="11"/>
  <c r="Z301" i="11"/>
  <c r="Z298" i="11"/>
  <c r="Z299" i="11"/>
  <c r="Z302" i="11"/>
  <c r="Z300" i="11"/>
  <c r="Z303" i="11"/>
  <c r="Z304" i="11"/>
  <c r="Z305" i="11"/>
  <c r="Z306" i="11"/>
  <c r="Z307" i="11"/>
  <c r="Z308" i="11"/>
  <c r="Z309" i="11"/>
  <c r="Z310" i="11"/>
  <c r="Z311" i="11"/>
  <c r="Z312" i="11"/>
  <c r="Z313" i="11"/>
  <c r="Z317" i="11"/>
  <c r="Z314" i="11"/>
  <c r="Z315" i="11"/>
  <c r="Z316" i="11"/>
  <c r="Z320" i="11"/>
  <c r="Z321" i="11"/>
  <c r="Z318" i="11"/>
  <c r="Z319" i="11"/>
  <c r="Z324" i="11"/>
  <c r="Z325" i="11"/>
  <c r="Z322" i="11"/>
  <c r="Z323" i="11"/>
  <c r="Z326" i="11"/>
  <c r="Z327" i="11"/>
  <c r="Z328" i="11"/>
  <c r="Z329" i="11"/>
  <c r="Z330" i="11"/>
  <c r="Z334" i="11"/>
  <c r="Z331" i="11"/>
  <c r="Z332" i="11"/>
  <c r="Z333" i="11"/>
  <c r="Z335" i="11"/>
  <c r="Z338" i="11"/>
  <c r="Z336" i="11"/>
  <c r="Z337" i="11"/>
  <c r="Z342" i="11"/>
  <c r="Z339" i="11"/>
  <c r="Z340" i="11"/>
  <c r="Z341" i="11"/>
  <c r="Z345" i="11"/>
  <c r="Z343" i="11"/>
  <c r="Z344" i="11"/>
  <c r="Z346" i="11"/>
  <c r="Z347" i="11"/>
  <c r="Z348" i="11"/>
  <c r="Z349" i="11"/>
  <c r="Z350" i="11"/>
  <c r="Z351" i="11"/>
  <c r="Z352" i="11"/>
  <c r="Z354" i="11"/>
  <c r="Z353" i="11"/>
  <c r="Z358" i="11"/>
  <c r="Z355" i="11"/>
  <c r="Z356" i="11"/>
  <c r="Z357" i="11"/>
  <c r="Z361" i="11"/>
  <c r="Z362" i="11"/>
  <c r="Z359" i="11"/>
  <c r="Z360" i="11"/>
  <c r="Z366" i="11"/>
  <c r="Z363" i="11"/>
  <c r="Z364" i="11"/>
  <c r="Z365" i="11"/>
  <c r="Z369" i="11"/>
  <c r="Z370" i="11"/>
  <c r="Z367" i="11"/>
  <c r="Z368" i="11"/>
  <c r="Z374" i="11"/>
  <c r="Z371" i="11"/>
  <c r="Z372" i="11"/>
  <c r="Z373" i="11"/>
  <c r="Z375" i="11"/>
  <c r="Z376" i="11"/>
  <c r="Z380" i="11"/>
  <c r="Z377" i="11"/>
  <c r="Z378" i="11"/>
  <c r="Z379" i="11"/>
  <c r="Z384" i="11"/>
  <c r="Z381" i="11"/>
  <c r="Z382" i="11"/>
  <c r="Z383" i="11"/>
  <c r="Z385" i="11"/>
  <c r="Z388" i="11"/>
  <c r="Z389" i="11"/>
  <c r="Z386" i="11"/>
  <c r="Z387" i="11"/>
  <c r="Z393" i="11"/>
  <c r="Z390" i="11"/>
  <c r="Z391" i="11"/>
  <c r="Z392" i="11"/>
  <c r="Z396" i="11"/>
  <c r="Z394" i="11"/>
  <c r="Z395" i="11"/>
  <c r="Z400" i="11"/>
  <c r="Z397" i="11"/>
  <c r="Z398" i="11"/>
  <c r="Z399" i="11"/>
  <c r="Z401" i="11"/>
  <c r="Z402" i="11"/>
  <c r="Z403" i="11"/>
  <c r="Z404" i="11"/>
  <c r="Z405" i="11"/>
  <c r="Z409" i="11"/>
  <c r="Z406" i="11"/>
  <c r="Z407" i="11"/>
  <c r="Z408" i="11"/>
  <c r="Z410" i="11"/>
  <c r="Z412" i="11"/>
  <c r="Z411" i="11"/>
  <c r="Z414" i="11"/>
  <c r="Z413" i="11"/>
  <c r="Z416" i="11"/>
  <c r="Z415" i="11"/>
  <c r="Z418" i="11"/>
  <c r="Z417" i="11"/>
  <c r="Z420" i="11"/>
  <c r="Z419" i="11"/>
  <c r="Z422" i="11"/>
  <c r="Z421" i="11"/>
  <c r="Z424" i="11"/>
  <c r="Z423" i="11"/>
  <c r="Z426" i="11"/>
  <c r="Z425" i="11"/>
  <c r="Z428" i="11"/>
  <c r="Z427" i="11"/>
  <c r="Z430" i="11"/>
  <c r="Z429" i="11"/>
  <c r="Z432" i="11"/>
  <c r="Z431" i="11"/>
  <c r="Z434" i="11"/>
  <c r="Z433" i="11"/>
  <c r="Z436" i="11"/>
  <c r="Z435" i="11"/>
  <c r="Z437" i="11"/>
  <c r="Z439" i="11"/>
  <c r="Z438" i="11"/>
  <c r="Z440" i="11"/>
  <c r="Z442" i="11"/>
  <c r="Z441" i="11"/>
  <c r="Z444" i="11"/>
  <c r="Z443" i="11"/>
  <c r="Z446" i="11"/>
  <c r="Z445" i="11"/>
  <c r="Z448" i="11"/>
  <c r="Z447" i="11"/>
  <c r="Z450" i="11"/>
  <c r="Z449" i="11"/>
  <c r="Z452" i="11"/>
  <c r="Z451" i="11"/>
  <c r="Z454" i="11"/>
  <c r="Z453" i="11"/>
  <c r="Z456" i="11"/>
  <c r="Z455"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B5" i="11"/>
  <c r="B2" i="11"/>
  <c r="B4" i="11"/>
  <c r="B3" i="11"/>
  <c r="B9" i="11"/>
  <c r="B6" i="11"/>
  <c r="B8" i="11"/>
  <c r="B7" i="11"/>
  <c r="B13" i="11"/>
  <c r="B10" i="11"/>
  <c r="B12" i="11"/>
  <c r="B11" i="11"/>
  <c r="B17" i="11"/>
  <c r="B14" i="11"/>
  <c r="B16" i="11"/>
  <c r="B15" i="11"/>
  <c r="B21" i="11"/>
  <c r="B18" i="11"/>
  <c r="B20" i="11"/>
  <c r="B19" i="11"/>
  <c r="B25" i="11"/>
  <c r="B22" i="11"/>
  <c r="B24" i="11"/>
  <c r="B23" i="11"/>
  <c r="B29" i="11"/>
  <c r="B26" i="11"/>
  <c r="B28" i="11"/>
  <c r="B27" i="11"/>
  <c r="B33" i="11"/>
  <c r="B30" i="11"/>
  <c r="B32" i="11"/>
  <c r="B31" i="11"/>
  <c r="B35" i="11"/>
  <c r="B34" i="11"/>
  <c r="B38" i="11"/>
  <c r="B39" i="11"/>
  <c r="B36" i="11"/>
  <c r="B37" i="11"/>
  <c r="B43" i="11"/>
  <c r="B40" i="11"/>
  <c r="B42" i="11"/>
  <c r="B41" i="11"/>
  <c r="B47" i="11"/>
  <c r="B44" i="11"/>
  <c r="B46" i="11"/>
  <c r="B45" i="11"/>
  <c r="B51" i="11"/>
  <c r="B48" i="11"/>
  <c r="B50" i="11"/>
  <c r="B49" i="11"/>
  <c r="B55" i="11"/>
  <c r="B52" i="11"/>
  <c r="B54" i="11"/>
  <c r="B53" i="11"/>
  <c r="B57" i="11"/>
  <c r="B56" i="11"/>
  <c r="B60" i="11"/>
  <c r="B58" i="11"/>
  <c r="B59" i="11"/>
  <c r="B61" i="11"/>
  <c r="B65" i="11"/>
  <c r="B62" i="11"/>
  <c r="B64" i="11"/>
  <c r="B63" i="11"/>
  <c r="B67" i="11"/>
  <c r="B66" i="11"/>
  <c r="B71" i="11"/>
  <c r="B70" i="11"/>
  <c r="B68" i="11"/>
  <c r="B69" i="11"/>
  <c r="B75" i="11"/>
  <c r="B72" i="11"/>
  <c r="B74" i="11"/>
  <c r="B73" i="11"/>
  <c r="B77" i="11"/>
  <c r="B76" i="11"/>
  <c r="B81" i="11"/>
  <c r="B80" i="11"/>
  <c r="B78" i="11"/>
  <c r="B79" i="11"/>
  <c r="B82" i="11"/>
  <c r="B84" i="11"/>
  <c r="B83" i="11"/>
  <c r="B85" i="11"/>
  <c r="B86" i="11"/>
  <c r="B90" i="11"/>
  <c r="B87" i="11"/>
  <c r="B89" i="11"/>
  <c r="B88" i="11"/>
  <c r="B92" i="11"/>
  <c r="B91" i="11"/>
  <c r="B93" i="11"/>
  <c r="B94" i="11"/>
  <c r="B96" i="11"/>
  <c r="B95" i="11"/>
  <c r="B97" i="11"/>
  <c r="B98" i="11"/>
  <c r="B102" i="11"/>
  <c r="B99" i="11"/>
  <c r="B101" i="11"/>
  <c r="B100" i="11"/>
  <c r="B103" i="11"/>
  <c r="B104" i="11"/>
  <c r="B105" i="11"/>
  <c r="B106" i="11"/>
  <c r="B108" i="11"/>
  <c r="B107" i="11"/>
  <c r="B109" i="11"/>
  <c r="B110" i="11"/>
  <c r="B114" i="11"/>
  <c r="B111" i="11"/>
  <c r="B113" i="11"/>
  <c r="B112" i="11"/>
  <c r="B118" i="11"/>
  <c r="B115" i="11"/>
  <c r="B117" i="11"/>
  <c r="B116" i="11"/>
  <c r="B122" i="11"/>
  <c r="B119" i="11"/>
  <c r="B121" i="11"/>
  <c r="B120" i="11"/>
  <c r="B126" i="11"/>
  <c r="B123" i="11"/>
  <c r="B125" i="11"/>
  <c r="B124" i="11"/>
  <c r="B128" i="11"/>
  <c r="B127" i="11"/>
  <c r="B129" i="11"/>
  <c r="B130" i="11"/>
  <c r="B132" i="11"/>
  <c r="B131" i="11"/>
  <c r="B133" i="11"/>
  <c r="B134" i="11"/>
  <c r="B138" i="11"/>
  <c r="B135" i="11"/>
  <c r="B137" i="11"/>
  <c r="B136" i="11"/>
  <c r="B142" i="11"/>
  <c r="B139" i="11"/>
  <c r="B141" i="11"/>
  <c r="B140" i="11"/>
  <c r="B146" i="11"/>
  <c r="B143" i="11"/>
  <c r="B145" i="11"/>
  <c r="B144" i="11"/>
  <c r="B150" i="11"/>
  <c r="B147" i="11"/>
  <c r="B149" i="11"/>
  <c r="B148" i="11"/>
  <c r="B154" i="11"/>
  <c r="B151" i="11"/>
  <c r="B153" i="11"/>
  <c r="B152" i="11"/>
  <c r="B158" i="11"/>
  <c r="B155" i="11"/>
  <c r="B157" i="11"/>
  <c r="B156" i="11"/>
  <c r="B162" i="11"/>
  <c r="B159" i="11"/>
  <c r="B161" i="11"/>
  <c r="B160" i="11"/>
  <c r="B166" i="11"/>
  <c r="B163" i="11"/>
  <c r="B165" i="11"/>
  <c r="B164" i="11"/>
  <c r="B170" i="11"/>
  <c r="B167" i="11"/>
  <c r="B169" i="11"/>
  <c r="B168" i="11"/>
  <c r="B174" i="11"/>
  <c r="B171" i="11"/>
  <c r="B173" i="11"/>
  <c r="B172" i="11"/>
  <c r="B175" i="11"/>
  <c r="B179" i="11"/>
  <c r="B176" i="11"/>
  <c r="B178" i="11"/>
  <c r="B177" i="11"/>
  <c r="B180" i="11"/>
  <c r="B184" i="11"/>
  <c r="B181" i="11"/>
  <c r="B183" i="11"/>
  <c r="B182" i="11"/>
  <c r="B188" i="11"/>
  <c r="B185" i="11"/>
  <c r="B187" i="11"/>
  <c r="B186" i="11"/>
  <c r="B192" i="11"/>
  <c r="B189" i="11"/>
  <c r="B191" i="11"/>
  <c r="B190" i="11"/>
  <c r="B193" i="11"/>
  <c r="B197" i="11"/>
  <c r="B194" i="11"/>
  <c r="B196" i="11"/>
  <c r="B195" i="11"/>
  <c r="B198" i="11"/>
  <c r="B202" i="11"/>
  <c r="B199" i="11"/>
  <c r="B201" i="11"/>
  <c r="B200" i="11"/>
  <c r="B206" i="11"/>
  <c r="B203" i="11"/>
  <c r="B205" i="11"/>
  <c r="B204" i="11"/>
  <c r="B210" i="11"/>
  <c r="B207" i="11"/>
  <c r="B209" i="11"/>
  <c r="B208" i="11"/>
  <c r="B211" i="11"/>
  <c r="B215" i="11"/>
  <c r="B212" i="11"/>
  <c r="B214" i="11"/>
  <c r="B213" i="11"/>
  <c r="B216" i="11"/>
  <c r="B220" i="11"/>
  <c r="B217" i="11"/>
  <c r="B219" i="11"/>
  <c r="B218" i="11"/>
  <c r="B221" i="11"/>
  <c r="B225" i="11"/>
  <c r="B222" i="11"/>
  <c r="B224" i="11"/>
  <c r="B223" i="11"/>
  <c r="B226" i="11"/>
  <c r="B230" i="11"/>
  <c r="B227" i="11"/>
  <c r="B229" i="11"/>
  <c r="B228" i="11"/>
  <c r="B234" i="11"/>
  <c r="B231" i="11"/>
  <c r="B233" i="11"/>
  <c r="B232" i="11"/>
  <c r="B238" i="11"/>
  <c r="B235" i="11"/>
  <c r="B237" i="11"/>
  <c r="B236" i="11"/>
  <c r="B242" i="11"/>
  <c r="B239" i="11"/>
  <c r="B241" i="11"/>
  <c r="B240" i="11"/>
  <c r="B246" i="11"/>
  <c r="B243" i="11"/>
  <c r="B245" i="11"/>
  <c r="B244" i="11"/>
  <c r="B250" i="11"/>
  <c r="B247" i="11"/>
  <c r="B249" i="11"/>
  <c r="B248" i="11"/>
  <c r="B254" i="11"/>
  <c r="B251" i="11"/>
  <c r="B253" i="11"/>
  <c r="B252" i="11"/>
  <c r="B258" i="11"/>
  <c r="B255" i="11"/>
  <c r="B257" i="11"/>
  <c r="B256" i="11"/>
  <c r="B259" i="11"/>
  <c r="B260" i="11"/>
  <c r="B264" i="11"/>
  <c r="B261" i="11"/>
  <c r="B263" i="11"/>
  <c r="B262" i="11"/>
  <c r="B265" i="11"/>
  <c r="B266" i="11"/>
  <c r="B267" i="11"/>
  <c r="B270" i="11"/>
  <c r="B269" i="11"/>
  <c r="B268" i="11"/>
  <c r="B271" i="11"/>
  <c r="B272" i="11"/>
  <c r="B276" i="11"/>
  <c r="B273" i="11"/>
  <c r="B275" i="11"/>
  <c r="B274" i="11"/>
  <c r="B280" i="11"/>
  <c r="B277" i="11"/>
  <c r="B279" i="11"/>
  <c r="B278" i="11"/>
  <c r="B281" i="11"/>
  <c r="B282" i="11"/>
  <c r="B283" i="11"/>
  <c r="B284" i="11"/>
  <c r="B285" i="11"/>
  <c r="B287" i="11"/>
  <c r="B286" i="11"/>
  <c r="B288" i="11"/>
  <c r="B289" i="11"/>
  <c r="B290" i="11"/>
  <c r="B294" i="11"/>
  <c r="B291" i="11"/>
  <c r="B293" i="11"/>
  <c r="B292" i="11"/>
  <c r="B295" i="11"/>
  <c r="B296" i="11"/>
  <c r="B297" i="11"/>
  <c r="B300" i="11"/>
  <c r="B299" i="11"/>
  <c r="B298" i="11"/>
  <c r="B301" i="11"/>
  <c r="B302" i="11"/>
  <c r="B303" i="11"/>
  <c r="B304" i="11"/>
  <c r="B305" i="11"/>
  <c r="B307" i="11"/>
  <c r="B306" i="11"/>
  <c r="B308" i="11"/>
  <c r="B309" i="11"/>
  <c r="B310" i="11"/>
  <c r="B311" i="11"/>
  <c r="B312" i="11"/>
  <c r="B313" i="11"/>
  <c r="B317" i="11"/>
  <c r="B314" i="11"/>
  <c r="B316" i="11"/>
  <c r="B315" i="11"/>
  <c r="B320" i="11"/>
  <c r="B318" i="11"/>
  <c r="B319" i="11"/>
  <c r="B321" i="11"/>
  <c r="B322" i="11"/>
  <c r="B323" i="11"/>
  <c r="B324" i="11"/>
  <c r="B325" i="11"/>
  <c r="B326" i="11"/>
  <c r="B328" i="11"/>
  <c r="B327" i="11"/>
  <c r="B329" i="11"/>
  <c r="B330" i="11"/>
  <c r="B334" i="11"/>
  <c r="B331" i="11"/>
  <c r="B333" i="11"/>
  <c r="B332" i="11"/>
  <c r="B335" i="11"/>
  <c r="B338" i="11"/>
  <c r="B336" i="11"/>
  <c r="B337" i="11"/>
  <c r="B342" i="11"/>
  <c r="B339" i="11"/>
  <c r="B341" i="11"/>
  <c r="B340" i="11"/>
  <c r="B343" i="11"/>
  <c r="B344" i="11"/>
  <c r="B345" i="11"/>
  <c r="B346" i="11"/>
  <c r="B348" i="11"/>
  <c r="B347" i="11"/>
  <c r="B349" i="11"/>
  <c r="B350" i="11"/>
  <c r="B351" i="11"/>
  <c r="B352" i="11"/>
  <c r="B353" i="11"/>
  <c r="B354" i="11"/>
  <c r="B358" i="11"/>
  <c r="B355" i="11"/>
  <c r="B357" i="11"/>
  <c r="B356" i="11"/>
  <c r="B361" i="11"/>
  <c r="B359" i="11"/>
  <c r="B360" i="11"/>
  <c r="B362" i="11"/>
  <c r="B366" i="11"/>
  <c r="B363" i="11"/>
  <c r="B365" i="11"/>
  <c r="B364" i="11"/>
  <c r="B367" i="11"/>
  <c r="B368" i="11"/>
  <c r="B369" i="11"/>
  <c r="B370" i="11"/>
  <c r="B374" i="11"/>
  <c r="B371" i="11"/>
  <c r="B373" i="11"/>
  <c r="B372" i="11"/>
  <c r="B375" i="11"/>
  <c r="B376" i="11"/>
  <c r="B380" i="11"/>
  <c r="B377" i="11"/>
  <c r="B379" i="11"/>
  <c r="B378" i="11"/>
  <c r="B384" i="11"/>
  <c r="B381" i="11"/>
  <c r="B383" i="11"/>
  <c r="B382" i="11"/>
  <c r="B385" i="11"/>
  <c r="B388" i="11"/>
  <c r="B386" i="11"/>
  <c r="B387" i="11"/>
  <c r="B389" i="11"/>
  <c r="B393" i="11"/>
  <c r="B390" i="11"/>
  <c r="B392" i="11"/>
  <c r="B391" i="11"/>
  <c r="B394" i="11"/>
  <c r="B395" i="11"/>
  <c r="B396" i="11"/>
  <c r="B400" i="11"/>
  <c r="B397" i="11"/>
  <c r="B399" i="11"/>
  <c r="B398" i="11"/>
  <c r="B401" i="11"/>
  <c r="B402" i="11"/>
  <c r="B403" i="11"/>
  <c r="B404" i="11"/>
  <c r="B405" i="11"/>
  <c r="B409" i="11"/>
  <c r="B406" i="11"/>
  <c r="B408" i="11"/>
  <c r="B407" i="11"/>
  <c r="B410" i="11"/>
  <c r="B412" i="11"/>
  <c r="B411" i="11"/>
  <c r="B414" i="11"/>
  <c r="B413" i="11"/>
  <c r="B416" i="11"/>
  <c r="B415" i="11"/>
  <c r="B418" i="11"/>
  <c r="B417" i="11"/>
  <c r="B420" i="11"/>
  <c r="B419" i="11"/>
  <c r="B422" i="11"/>
  <c r="B421" i="11"/>
  <c r="B424" i="11"/>
  <c r="B423" i="11"/>
  <c r="B426" i="11"/>
  <c r="B425" i="11"/>
  <c r="B428" i="11"/>
  <c r="B427" i="11"/>
  <c r="B430" i="11"/>
  <c r="B429" i="11"/>
  <c r="B432" i="11"/>
  <c r="B431" i="11"/>
  <c r="B434" i="11"/>
  <c r="B433" i="11"/>
  <c r="B435" i="11"/>
  <c r="B436" i="11"/>
  <c r="B437" i="11"/>
  <c r="B438" i="11"/>
  <c r="B439" i="11"/>
  <c r="B440" i="11"/>
  <c r="B442" i="11"/>
  <c r="B441" i="11"/>
  <c r="B444" i="11"/>
  <c r="B443" i="11"/>
  <c r="B446" i="11"/>
  <c r="B445" i="11"/>
  <c r="B448" i="11"/>
  <c r="B447" i="11"/>
  <c r="B450" i="11"/>
  <c r="B449" i="11"/>
  <c r="B452" i="11"/>
  <c r="B451" i="11"/>
  <c r="B454" i="11"/>
  <c r="B453" i="11"/>
  <c r="B456" i="11"/>
  <c r="B455"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A586" i="11" l="1"/>
  <c r="Y586" i="11"/>
  <c r="A514" i="11"/>
  <c r="Y514" i="11"/>
  <c r="A433" i="11"/>
  <c r="Y433" i="11"/>
  <c r="A370" i="11"/>
  <c r="Y370" i="11"/>
  <c r="A300" i="11"/>
  <c r="Y300" i="11"/>
  <c r="A226" i="11"/>
  <c r="Y226" i="11"/>
  <c r="A136" i="11"/>
  <c r="Y136" i="11"/>
  <c r="A112" i="11"/>
  <c r="Y112" i="11"/>
  <c r="A67" i="11"/>
  <c r="Y67" i="11"/>
  <c r="A50" i="11"/>
  <c r="Y50" i="11"/>
  <c r="A42" i="11"/>
  <c r="Y42" i="11"/>
  <c r="A35" i="11"/>
  <c r="Y35" i="11"/>
  <c r="A29" i="11"/>
  <c r="Y29" i="11"/>
  <c r="A21" i="11"/>
  <c r="Y21" i="11"/>
  <c r="A13" i="11"/>
  <c r="Y13" i="11"/>
  <c r="A5" i="11"/>
  <c r="Y5" i="11"/>
  <c r="AA586" i="11" s="1"/>
  <c r="A578" i="11"/>
  <c r="Y578" i="11"/>
  <c r="A506" i="11"/>
  <c r="Y506" i="11"/>
  <c r="A425" i="11"/>
  <c r="Y425" i="11"/>
  <c r="A362" i="11"/>
  <c r="Y362" i="11"/>
  <c r="A307" i="11"/>
  <c r="Y307" i="11"/>
  <c r="A240" i="11"/>
  <c r="Y240" i="11"/>
  <c r="A168" i="11"/>
  <c r="Y168" i="11"/>
  <c r="A74" i="11"/>
  <c r="Y74" i="11"/>
  <c r="A569" i="11"/>
  <c r="Y569" i="11"/>
  <c r="A537" i="11"/>
  <c r="Y537" i="11"/>
  <c r="A521" i="11"/>
  <c r="Y521" i="11"/>
  <c r="A513" i="11"/>
  <c r="Y513" i="11"/>
  <c r="AA513" i="11" s="1"/>
  <c r="A505" i="11"/>
  <c r="Y505" i="11"/>
  <c r="A497" i="11"/>
  <c r="Y497" i="11"/>
  <c r="A489" i="11"/>
  <c r="Y489" i="11"/>
  <c r="A481" i="11"/>
  <c r="Y481" i="11"/>
  <c r="A473" i="11"/>
  <c r="Y473" i="11"/>
  <c r="A465" i="11"/>
  <c r="Y465" i="11"/>
  <c r="A457" i="11"/>
  <c r="Y457" i="11"/>
  <c r="A450" i="11"/>
  <c r="Y450" i="11"/>
  <c r="A442" i="11"/>
  <c r="Y442" i="11"/>
  <c r="A434" i="11"/>
  <c r="Y434" i="11"/>
  <c r="A426" i="11"/>
  <c r="Y426" i="11"/>
  <c r="A418" i="11"/>
  <c r="Y418" i="11"/>
  <c r="A407" i="11"/>
  <c r="Y407" i="11"/>
  <c r="A401" i="11"/>
  <c r="Y401" i="11"/>
  <c r="A391" i="11"/>
  <c r="Y391" i="11"/>
  <c r="A385" i="11"/>
  <c r="Y385" i="11"/>
  <c r="A380" i="11"/>
  <c r="Y380" i="11"/>
  <c r="A369" i="11"/>
  <c r="Y369" i="11"/>
  <c r="A360" i="11"/>
  <c r="Y360" i="11"/>
  <c r="A353" i="11"/>
  <c r="Y353" i="11"/>
  <c r="A345" i="11"/>
  <c r="Y345" i="11"/>
  <c r="A336" i="11"/>
  <c r="Y336" i="11"/>
  <c r="A329" i="11"/>
  <c r="Y329" i="11"/>
  <c r="A321" i="11"/>
  <c r="Y321" i="11"/>
  <c r="A313" i="11"/>
  <c r="Y313" i="11"/>
  <c r="A305" i="11"/>
  <c r="Y305" i="11"/>
  <c r="A297" i="11"/>
  <c r="Y297" i="11"/>
  <c r="A289" i="11"/>
  <c r="Y289" i="11"/>
  <c r="A281" i="11"/>
  <c r="Y281" i="11"/>
  <c r="A276" i="11"/>
  <c r="Y276" i="11"/>
  <c r="A265" i="11"/>
  <c r="Y265" i="11"/>
  <c r="A257" i="11"/>
  <c r="Y257" i="11"/>
  <c r="A249" i="11"/>
  <c r="Y249" i="11"/>
  <c r="A241" i="11"/>
  <c r="Y241" i="11"/>
  <c r="A233" i="11"/>
  <c r="Y233" i="11"/>
  <c r="A223" i="11"/>
  <c r="Y223" i="11"/>
  <c r="A220" i="11"/>
  <c r="Y220" i="11"/>
  <c r="A209" i="11"/>
  <c r="Y209" i="11"/>
  <c r="A201" i="11"/>
  <c r="Y201" i="11"/>
  <c r="A193" i="11"/>
  <c r="Y193" i="11"/>
  <c r="A188" i="11"/>
  <c r="Y188" i="11"/>
  <c r="A176" i="11"/>
  <c r="Y176" i="11"/>
  <c r="A169" i="11"/>
  <c r="Y169" i="11"/>
  <c r="A161" i="11"/>
  <c r="Y161" i="11"/>
  <c r="A153" i="11"/>
  <c r="Y153" i="11"/>
  <c r="A145" i="11"/>
  <c r="Y145" i="11"/>
  <c r="A137" i="11"/>
  <c r="Y137" i="11"/>
  <c r="A129" i="11"/>
  <c r="Y129" i="11"/>
  <c r="A121" i="11"/>
  <c r="Y121" i="11"/>
  <c r="A113" i="11"/>
  <c r="Y113" i="11"/>
  <c r="A105" i="11"/>
  <c r="Y105" i="11"/>
  <c r="A97" i="11"/>
  <c r="Y97" i="11"/>
  <c r="A89" i="11"/>
  <c r="Y89" i="11"/>
  <c r="A79" i="11"/>
  <c r="Y79" i="11"/>
  <c r="A72" i="11"/>
  <c r="Y72" i="11"/>
  <c r="A63" i="11"/>
  <c r="Y63" i="11"/>
  <c r="A56" i="11"/>
  <c r="Y56" i="11"/>
  <c r="A48" i="11"/>
  <c r="Y48" i="11"/>
  <c r="A40" i="11"/>
  <c r="Y40" i="11"/>
  <c r="A31" i="11"/>
  <c r="Y31" i="11"/>
  <c r="A23" i="11"/>
  <c r="Y23" i="11"/>
  <c r="A15" i="11"/>
  <c r="Y15" i="11"/>
  <c r="A7" i="11"/>
  <c r="Y7" i="11"/>
  <c r="A546" i="11"/>
  <c r="Y546" i="11"/>
  <c r="A482" i="11"/>
  <c r="Y482" i="11"/>
  <c r="A417" i="11"/>
  <c r="Y417" i="11"/>
  <c r="A346" i="11"/>
  <c r="Y346" i="11"/>
  <c r="A282" i="11"/>
  <c r="Y282" i="11"/>
  <c r="A217" i="11"/>
  <c r="Y217" i="11"/>
  <c r="A160" i="11"/>
  <c r="Y160" i="11"/>
  <c r="A88" i="11"/>
  <c r="Y88" i="11"/>
  <c r="A577" i="11"/>
  <c r="Y577" i="11"/>
  <c r="A545" i="11"/>
  <c r="Y545" i="11"/>
  <c r="A529" i="11"/>
  <c r="Y529" i="11"/>
  <c r="A584" i="11"/>
  <c r="Y584" i="11"/>
  <c r="A576" i="11"/>
  <c r="Y576" i="11"/>
  <c r="A568" i="11"/>
  <c r="Y568" i="11"/>
  <c r="A560" i="11"/>
  <c r="Y560" i="11"/>
  <c r="A552" i="11"/>
  <c r="Y552" i="11"/>
  <c r="A544" i="11"/>
  <c r="Y544" i="11"/>
  <c r="A536" i="11"/>
  <c r="Y536" i="11"/>
  <c r="A528" i="11"/>
  <c r="Y528" i="11"/>
  <c r="AA528" i="11" s="1"/>
  <c r="A520" i="11"/>
  <c r="Y520" i="11"/>
  <c r="A512" i="11"/>
  <c r="Y512" i="11"/>
  <c r="AA512" i="11" s="1"/>
  <c r="A504" i="11"/>
  <c r="Y504" i="11"/>
  <c r="AA504" i="11" s="1"/>
  <c r="A496" i="11"/>
  <c r="Y496" i="11"/>
  <c r="A488" i="11"/>
  <c r="Y488" i="11"/>
  <c r="AA488" i="11" s="1"/>
  <c r="A480" i="11"/>
  <c r="Y480" i="11"/>
  <c r="A472" i="11"/>
  <c r="Y472" i="11"/>
  <c r="AA472" i="11" s="1"/>
  <c r="A464" i="11"/>
  <c r="Y464" i="11"/>
  <c r="A455" i="11"/>
  <c r="Y455" i="11"/>
  <c r="A447" i="11"/>
  <c r="Y447" i="11"/>
  <c r="A440" i="11"/>
  <c r="Y440" i="11"/>
  <c r="A431" i="11"/>
  <c r="Y431" i="11"/>
  <c r="A423" i="11"/>
  <c r="Y423" i="11"/>
  <c r="A415" i="11"/>
  <c r="Y415" i="11"/>
  <c r="A408" i="11"/>
  <c r="Y408" i="11"/>
  <c r="A398" i="11"/>
  <c r="Y398" i="11"/>
  <c r="A392" i="11"/>
  <c r="Y392" i="11"/>
  <c r="A382" i="11"/>
  <c r="Y382" i="11"/>
  <c r="A376" i="11"/>
  <c r="Y376" i="11"/>
  <c r="A368" i="11"/>
  <c r="Y368" i="11"/>
  <c r="A359" i="11"/>
  <c r="Y359" i="11"/>
  <c r="A352" i="11"/>
  <c r="Y352" i="11"/>
  <c r="A344" i="11"/>
  <c r="Y344" i="11"/>
  <c r="A338" i="11"/>
  <c r="Y338" i="11"/>
  <c r="A327" i="11"/>
  <c r="Y327" i="11"/>
  <c r="A319" i="11"/>
  <c r="Y319" i="11"/>
  <c r="A312" i="11"/>
  <c r="Y312" i="11"/>
  <c r="A304" i="11"/>
  <c r="Y304" i="11"/>
  <c r="A296" i="11"/>
  <c r="Y296" i="11"/>
  <c r="A288" i="11"/>
  <c r="Y288" i="11"/>
  <c r="A278" i="11"/>
  <c r="Y278" i="11"/>
  <c r="A272" i="11"/>
  <c r="Y272" i="11"/>
  <c r="A262" i="11"/>
  <c r="Y262" i="11"/>
  <c r="A255" i="11"/>
  <c r="Y255" i="11"/>
  <c r="A247" i="11"/>
  <c r="Y247" i="11"/>
  <c r="A239" i="11"/>
  <c r="Y239" i="11"/>
  <c r="A231" i="11"/>
  <c r="Y231" i="11"/>
  <c r="A224" i="11"/>
  <c r="Y224" i="11"/>
  <c r="A216" i="11"/>
  <c r="Y216" i="11"/>
  <c r="A207" i="11"/>
  <c r="Y207" i="11"/>
  <c r="A199" i="11"/>
  <c r="Y199" i="11"/>
  <c r="A190" i="11"/>
  <c r="Y190" i="11"/>
  <c r="A182" i="11"/>
  <c r="Y182" i="11"/>
  <c r="A179" i="11"/>
  <c r="Y179" i="11"/>
  <c r="A167" i="11"/>
  <c r="Y167" i="11"/>
  <c r="AA167" i="11" s="1"/>
  <c r="A159" i="11"/>
  <c r="Y159" i="11"/>
  <c r="A151" i="11"/>
  <c r="Y151" i="11"/>
  <c r="A143" i="11"/>
  <c r="Y143" i="11"/>
  <c r="A135" i="11"/>
  <c r="Y135" i="11"/>
  <c r="A127" i="11"/>
  <c r="Y127" i="11"/>
  <c r="A119" i="11"/>
  <c r="Y119" i="11"/>
  <c r="A111" i="11"/>
  <c r="Y111" i="11"/>
  <c r="A104" i="11"/>
  <c r="Y104" i="11"/>
  <c r="A95" i="11"/>
  <c r="Y95" i="11"/>
  <c r="A87" i="11"/>
  <c r="Y87" i="11"/>
  <c r="A78" i="11"/>
  <c r="Y78" i="11"/>
  <c r="A75" i="11"/>
  <c r="Y75" i="11"/>
  <c r="A64" i="11"/>
  <c r="Y64" i="11"/>
  <c r="A57" i="11"/>
  <c r="Y57" i="11"/>
  <c r="A51" i="11"/>
  <c r="Y51" i="11"/>
  <c r="A43" i="11"/>
  <c r="Y43" i="11"/>
  <c r="A32" i="11"/>
  <c r="Y32" i="11"/>
  <c r="A24" i="11"/>
  <c r="Y24" i="11"/>
  <c r="A16" i="11"/>
  <c r="Y16" i="11"/>
  <c r="A8" i="11"/>
  <c r="Y8" i="11"/>
  <c r="A570" i="11"/>
  <c r="Y570" i="11"/>
  <c r="A522" i="11"/>
  <c r="Y522" i="11"/>
  <c r="A458" i="11"/>
  <c r="Y458" i="11"/>
  <c r="A402" i="11"/>
  <c r="Y402" i="11"/>
  <c r="A337" i="11"/>
  <c r="Y337" i="11"/>
  <c r="A273" i="11"/>
  <c r="Y273" i="11"/>
  <c r="A200" i="11"/>
  <c r="Y200" i="11"/>
  <c r="A152" i="11"/>
  <c r="Y152" i="11"/>
  <c r="A106" i="11"/>
  <c r="Y106" i="11"/>
  <c r="A585" i="11"/>
  <c r="Y585" i="11"/>
  <c r="A553" i="11"/>
  <c r="Y553" i="11"/>
  <c r="A583" i="11"/>
  <c r="Y583" i="11"/>
  <c r="AA583" i="11" s="1"/>
  <c r="A575" i="11"/>
  <c r="Y575" i="11"/>
  <c r="A567" i="11"/>
  <c r="Y567" i="11"/>
  <c r="AA567" i="11" s="1"/>
  <c r="A559" i="11"/>
  <c r="Y559" i="11"/>
  <c r="A551" i="11"/>
  <c r="Y551" i="11"/>
  <c r="A543" i="11"/>
  <c r="Y543" i="11"/>
  <c r="A535" i="11"/>
  <c r="Y535" i="11"/>
  <c r="AA535" i="11" s="1"/>
  <c r="A527" i="11"/>
  <c r="Y527" i="11"/>
  <c r="A519" i="11"/>
  <c r="Y519" i="11"/>
  <c r="AA519" i="11" s="1"/>
  <c r="A511" i="11"/>
  <c r="Y511" i="11"/>
  <c r="A503" i="11"/>
  <c r="Y503" i="11"/>
  <c r="AA503" i="11" s="1"/>
  <c r="A495" i="11"/>
  <c r="Y495" i="11"/>
  <c r="A487" i="11"/>
  <c r="Y487" i="11"/>
  <c r="AA487" i="11" s="1"/>
  <c r="A479" i="11"/>
  <c r="Y479" i="11"/>
  <c r="A471" i="11"/>
  <c r="Y471" i="11"/>
  <c r="A463" i="11"/>
  <c r="Y463" i="11"/>
  <c r="AA463" i="11" s="1"/>
  <c r="A456" i="11"/>
  <c r="Y456" i="11"/>
  <c r="A448" i="11"/>
  <c r="Y448" i="11"/>
  <c r="A439" i="11"/>
  <c r="Y439" i="11"/>
  <c r="A432" i="11"/>
  <c r="Y432" i="11"/>
  <c r="A424" i="11"/>
  <c r="Y424" i="11"/>
  <c r="A416" i="11"/>
  <c r="Y416" i="11"/>
  <c r="A406" i="11"/>
  <c r="Y406" i="11"/>
  <c r="A399" i="11"/>
  <c r="Y399" i="11"/>
  <c r="A390" i="11"/>
  <c r="Y390" i="11"/>
  <c r="A383" i="11"/>
  <c r="Y383" i="11"/>
  <c r="A375" i="11"/>
  <c r="Y375" i="11"/>
  <c r="A367" i="11"/>
  <c r="Y367" i="11"/>
  <c r="A361" i="11"/>
  <c r="Y361" i="11"/>
  <c r="A351" i="11"/>
  <c r="Y351" i="11"/>
  <c r="A343" i="11"/>
  <c r="Y343" i="11"/>
  <c r="A335" i="11"/>
  <c r="Y335" i="11"/>
  <c r="A328" i="11"/>
  <c r="Y328" i="11"/>
  <c r="A318" i="11"/>
  <c r="Y318" i="11"/>
  <c r="A311" i="11"/>
  <c r="Y311" i="11"/>
  <c r="A303" i="11"/>
  <c r="Y303" i="11"/>
  <c r="AA303" i="11" s="1"/>
  <c r="A295" i="11"/>
  <c r="Y295" i="11"/>
  <c r="A286" i="11"/>
  <c r="Y286" i="11"/>
  <c r="A279" i="11"/>
  <c r="Y279" i="11"/>
  <c r="A271" i="11"/>
  <c r="Y271" i="11"/>
  <c r="A263" i="11"/>
  <c r="Y263" i="11"/>
  <c r="A258" i="11"/>
  <c r="Y258" i="11"/>
  <c r="A250" i="11"/>
  <c r="Y250" i="11"/>
  <c r="A242" i="11"/>
  <c r="Y242" i="11"/>
  <c r="A234" i="11"/>
  <c r="Y234" i="11"/>
  <c r="A222" i="11"/>
  <c r="Y222" i="11"/>
  <c r="A213" i="11"/>
  <c r="Y213" i="11"/>
  <c r="A210" i="11"/>
  <c r="Y210" i="11"/>
  <c r="A202" i="11"/>
  <c r="Y202" i="11"/>
  <c r="A191" i="11"/>
  <c r="Y191" i="11"/>
  <c r="A183" i="11"/>
  <c r="Y183" i="11"/>
  <c r="A175" i="11"/>
  <c r="Y175" i="11"/>
  <c r="A170" i="11"/>
  <c r="Y170" i="11"/>
  <c r="A162" i="11"/>
  <c r="Y162" i="11"/>
  <c r="A154" i="11"/>
  <c r="Y154" i="11"/>
  <c r="A146" i="11"/>
  <c r="Y146" i="11"/>
  <c r="A138" i="11"/>
  <c r="Y138" i="11"/>
  <c r="A128" i="11"/>
  <c r="Y128" i="11"/>
  <c r="A122" i="11"/>
  <c r="Y122" i="11"/>
  <c r="A114" i="11"/>
  <c r="Y114" i="11"/>
  <c r="A103" i="11"/>
  <c r="Y103" i="11"/>
  <c r="A96" i="11"/>
  <c r="Y96" i="11"/>
  <c r="AA96" i="11" s="1"/>
  <c r="A90" i="11"/>
  <c r="Y90" i="11"/>
  <c r="A80" i="11"/>
  <c r="Y80" i="11"/>
  <c r="A69" i="11"/>
  <c r="Y69" i="11"/>
  <c r="A62" i="11"/>
  <c r="Y62" i="11"/>
  <c r="A53" i="11"/>
  <c r="Y53" i="11"/>
  <c r="A45" i="11"/>
  <c r="Y45" i="11"/>
  <c r="A37" i="11"/>
  <c r="Y37" i="11"/>
  <c r="A30" i="11"/>
  <c r="Y30" i="11"/>
  <c r="A22" i="11"/>
  <c r="Y22" i="11"/>
  <c r="A14" i="11"/>
  <c r="Y14" i="11"/>
  <c r="A6" i="11"/>
  <c r="Y6" i="11"/>
  <c r="A562" i="11"/>
  <c r="Y562" i="11"/>
  <c r="A490" i="11"/>
  <c r="Y490" i="11"/>
  <c r="A441" i="11"/>
  <c r="Y441" i="11"/>
  <c r="A377" i="11"/>
  <c r="Y377" i="11"/>
  <c r="A317" i="11"/>
  <c r="Y317" i="11"/>
  <c r="A248" i="11"/>
  <c r="Y248" i="11"/>
  <c r="A197" i="11"/>
  <c r="Y197" i="11"/>
  <c r="A130" i="11"/>
  <c r="Y130" i="11"/>
  <c r="A60" i="11"/>
  <c r="Y60" i="11"/>
  <c r="A561" i="11"/>
  <c r="Y561" i="11"/>
  <c r="A582" i="11"/>
  <c r="Y582" i="11"/>
  <c r="A574" i="11"/>
  <c r="Y574" i="11"/>
  <c r="A566" i="11"/>
  <c r="Y566" i="11"/>
  <c r="A558" i="11"/>
  <c r="Y558" i="11"/>
  <c r="A550" i="11"/>
  <c r="Y550" i="11"/>
  <c r="A542" i="11"/>
  <c r="Y542" i="11"/>
  <c r="A534" i="11"/>
  <c r="Y534" i="11"/>
  <c r="A526" i="11"/>
  <c r="Y526" i="11"/>
  <c r="A518" i="11"/>
  <c r="Y518" i="11"/>
  <c r="A510" i="11"/>
  <c r="Y510" i="11"/>
  <c r="A502" i="11"/>
  <c r="Y502" i="11"/>
  <c r="A494" i="11"/>
  <c r="Y494" i="11"/>
  <c r="A486" i="11"/>
  <c r="Y486" i="11"/>
  <c r="A478" i="11"/>
  <c r="Y478" i="11"/>
  <c r="A470" i="11"/>
  <c r="Y470" i="11"/>
  <c r="A462" i="11"/>
  <c r="Y462" i="11"/>
  <c r="A453" i="11"/>
  <c r="Y453" i="11"/>
  <c r="A445" i="11"/>
  <c r="Y445" i="11"/>
  <c r="A438" i="11"/>
  <c r="Y438" i="11"/>
  <c r="A429" i="11"/>
  <c r="Y429" i="11"/>
  <c r="A421" i="11"/>
  <c r="Y421" i="11"/>
  <c r="A413" i="11"/>
  <c r="Y413" i="11"/>
  <c r="A409" i="11"/>
  <c r="Y409" i="11"/>
  <c r="A397" i="11"/>
  <c r="Y397" i="11"/>
  <c r="A393" i="11"/>
  <c r="Y393" i="11"/>
  <c r="A381" i="11"/>
  <c r="Y381" i="11"/>
  <c r="A372" i="11"/>
  <c r="Y372" i="11"/>
  <c r="A364" i="11"/>
  <c r="Y364" i="11"/>
  <c r="A356" i="11"/>
  <c r="Y356" i="11"/>
  <c r="A350" i="11"/>
  <c r="Y350" i="11"/>
  <c r="A340" i="11"/>
  <c r="Y340" i="11"/>
  <c r="A332" i="11"/>
  <c r="Y332" i="11"/>
  <c r="A326" i="11"/>
  <c r="Y326" i="11"/>
  <c r="A320" i="11"/>
  <c r="Y320" i="11"/>
  <c r="A310" i="11"/>
  <c r="Y310" i="11"/>
  <c r="A302" i="11"/>
  <c r="Y302" i="11"/>
  <c r="A292" i="11"/>
  <c r="Y292" i="11"/>
  <c r="A287" i="11"/>
  <c r="Y287" i="11"/>
  <c r="A277" i="11"/>
  <c r="Y277" i="11"/>
  <c r="A268" i="11"/>
  <c r="Y268" i="11"/>
  <c r="A261" i="11"/>
  <c r="Y261" i="11"/>
  <c r="A252" i="11"/>
  <c r="Y252" i="11"/>
  <c r="A244" i="11"/>
  <c r="Y244" i="11"/>
  <c r="AA240" i="11" s="1"/>
  <c r="A236" i="11"/>
  <c r="Y236" i="11"/>
  <c r="A228" i="11"/>
  <c r="Y228" i="11"/>
  <c r="A225" i="11"/>
  <c r="Y225" i="11"/>
  <c r="A214" i="11"/>
  <c r="Y214" i="11"/>
  <c r="A204" i="11"/>
  <c r="Y204" i="11"/>
  <c r="A198" i="11"/>
  <c r="Y198" i="11"/>
  <c r="A189" i="11"/>
  <c r="Y189" i="11"/>
  <c r="A181" i="11"/>
  <c r="Y181" i="11"/>
  <c r="A172" i="11"/>
  <c r="Y172" i="11"/>
  <c r="A164" i="11"/>
  <c r="Y164" i="11"/>
  <c r="A156" i="11"/>
  <c r="Y156" i="11"/>
  <c r="A148" i="11"/>
  <c r="Y148" i="11"/>
  <c r="A140" i="11"/>
  <c r="Y140" i="11"/>
  <c r="A134" i="11"/>
  <c r="Y134" i="11"/>
  <c r="A124" i="11"/>
  <c r="Y124" i="11"/>
  <c r="A116" i="11"/>
  <c r="Y116" i="11"/>
  <c r="A110" i="11"/>
  <c r="Y110" i="11"/>
  <c r="A100" i="11"/>
  <c r="Y100" i="11"/>
  <c r="A94" i="11"/>
  <c r="Y94" i="11"/>
  <c r="A86" i="11"/>
  <c r="Y86" i="11"/>
  <c r="A81" i="11"/>
  <c r="Y81" i="11"/>
  <c r="A68" i="11"/>
  <c r="Y68" i="11"/>
  <c r="A65" i="11"/>
  <c r="Y65" i="11"/>
  <c r="A54" i="11"/>
  <c r="Y54" i="11"/>
  <c r="A46" i="11"/>
  <c r="Y46" i="11"/>
  <c r="A36" i="11"/>
  <c r="Y36" i="11"/>
  <c r="A33" i="11"/>
  <c r="Y33" i="11"/>
  <c r="A25" i="11"/>
  <c r="Y25" i="11"/>
  <c r="A17" i="11"/>
  <c r="Y17" i="11"/>
  <c r="A9" i="11"/>
  <c r="Y9" i="11"/>
  <c r="A554" i="11"/>
  <c r="Y554" i="11"/>
  <c r="A498" i="11"/>
  <c r="Y498" i="11"/>
  <c r="A449" i="11"/>
  <c r="Y449" i="11"/>
  <c r="A388" i="11"/>
  <c r="Y388" i="11"/>
  <c r="A322" i="11"/>
  <c r="Y322" i="11"/>
  <c r="A256" i="11"/>
  <c r="Y256" i="11"/>
  <c r="A185" i="11"/>
  <c r="Y185" i="11"/>
  <c r="A120" i="11"/>
  <c r="Y120" i="11"/>
  <c r="A581" i="11"/>
  <c r="Y581" i="11"/>
  <c r="A557" i="11"/>
  <c r="Y557" i="11"/>
  <c r="A549" i="11"/>
  <c r="Y549" i="11"/>
  <c r="A541" i="11"/>
  <c r="Y541" i="11"/>
  <c r="A533" i="11"/>
  <c r="Y533" i="11"/>
  <c r="A525" i="11"/>
  <c r="Y525" i="11"/>
  <c r="A517" i="11"/>
  <c r="Y517" i="11"/>
  <c r="A509" i="11"/>
  <c r="Y509" i="11"/>
  <c r="A501" i="11"/>
  <c r="Y501" i="11"/>
  <c r="A493" i="11"/>
  <c r="Y493" i="11"/>
  <c r="A485" i="11"/>
  <c r="Y485" i="11"/>
  <c r="A477" i="11"/>
  <c r="Y477" i="11"/>
  <c r="A469" i="11"/>
  <c r="Y469" i="11"/>
  <c r="A461" i="11"/>
  <c r="Y461" i="11"/>
  <c r="A454" i="11"/>
  <c r="Y454" i="11"/>
  <c r="A446" i="11"/>
  <c r="Y446" i="11"/>
  <c r="A437" i="11"/>
  <c r="Y437" i="11"/>
  <c r="A430" i="11"/>
  <c r="Y430" i="11"/>
  <c r="A422" i="11"/>
  <c r="Y422" i="11"/>
  <c r="A414" i="11"/>
  <c r="Y414" i="11"/>
  <c r="A405" i="11"/>
  <c r="Y405" i="11"/>
  <c r="A400" i="11"/>
  <c r="Y400" i="11"/>
  <c r="A389" i="11"/>
  <c r="Y389" i="11"/>
  <c r="A384" i="11"/>
  <c r="Y384" i="11"/>
  <c r="A373" i="11"/>
  <c r="Y373" i="11"/>
  <c r="A365" i="11"/>
  <c r="Y365" i="11"/>
  <c r="A357" i="11"/>
  <c r="Y357" i="11"/>
  <c r="A349" i="11"/>
  <c r="Y349" i="11"/>
  <c r="A341" i="11"/>
  <c r="Y341" i="11"/>
  <c r="A333" i="11"/>
  <c r="Y333" i="11"/>
  <c r="A325" i="11"/>
  <c r="Y325" i="11"/>
  <c r="A315" i="11"/>
  <c r="Y315" i="11"/>
  <c r="A309" i="11"/>
  <c r="Y309" i="11"/>
  <c r="A301" i="11"/>
  <c r="Y301" i="11"/>
  <c r="A293" i="11"/>
  <c r="Y293" i="11"/>
  <c r="A285" i="11"/>
  <c r="Y285" i="11"/>
  <c r="A280" i="11"/>
  <c r="Y280" i="11"/>
  <c r="A269" i="11"/>
  <c r="Y269" i="11"/>
  <c r="A264" i="11"/>
  <c r="Y264" i="11"/>
  <c r="A253" i="11"/>
  <c r="Y253" i="11"/>
  <c r="A245" i="11"/>
  <c r="Y245" i="11"/>
  <c r="A237" i="11"/>
  <c r="Y237" i="11"/>
  <c r="A229" i="11"/>
  <c r="Y229" i="11"/>
  <c r="A221" i="11"/>
  <c r="Y221" i="11"/>
  <c r="A212" i="11"/>
  <c r="Y212" i="11"/>
  <c r="A205" i="11"/>
  <c r="Y205" i="11"/>
  <c r="A195" i="11"/>
  <c r="Y195" i="11"/>
  <c r="A192" i="11"/>
  <c r="Y192" i="11"/>
  <c r="A184" i="11"/>
  <c r="Y184" i="11"/>
  <c r="A173" i="11"/>
  <c r="Y173" i="11"/>
  <c r="A165" i="11"/>
  <c r="Y165" i="11"/>
  <c r="A157" i="11"/>
  <c r="Y157" i="11"/>
  <c r="A149" i="11"/>
  <c r="Y149" i="11"/>
  <c r="A141" i="11"/>
  <c r="Y141" i="11"/>
  <c r="A133" i="11"/>
  <c r="Y133" i="11"/>
  <c r="A125" i="11"/>
  <c r="Y125" i="11"/>
  <c r="A117" i="11"/>
  <c r="Y117" i="11"/>
  <c r="A109" i="11"/>
  <c r="Y109" i="11"/>
  <c r="A101" i="11"/>
  <c r="Y101" i="11"/>
  <c r="A93" i="11"/>
  <c r="Y93" i="11"/>
  <c r="A85" i="11"/>
  <c r="Y85" i="11"/>
  <c r="A76" i="11"/>
  <c r="Y76" i="11"/>
  <c r="A70" i="11"/>
  <c r="Y70" i="11"/>
  <c r="A61" i="11"/>
  <c r="Y61" i="11"/>
  <c r="A52" i="11"/>
  <c r="Y52" i="11"/>
  <c r="A44" i="11"/>
  <c r="Y44" i="11"/>
  <c r="A39" i="11"/>
  <c r="Y39" i="11"/>
  <c r="A27" i="11"/>
  <c r="Y27" i="11"/>
  <c r="A19" i="11"/>
  <c r="Y19" i="11"/>
  <c r="A11" i="11"/>
  <c r="Y11" i="11"/>
  <c r="A3" i="11"/>
  <c r="Y3" i="11"/>
  <c r="A538" i="11"/>
  <c r="Y538" i="11"/>
  <c r="A474" i="11"/>
  <c r="Y474" i="11"/>
  <c r="A410" i="11"/>
  <c r="Y410" i="11"/>
  <c r="A354" i="11"/>
  <c r="Y354" i="11"/>
  <c r="A290" i="11"/>
  <c r="Y290" i="11"/>
  <c r="A232" i="11"/>
  <c r="Y232" i="11"/>
  <c r="AA232" i="11" s="1"/>
  <c r="A178" i="11"/>
  <c r="Y178" i="11"/>
  <c r="A98" i="11"/>
  <c r="Y98" i="11"/>
  <c r="A573" i="11"/>
  <c r="Y573" i="11"/>
  <c r="A580" i="11"/>
  <c r="Y580" i="11"/>
  <c r="A572" i="11"/>
  <c r="Y572" i="11"/>
  <c r="A564" i="11"/>
  <c r="Y564" i="11"/>
  <c r="A556" i="11"/>
  <c r="Y556" i="11"/>
  <c r="A548" i="11"/>
  <c r="Y548" i="11"/>
  <c r="A540" i="11"/>
  <c r="Y540" i="11"/>
  <c r="A532" i="11"/>
  <c r="Y532" i="11"/>
  <c r="A524" i="11"/>
  <c r="Y524" i="11"/>
  <c r="A516" i="11"/>
  <c r="Y516" i="11"/>
  <c r="A508" i="11"/>
  <c r="Y508" i="11"/>
  <c r="A500" i="11"/>
  <c r="Y500" i="11"/>
  <c r="A492" i="11"/>
  <c r="Y492" i="11"/>
  <c r="A484" i="11"/>
  <c r="Y484" i="11"/>
  <c r="A476" i="11"/>
  <c r="Y476" i="11"/>
  <c r="A468" i="11"/>
  <c r="Y468" i="11"/>
  <c r="A460" i="11"/>
  <c r="Y460" i="11"/>
  <c r="A451" i="11"/>
  <c r="Y451" i="11"/>
  <c r="A443" i="11"/>
  <c r="Y443" i="11"/>
  <c r="A436" i="11"/>
  <c r="Y436" i="11"/>
  <c r="A427" i="11"/>
  <c r="Y427" i="11"/>
  <c r="A419" i="11"/>
  <c r="Y419" i="11"/>
  <c r="A411" i="11"/>
  <c r="Y411" i="11"/>
  <c r="A404" i="11"/>
  <c r="Y404" i="11"/>
  <c r="A396" i="11"/>
  <c r="Y396" i="11"/>
  <c r="A387" i="11"/>
  <c r="Y387" i="11"/>
  <c r="A378" i="11"/>
  <c r="Y378" i="11"/>
  <c r="A371" i="11"/>
  <c r="Y371" i="11"/>
  <c r="A363" i="11"/>
  <c r="Y363" i="11"/>
  <c r="A355" i="11"/>
  <c r="Y355" i="11"/>
  <c r="A347" i="11"/>
  <c r="Y347" i="11"/>
  <c r="A339" i="11"/>
  <c r="Y339" i="11"/>
  <c r="A331" i="11"/>
  <c r="Y331" i="11"/>
  <c r="A324" i="11"/>
  <c r="Y324" i="11"/>
  <c r="A316" i="11"/>
  <c r="Y316" i="11"/>
  <c r="A308" i="11"/>
  <c r="Y308" i="11"/>
  <c r="A298" i="11"/>
  <c r="Y298" i="11"/>
  <c r="A291" i="11"/>
  <c r="Y291" i="11"/>
  <c r="A284" i="11"/>
  <c r="Y284" i="11"/>
  <c r="A274" i="11"/>
  <c r="Y274" i="11"/>
  <c r="A270" i="11"/>
  <c r="Y270" i="11"/>
  <c r="A260" i="11"/>
  <c r="Y260" i="11"/>
  <c r="A251" i="11"/>
  <c r="Y251" i="11"/>
  <c r="A243" i="11"/>
  <c r="Y243" i="11"/>
  <c r="A235" i="11"/>
  <c r="Y235" i="11"/>
  <c r="A227" i="11"/>
  <c r="Y227" i="11"/>
  <c r="A218" i="11"/>
  <c r="Y218" i="11"/>
  <c r="A215" i="11"/>
  <c r="Y215" i="11"/>
  <c r="A203" i="11"/>
  <c r="Y203" i="11"/>
  <c r="A196" i="11"/>
  <c r="Y196" i="11"/>
  <c r="A186" i="11"/>
  <c r="Y186" i="11"/>
  <c r="A180" i="11"/>
  <c r="Y180" i="11"/>
  <c r="A171" i="11"/>
  <c r="Y171" i="11"/>
  <c r="A163" i="11"/>
  <c r="Y163" i="11"/>
  <c r="A155" i="11"/>
  <c r="Y155" i="11"/>
  <c r="A147" i="11"/>
  <c r="Y147" i="11"/>
  <c r="A139" i="11"/>
  <c r="Y139" i="11"/>
  <c r="A131" i="11"/>
  <c r="Y131" i="11"/>
  <c r="A123" i="11"/>
  <c r="Y123" i="11"/>
  <c r="A115" i="11"/>
  <c r="Y115" i="11"/>
  <c r="A107" i="11"/>
  <c r="Y107" i="11"/>
  <c r="A99" i="11"/>
  <c r="Y99" i="11"/>
  <c r="A91" i="11"/>
  <c r="Y91" i="11"/>
  <c r="A83" i="11"/>
  <c r="Y83" i="11"/>
  <c r="A77" i="11"/>
  <c r="Y77" i="11"/>
  <c r="A71" i="11"/>
  <c r="Y71" i="11"/>
  <c r="A59" i="11"/>
  <c r="Y59" i="11"/>
  <c r="A55" i="11"/>
  <c r="Y55" i="11"/>
  <c r="A47" i="11"/>
  <c r="Y47" i="11"/>
  <c r="A38" i="11"/>
  <c r="Y38" i="11"/>
  <c r="A28" i="11"/>
  <c r="Y28" i="11"/>
  <c r="A20" i="11"/>
  <c r="Y20" i="11"/>
  <c r="A12" i="11"/>
  <c r="Y12" i="11"/>
  <c r="A4" i="11"/>
  <c r="Y4" i="11"/>
  <c r="A530" i="11"/>
  <c r="Y530" i="11"/>
  <c r="AA529" i="11" s="1"/>
  <c r="A466" i="11"/>
  <c r="Y466" i="11"/>
  <c r="A394" i="11"/>
  <c r="Y394" i="11"/>
  <c r="A330" i="11"/>
  <c r="Y330" i="11"/>
  <c r="A266" i="11"/>
  <c r="Y266" i="11"/>
  <c r="A208" i="11"/>
  <c r="Y208" i="11"/>
  <c r="A144" i="11"/>
  <c r="Y144" i="11"/>
  <c r="A82" i="11"/>
  <c r="Y82" i="11"/>
  <c r="A565" i="11"/>
  <c r="Y565" i="11"/>
  <c r="AA565" i="11" s="1"/>
  <c r="A579" i="11"/>
  <c r="Y579" i="11"/>
  <c r="A571" i="11"/>
  <c r="Y571" i="11"/>
  <c r="A563" i="11"/>
  <c r="Y563" i="11"/>
  <c r="A555" i="11"/>
  <c r="Y555" i="11"/>
  <c r="A547" i="11"/>
  <c r="Y547" i="11"/>
  <c r="A539" i="11"/>
  <c r="Y539" i="11"/>
  <c r="A531" i="11"/>
  <c r="Y531" i="11"/>
  <c r="A523" i="11"/>
  <c r="Y523" i="11"/>
  <c r="AA523" i="11" s="1"/>
  <c r="A515" i="11"/>
  <c r="Y515" i="11"/>
  <c r="A507" i="11"/>
  <c r="Y507" i="11"/>
  <c r="AA506" i="11" s="1"/>
  <c r="A499" i="11"/>
  <c r="Y499" i="11"/>
  <c r="A491" i="11"/>
  <c r="Y491" i="11"/>
  <c r="A483" i="11"/>
  <c r="Y483" i="11"/>
  <c r="AA482" i="11" s="1"/>
  <c r="A475" i="11"/>
  <c r="Y475" i="11"/>
  <c r="A467" i="11"/>
  <c r="Y467" i="11"/>
  <c r="A459" i="11"/>
  <c r="Y459" i="11"/>
  <c r="AA458" i="11" s="1"/>
  <c r="A452" i="11"/>
  <c r="Y452" i="11"/>
  <c r="A444" i="11"/>
  <c r="Y444" i="11"/>
  <c r="A435" i="11"/>
  <c r="Y435" i="11"/>
  <c r="A428" i="11"/>
  <c r="Y428" i="11"/>
  <c r="AA428" i="11" s="1"/>
  <c r="A420" i="11"/>
  <c r="Y420" i="11"/>
  <c r="A412" i="11"/>
  <c r="Y412" i="11"/>
  <c r="A403" i="11"/>
  <c r="Y403" i="11"/>
  <c r="A395" i="11"/>
  <c r="Y395" i="11"/>
  <c r="AA394" i="11" s="1"/>
  <c r="A386" i="11"/>
  <c r="Y386" i="11"/>
  <c r="A379" i="11"/>
  <c r="Y379" i="11"/>
  <c r="A374" i="11"/>
  <c r="Y374" i="11"/>
  <c r="A366" i="11"/>
  <c r="Y366" i="11"/>
  <c r="AA366" i="11" s="1"/>
  <c r="A358" i="11"/>
  <c r="Y358" i="11"/>
  <c r="A348" i="11"/>
  <c r="Y348" i="11"/>
  <c r="A342" i="11"/>
  <c r="Y342" i="11"/>
  <c r="A334" i="11"/>
  <c r="Y334" i="11"/>
  <c r="AA334" i="11" s="1"/>
  <c r="A323" i="11"/>
  <c r="Y323" i="11"/>
  <c r="A314" i="11"/>
  <c r="Y314" i="11"/>
  <c r="A306" i="11"/>
  <c r="Y306" i="11"/>
  <c r="A299" i="11"/>
  <c r="Y299" i="11"/>
  <c r="AA298" i="11" s="1"/>
  <c r="A294" i="11"/>
  <c r="Y294" i="11"/>
  <c r="A283" i="11"/>
  <c r="Y283" i="11"/>
  <c r="A275" i="11"/>
  <c r="Y275" i="11"/>
  <c r="AA275" i="11" s="1"/>
  <c r="A267" i="11"/>
  <c r="Y267" i="11"/>
  <c r="A259" i="11"/>
  <c r="Y259" i="11"/>
  <c r="A254" i="11"/>
  <c r="Y254" i="11"/>
  <c r="A246" i="11"/>
  <c r="Y246" i="11"/>
  <c r="A238" i="11"/>
  <c r="Y238" i="11"/>
  <c r="A230" i="11"/>
  <c r="Y230" i="11"/>
  <c r="A219" i="11"/>
  <c r="Y219" i="11"/>
  <c r="A211" i="11"/>
  <c r="Y211" i="11"/>
  <c r="A206" i="11"/>
  <c r="Y206" i="11"/>
  <c r="AA206" i="11" s="1"/>
  <c r="A194" i="11"/>
  <c r="Y194" i="11"/>
  <c r="A187" i="11"/>
  <c r="Y187" i="11"/>
  <c r="A177" i="11"/>
  <c r="Y177" i="11"/>
  <c r="AA168" i="11" s="1"/>
  <c r="A174" i="11"/>
  <c r="Y174" i="11"/>
  <c r="A166" i="11"/>
  <c r="Y166" i="11"/>
  <c r="A158" i="11"/>
  <c r="Y158" i="11"/>
  <c r="A150" i="11"/>
  <c r="Y150" i="11"/>
  <c r="A142" i="11"/>
  <c r="Y142" i="11"/>
  <c r="A132" i="11"/>
  <c r="Y132" i="11"/>
  <c r="A126" i="11"/>
  <c r="Y126" i="11"/>
  <c r="A118" i="11"/>
  <c r="Y118" i="11"/>
  <c r="A108" i="11"/>
  <c r="Y108" i="11"/>
  <c r="AA108" i="11" s="1"/>
  <c r="A102" i="11"/>
  <c r="Y102" i="11"/>
  <c r="A92" i="11"/>
  <c r="Y92" i="11"/>
  <c r="A84" i="11"/>
  <c r="Y84" i="11"/>
  <c r="A73" i="11"/>
  <c r="Y73" i="11"/>
  <c r="A66" i="11"/>
  <c r="Y66" i="11"/>
  <c r="A58" i="11"/>
  <c r="Y58" i="11"/>
  <c r="A49" i="11"/>
  <c r="Y49" i="11"/>
  <c r="AA49" i="11" s="1"/>
  <c r="A41" i="11"/>
  <c r="Y41" i="11"/>
  <c r="A34" i="11"/>
  <c r="Y34" i="11"/>
  <c r="A26" i="11"/>
  <c r="Y26" i="11"/>
  <c r="A18" i="11"/>
  <c r="Y18" i="11"/>
  <c r="A10" i="11"/>
  <c r="Y10" i="11"/>
  <c r="AA10" i="11" s="1"/>
  <c r="A2" i="11"/>
  <c r="Y2" i="11"/>
  <c r="AA527" i="11"/>
  <c r="AA495" i="11"/>
  <c r="AA41" i="11" l="1"/>
  <c r="AA72" i="11"/>
  <c r="AA137" i="11"/>
  <c r="AA169" i="11"/>
  <c r="AA233" i="11"/>
  <c r="AA496" i="11"/>
  <c r="AA218" i="11"/>
  <c r="AA540" i="11"/>
  <c r="AA58" i="11"/>
  <c r="AA158" i="11"/>
  <c r="AA283" i="11"/>
  <c r="AA347" i="11"/>
  <c r="AA378" i="11"/>
  <c r="AA476" i="11"/>
  <c r="AA508" i="11"/>
  <c r="AA572" i="11"/>
  <c r="AA191" i="11"/>
  <c r="AA383" i="11"/>
  <c r="AA79" i="11"/>
  <c r="AA343" i="11"/>
  <c r="AA526" i="11"/>
  <c r="AA560" i="11"/>
  <c r="AA465" i="11"/>
  <c r="AA558" i="11"/>
  <c r="AA46" i="11"/>
  <c r="AA403" i="11"/>
  <c r="AA435" i="11"/>
  <c r="AA91" i="11"/>
  <c r="AA136" i="11"/>
  <c r="AA412" i="11"/>
  <c r="AA444" i="11"/>
  <c r="AA51" i="11"/>
  <c r="AA505" i="11"/>
  <c r="AA47" i="11"/>
  <c r="AA301" i="11"/>
  <c r="AA492" i="11"/>
  <c r="AA556" i="11"/>
  <c r="AA144" i="11"/>
  <c r="AA312" i="11"/>
  <c r="AA23" i="11"/>
  <c r="AA267" i="11"/>
  <c r="AA76" i="11"/>
  <c r="AA109" i="11"/>
  <c r="AA204" i="11"/>
  <c r="AA236" i="11"/>
  <c r="AA400" i="11"/>
  <c r="AA461" i="11"/>
  <c r="AA525" i="11"/>
  <c r="AA20" i="11"/>
  <c r="AA181" i="11"/>
  <c r="AA277" i="11"/>
  <c r="AA439" i="11"/>
  <c r="AA470" i="11"/>
  <c r="AA502" i="11"/>
  <c r="AA534" i="11"/>
  <c r="AA566" i="11"/>
  <c r="AA56" i="11"/>
  <c r="AA569" i="11"/>
  <c r="AA544" i="11"/>
  <c r="AA577" i="11"/>
  <c r="AA545" i="11"/>
  <c r="AA408" i="11"/>
  <c r="AA83" i="11"/>
  <c r="AA113" i="11"/>
  <c r="AA292" i="11"/>
  <c r="AA342" i="11"/>
  <c r="AA466" i="11"/>
  <c r="AA131" i="11"/>
  <c r="AA490" i="11"/>
  <c r="AA264" i="11"/>
  <c r="AA122" i="11"/>
  <c r="AA185" i="11"/>
  <c r="AA250" i="11"/>
  <c r="AA311" i="11"/>
  <c r="AA178" i="11"/>
  <c r="AA471" i="11"/>
  <c r="AA188" i="11"/>
  <c r="AA164" i="11"/>
  <c r="AA517" i="11"/>
  <c r="AA585" i="11"/>
  <c r="AA568" i="11"/>
  <c r="AA531" i="11"/>
  <c r="AA563" i="11"/>
  <c r="AA580" i="11"/>
  <c r="AA121" i="11"/>
  <c r="AA216" i="11"/>
  <c r="AA559" i="11"/>
  <c r="AA537" i="11"/>
  <c r="AA578" i="11"/>
  <c r="AA307" i="11"/>
  <c r="AA464" i="11"/>
  <c r="AA499" i="11"/>
  <c r="AA82" i="11"/>
  <c r="AA71" i="11"/>
  <c r="AA324" i="11"/>
  <c r="AA431" i="11"/>
  <c r="AA479" i="11"/>
  <c r="AA480" i="11"/>
  <c r="AA38" i="11"/>
  <c r="AA473" i="11"/>
  <c r="AA424" i="11"/>
  <c r="AA520" i="11"/>
  <c r="AA145" i="11"/>
  <c r="AA271" i="11"/>
  <c r="AA302" i="11"/>
  <c r="AA494" i="11"/>
  <c r="AA374" i="11"/>
  <c r="AA440" i="11"/>
  <c r="AA30" i="11"/>
  <c r="AA253" i="11"/>
  <c r="AA285" i="11"/>
  <c r="AA345" i="11"/>
  <c r="AA538" i="11"/>
  <c r="AA16" i="11"/>
  <c r="AA143" i="11"/>
  <c r="AA239" i="11"/>
  <c r="AA536" i="11"/>
  <c r="AA241" i="11"/>
  <c r="AA226" i="11"/>
  <c r="AA15" i="11"/>
  <c r="AA57" i="11"/>
  <c r="AA179" i="11"/>
  <c r="AA207" i="11"/>
  <c r="AA335" i="11"/>
  <c r="AA581" i="11"/>
  <c r="AA553" i="11"/>
  <c r="AA120" i="11"/>
  <c r="AA477" i="11"/>
  <c r="AA509" i="11"/>
  <c r="AA541" i="11"/>
  <c r="AA573" i="11"/>
  <c r="AA198" i="11"/>
  <c r="AA398" i="11"/>
  <c r="AA12" i="11"/>
  <c r="AA432" i="11"/>
  <c r="AA514" i="11"/>
  <c r="AA208" i="11"/>
  <c r="AA272" i="11"/>
  <c r="AA367" i="11"/>
  <c r="AA485" i="11"/>
  <c r="AA549" i="11"/>
  <c r="AA462" i="11"/>
  <c r="AA183" i="11"/>
  <c r="AA55" i="11"/>
  <c r="AA133" i="11"/>
  <c r="AA388" i="11"/>
  <c r="AA211" i="11"/>
  <c r="AA349" i="11"/>
  <c r="AA306" i="11"/>
  <c r="AA26" i="11"/>
  <c r="AA21" i="11"/>
  <c r="AA176" i="11"/>
  <c r="AA273" i="11"/>
  <c r="AA456" i="11"/>
  <c r="AA417" i="11"/>
  <c r="AA276" i="11"/>
  <c r="AA29" i="11"/>
  <c r="AA61" i="11"/>
  <c r="AA192" i="11"/>
  <c r="AA221" i="11"/>
  <c r="AA279" i="11"/>
  <c r="AA384" i="11"/>
  <c r="AA414" i="11"/>
  <c r="AA446" i="11"/>
  <c r="AA399" i="11"/>
  <c r="AA4" i="11"/>
  <c r="AA434" i="11"/>
  <c r="AA433" i="11"/>
  <c r="AA304" i="11"/>
  <c r="AA338" i="11"/>
  <c r="AA2" i="11"/>
  <c r="AA194" i="11"/>
  <c r="AA39" i="11"/>
  <c r="AA422" i="11"/>
  <c r="AA454" i="11"/>
  <c r="AA197" i="11"/>
  <c r="AA336" i="11"/>
  <c r="AA247" i="11"/>
  <c r="AA407" i="11"/>
  <c r="AA119" i="11"/>
  <c r="AA449" i="11"/>
  <c r="AA78" i="11"/>
  <c r="AA441" i="11"/>
  <c r="AA141" i="11"/>
  <c r="AA333" i="11"/>
  <c r="AA365" i="11"/>
  <c r="AA224" i="11"/>
  <c r="AA24" i="11"/>
  <c r="AA154" i="11"/>
  <c r="AA17" i="11"/>
  <c r="AA90" i="11"/>
  <c r="AA290" i="11"/>
  <c r="AA323" i="11"/>
  <c r="AA70" i="11"/>
  <c r="AA427" i="11"/>
  <c r="AA147" i="11"/>
  <c r="AA409" i="11"/>
  <c r="AA162" i="11"/>
  <c r="AA448" i="11"/>
  <c r="AA415" i="11"/>
  <c r="AA447" i="11"/>
  <c r="AA300" i="11"/>
  <c r="AA348" i="11"/>
  <c r="AA442" i="11"/>
  <c r="AA45" i="11"/>
  <c r="AA260" i="11"/>
  <c r="AA355" i="11"/>
  <c r="AA117" i="11"/>
  <c r="AA245" i="11"/>
  <c r="AA308" i="11"/>
  <c r="AA373" i="11"/>
  <c r="AA404" i="11"/>
  <c r="AA437" i="11"/>
  <c r="AA468" i="11"/>
  <c r="AA500" i="11"/>
  <c r="AA532" i="11"/>
  <c r="AA322" i="11"/>
  <c r="AA65" i="11"/>
  <c r="AA124" i="11"/>
  <c r="AA380" i="11"/>
  <c r="AA36" i="11"/>
  <c r="AA68" i="11"/>
  <c r="AA101" i="11"/>
  <c r="AA293" i="11"/>
  <c r="AA393" i="11"/>
  <c r="AA423" i="11"/>
  <c r="AA455" i="11"/>
  <c r="AA363" i="11"/>
  <c r="AA139" i="11"/>
  <c r="AA99" i="11"/>
  <c r="AA163" i="11"/>
  <c r="AA227" i="11"/>
  <c r="AA291" i="11"/>
  <c r="AA419" i="11"/>
  <c r="AA483" i="11"/>
  <c r="AA516" i="11"/>
  <c r="AA547" i="11"/>
  <c r="AA341" i="11"/>
  <c r="AA379" i="11"/>
  <c r="AA451" i="11"/>
  <c r="AA149" i="11"/>
  <c r="AA180" i="11"/>
  <c r="AA212" i="11"/>
  <c r="AA235" i="11"/>
  <c r="AA389" i="11"/>
  <c r="AA429" i="11"/>
  <c r="AA219" i="11"/>
  <c r="AA153" i="11"/>
  <c r="AA268" i="11"/>
  <c r="AA329" i="11"/>
  <c r="AA195" i="11"/>
  <c r="AA387" i="11"/>
  <c r="AA326" i="11"/>
  <c r="AA210" i="11"/>
  <c r="AA397" i="11"/>
  <c r="AA11" i="11"/>
  <c r="AA92" i="11"/>
  <c r="AA331" i="11"/>
  <c r="AA100" i="11"/>
  <c r="AA22" i="11"/>
  <c r="AA406" i="11"/>
  <c r="AA278" i="11"/>
  <c r="AA175" i="11"/>
  <c r="AA265" i="11"/>
  <c r="AA172" i="11"/>
  <c r="AA256" i="11"/>
  <c r="AA53" i="11"/>
  <c r="AA213" i="11"/>
  <c r="AA313" i="11"/>
  <c r="AA67" i="11"/>
  <c r="AA318" i="11"/>
  <c r="AA125" i="11"/>
  <c r="AA159" i="11"/>
  <c r="AA281" i="11"/>
  <c r="AA160" i="11"/>
  <c r="AA193" i="11"/>
  <c r="AA418" i="11"/>
  <c r="AA481" i="11"/>
  <c r="AA112" i="11"/>
  <c r="AA80" i="11"/>
  <c r="AA252" i="11"/>
  <c r="AA6" i="11"/>
  <c r="AA138" i="11"/>
  <c r="AA170" i="11"/>
  <c r="AA234" i="11"/>
  <c r="AA263" i="11"/>
  <c r="AA328" i="11"/>
  <c r="AA151" i="11"/>
  <c r="AA401" i="11"/>
  <c r="AA8" i="11"/>
  <c r="AA43" i="11"/>
  <c r="AA104" i="11"/>
  <c r="AA135" i="11"/>
  <c r="AA199" i="11"/>
  <c r="AA296" i="11"/>
  <c r="AA359" i="11"/>
  <c r="AA88" i="11"/>
  <c r="AA426" i="11"/>
  <c r="AA182" i="11"/>
  <c r="AA114" i="11"/>
  <c r="AA34" i="11"/>
  <c r="AA146" i="11"/>
  <c r="AA187" i="11"/>
  <c r="AA314" i="11"/>
  <c r="AA242" i="11"/>
  <c r="AA376" i="11"/>
  <c r="AA220" i="11"/>
  <c r="AA248" i="11"/>
  <c r="AA14" i="11"/>
  <c r="AA81" i="11"/>
  <c r="AA50" i="11"/>
  <c r="AA375" i="11"/>
  <c r="AA202" i="11"/>
  <c r="AA98" i="11"/>
  <c r="AA390" i="11"/>
  <c r="AA518" i="11"/>
  <c r="AA582" i="11"/>
  <c r="AA200" i="11"/>
  <c r="AA128" i="11"/>
  <c r="AA327" i="11"/>
  <c r="AA457" i="11"/>
  <c r="AA9" i="11"/>
  <c r="AA69" i="11"/>
  <c r="AA229" i="11"/>
  <c r="AA231" i="11"/>
  <c r="AA550" i="11"/>
  <c r="AA552" i="11"/>
  <c r="AA356" i="11"/>
  <c r="AA75" i="11"/>
  <c r="AA392" i="11"/>
  <c r="AA584" i="11"/>
  <c r="AA344" i="11"/>
  <c r="AA166" i="11"/>
  <c r="AA48" i="11"/>
  <c r="AA3" i="11"/>
  <c r="AA246" i="11"/>
  <c r="AA305" i="11"/>
  <c r="AA37" i="11"/>
  <c r="AA402" i="11"/>
  <c r="AA262" i="11"/>
  <c r="AA7" i="11"/>
  <c r="AA77" i="11"/>
  <c r="AA391" i="11"/>
  <c r="AA489" i="11"/>
  <c r="AA521" i="11"/>
  <c r="AA42" i="11"/>
  <c r="AA102" i="11"/>
  <c r="AA196" i="11"/>
  <c r="AA130" i="11"/>
  <c r="AA325" i="11"/>
  <c r="AA52" i="11"/>
  <c r="AA118" i="11"/>
  <c r="AA259" i="11"/>
  <c r="AA132" i="11"/>
  <c r="AA358" i="11"/>
  <c r="AA515" i="11"/>
  <c r="AA171" i="11"/>
  <c r="AA554" i="11"/>
  <c r="AA498" i="11"/>
  <c r="AA85" i="11"/>
  <c r="AA116" i="11"/>
  <c r="AA244" i="11"/>
  <c r="AA309" i="11"/>
  <c r="AA340" i="11"/>
  <c r="AA372" i="11"/>
  <c r="AA60" i="11"/>
  <c r="AA562" i="11"/>
  <c r="AA225" i="11"/>
  <c r="AA350" i="11"/>
  <c r="AA413" i="11"/>
  <c r="AA510" i="11"/>
  <c r="AA542" i="11"/>
  <c r="AA574" i="11"/>
  <c r="AA110" i="11"/>
  <c r="AA189" i="11"/>
  <c r="AA287" i="11"/>
  <c r="AA319" i="11"/>
  <c r="AA352" i="11"/>
  <c r="AA381" i="11"/>
  <c r="AA28" i="11"/>
  <c r="AA123" i="11"/>
  <c r="AA251" i="11"/>
  <c r="AA316" i="11"/>
  <c r="AA134" i="11"/>
  <c r="AA436" i="11"/>
  <c r="AA87" i="11"/>
  <c r="AA295" i="11"/>
  <c r="AA103" i="11"/>
  <c r="AA150" i="11"/>
  <c r="AA452" i="11"/>
  <c r="AA18" i="11"/>
  <c r="AA152" i="11"/>
  <c r="AA368" i="11"/>
  <c r="AA215" i="11"/>
  <c r="AA486" i="11"/>
  <c r="AA548" i="11"/>
  <c r="AA484" i="11"/>
  <c r="AA551" i="11"/>
  <c r="AA203" i="11"/>
  <c r="AA274" i="11"/>
  <c r="AA420" i="11"/>
  <c r="AA386" i="11"/>
  <c r="AA209" i="11"/>
  <c r="AA165" i="11"/>
  <c r="AA261" i="11"/>
  <c r="AA453" i="11"/>
  <c r="AA421" i="11"/>
  <c r="AA84" i="11"/>
  <c r="AA294" i="11"/>
  <c r="AA467" i="11"/>
  <c r="AA230" i="11"/>
  <c r="AA357" i="11"/>
  <c r="AA576" i="11"/>
  <c r="AA32" i="11"/>
  <c r="AA64" i="11"/>
  <c r="AA97" i="11"/>
  <c r="AA257" i="11"/>
  <c r="AA353" i="11"/>
  <c r="AA5" i="11"/>
  <c r="AA369" i="11"/>
  <c r="AA579" i="11"/>
  <c r="AA474" i="11"/>
  <c r="AA19" i="11"/>
  <c r="AA575" i="11"/>
  <c r="AA126" i="11"/>
  <c r="AA223" i="11"/>
  <c r="AA445" i="11"/>
  <c r="AA157" i="11"/>
  <c r="AA106" i="11"/>
  <c r="AA73" i="11"/>
  <c r="AA570" i="11"/>
  <c r="AA288" i="11"/>
  <c r="AA111" i="11"/>
  <c r="AA258" i="11"/>
  <c r="AA511" i="11"/>
  <c r="AA282" i="11"/>
  <c r="AA95" i="11"/>
  <c r="AA190" i="11"/>
  <c r="AA31" i="11"/>
  <c r="AA63" i="11"/>
  <c r="AA129" i="11"/>
  <c r="AA289" i="11"/>
  <c r="AA320" i="11"/>
  <c r="AA354" i="11"/>
  <c r="AA385" i="11"/>
  <c r="AA450" i="11"/>
  <c r="AA74" i="11"/>
  <c r="AA362" i="11"/>
  <c r="AA35" i="11"/>
  <c r="AA370" i="11"/>
  <c r="AA533" i="11"/>
  <c r="AA310" i="11"/>
  <c r="AA86" i="11"/>
  <c r="AA507" i="11"/>
  <c r="AA89" i="11"/>
  <c r="AA425" i="11"/>
  <c r="AA469" i="11"/>
  <c r="AA377" i="11"/>
  <c r="AA371" i="11"/>
  <c r="AA148" i="11"/>
  <c r="AA255" i="11"/>
  <c r="AA155" i="11"/>
  <c r="AA214" i="11"/>
  <c r="AA173" i="11"/>
  <c r="AA438" i="11"/>
  <c r="AA54" i="11"/>
  <c r="AA564" i="11"/>
  <c r="AA286" i="11"/>
  <c r="AA174" i="11"/>
  <c r="AA25" i="11"/>
  <c r="AA105" i="11"/>
  <c r="AA44" i="11"/>
  <c r="AA107" i="11"/>
  <c r="AA201" i="11"/>
  <c r="AA539" i="11"/>
  <c r="AA443" i="11"/>
  <c r="AA330" i="11"/>
  <c r="AA237" i="11"/>
  <c r="AA127" i="11"/>
  <c r="AA351" i="11"/>
  <c r="AA497" i="11"/>
  <c r="AA561" i="11"/>
  <c r="AA33" i="11"/>
  <c r="AA315" i="11"/>
  <c r="AA222" i="11"/>
  <c r="AA317" i="11"/>
  <c r="AA459" i="11"/>
  <c r="AA115" i="11"/>
  <c r="AA555" i="11"/>
  <c r="AA522" i="11"/>
  <c r="AA475" i="11"/>
  <c r="AA571" i="11"/>
  <c r="AA59" i="11"/>
  <c r="AA382" i="11"/>
  <c r="AA321" i="11"/>
  <c r="AA177" i="11"/>
  <c r="AA337" i="11"/>
  <c r="AA280" i="11"/>
  <c r="AA405" i="11"/>
  <c r="AA62" i="11"/>
  <c r="AA205" i="11"/>
  <c r="AA238" i="11"/>
  <c r="AA161" i="11"/>
  <c r="AA460" i="11"/>
  <c r="AA142" i="11"/>
  <c r="AA478" i="11"/>
  <c r="AA40" i="11"/>
  <c r="AA266" i="11"/>
  <c r="AA491" i="11"/>
  <c r="AA184" i="11"/>
  <c r="AA411" i="11"/>
  <c r="AA430" i="11"/>
  <c r="AA530" i="11"/>
  <c r="AA270" i="11"/>
  <c r="AA93" i="11"/>
  <c r="AA493" i="11"/>
  <c r="AA557" i="11"/>
  <c r="AA361" i="11"/>
  <c r="AA13" i="11"/>
  <c r="AA339" i="11"/>
  <c r="AA364" i="11"/>
  <c r="AA543" i="11"/>
  <c r="AA217" i="11"/>
  <c r="AA501" i="11"/>
  <c r="AA416" i="11"/>
  <c r="AA243" i="11"/>
  <c r="AA140" i="11"/>
  <c r="AA546" i="11"/>
  <c r="AA360" i="11"/>
  <c r="AA524" i="11"/>
  <c r="AA395" i="11"/>
  <c r="AA269" i="11"/>
  <c r="AA254" i="11"/>
  <c r="AA299" i="11"/>
  <c r="AA186" i="11"/>
  <c r="AA297" i="11"/>
  <c r="AA94" i="11"/>
  <c r="AA284" i="11"/>
  <c r="AA156" i="11"/>
  <c r="AA410" i="11"/>
  <c r="AA346" i="11"/>
  <c r="AA396" i="11"/>
  <c r="AA27" i="11"/>
  <c r="AA228" i="11"/>
  <c r="AA66" i="11"/>
  <c r="AA332" i="11"/>
  <c r="AA249" i="11"/>
</calcChain>
</file>

<file path=xl/sharedStrings.xml><?xml version="1.0" encoding="utf-8"?>
<sst xmlns="http://schemas.openxmlformats.org/spreadsheetml/2006/main" count="7062" uniqueCount="728">
  <si>
    <t>Prefix</t>
  </si>
  <si>
    <t>NOP</t>
  </si>
  <si>
    <t>LD</t>
  </si>
  <si>
    <t>INC</t>
  </si>
  <si>
    <t>0A</t>
  </si>
  <si>
    <t>0B</t>
  </si>
  <si>
    <t>0E</t>
  </si>
  <si>
    <t>0F</t>
  </si>
  <si>
    <t>1E</t>
  </si>
  <si>
    <t>1F</t>
  </si>
  <si>
    <t>2A</t>
  </si>
  <si>
    <t>2B</t>
  </si>
  <si>
    <t>2E</t>
  </si>
  <si>
    <t>2F</t>
  </si>
  <si>
    <t>3A</t>
  </si>
  <si>
    <t>3E</t>
  </si>
  <si>
    <t>3F</t>
  </si>
  <si>
    <t>4A</t>
  </si>
  <si>
    <t>4B</t>
  </si>
  <si>
    <t>4C</t>
  </si>
  <si>
    <t>4D</t>
  </si>
  <si>
    <t>4E</t>
  </si>
  <si>
    <t>4F</t>
  </si>
  <si>
    <t>5C</t>
  </si>
  <si>
    <t>5D</t>
  </si>
  <si>
    <t>5E</t>
  </si>
  <si>
    <t>5F</t>
  </si>
  <si>
    <t>6C</t>
  </si>
  <si>
    <t>6D</t>
  </si>
  <si>
    <t>6E</t>
  </si>
  <si>
    <t>6F</t>
  </si>
  <si>
    <t>7C</t>
  </si>
  <si>
    <t>7D</t>
  </si>
  <si>
    <t>7E</t>
  </si>
  <si>
    <t>8E</t>
  </si>
  <si>
    <t>9E</t>
  </si>
  <si>
    <t>A0</t>
  </si>
  <si>
    <t>A1</t>
  </si>
  <si>
    <t>A2</t>
  </si>
  <si>
    <t>A3</t>
  </si>
  <si>
    <t>A6</t>
  </si>
  <si>
    <t>A8</t>
  </si>
  <si>
    <t>A9</t>
  </si>
  <si>
    <t>AA</t>
  </si>
  <si>
    <t>AB</t>
  </si>
  <si>
    <t>AE</t>
  </si>
  <si>
    <t>B0</t>
  </si>
  <si>
    <t>B1</t>
  </si>
  <si>
    <t>B2</t>
  </si>
  <si>
    <t>B3</t>
  </si>
  <si>
    <t>B6</t>
  </si>
  <si>
    <t>B8</t>
  </si>
  <si>
    <t>B9</t>
  </si>
  <si>
    <t>BA</t>
  </si>
  <si>
    <t>BB</t>
  </si>
  <si>
    <t>BE</t>
  </si>
  <si>
    <t>C0</t>
  </si>
  <si>
    <t>C1</t>
  </si>
  <si>
    <t>C2</t>
  </si>
  <si>
    <t>C3</t>
  </si>
  <si>
    <t>C4</t>
  </si>
  <si>
    <t>C5</t>
  </si>
  <si>
    <t>C6</t>
  </si>
  <si>
    <t>C7</t>
  </si>
  <si>
    <t>C8</t>
  </si>
  <si>
    <t>C9</t>
  </si>
  <si>
    <t>CA</t>
  </si>
  <si>
    <t>DEC</t>
  </si>
  <si>
    <t>RLCA</t>
  </si>
  <si>
    <t>EX</t>
  </si>
  <si>
    <t>ADD</t>
  </si>
  <si>
    <t>RRCA</t>
  </si>
  <si>
    <t>DJNZ</t>
  </si>
  <si>
    <t>RLA</t>
  </si>
  <si>
    <t>JR</t>
  </si>
  <si>
    <t>RRA</t>
  </si>
  <si>
    <t>DAA</t>
  </si>
  <si>
    <t>CPL</t>
  </si>
  <si>
    <t>SCF</t>
  </si>
  <si>
    <t>CCF</t>
  </si>
  <si>
    <t>HALT</t>
  </si>
  <si>
    <t>ADC</t>
  </si>
  <si>
    <t>SUB</t>
  </si>
  <si>
    <t>SBC</t>
  </si>
  <si>
    <t>AND</t>
  </si>
  <si>
    <t>XOR</t>
  </si>
  <si>
    <t>OR</t>
  </si>
  <si>
    <t>CP</t>
  </si>
  <si>
    <t>RET</t>
  </si>
  <si>
    <t>POP</t>
  </si>
  <si>
    <t>JP</t>
  </si>
  <si>
    <t>CALL</t>
  </si>
  <si>
    <t>PUSH</t>
  </si>
  <si>
    <t>RST</t>
  </si>
  <si>
    <t>CB</t>
  </si>
  <si>
    <t>RLC</t>
  </si>
  <si>
    <t>RRC</t>
  </si>
  <si>
    <t>RL</t>
  </si>
  <si>
    <t>RR</t>
  </si>
  <si>
    <t>SLA</t>
  </si>
  <si>
    <t>SRA</t>
  </si>
  <si>
    <t>SLL</t>
  </si>
  <si>
    <t>SRL</t>
  </si>
  <si>
    <t>BIT</t>
  </si>
  <si>
    <t>RES</t>
  </si>
  <si>
    <t>SET</t>
  </si>
  <si>
    <t>CC</t>
  </si>
  <si>
    <t>CD</t>
  </si>
  <si>
    <t>CE</t>
  </si>
  <si>
    <t>D0</t>
  </si>
  <si>
    <t>D2</t>
  </si>
  <si>
    <t>D3</t>
  </si>
  <si>
    <t>D4</t>
  </si>
  <si>
    <t>D6</t>
  </si>
  <si>
    <t>D8</t>
  </si>
  <si>
    <t>D9</t>
  </si>
  <si>
    <t>DA</t>
  </si>
  <si>
    <t>DB</t>
  </si>
  <si>
    <t>DC</t>
  </si>
  <si>
    <t>DD</t>
  </si>
  <si>
    <t>DE</t>
  </si>
  <si>
    <t>E0</t>
  </si>
  <si>
    <t>E1</t>
  </si>
  <si>
    <t>E2</t>
  </si>
  <si>
    <t>E3</t>
  </si>
  <si>
    <t>E4</t>
  </si>
  <si>
    <t>E5</t>
  </si>
  <si>
    <t>E6</t>
  </si>
  <si>
    <t>E8</t>
  </si>
  <si>
    <t>E9</t>
  </si>
  <si>
    <t>EA</t>
  </si>
  <si>
    <t>EB</t>
  </si>
  <si>
    <t>EC</t>
  </si>
  <si>
    <t>ED</t>
  </si>
  <si>
    <t>EE</t>
  </si>
  <si>
    <t>F0</t>
  </si>
  <si>
    <t>F1</t>
  </si>
  <si>
    <t>F2</t>
  </si>
  <si>
    <t>F3</t>
  </si>
  <si>
    <t>F4</t>
  </si>
  <si>
    <t>F5</t>
  </si>
  <si>
    <t>F6</t>
  </si>
  <si>
    <t>F8</t>
  </si>
  <si>
    <t>F9</t>
  </si>
  <si>
    <t>FA</t>
  </si>
  <si>
    <t>FB</t>
  </si>
  <si>
    <t>FC</t>
  </si>
  <si>
    <t>FD</t>
  </si>
  <si>
    <t>FE</t>
  </si>
  <si>
    <t>OUT</t>
  </si>
  <si>
    <t>EXX</t>
  </si>
  <si>
    <t>IN</t>
  </si>
  <si>
    <t>NEG</t>
  </si>
  <si>
    <t>RETN</t>
  </si>
  <si>
    <t>IM</t>
  </si>
  <si>
    <t>RETI</t>
  </si>
  <si>
    <t>RRD</t>
  </si>
  <si>
    <t>RLD</t>
  </si>
  <si>
    <t>LDI</t>
  </si>
  <si>
    <t>CPI</t>
  </si>
  <si>
    <t>INI</t>
  </si>
  <si>
    <t>OUTI</t>
  </si>
  <si>
    <t>LDD</t>
  </si>
  <si>
    <t>CPD</t>
  </si>
  <si>
    <t>IND</t>
  </si>
  <si>
    <t>OUTD</t>
  </si>
  <si>
    <t>LDIR</t>
  </si>
  <si>
    <t>CPIR</t>
  </si>
  <si>
    <t>INIR</t>
  </si>
  <si>
    <t>OTIR</t>
  </si>
  <si>
    <t>LDDR</t>
  </si>
  <si>
    <t>CPDR</t>
  </si>
  <si>
    <t>INDR</t>
  </si>
  <si>
    <t>OTDR</t>
  </si>
  <si>
    <t>DI</t>
  </si>
  <si>
    <t>EI</t>
  </si>
  <si>
    <t>WordReg</t>
  </si>
  <si>
    <t>Flags</t>
  </si>
  <si>
    <t>Word</t>
  </si>
  <si>
    <t>Byte</t>
  </si>
  <si>
    <t>Address</t>
  </si>
  <si>
    <t>AddressPtr</t>
  </si>
  <si>
    <t>MOV</t>
  </si>
  <si>
    <t>LDAX</t>
  </si>
  <si>
    <t>MVI</t>
  </si>
  <si>
    <t>STAX</t>
  </si>
  <si>
    <t>STA</t>
  </si>
  <si>
    <t>LXI</t>
  </si>
  <si>
    <t>LHLD</t>
  </si>
  <si>
    <t>LDA</t>
  </si>
  <si>
    <t>SHLD</t>
  </si>
  <si>
    <t>SPHL</t>
  </si>
  <si>
    <t>XTHL</t>
  </si>
  <si>
    <t>XCHG</t>
  </si>
  <si>
    <t>ADI</t>
  </si>
  <si>
    <t>DAD</t>
  </si>
  <si>
    <t>ACI</t>
  </si>
  <si>
    <t>SUI</t>
  </si>
  <si>
    <t>SBB</t>
  </si>
  <si>
    <t>SBI</t>
  </si>
  <si>
    <t>INR</t>
  </si>
  <si>
    <t>INX</t>
  </si>
  <si>
    <t>DCR</t>
  </si>
  <si>
    <t>DCX</t>
  </si>
  <si>
    <t>CMA</t>
  </si>
  <si>
    <t>STC</t>
  </si>
  <si>
    <t>CMC</t>
  </si>
  <si>
    <t>RAL</t>
  </si>
  <si>
    <t>RAR</t>
  </si>
  <si>
    <t>ANA</t>
  </si>
  <si>
    <t>ANI</t>
  </si>
  <si>
    <t>XRA</t>
  </si>
  <si>
    <t>XRI</t>
  </si>
  <si>
    <t>ORA</t>
  </si>
  <si>
    <t>ORI</t>
  </si>
  <si>
    <t>CMP</t>
  </si>
  <si>
    <t>JMP</t>
  </si>
  <si>
    <t>PCHL</t>
  </si>
  <si>
    <t>CNZ</t>
  </si>
  <si>
    <t>CZ</t>
  </si>
  <si>
    <t>CNC</t>
  </si>
  <si>
    <t>CPO</t>
  </si>
  <si>
    <t>CPE</t>
  </si>
  <si>
    <t>CM</t>
  </si>
  <si>
    <t>JNZ</t>
  </si>
  <si>
    <t>JZ</t>
  </si>
  <si>
    <t>JNC</t>
  </si>
  <si>
    <t>JPO</t>
  </si>
  <si>
    <t>JPE</t>
  </si>
  <si>
    <t>JM</t>
  </si>
  <si>
    <t>JC</t>
  </si>
  <si>
    <t>RNZ</t>
  </si>
  <si>
    <t>RZ</t>
  </si>
  <si>
    <t>RNC</t>
  </si>
  <si>
    <t>RPO</t>
  </si>
  <si>
    <t>RP</t>
  </si>
  <si>
    <t>RM</t>
  </si>
  <si>
    <t>RC</t>
  </si>
  <si>
    <t>RPE</t>
  </si>
  <si>
    <t>ByteReg</t>
  </si>
  <si>
    <t>HLT</t>
  </si>
  <si>
    <t>SWAP</t>
  </si>
  <si>
    <t>STOP</t>
  </si>
  <si>
    <t>Function</t>
  </si>
  <si>
    <t>NOT</t>
  </si>
  <si>
    <t>IN_D</t>
  </si>
  <si>
    <t>IN_DR</t>
  </si>
  <si>
    <t>IN_I</t>
  </si>
  <si>
    <t>IN_IR</t>
  </si>
  <si>
    <t>OUT_DR</t>
  </si>
  <si>
    <t>OUT_IR</t>
  </si>
  <si>
    <t>OUT_D</t>
  </si>
  <si>
    <t>OUT_I</t>
  </si>
  <si>
    <t>CY_SET</t>
  </si>
  <si>
    <t>CMP_D</t>
  </si>
  <si>
    <t>CMP_DR</t>
  </si>
  <si>
    <t>CMP_I</t>
  </si>
  <si>
    <t>CMP_IR</t>
  </si>
  <si>
    <t>CY_INVERT</t>
  </si>
  <si>
    <t>BCD_ADJUST</t>
  </si>
  <si>
    <t>LDH</t>
  </si>
  <si>
    <t>LDHL</t>
  </si>
  <si>
    <t>Cycles</t>
  </si>
  <si>
    <t>WordRegPtr-HL</t>
  </si>
  <si>
    <t>WordRegPtr-SP</t>
  </si>
  <si>
    <t>ByteReg-A</t>
  </si>
  <si>
    <t>WordReg-AF</t>
  </si>
  <si>
    <t>WordReg-BC</t>
  </si>
  <si>
    <t>WordReg-DE</t>
  </si>
  <si>
    <t>WordReg-HL</t>
  </si>
  <si>
    <t>ByteReg-I</t>
  </si>
  <si>
    <t>ByteReg-R</t>
  </si>
  <si>
    <t>WordReg-SP</t>
  </si>
  <si>
    <t>WordReg-AFAlt</t>
  </si>
  <si>
    <t>WordRegPtr-HLI</t>
  </si>
  <si>
    <t>WordRegPtr-HLD</t>
  </si>
  <si>
    <t>IndexOffset</t>
  </si>
  <si>
    <t>Direct</t>
  </si>
  <si>
    <t>WordImmidate</t>
  </si>
  <si>
    <t>Flag</t>
  </si>
  <si>
    <t>ByteImmidate</t>
  </si>
  <si>
    <t>HalfFlag</t>
  </si>
  <si>
    <t>BytePtr</t>
  </si>
  <si>
    <t>ByteRegPtr-C</t>
  </si>
  <si>
    <t>Index</t>
  </si>
  <si>
    <t>HighMemPtr+Byte</t>
  </si>
  <si>
    <t>HighMemPtr+C</t>
  </si>
  <si>
    <t>WordReg-SP+Byte</t>
  </si>
  <si>
    <t>SL1</t>
  </si>
  <si>
    <t>Description</t>
  </si>
  <si>
    <t>ByteReg-C</t>
  </si>
  <si>
    <t>Value</t>
  </si>
  <si>
    <t>RstValue</t>
  </si>
  <si>
    <t>Value-0</t>
  </si>
  <si>
    <t>Value-1</t>
  </si>
  <si>
    <t>Value-2</t>
  </si>
  <si>
    <t>RIM</t>
  </si>
  <si>
    <t>SIM</t>
  </si>
  <si>
    <t>DSUB</t>
  </si>
  <si>
    <t>ARHL</t>
  </si>
  <si>
    <t>LDHI</t>
  </si>
  <si>
    <t>LDSI</t>
  </si>
  <si>
    <t>RSTV</t>
  </si>
  <si>
    <t>SHLX</t>
  </si>
  <si>
    <t>LHLX</t>
  </si>
  <si>
    <t>JK</t>
  </si>
  <si>
    <t>JNK</t>
  </si>
  <si>
    <t>SZHPNC</t>
  </si>
  <si>
    <t>ZNHC</t>
  </si>
  <si>
    <t>SZAPC</t>
  </si>
  <si>
    <t>SZKAPVC</t>
  </si>
  <si>
    <t>-----</t>
  </si>
  <si>
    <t>SZAP-</t>
  </si>
  <si>
    <t>----C</t>
  </si>
  <si>
    <t>------</t>
  </si>
  <si>
    <t>SZHP0C</t>
  </si>
  <si>
    <t>SZHP1C</t>
  </si>
  <si>
    <t>SZHP0-</t>
  </si>
  <si>
    <t>-----C</t>
  </si>
  <si>
    <t>--0-0C</t>
  </si>
  <si>
    <t>--0-01</t>
  </si>
  <si>
    <t>--H-0C</t>
  </si>
  <si>
    <t>--0P0-</t>
  </si>
  <si>
    <t>--000-</t>
  </si>
  <si>
    <t>--1-1-</t>
  </si>
  <si>
    <t>SZHP-C</t>
  </si>
  <si>
    <t>SZH01C</t>
  </si>
  <si>
    <t>SZ0P0-</t>
  </si>
  <si>
    <t>SZ0P0C</t>
  </si>
  <si>
    <t>SZ0P00</t>
  </si>
  <si>
    <t>SZ0P1C</t>
  </si>
  <si>
    <t>SZ1P00</t>
  </si>
  <si>
    <t>?Z??1-</t>
  </si>
  <si>
    <t>?Z1?0-</t>
  </si>
  <si>
    <t>0Z0P0C</t>
  </si>
  <si>
    <t>----</t>
  </si>
  <si>
    <t>000C</t>
  </si>
  <si>
    <t>Z1H-</t>
  </si>
  <si>
    <t>Z0H-</t>
  </si>
  <si>
    <t>-0HC</t>
  </si>
  <si>
    <t>-001</t>
  </si>
  <si>
    <t>-11-</t>
  </si>
  <si>
    <t>Z-0C</t>
  </si>
  <si>
    <t>Z0HC</t>
  </si>
  <si>
    <t>Z00C</t>
  </si>
  <si>
    <t>Z000</t>
  </si>
  <si>
    <t>Z01-</t>
  </si>
  <si>
    <t>Z010</t>
  </si>
  <si>
    <t>Z1HC</t>
  </si>
  <si>
    <t>-------</t>
  </si>
  <si>
    <t>------1</t>
  </si>
  <si>
    <t>-----VC</t>
  </si>
  <si>
    <t>-----0C</t>
  </si>
  <si>
    <t>--K----</t>
  </si>
  <si>
    <t>SZKAPV-</t>
  </si>
  <si>
    <t>Dest</t>
  </si>
  <si>
    <t>Source</t>
  </si>
  <si>
    <t>WordReg-PSW</t>
  </si>
  <si>
    <t>Flag-CY</t>
  </si>
  <si>
    <t>Flag-M</t>
  </si>
  <si>
    <t>Flag-NC</t>
  </si>
  <si>
    <t>Flag-NZ</t>
  </si>
  <si>
    <t>Flag-P</t>
  </si>
  <si>
    <t>Flag-PE</t>
  </si>
  <si>
    <t>Flag-PO</t>
  </si>
  <si>
    <t>Flag-Z</t>
  </si>
  <si>
    <t>Status</t>
  </si>
  <si>
    <t>Documented</t>
  </si>
  <si>
    <t>ExecuteOnly</t>
  </si>
  <si>
    <t>Length</t>
  </si>
  <si>
    <t>ADD-CY</t>
  </si>
  <si>
    <t>SUB-CY</t>
  </si>
  <si>
    <t>Opcode</t>
  </si>
  <si>
    <t>Platform</t>
  </si>
  <si>
    <t>Group</t>
  </si>
  <si>
    <t>i8080</t>
  </si>
  <si>
    <t>A1 Encoding</t>
  </si>
  <si>
    <t>A1 Type</t>
  </si>
  <si>
    <t>A1 Hidden</t>
  </si>
  <si>
    <t>A2 Encoding</t>
  </si>
  <si>
    <t>A2 Type</t>
  </si>
  <si>
    <t>A2 Hidden</t>
  </si>
  <si>
    <t>A3 Encoding</t>
  </si>
  <si>
    <t>A3 Type</t>
  </si>
  <si>
    <t>A3 Hidden</t>
  </si>
  <si>
    <t>LOAD</t>
  </si>
  <si>
    <t>1(5)</t>
  </si>
  <si>
    <t>8-Bit Load</t>
  </si>
  <si>
    <t>The content of register r2 is moved to register r1.</t>
  </si>
  <si>
    <t>2(7)</t>
  </si>
  <si>
    <t>The content of the memory location, whose address is in registers Hand L, is moved to register r</t>
  </si>
  <si>
    <t>The content of register r is moved to the memory location whose address is in registers H and L.</t>
  </si>
  <si>
    <t>ByteReg-M</t>
  </si>
  <si>
    <t>The content of byte 2 of the instruction is moved to register r</t>
  </si>
  <si>
    <t>3(10)</t>
  </si>
  <si>
    <t>The content of byte 2 of the instruction is moved to the memory location whose address is in registers H and L.</t>
  </si>
  <si>
    <t>16-Bit Load</t>
  </si>
  <si>
    <t>Byte 3 of the instruction is moved into the high-order register (rh) of the register pair rp. Byte 2 of the instruction is moved into the low-order register (rl) of the register pair rp</t>
  </si>
  <si>
    <t>4(13)</t>
  </si>
  <si>
    <t>The content of the memory location, whose address is specified in byte 2 and byte 3 of the instruction, is moved to register A.</t>
  </si>
  <si>
    <t>TRUE</t>
  </si>
  <si>
    <t>The content of the accumulator is moved to the memory location whose address is specified in byte 2 and byte 3 of the instruction.</t>
  </si>
  <si>
    <t>5(16)</t>
  </si>
  <si>
    <t>The content of the memory location, whose address is specified in byte 2 and byte 3 of the instruction, is moved to register L. The content of the memory location at the succeeding address is moved to tion at the succeeding address is moved to register H.</t>
  </si>
  <si>
    <t>The content of register L is moved to the memory location whose address is specified in byte 2 and byte 3. The content of register H is moved to the succeeding memory location.</t>
  </si>
  <si>
    <t>The content of the memory location, whose address is in the register pair rp, is moved to register A. Note: only register pairs rp=B (registers B and C·) or rp=D (registers D and E) may be specified.</t>
  </si>
  <si>
    <t>The content of register A is moved to the memory location whose address is in the register pair rp. Note: only register pairs rp=B (registers B and C) or rp=D (registers D and E) may be specified.</t>
  </si>
  <si>
    <t>1(4)</t>
  </si>
  <si>
    <t>The contents of registers Hand L are exchanged with the contents of registers D and E.</t>
  </si>
  <si>
    <t>The content of register r is added to the content of the accumulator. The result is placed in the accumulator.</t>
  </si>
  <si>
    <t>The content of the memory location whose address is contained in the Hand L registers is added to the content of the accumulator. The result is placed in the accumulator.</t>
  </si>
  <si>
    <t>The content of the second byte of the instruction is added to the content of the accumulator. The result is placed in the accumulator.</t>
  </si>
  <si>
    <t>The content of register r and the content of the carry bit are added to the content of the accumulator. The result is placed in the accumulator</t>
  </si>
  <si>
    <t>The content of the memory location whose address is contained in the Hand L registers and the content of the CY flag are added to the accumulator. The result is placed in the accumulator</t>
  </si>
  <si>
    <t>The content of the second byte of the instruction and the content of the CY flag are added to the contents of the accumulator. The result is placed in the accumulator.</t>
  </si>
  <si>
    <t>The content of register r is subtracted from the content of the accumulator. The result is placed in the accumulator.</t>
  </si>
  <si>
    <t>The content of the memory location whose address is contained in the Hand L registers is subtracted from the content of the accumulator. The result is placed in the accumulator.</t>
  </si>
  <si>
    <t>The content of the second byte of the instruction is subtracted from the content of the accumulator. The result is placed in the accumulator.</t>
  </si>
  <si>
    <t>The content of register r and the content of the CY flag are both subtracted from the accumulator. The result is placed in the accumulator.</t>
  </si>
  <si>
    <t>The content of the memory location whose address is contained in the Hand L registers and the content of the CY flag are both subtracted from the accumulator. The result is placed in the accumulator.</t>
  </si>
  <si>
    <t>The contents of the second byte of the instruction and the contents of the CY flag are both subtracted from the accumulator. The result is placed in the accumulator.</t>
  </si>
  <si>
    <t>The content of register r is incremented by one. Note: All condition flags except CY are affected.</t>
  </si>
  <si>
    <t>The content of the memory location whose address is contained in the Hand L registers is incremented by one. Note: All condition flags except CY are affected.</t>
  </si>
  <si>
    <t>The content of register r is decremented by one. Note: All condition flag: except CY are affected.</t>
  </si>
  <si>
    <t>The content of the memory location whose address is contained in the Hand L registers is decremented by one. Note: All condition flags except CY are affected.</t>
  </si>
  <si>
    <t>8-Bit Arithmetic</t>
  </si>
  <si>
    <t>16-Bit Arithmetic</t>
  </si>
  <si>
    <t>The content of the register pair rp is incremented by one. Note: No condition flags are affected.</t>
  </si>
  <si>
    <t>The content of the register pair rp is decremented by one. Note: No condition flags are affected.</t>
  </si>
  <si>
    <t>The content of the register pair rp is added to the content of the register pair Hand L. The result is placed in the register pair Hand L. Note: Only the CY flag is affected. It is set if there is a carry out of the double precision add; otherwise it is reset.</t>
  </si>
  <si>
    <t>The eight-bit number in the accumulator is adjusted to form two four-bit Binary-Coded-Decimal digits</t>
  </si>
  <si>
    <t>Logical</t>
  </si>
  <si>
    <t>The content of register r is logically anded with the content of the accumulator. The result is placed in the accumulator. The CY flag is cleared.</t>
  </si>
  <si>
    <t>SZAP0</t>
  </si>
  <si>
    <t>The contents of the memory location whose address is contained in the Hand L registers is logically anded with the content of the accumulator. The result is placed in the accumulator. The CY flag is cleared.</t>
  </si>
  <si>
    <t>The content of the second byte of the instruction is logicaly anded with the contents of the accumu lator. The result is placed in the accumulator. The CY and AC flags are cleared</t>
  </si>
  <si>
    <t>SZ0P0</t>
  </si>
  <si>
    <t>The content of register r is exclusive-or'd with the content of the accumulator. The result is placed in the accumulator. The CY and AC flags are cleared</t>
  </si>
  <si>
    <t>The content of the memory location whose address is contained in the Hand L registers is exclusive-O R'd with the content of the accumulator. The result is placed in the accumulator. The CY and AC flags are cleared.</t>
  </si>
  <si>
    <t>The content of the second byte of the instruction is exclusive-O R'd with the content of the accumu lator. The result is placed in the accumulator. The CY and AC flags are cleared.</t>
  </si>
  <si>
    <t>The content of register r is inclusive-OR'd with the content of the accumulator. The result is placed in the accumulator. The CY and AC flags are cleared</t>
  </si>
  <si>
    <t>The content of the memory location whose address is contained in the Hand L registers is inclusive-OR'd with the content of the accumu lator. The result is placed in the accumulator. The CY and AC flags are cleared.</t>
  </si>
  <si>
    <t>The content of the second byte of the instruction is inclusive-OR'd with the content of the accumulator. The result is placed in the accumulator. The CY and AC flags are cleared.</t>
  </si>
  <si>
    <t>The content of the accumulator is rotated left one position. The low order bit and the CY flag are both set to the value shifted out of the high order bit position. Only the CY flag is affected</t>
  </si>
  <si>
    <t>The content of the accumulator is rotated right one position. The high order bit and the CY flag are both set to the value shifted out of the low order bit position. Only the CY flag is affected.</t>
  </si>
  <si>
    <t>The content of the accumulator is rotated left one position through the CY flag. The low order bit is set equal to the CY flag and the CY flag is set to the value shifted out of the high order bit. Only the CY flag is affected</t>
  </si>
  <si>
    <t>The content of the accumulator is rotated right one position through the CY flag. The high order bit is set to the CY flag and the CY flag is set to the value shifted out of the low order bit. Only the CY flag is affected.</t>
  </si>
  <si>
    <t>The contents of the accumulator are complemented (zero bits become 1, one bits become 0). No flags are affected.</t>
  </si>
  <si>
    <t>The CY flag is complemented. No other flags are affected.</t>
  </si>
  <si>
    <t>The CY flag is set to 1. No other flags are affected.</t>
  </si>
  <si>
    <t>2(10)</t>
  </si>
  <si>
    <t>Branch</t>
  </si>
  <si>
    <t>Control is transferred to the instruction whose address is specified in byte 3 and byte 2 of the current instruction.</t>
  </si>
  <si>
    <t>If the specified condition is true, control is transferred to the instruction whose address is specified in byte 3 and byte 2 of the current instruction; otherwise, control continues sequentially.</t>
  </si>
  <si>
    <t>5(17)</t>
  </si>
  <si>
    <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t>
  </si>
  <si>
    <t>If the specified condition is true, the actions specified in the CAll instruction (see above) are performed; otherwise, control continues sequentially</t>
  </si>
  <si>
    <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t>
  </si>
  <si>
    <t>3(11)</t>
  </si>
  <si>
    <t>If the specified condition is true, the actions specified in the RET instruction (see above) are performed; otherwise, control continues sequentially</t>
  </si>
  <si>
    <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t>
  </si>
  <si>
    <t>The content of register H is moved to the high-order eight bits of register PC. The content of register l is moved to the low-order eight bits of register PC.</t>
  </si>
  <si>
    <t>Stack</t>
  </si>
  <si>
    <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t>
  </si>
  <si>
    <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t>
  </si>
  <si>
    <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t>
  </si>
  <si>
    <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t>
  </si>
  <si>
    <t>5(18)</t>
  </si>
  <si>
    <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t>
  </si>
  <si>
    <t>The contents of registers Hand L (16 bits) are moved to register SP.</t>
  </si>
  <si>
    <t>I/O</t>
  </si>
  <si>
    <t>The data placed on the eight bit bi-directional data bus by the specified port is moved to register A</t>
  </si>
  <si>
    <t>The content of register A is placed on the eight bit bi-directional data bus for transmission to the specified port.</t>
  </si>
  <si>
    <t>Interrupt</t>
  </si>
  <si>
    <t>The interrupt system is enabled following the execution of the next instruction.</t>
  </si>
  <si>
    <t>The interrupt system is disabled immediately following the execution of the 01 instruction.</t>
  </si>
  <si>
    <t>1(7)</t>
  </si>
  <si>
    <t>General</t>
  </si>
  <si>
    <t>The processor is stopped. The registers and flags are unaffected.</t>
  </si>
  <si>
    <t>No operation is performed. The registers and flags are unaffected.</t>
  </si>
  <si>
    <t>z80</t>
  </si>
  <si>
    <t>Undocumented</t>
  </si>
  <si>
    <t>Extended Instruction Prefix</t>
  </si>
  <si>
    <t>IX Prefix</t>
  </si>
  <si>
    <t>IY Prefix</t>
  </si>
  <si>
    <t>Bit Instruction Prefix</t>
  </si>
  <si>
    <t>[None]</t>
  </si>
  <si>
    <t>The contents of any register r' are loaded to any other register r.</t>
  </si>
  <si>
    <t>The 8-bit integer n is loaded to any register r.</t>
  </si>
  <si>
    <t>The 8-bit contents of memory location (HL) are loaded to register r</t>
  </si>
  <si>
    <t>5(19)</t>
  </si>
  <si>
    <t>The operand (IX+d), (the contents of the Index Register IX summed with a two’s complement displacement integer d) is loaded to register r</t>
  </si>
  <si>
    <t>2(4)</t>
  </si>
  <si>
    <t>The contents of register r are loaded to the memory location specified by the contents of the HL register pair.</t>
  </si>
  <si>
    <t>The contents of register r are loaded to the memory address specified by the contents of Index Register IX summed with d, a two’s complement displacement integer.</t>
  </si>
  <si>
    <t>Integer n is loaded to the memory address specified by the contents of the HL register pair.</t>
  </si>
  <si>
    <t>The n operand is loaded to the memory address specified by the sum of the Index Register IX and the two’s complement displacement operand d.</t>
  </si>
  <si>
    <t>WordRegPtr-BD</t>
  </si>
  <si>
    <t>The contents of the memory location specified by the contents of the rr register pair are loaded to the Accumulator.</t>
  </si>
  <si>
    <t>4(12)</t>
  </si>
  <si>
    <t>The contents of the memory location specified by the operands nn are loaded to the Accumulator. The first n operand after the Op Code is the low order byte of a 2-byte memory address.</t>
  </si>
  <si>
    <t>The contents of the Accumulator are loaded to the memory location specified by the contents of the register pair.</t>
  </si>
  <si>
    <t>2(9)</t>
  </si>
  <si>
    <t>The contents of the Interrupt Vector Register I are loaded to the Accumulator</t>
  </si>
  <si>
    <t>SZ0?0-</t>
  </si>
  <si>
    <t>The contents of Memory Refresh Register R are loaded to the Accumulator.</t>
  </si>
  <si>
    <t>The contents of the Accumulator are loaded to the Interrupt Control Vector Register, I.</t>
  </si>
  <si>
    <t>The contents of the Accumulator are loaded to the Memory Refresh register R</t>
  </si>
  <si>
    <t>The 2-byte integer nn is loaded to the dd register pair</t>
  </si>
  <si>
    <t>4(14)</t>
  </si>
  <si>
    <t>Integer nn is loaded to the Index Register IX. The first n operand after the Op Code is the low order byte.</t>
  </si>
  <si>
    <t>The contents of memory address (nn) are loaded to the low order portion of register pair HL (register L), and the contents of the next highest memory address (nn+1) are loaded to the high order portion of HL (register H). The first n operand after the Op Code is the low order byte of nn.</t>
  </si>
  <si>
    <t>6(20)</t>
  </si>
  <si>
    <t>The contents of address (nn) are loaded to the low order portion of register pair dd, and the contents of the next highest memory address (nn+1) are loaded to the high order portion of dd.</t>
  </si>
  <si>
    <t>The contents of the address (nn) are loaded to the low order portion of Index Register IX, and the contents of the next highest memory address (nn+1) are loaded to the high order portion of IX. The first n operand after the Op Code is the low order byte of nn.</t>
  </si>
  <si>
    <t>The contents of the low order portion of register pair HL (register L) are loaded to memory address (nn), and the contents of the high order portion of HL (register H) are loaded to the next highest memory address (nn+1). The first n operand after the Op Code is the low order byte of nn</t>
  </si>
  <si>
    <t>The low order byte in Index Register IX is loaded to memory address (nn); the upper order byte is loaded to the next highest address (nn+1). The first n operand after the Op Code is the low order byte of nn</t>
  </si>
  <si>
    <t>The low order byte of register pair dd is loaded to memory address (nn); the upper byte is loaded to memory address (nn+1).</t>
  </si>
  <si>
    <t>1(6)</t>
  </si>
  <si>
    <t>The contents of the register pair HL are loaded to the Stack Pointer (SP).</t>
  </si>
  <si>
    <t>The 2-byte contents of Index Register IX are loaded to the Stack Pointer (SP).</t>
  </si>
  <si>
    <t>The contents of the Accumulator are loaded to the memory address specified by the operand nn. The first n operand after the Op Code is the low order byte of nn.</t>
  </si>
  <si>
    <t>The contents of the register pair qq are pushed to the external memory LIFO (last-in, first-out) Stack. The Stack Pointer (SP) register pair holds the 16-bit address of the current top of the Stack.</t>
  </si>
  <si>
    <t>5(15)</t>
  </si>
  <si>
    <t>The contents of the Index Register IX are pushed to the external memory LIFO (last-in, first-out) Stack.</t>
  </si>
  <si>
    <t>The top two bytes of the external memory LIFO (last-in, first-out) Stack are popped to register pair qq.</t>
  </si>
  <si>
    <t>The top two bytes of the external memory LIFO (last-in, first-out) Stack are popped to Index Register IX.</t>
  </si>
  <si>
    <t>The 2-byte contents of register pairs DE and HL are exchanged.</t>
  </si>
  <si>
    <t>The 2-byte contents of the register pairs AF and AF' are exchanged.</t>
  </si>
  <si>
    <t>Each 2-byte value in register pairs BC, DE, and HL is exchanged with the 2-byte value in BC', DE', and HL', respectively.</t>
  </si>
  <si>
    <t>The low order byte contained in register pair HL is exchanged with the contents of the memory address specified by the contents of register pair SP (Stack Pointer), and the high order byte of HL is exchanged with the next highest memory address (SP+1).</t>
  </si>
  <si>
    <t>6(23)</t>
  </si>
  <si>
    <t>The low order byte in Index Register IX is exchanged with the contents of the memory address specified by the contents of register pair SP (Stack Pointer), and the high order byte of IX is exchanged with the next highest memory address (SP+1).</t>
  </si>
  <si>
    <t>4(16)</t>
  </si>
  <si>
    <t>Block</t>
  </si>
  <si>
    <t>A byte of data is transferred from the memory location addressed, by the contents of the HL register pair to the memory location addressed by the contents of the DE register pair. Then both these register pairs are incremented and the BC (Byte Counter) register pair is decremented.</t>
  </si>
  <si>
    <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t>
  </si>
  <si>
    <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t>
  </si>
  <si>
    <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t>
  </si>
  <si>
    <t>The contents of the memory location addressed by the HL register is compared with the contents of the Accumulator. In case of a true compare, a condition bit is set. Then HL is incremented and the Byte Counter (register pair BC) is decremented.</t>
  </si>
  <si>
    <t>The contents of the memory location addressed by the HL register pair is compared with the contents of the Accumulator. In case of a true compare, a condition bit is set. The HL and Byte Counter (register pair BC) are decremented.</t>
  </si>
  <si>
    <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t>
  </si>
  <si>
    <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t>
  </si>
  <si>
    <t>The contents of register r are added to the contents of the Accumulator, and the result is stored in the Accumulator.</t>
  </si>
  <si>
    <t>The integer n is added to the contents of the Accumulator, and the results are stored in the Accumulator.</t>
  </si>
  <si>
    <t>The byte at the memory address specified by the contents of the HL register pair is added to the contents of the Accumulator, and the result is stored in the Accumulator.</t>
  </si>
  <si>
    <t>The contents of the Index Register (register pair IX) is added to a two’s complement displacement d to point to an address in memory. The contents of this address is then added to the contents of the Accumulator and the result is stored in the Accumulator.</t>
  </si>
  <si>
    <t>The s operand, along with the Carry Flag (C in the F register) is added to the contents of the Accumulator, and the result is stored in the Accumulator.</t>
  </si>
  <si>
    <t>The s operand is subtracted from the contents of the Accumulator, and the result is stored in the Accumulator.</t>
  </si>
  <si>
    <t>The s operand, along with the Carry flag (C in the F register) is subtracted from the contents of the Accumulator, and the result is stored in the Accumulator.</t>
  </si>
  <si>
    <t>A logical AND operation is performed between the byte specified by the s operand and the byte contained in the Accumulator; the result is stored in the Accumulator</t>
  </si>
  <si>
    <t>A logical OR operation is performed between the byte specified by the s operand and the byte contained in the Accumulator; the result is stored in the Accumulator.</t>
  </si>
  <si>
    <t>The logical exclusive-OR operation is performed between the byte specified by the s operand and the byte contained in the Accumulator; the result is stored in the Accumulator.</t>
  </si>
  <si>
    <t>The contents of the s operand are compared with the contents of the Accumulator. If there is a true compare, the Z flag is set. The execution of this instruction does not affect the contents of the Accumulator.</t>
  </si>
  <si>
    <t>Register r is incremented</t>
  </si>
  <si>
    <t>The byte contained in the address specified by the contents of the HL register pair is incremented.</t>
  </si>
  <si>
    <t>The contents of the Index Register IX (register pair IX) are added to a two’s complement displacement integer d to point to an address in memory. The contents of this address are then incremented</t>
  </si>
  <si>
    <t>The byte specified by the m operand is decremented</t>
  </si>
  <si>
    <t>This instruction conditionally adjusts the Accumulator for BCD addition and subtraction operations</t>
  </si>
  <si>
    <t>The contents of the Accumulator (register A) are inverted (one’s complement).</t>
  </si>
  <si>
    <t>2(8)</t>
  </si>
  <si>
    <t>The contents of the Accumulator are negated (two’s complement). This is the same as subtracting the contents of the Accumulator from zero. Note that 80H is left unchanged.</t>
  </si>
  <si>
    <t>The Carry flag in the F register is inverted.</t>
  </si>
  <si>
    <t>The Carry flag in the F register is set.</t>
  </si>
  <si>
    <t>The CPU performs no operation during this machine cycle</t>
  </si>
  <si>
    <t>The HALT instruction suspends CPU operation until a subsequent interruptor reset is received. While in the HALT state, the processor executes NOPs to maintain memory refresh logic</t>
  </si>
  <si>
    <t>DI disables the maskable interrupt by resetting the interrupt enable flip- flops (IFF1 and IFF2). Note that this instruction disables the maskable interrupt during its execution</t>
  </si>
  <si>
    <t>The enable interrupt instruction sets both interrupt enable flip flops (IFFI and IFF2) to a logic 1, allowing recognition of any maskable interrupt. Note that during the execution of this instruction and the following instruction, maskable interrupts are disabled.</t>
  </si>
  <si>
    <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t>
  </si>
  <si>
    <t>The IM 1 instruction sets interrupt mode 1. In this mode, the processor responds to an interrupt by executing a restart to location 0038H.</t>
  </si>
  <si>
    <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t>
  </si>
  <si>
    <t>The contents of register pair ss (any of register pairs BC, DE, HL, or SP) are added to the contents of register pair HL and the result is stored in HL</t>
  </si>
  <si>
    <t>4(15)</t>
  </si>
  <si>
    <t>The contents of register pair pp (any of register pairs BC, DE, IX, or SP) are added to the contents of the Index Register IX, and the results are stored in IX</t>
  </si>
  <si>
    <t>The contents of register pair ss (any of register pairs BC, DE, HL, or SP) are added with the Carry flag (C flag in the F register) to the contents of register pair HL, and the result is stored in HL</t>
  </si>
  <si>
    <t>The contents of the register pair ss (any of register pairs BC, DE, HL, or SP) and the Carry Flag (C flag in the F register) are subtracted from the contents of register pair HL, and the result is stored in HL.</t>
  </si>
  <si>
    <t>The contents of register pair ss (any of register pairs BC, DE, HL, or SP) are incremented.</t>
  </si>
  <si>
    <t>The contents of the Index Register IX are incremented</t>
  </si>
  <si>
    <t>The contents of register pair ss (any of the register pairs BC, DE, HL, or SP) are decremented.</t>
  </si>
  <si>
    <t>The contents of Index Register IX are decremented.</t>
  </si>
  <si>
    <t>The contents of the Accumulator (register A) are rotated left 1-bit position. The sign bit (bit 7) is copied to the Carry flag and also to bit 0. Bit 0 is the least-significant bit.</t>
  </si>
  <si>
    <t>RL-CY</t>
  </si>
  <si>
    <t>The contents of the Accumulator (register A) are rotated left 1-bit position through the Carry flag. The previous content of the Carry flag is copied to bit 0. Bit 0 is the least-significant bit.</t>
  </si>
  <si>
    <t>The contents of the Accumulator (register A) are rotated right 1-bit position. Bit 0 is copied to the Carry flag and also to bit 7. Bit 0 is the least- significant bit.</t>
  </si>
  <si>
    <t>RR-CY</t>
  </si>
  <si>
    <t>The contents of the Accumulator (register A) are rotated right 1-bit position through the Carry flag. The previous content of the Carry flag is copied to bit 7. Bit 0 is the least-significant bit.</t>
  </si>
  <si>
    <t>The contents of register r are rotated left 1-bit position. The content of bit 7 is copied to the Carry flag and also to bit 0.</t>
  </si>
  <si>
    <t>The contents of the memory address specified by the contents of register pair HL are rotated left 1-bit position. The content of bit 7 is copied to the Carry flag and also to bit 0. Bit 0 is the least-significant bit.</t>
  </si>
  <si>
    <t>The contents of the memory address specified by the sum of the contents of the Index Register IX and a two’s complement displacement integer d, are rotated left 1-bit position. The content of bit 7 is copied to the Carry flag and also to bit 0. Bit 0 is the least-significant bit</t>
  </si>
  <si>
    <t>8(4)</t>
  </si>
  <si>
    <t>The contents of the m operand are rotated left 1-bit position. The content of bit 7 is copied to the Carry flag and the previous content of the Carry flag is copied to bit 0.</t>
  </si>
  <si>
    <t>4(8)</t>
  </si>
  <si>
    <t>The contents of the m operand are rotated right 1-bit position. The content of bit 0 is copied to the Carry flag and also to bit 7. Bit 0 is the least- significant bit.</t>
  </si>
  <si>
    <t>The contents of operand m are rotated right 1-bit position through the Carry flag. The content of bit 0 is copied to the Carry flag and the previous content of the Carry flag is copied to bit 7. Bit 0 is the least-significant bit.</t>
  </si>
  <si>
    <t>An arithmetic shift left 1-bit position is performed on the contents of operand m. The content of bit 7 is copied to the Carry flag. Bit 0 is the least-significant bit.</t>
  </si>
  <si>
    <t>An arithmetic shift right 1-bit position is performed on the contents of operand m. The content of bit 0 is copied to the Carry flag and the previous content of bit 7 is unchanged. Bit 0 is the least-significant bit.</t>
  </si>
  <si>
    <t>The contents of operand m are shifted right 1-bit position. The content of bit 0 is copied to the Carry flag, and bit 7 is reset. Bit 0 is the least- significant bit.</t>
  </si>
  <si>
    <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t>
  </si>
  <si>
    <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t>
  </si>
  <si>
    <t>Bit</t>
  </si>
  <si>
    <t>This instruction tests bit b in register r and sets the Z flag accordingly</t>
  </si>
  <si>
    <t>3(12)</t>
  </si>
  <si>
    <t>This instruction tests bit b in the memory location specified by the contents of the HL register pair and sets the Z flag accordingly.</t>
  </si>
  <si>
    <t>5(20)</t>
  </si>
  <si>
    <t>This instruction tests bit b in the memory location specified by the contents of register pair IX combined with the two’s complement displacement d and sets the Z flag accordingly.</t>
  </si>
  <si>
    <t>Bit b in register r (any of registers B, C, D, E, H, L, or A) is set.</t>
  </si>
  <si>
    <t>Bit b in the memory location addressed by the contents of register pair HL is set.</t>
  </si>
  <si>
    <t xml:space="preserve">Bit b in the memory location addressed by the sum of the contents of the IX register pair and the two’s complement integer d is set. </t>
  </si>
  <si>
    <t>Bit b in operand m is reset</t>
  </si>
  <si>
    <t>Operand nn is loaded to register pair PC (Program Counter). The next instruction is fetched from the location designated by the new contents of the PC.</t>
  </si>
  <si>
    <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t>
  </si>
  <si>
    <t>The Program Counter (register pair PC) is loaded with the contents of the HL register pair. The next instruction is fetched from the location designated by the new contents of the PC</t>
  </si>
  <si>
    <t>The Program Counter (register pair PC) is loaded with the contents of the IX Register Pair. The next instruction is fetched from the location designated by the new contents of the PC.</t>
  </si>
  <si>
    <t>Displacment</t>
  </si>
  <si>
    <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t>
  </si>
  <si>
    <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t>
  </si>
  <si>
    <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t>
  </si>
  <si>
    <t xml:space="preserve">The current contents of the Program Counter (PC) are pushed onto the top of the external memory stack. The operands nn are then loaded to the PC to point to the address in memory where the first Op Code of a subroutine is to be fetched. </t>
  </si>
  <si>
    <t xml:space="preserve">If condition cc is true, this instruction pushes the current contents of the Program Counter (PC) onto the top of the external memory stack, then loads the operands nn to PC to point to the address in memory where the first Op Code of a subroutine is to be fetched. </t>
  </si>
  <si>
    <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t>
  </si>
  <si>
    <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t>
  </si>
  <si>
    <t>This instruction is used at the end of a maskable interrupt service</t>
  </si>
  <si>
    <t xml:space="preserve">This instruction is used at the end of a non-maskable interrupts service routine to restore the contents of the Program Counter (PC) (analogous to the RET instruction). </t>
  </si>
  <si>
    <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t>
  </si>
  <si>
    <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t>
  </si>
  <si>
    <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t>
  </si>
  <si>
    <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t>
  </si>
  <si>
    <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t>
  </si>
  <si>
    <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t>
  </si>
  <si>
    <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t>
  </si>
  <si>
    <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t>
  </si>
  <si>
    <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</si>
  <si>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</si>
  <si>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t>
  </si>
  <si>
    <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t>
  </si>
  <si>
    <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t>
  </si>
  <si>
    <t>FALSE</t>
  </si>
  <si>
    <t>Hex</t>
  </si>
  <si>
    <t>PREFIX</t>
  </si>
  <si>
    <t>ROLL-L</t>
  </si>
  <si>
    <t>ROLL-R</t>
  </si>
  <si>
    <t>SL-L</t>
  </si>
  <si>
    <t>SR-L</t>
  </si>
  <si>
    <t>SL-Signed</t>
  </si>
  <si>
    <t>SR-Signed</t>
  </si>
  <si>
    <t>JMPR</t>
  </si>
  <si>
    <t>LOAD_D</t>
  </si>
  <si>
    <t>LOAD_DR</t>
  </si>
  <si>
    <t>LOAD_I</t>
  </si>
  <si>
    <t>LOAD_IR</t>
  </si>
  <si>
    <t>GameBoy</t>
  </si>
  <si>
    <t>Swap High and Low Nibble of r</t>
  </si>
  <si>
    <t>Swap High and Low Nibble of the byte pointed to by HL</t>
  </si>
  <si>
    <t>Save SP a the provided address</t>
  </si>
  <si>
    <t>Stop the CPU</t>
  </si>
  <si>
    <t>Return from Interupt</t>
  </si>
  <si>
    <t>Add signed offset to SP</t>
  </si>
  <si>
    <t>Save A at given address</t>
  </si>
  <si>
    <t>Load A from given address</t>
  </si>
  <si>
    <t>3(16)</t>
  </si>
  <si>
    <t>LOAD-I</t>
  </si>
  <si>
    <t>LOAD-D</t>
  </si>
  <si>
    <t>-00C</t>
  </si>
  <si>
    <t>An arithmetic shift left 1-bit position is performed on the contents of operand m. The content of bit 7 is copied to the Carry flag. Bit 0 is set. Bit 0 is the least-significant bit.</t>
  </si>
  <si>
    <t>2(12)</t>
  </si>
  <si>
    <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t>
  </si>
  <si>
    <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t>
  </si>
  <si>
    <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t>
  </si>
  <si>
    <t>The contents of the m operand are rotated right 1-bit position. The content of bit 0 is copied to the Carry flag and also to bit 7. Bit 0 is the least- significant bit. The result is stored in register r.</t>
  </si>
  <si>
    <t>The contents of the m operand are rotated left 1-bit position. The content of bit 7 is copied to the Carry flag and the previous content of the Carry flag is copied to bit 0. The result is stored in register r.</t>
  </si>
  <si>
    <t>The contents of operand m are rotated right 1-bit position through the Carry flag. The content of bit 0 is copied to the Carry flag and the previous content of the Carry flag is copied to bit 7. Bit 0 is the least-significant bit. The result is stored in register r.</t>
  </si>
  <si>
    <t>An arithmetic shift left 1-bit position is performed on the contents of operand m. The content of bit 7 is copied to the Carry flag. Bit 0 is the least-significant bit. The result is stored in register r.</t>
  </si>
  <si>
    <t>An arithmetic shift right 1-bit position is performed on the contents of operand m. The content of bit 0 is copied to the Carry flag and the previous content of bit 7 is unchanged. Bit 0 is the least-significant bit. The result is stored in register r.</t>
  </si>
  <si>
    <t>The contents of operand m are shifted right 1-bit position. The content of bit 0 is copied to the Carry flag, and bit 7 is reset. Bit 0 is the least- significant bit. The result is stored in register r.</t>
  </si>
  <si>
    <t>An arithmetic shift left 1-bit position is performed on the contents of operand m. The content of bit 7 is copied to the Carry flag. Bit 0 is set. Bit 0 is the least-significant bit. The result is stored in register r.</t>
  </si>
  <si>
    <t>Bit b in operand m is reset, result is stored in register r.</t>
  </si>
  <si>
    <t>Bit b in the memory location addressed by the sum of the contents of the IX register pair and the two’s complement integer d is set. Result is stored in register r.</t>
  </si>
  <si>
    <t>Writes the contents of A to the address pointed to by HL, then HL in incremented</t>
  </si>
  <si>
    <t>Writes the contents of A to the address pointed to by HL, then HL in decremented</t>
  </si>
  <si>
    <t>Reads the address pointed to by HL, and stores it in A, then HL in incremented</t>
  </si>
  <si>
    <t>Reads the address pointed to by HL, and stores it in A, then HL in decremented</t>
  </si>
  <si>
    <t>The value in A is writen to ($FF00+n)</t>
  </si>
  <si>
    <t>The value in A is writen to ($FF00+C)</t>
  </si>
  <si>
    <t>The value in ($FF00+n) is stored in A</t>
  </si>
  <si>
    <t>The value in ($FF00+C) is stored in A</t>
  </si>
  <si>
    <t>LOAD-SP</t>
  </si>
  <si>
    <t>Store the value of SP+n in HL</t>
  </si>
  <si>
    <t>i8085</t>
  </si>
  <si>
    <t>Read Interrupt Mask</t>
  </si>
  <si>
    <t>Store Interrupt Mask</t>
  </si>
  <si>
    <t>------C</t>
  </si>
  <si>
    <t>Subtractnio BC from HL and store the result in HL</t>
  </si>
  <si>
    <t>Add immidate to HL and store in DE</t>
  </si>
  <si>
    <t>Add immidate to SP and store in DE</t>
  </si>
  <si>
    <t>Value-8</t>
  </si>
  <si>
    <t>If V flag is set, execute RST 8</t>
  </si>
  <si>
    <t>Jump to address if K flag is not set</t>
  </si>
  <si>
    <t>Jump to address if K flag is  set</t>
  </si>
  <si>
    <t>Store the value in HL at the address pointed to by DE</t>
  </si>
  <si>
    <t>Store the value at the address pointed to by DE in HL</t>
  </si>
  <si>
    <t>LHLDE</t>
  </si>
  <si>
    <t>SHLDE</t>
  </si>
  <si>
    <t>RDLE</t>
  </si>
  <si>
    <t>The contents of register DE are rotated one bit left through the CY flag. The low order bit is set equal to the CY flag and the CY flag is set to the value shifted out of the high order bit</t>
  </si>
  <si>
    <t>An arithmetic shift right 1-bit position is performed on the contests of HL, low bit is sifted into the carry flag, the high bit is unchanged</t>
  </si>
  <si>
    <t>GFLAG</t>
  </si>
  <si>
    <t>XML</t>
  </si>
  <si>
    <t>Preferred</t>
  </si>
  <si>
    <t>Mnemonic</t>
  </si>
  <si>
    <t>Encoding XML</t>
  </si>
  <si>
    <t>LOAD-HIGH</t>
  </si>
  <si>
    <t>Flag-NK</t>
  </si>
  <si>
    <t>Flag-K</t>
  </si>
  <si>
    <t xml:space="preserve">The content of register r is subtracted from the accumulator. The accumulator remains unchanged. The condition flags are set as a result of the subtraction. The Z flag is set to 1 if (A) = (r). The CY flag is set to 1 if (A) &amp;lt; (r) </t>
  </si>
  <si>
    <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t>
  </si>
  <si>
    <t>The content of the second byte of the instruction is subtracted from the accumulator. The condition flags are set by the result of the subtraction. The Z flag is set to 1 if (A) = (byte 2). The CY flag is set to 1 if (A) &amp;lt; (byte 2).</t>
  </si>
  <si>
    <t>LOAD-INC</t>
  </si>
  <si>
    <t>LOAD-DEC</t>
  </si>
  <si>
    <t>WordReg-Iz</t>
  </si>
  <si>
    <t>WordRegPtr-Iz</t>
  </si>
  <si>
    <t>ByteReg-Izb</t>
  </si>
  <si>
    <t>2(8), 3(13)</t>
  </si>
  <si>
    <t>2(7), 3(12)</t>
  </si>
  <si>
    <t>1(5), 3(11)</t>
  </si>
  <si>
    <t>3(10), 5(17)</t>
  </si>
  <si>
    <t>2(6), 4(12)</t>
  </si>
  <si>
    <t>3(10), 3(10)</t>
  </si>
  <si>
    <t>4(16), 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</si>
</sst>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ourier New"/>
      <family val="3"/>
    </font>
    <font>
      <sz val="8"/>
      <name val="Calibri"/>
      <family val="2"/>
      <scheme val="minor"/>
    </font>
    <font>
      <sz val="10"/>
      <color theme="1"/>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49" fontId="0" fillId="0" borderId="0" xfId="0" applyNumberFormat="1" applyAlignment="1">
      <alignment horizontal="left"/>
    </xf>
    <xf numFmtId="49" fontId="0" fillId="0" borderId="0" xfId="0" applyNumberFormat="1"/>
    <xf numFmtId="164" fontId="0" fillId="0" borderId="0" xfId="0" applyNumberFormat="1" applyAlignment="1">
      <alignment horizontal="left"/>
    </xf>
    <xf numFmtId="0" fontId="1" fillId="0" borderId="0" xfId="0" applyFont="1"/>
    <xf numFmtId="0" fontId="1" fillId="0" borderId="0" xfId="0" quotePrefix="1" applyFont="1"/>
    <xf numFmtId="0" fontId="3" fillId="0" borderId="0" xfId="0" applyFont="1" applyAlignment="1">
      <alignment vertical="center"/>
    </xf>
  </cellXfs>
  <cellStyles count="1">
    <cellStyle name="Normal" xfId="0" builtinId="0"/>
  </cellStyles>
  <dxfs count="20">
    <dxf>
      <numFmt numFmtId="0" formatCode="General"/>
    </dxf>
    <dxf>
      <numFmt numFmtId="0" formatCode="General"/>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ourier New"/>
        <family val="3"/>
        <scheme val="none"/>
      </font>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763E55-0A78-403A-8A1B-CBE5613688CC}" name="Table2" displayName="Table2" ref="A1:AA586" totalsRowShown="0">
  <autoFilter ref="A1:AA586" xr:uid="{C4E69F34-A3AF-4D9B-A692-0E4DD7DF80F8}"/>
  <sortState xmlns:xlrd2="http://schemas.microsoft.com/office/spreadsheetml/2017/richdata2" ref="A2:AA586">
    <sortCondition ref="A1:A586"/>
  </sortState>
  <tableColumns count="27">
    <tableColumn id="1" xr3:uid="{FBA13FC9-8454-4B4A-BE6D-E75D79DC1222}" name="DEC" dataDxfId="19">
      <calculatedColumnFormula>HEX2DEC(Table2[[#This Row],[Hex]]) * 10 +  IF(UPPER(Table2[[#This Row],[Preferred]]) = "FALSE", 1, 0)</calculatedColumnFormula>
    </tableColumn>
    <tableColumn id="25" xr3:uid="{E47EB619-4EDC-4384-BA4E-4E26F6EB68E1}" name="Hex" dataDxfId="18">
      <calculatedColumnFormula>IF(UPPER(Table2[[#This Row],[Index]]) = "TRUE", "FD", "00")  &amp; IF(Table2[[#This Row],[Prefix]]="", "00", Table2[[#This Row],[Prefix]])  &amp; TEXT(Table2[[#This Row],[Opcode]], "00")</calculatedColumnFormula>
    </tableColumn>
    <tableColumn id="2" xr3:uid="{99B6A785-9723-40E7-8D78-0DFFBF9280F3}" name="Index"/>
    <tableColumn id="3" xr3:uid="{E895CDEA-051B-4FA7-9620-C7A1E2EDA3D3}" name="Prefix"/>
    <tableColumn id="24" xr3:uid="{C251771D-0007-4E1E-A830-894CF5A5C4B0}" name="Preferred" dataDxfId="17"/>
    <tableColumn id="4" xr3:uid="{40C79917-DAFA-451C-B1F6-78EA30122B62}" name="Opcode" dataDxfId="16"/>
    <tableColumn id="5" xr3:uid="{076550DE-04C7-496E-B6F4-50A0B3CCF371}" name="Platform"/>
    <tableColumn id="6" xr3:uid="{988F8A0A-6C1F-4B2C-A223-130631BFFFA1}" name="Mnemonic" dataDxfId="15"/>
    <tableColumn id="7" xr3:uid="{3DBCB9BC-ED4E-4027-8150-EC16879218B4}" name="Function" dataDxfId="14"/>
    <tableColumn id="8" xr3:uid="{61F58F86-A14C-4AEF-ADDF-E82C92964F8A}" name="A1 Type" dataDxfId="13"/>
    <tableColumn id="9" xr3:uid="{52090BFD-44D5-4990-A1BB-946EB4A5BCB3}" name="A1 Encoding" dataDxfId="12"/>
    <tableColumn id="10" xr3:uid="{47B7F570-8A8A-48B9-B88D-BC22FD6C5EEF}" name="A1 Hidden" dataDxfId="11"/>
    <tableColumn id="11" xr3:uid="{0C43A09C-291F-44D8-B167-95D2F825BD0C}" name="A2 Type" dataDxfId="10"/>
    <tableColumn id="12" xr3:uid="{02890EE5-53F1-4FDA-A22A-28E92BE12831}" name="A2 Encoding" dataDxfId="9"/>
    <tableColumn id="13" xr3:uid="{504B0848-69EA-43EF-8AE0-6BD76549E4F1}" name="A2 Hidden" dataDxfId="8"/>
    <tableColumn id="14" xr3:uid="{8237F405-6FB2-4EB4-9739-2035858881C0}" name="A3 Type" dataDxfId="7"/>
    <tableColumn id="15" xr3:uid="{9F138D0C-56B0-47C9-9A3F-B815F22173B4}" name="A3 Encoding" dataDxfId="6"/>
    <tableColumn id="16" xr3:uid="{E41BE5C9-A3DD-4FC5-BB7B-6E7CE162E06D}" name="A3 Hidden" dataDxfId="5"/>
    <tableColumn id="17" xr3:uid="{48E2771A-8151-46CE-9ECC-0504D78F34D7}" name="Flags" dataDxfId="4"/>
    <tableColumn id="18" xr3:uid="{69107430-3809-48D3-9E16-47421CB9DEA2}" name="Length"/>
    <tableColumn id="19" xr3:uid="{B9B01366-E6E3-4CBE-90F7-E8C5AF06860E}" name="Cycles" dataDxfId="3"/>
    <tableColumn id="20" xr3:uid="{D851A5B7-6185-49C8-AE84-D1640D56D05B}" name="Status"/>
    <tableColumn id="21" xr3:uid="{517471FC-BB0A-4EB5-99A3-3AF8C3D9774A}" name="Group"/>
    <tableColumn id="22" xr3:uid="{6116BAA3-A35C-4618-B7F6-34B08F931DED}" name="Description"/>
    <tableColumn id="23" xr3:uid="{E5DDBDD0-6EAC-454D-A00C-F745EA979263}" name="GFLAG" dataDxfId="2">
      <calculatedColumnFormula>IF(AND($B2=$B1, $I2=$I1, $T2=$T1),TRUE,FALSE)</calculatedColumnFormula>
    </tableColumn>
    <tableColumn id="26" xr3:uid="{D7814860-6AC1-42B9-B755-26F7821FF4F5}" name="Encoding XML" dataDxfId="1">
      <calculatedColumnFormula>"&lt;Encoding"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calculatedColumnFormula>
    </tableColumn>
    <tableColumn id="27" xr3:uid="{9479D2E6-B1E1-4CF0-9F1B-64F94BE4422A}" name="XML" dataDxfId="0">
      <calculatedColumnFormula>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IF($Y3=FALSE, "&lt;/Opcode&gt;", "")</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5AAC-F4C4-4622-A25D-7941F5425AA2}">
  <dimension ref="A1:AA586"/>
  <sheetViews>
    <sheetView tabSelected="1" workbookViewId="0">
      <pane ySplit="1" topLeftCell="A2" activePane="bottomLeft" state="frozen"/>
      <selection pane="bottomLeft" activeCell="A2" sqref="A2"/>
    </sheetView>
  </sheetViews>
  <sheetFormatPr defaultRowHeight="15" x14ac:dyDescent="0.25"/>
  <cols>
    <col min="1" max="1" width="10" bestFit="1" customWidth="1"/>
    <col min="2" max="2" width="8.42578125" bestFit="1" customWidth="1"/>
    <col min="5" max="5" width="9.140625" style="1"/>
    <col min="6" max="6" width="10" customWidth="1"/>
    <col min="7" max="7" width="10.85546875" customWidth="1"/>
    <col min="8" max="8" width="11.42578125" customWidth="1"/>
    <col min="9" max="9" width="12.140625" bestFit="1" customWidth="1"/>
    <col min="10" max="10" width="16.85546875" customWidth="1"/>
    <col min="11" max="11" width="14.5703125" bestFit="1" customWidth="1"/>
    <col min="12" max="12" width="12.28515625" style="1" customWidth="1"/>
    <col min="13" max="13" width="16.85546875" customWidth="1"/>
    <col min="14" max="14" width="14.5703125" bestFit="1" customWidth="1"/>
    <col min="15" max="15" width="12.28515625" customWidth="1"/>
    <col min="16" max="16" width="13.85546875" customWidth="1"/>
    <col min="17" max="17" width="10.140625" customWidth="1"/>
    <col min="18" max="18" width="12.28515625" customWidth="1"/>
    <col min="19" max="19" width="10.28515625" bestFit="1" customWidth="1"/>
    <col min="22" max="22" width="12.42578125" bestFit="1" customWidth="1"/>
    <col min="23" max="23" width="10.7109375" bestFit="1" customWidth="1"/>
    <col min="24" max="24" width="13.28515625" customWidth="1"/>
  </cols>
  <sheetData>
    <row r="1" spans="1:27" x14ac:dyDescent="0.25">
      <c r="A1" t="s">
        <v>67</v>
      </c>
      <c r="B1" t="s">
        <v>637</v>
      </c>
      <c r="C1" t="s">
        <v>284</v>
      </c>
      <c r="D1" t="s">
        <v>0</v>
      </c>
      <c r="E1" s="1" t="s">
        <v>707</v>
      </c>
      <c r="F1" t="s">
        <v>372</v>
      </c>
      <c r="G1" t="s">
        <v>373</v>
      </c>
      <c r="H1" t="s">
        <v>708</v>
      </c>
      <c r="I1" t="s">
        <v>243</v>
      </c>
      <c r="J1" t="s">
        <v>377</v>
      </c>
      <c r="K1" t="s">
        <v>376</v>
      </c>
      <c r="L1" s="1" t="s">
        <v>378</v>
      </c>
      <c r="M1" t="s">
        <v>380</v>
      </c>
      <c r="N1" t="s">
        <v>379</v>
      </c>
      <c r="O1" t="s">
        <v>381</v>
      </c>
      <c r="P1" t="s">
        <v>383</v>
      </c>
      <c r="Q1" t="s">
        <v>382</v>
      </c>
      <c r="R1" t="s">
        <v>384</v>
      </c>
      <c r="S1" t="s">
        <v>177</v>
      </c>
      <c r="T1" t="s">
        <v>369</v>
      </c>
      <c r="U1" t="s">
        <v>262</v>
      </c>
      <c r="V1" t="s">
        <v>366</v>
      </c>
      <c r="W1" t="s">
        <v>374</v>
      </c>
      <c r="X1" t="s">
        <v>289</v>
      </c>
      <c r="Y1" t="s">
        <v>705</v>
      </c>
      <c r="Z1" t="s">
        <v>709</v>
      </c>
      <c r="AA1" t="s">
        <v>706</v>
      </c>
    </row>
    <row r="2" spans="1:27" x14ac:dyDescent="0.25">
      <c r="A2">
        <f>HEX2DEC(Table2[[#This Row],[Hex]]) * 10 +  IF(UPPER(Table2[[#This Row],[Preferred]]) = "FALSE", 1, 0)</f>
        <v>0</v>
      </c>
      <c r="B2" t="str">
        <f>IF(UPPER(Table2[[#This Row],[Index]]) = "TRUE", "FD", "00")  &amp; IF(Table2[[#This Row],[Prefix]]="", "00", Table2[[#This Row],[Prefix]])  &amp; TEXT(Table2[[#This Row],[Opcode]], "00")</f>
        <v>000000</v>
      </c>
      <c r="F2" s="4">
        <v>0</v>
      </c>
      <c r="G2" t="s">
        <v>375</v>
      </c>
      <c r="H2" s="1" t="s">
        <v>1</v>
      </c>
      <c r="I2" s="1" t="s">
        <v>1</v>
      </c>
      <c r="J2" s="1"/>
      <c r="K2" s="1"/>
      <c r="M2" s="1"/>
      <c r="N2" s="1"/>
      <c r="O2" s="1"/>
      <c r="P2" s="1"/>
      <c r="Q2" s="1"/>
      <c r="R2" s="1"/>
      <c r="S2" s="6" t="s">
        <v>311</v>
      </c>
      <c r="T2">
        <v>1</v>
      </c>
      <c r="U2" s="1" t="s">
        <v>407</v>
      </c>
      <c r="V2" t="s">
        <v>367</v>
      </c>
      <c r="W2" t="s">
        <v>477</v>
      </c>
      <c r="X2" t="s">
        <v>479</v>
      </c>
      <c r="Y2" t="b">
        <f t="shared" ref="Y2:Y65" si="0">IF(AND($B2=$B1, $I2=$I1, $T2=$T1),TRUE,FALSE)</f>
        <v>0</v>
      </c>
      <c r="Z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Platform='i8080'&gt;&lt;Mnemonic&gt;NOP&lt;/Mnemonic&gt;&lt;Status&gt;Documented&lt;/Status&gt;&lt;Cycles&gt;1(4)&lt;/Cycles&gt;&lt;Flags&gt;-----&lt;/Flags&gt;&lt;Description&gt;No operation is performed. The registers and flags are unaffected.&lt;/Description&gt;&lt;/Encoding&gt;</v>
      </c>
      <c r="AA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IF($Y3=FALSE, "&lt;/Opcode&gt;", "")</f>
        <v>&lt;Opcode Value='00' Function='NOP' Group='General' Length='1'&gt;&lt;Encoding Platform='i8080'&gt;&lt;Mnemonic&gt;NOP&lt;/Mnemonic&gt;&lt;Status&gt;Documented&lt;/Status&gt;&lt;Cycles&gt;1(4)&lt;/Cycles&gt;&lt;Flags&gt;-----&lt;/Flags&gt;&lt;Description&gt;No operation is performed. The registers and flags are unaffected.&lt;/Description&gt;&lt;/Encoding&gt;</v>
      </c>
    </row>
    <row r="3" spans="1:27" x14ac:dyDescent="0.25">
      <c r="A3">
        <f>HEX2DEC(Table2[[#This Row],[Hex]]) * 10 +  IF(UPPER(Table2[[#This Row],[Preferred]]) = "FALSE", 1, 0)</f>
        <v>0</v>
      </c>
      <c r="B3" t="str">
        <f>IF(UPPER(Table2[[#This Row],[Index]]) = "TRUE", "FD", "00")  &amp; IF(Table2[[#This Row],[Prefix]]="", "00", Table2[[#This Row],[Prefix]])  &amp; TEXT(Table2[[#This Row],[Opcode]], "00")</f>
        <v>000000</v>
      </c>
      <c r="F3" s="4">
        <v>0</v>
      </c>
      <c r="G3" t="s">
        <v>687</v>
      </c>
      <c r="H3" s="1" t="s">
        <v>1</v>
      </c>
      <c r="I3" s="1" t="s">
        <v>1</v>
      </c>
      <c r="J3" s="1"/>
      <c r="K3" s="1"/>
      <c r="M3" s="1"/>
      <c r="N3" s="1"/>
      <c r="O3" s="1"/>
      <c r="P3" s="1"/>
      <c r="Q3" s="1"/>
      <c r="R3" s="1"/>
      <c r="S3" s="6" t="s">
        <v>349</v>
      </c>
      <c r="T3">
        <v>1</v>
      </c>
      <c r="U3" s="1" t="s">
        <v>407</v>
      </c>
      <c r="V3" t="s">
        <v>367</v>
      </c>
      <c r="W3" t="s">
        <v>477</v>
      </c>
      <c r="X3" t="s">
        <v>479</v>
      </c>
      <c r="Y3" t="b">
        <f t="shared" si="0"/>
        <v>1</v>
      </c>
      <c r="Z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Platform='i8085'&gt;&lt;Mnemonic&gt;NOP&lt;/Mnemonic&gt;&lt;Status&gt;Documented&lt;/Status&gt;&lt;Cycles&gt;1(4)&lt;/Cycles&gt;&lt;Flags&gt;-------&lt;/Flags&gt;&lt;Description&gt;No operation is performed. The registers and flags are unaffected.&lt;/Description&gt;&lt;/Encoding&gt;</v>
      </c>
      <c r="AA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IF($Y4=FALSE, "&lt;/Opcode&gt;", "")</f>
        <v>&lt;Encoding Platform='i8085'&gt;&lt;Mnemonic&gt;NOP&lt;/Mnemonic&gt;&lt;Status&gt;Documented&lt;/Status&gt;&lt;Cycles&gt;1(4)&lt;/Cycles&gt;&lt;Flags&gt;-------&lt;/Flags&gt;&lt;Description&gt;No operation is performed. The registers and flags are unaffected.&lt;/Description&gt;&lt;/Encoding&gt;</v>
      </c>
    </row>
    <row r="4" spans="1:27" x14ac:dyDescent="0.25">
      <c r="A4">
        <f>HEX2DEC(Table2[[#This Row],[Hex]]) * 10 +  IF(UPPER(Table2[[#This Row],[Preferred]]) = "FALSE", 1, 0)</f>
        <v>0</v>
      </c>
      <c r="B4" t="str">
        <f>IF(UPPER(Table2[[#This Row],[Index]]) = "TRUE", "FD", "00")  &amp; IF(Table2[[#This Row],[Prefix]]="", "00", Table2[[#This Row],[Prefix]])  &amp; TEXT(Table2[[#This Row],[Opcode]], "00")</f>
        <v>000000</v>
      </c>
      <c r="C4" s="3"/>
      <c r="D4" s="1"/>
      <c r="E4" s="2"/>
      <c r="F4" s="4">
        <v>0</v>
      </c>
      <c r="G4" t="s">
        <v>480</v>
      </c>
      <c r="H4" s="1" t="s">
        <v>1</v>
      </c>
      <c r="I4" s="1" t="s">
        <v>1</v>
      </c>
      <c r="J4" s="1"/>
      <c r="K4" s="1"/>
      <c r="M4" s="1"/>
      <c r="N4" s="1"/>
      <c r="O4" s="1"/>
      <c r="P4" s="1"/>
      <c r="Q4" s="1"/>
      <c r="R4" s="1"/>
      <c r="S4" s="6" t="s">
        <v>314</v>
      </c>
      <c r="T4">
        <v>1</v>
      </c>
      <c r="U4" s="1" t="s">
        <v>407</v>
      </c>
      <c r="V4" t="s">
        <v>367</v>
      </c>
      <c r="W4" t="s">
        <v>477</v>
      </c>
      <c r="X4" t="s">
        <v>564</v>
      </c>
      <c r="Y4" t="b">
        <f t="shared" si="0"/>
        <v>1</v>
      </c>
      <c r="Z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Platform='z80'&gt;&lt;Mnemonic&gt;NOP&lt;/Mnemonic&gt;&lt;Status&gt;Documented&lt;/Status&gt;&lt;Cycles&gt;1(4)&lt;/Cycles&gt;&lt;Flags&gt;------&lt;/Flags&gt;&lt;Description&gt;The CPU performs no operation during this machine cycle&lt;/Description&gt;&lt;/Encoding&gt;</v>
      </c>
      <c r="AA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IF($Y5=FALSE, "&lt;/Opcode&gt;", "")</f>
        <v>&lt;Encoding Platform='z80'&gt;&lt;Mnemonic&gt;NOP&lt;/Mnemonic&gt;&lt;Status&gt;Documented&lt;/Status&gt;&lt;Cycles&gt;1(4)&lt;/Cycles&gt;&lt;Flags&gt;------&lt;/Flags&gt;&lt;Description&gt;The CPU performs no operation during this machine cycle&lt;/Description&gt;&lt;/Encoding&gt;</v>
      </c>
    </row>
    <row r="5" spans="1:27" x14ac:dyDescent="0.25">
      <c r="A5">
        <f>HEX2DEC(Table2[[#This Row],[Hex]]) * 10 +  IF(UPPER(Table2[[#This Row],[Preferred]]) = "FALSE", 1, 0)</f>
        <v>0</v>
      </c>
      <c r="B5" t="str">
        <f>IF(UPPER(Table2[[#This Row],[Index]]) = "TRUE", "FD", "00")  &amp; IF(Table2[[#This Row],[Prefix]]="", "00", Table2[[#This Row],[Prefix]])  &amp; TEXT(Table2[[#This Row],[Opcode]], "00")</f>
        <v>000000</v>
      </c>
      <c r="C5" s="3"/>
      <c r="D5" s="1"/>
      <c r="E5" s="2"/>
      <c r="F5" s="4">
        <v>0</v>
      </c>
      <c r="G5" t="s">
        <v>650</v>
      </c>
      <c r="H5" s="1" t="s">
        <v>1</v>
      </c>
      <c r="I5" s="1" t="s">
        <v>1</v>
      </c>
      <c r="J5" s="1"/>
      <c r="K5" s="1"/>
      <c r="M5" s="1"/>
      <c r="N5" s="1"/>
      <c r="O5" s="1"/>
      <c r="P5" s="1"/>
      <c r="Q5" s="1"/>
      <c r="R5" s="1"/>
      <c r="S5" s="6" t="s">
        <v>335</v>
      </c>
      <c r="T5">
        <v>1</v>
      </c>
      <c r="U5" s="1" t="s">
        <v>407</v>
      </c>
      <c r="V5" t="s">
        <v>367</v>
      </c>
      <c r="W5" t="s">
        <v>477</v>
      </c>
      <c r="X5" t="s">
        <v>564</v>
      </c>
      <c r="Y5" t="b">
        <f t="shared" si="0"/>
        <v>1</v>
      </c>
      <c r="Z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Platform='GameBoy'&gt;&lt;Mnemonic&gt;NOP&lt;/Mnemonic&gt;&lt;Status&gt;Documented&lt;/Status&gt;&lt;Cycles&gt;1(4)&lt;/Cycles&gt;&lt;Flags&gt;----&lt;/Flags&gt;&lt;Description&gt;The CPU performs no operation during this machine cycle&lt;/Description&gt;&lt;/Encoding&gt;</v>
      </c>
      <c r="AA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IF($Y6=FALSE, "&lt;/Opcode&gt;", "")</f>
        <v>&lt;Encoding Platform='GameBoy'&gt;&lt;Mnemonic&gt;NOP&lt;/Mnemonic&gt;&lt;Status&gt;Documented&lt;/Status&gt;&lt;Cycles&gt;1(4)&lt;/Cycles&gt;&lt;Flags&gt;----&lt;/Flags&gt;&lt;Description&gt;The CPU performs no operation during this machine cycle&lt;/Description&gt;&lt;/Encoding&gt;&lt;/Opcode&gt;</v>
      </c>
    </row>
    <row r="6" spans="1:27" x14ac:dyDescent="0.25">
      <c r="A6">
        <f>HEX2DEC(Table2[[#This Row],[Hex]]) * 10 +  IF(UPPER(Table2[[#This Row],[Preferred]]) = "FALSE", 1, 0)</f>
        <v>10</v>
      </c>
      <c r="B6" t="str">
        <f>IF(UPPER(Table2[[#This Row],[Index]]) = "TRUE", "FD", "00")  &amp; IF(Table2[[#This Row],[Prefix]]="", "00", Table2[[#This Row],[Prefix]])  &amp; TEXT(Table2[[#This Row],[Opcode]], "00")</f>
        <v>000001</v>
      </c>
      <c r="F6" s="4">
        <v>1</v>
      </c>
      <c r="G6" t="s">
        <v>375</v>
      </c>
      <c r="H6" s="1" t="s">
        <v>187</v>
      </c>
      <c r="I6" s="1" t="s">
        <v>385</v>
      </c>
      <c r="J6" s="1" t="s">
        <v>176</v>
      </c>
      <c r="K6" s="1" t="s">
        <v>176</v>
      </c>
      <c r="M6" s="1" t="s">
        <v>178</v>
      </c>
      <c r="N6" s="1" t="s">
        <v>278</v>
      </c>
      <c r="O6" s="1"/>
      <c r="P6" s="1"/>
      <c r="Q6" s="1"/>
      <c r="R6" s="1"/>
      <c r="S6" s="6" t="s">
        <v>311</v>
      </c>
      <c r="T6">
        <v>3</v>
      </c>
      <c r="U6" s="1" t="s">
        <v>394</v>
      </c>
      <c r="V6" t="s">
        <v>367</v>
      </c>
      <c r="W6" t="s">
        <v>396</v>
      </c>
      <c r="X6" t="s">
        <v>397</v>
      </c>
      <c r="Y6" t="b">
        <f t="shared" si="0"/>
        <v>0</v>
      </c>
      <c r="Z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c r="AA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IF($Y7=FALSE, "&lt;/Opcode&gt;", "")</f>
        <v>&lt;Opcode Value='01' Function='LOAD' Group='16-Bit Load' Length='3'&gt;&lt;Encoding Platform='i8080'&gt;&lt;Mnemonic&gt;LXI&lt;/Mnemonic&gt;&lt;Arguments&gt;&lt;Arg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row>
    <row r="7" spans="1:27" x14ac:dyDescent="0.25">
      <c r="A7">
        <f>HEX2DEC(Table2[[#This Row],[Hex]]) * 10 +  IF(UPPER(Table2[[#This Row],[Preferred]]) = "FALSE", 1, 0)</f>
        <v>10</v>
      </c>
      <c r="B7" t="str">
        <f>IF(UPPER(Table2[[#This Row],[Index]]) = "TRUE", "FD", "00")  &amp; IF(Table2[[#This Row],[Prefix]]="", "00", Table2[[#This Row],[Prefix]])  &amp; TEXT(Table2[[#This Row],[Opcode]], "00")</f>
        <v>000001</v>
      </c>
      <c r="F7" s="4">
        <v>1</v>
      </c>
      <c r="G7" t="s">
        <v>687</v>
      </c>
      <c r="H7" s="1" t="s">
        <v>187</v>
      </c>
      <c r="I7" s="1" t="s">
        <v>385</v>
      </c>
      <c r="J7" s="1" t="s">
        <v>176</v>
      </c>
      <c r="K7" s="1" t="s">
        <v>176</v>
      </c>
      <c r="M7" s="1" t="s">
        <v>178</v>
      </c>
      <c r="N7" s="1" t="s">
        <v>278</v>
      </c>
      <c r="O7" s="1"/>
      <c r="P7" s="1"/>
      <c r="Q7" s="1"/>
      <c r="R7" s="1"/>
      <c r="S7" s="6" t="s">
        <v>349</v>
      </c>
      <c r="T7">
        <v>3</v>
      </c>
      <c r="U7" s="1" t="s">
        <v>394</v>
      </c>
      <c r="V7" t="s">
        <v>367</v>
      </c>
      <c r="W7" t="s">
        <v>396</v>
      </c>
      <c r="X7" t="s">
        <v>397</v>
      </c>
      <c r="Y7" t="b">
        <f t="shared" si="0"/>
        <v>1</v>
      </c>
      <c r="Z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c r="AA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IF($Y8=FALSE, "&lt;/Opcode&gt;", "")</f>
        <v>&lt;Encoding Platform='i8085'&gt;&lt;Mnemonic&gt;LXI&lt;/Mnemonic&gt;&lt;Arguments&gt;&lt;Arg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row>
    <row r="8" spans="1:27" x14ac:dyDescent="0.25">
      <c r="A8">
        <f>HEX2DEC(Table2[[#This Row],[Hex]]) * 10 +  IF(UPPER(Table2[[#This Row],[Preferred]]) = "FALSE", 1, 0)</f>
        <v>10</v>
      </c>
      <c r="B8" t="str">
        <f>IF(UPPER(Table2[[#This Row],[Index]]) = "TRUE", "FD", "00")  &amp; IF(Table2[[#This Row],[Prefix]]="", "00", Table2[[#This Row],[Prefix]])  &amp; TEXT(Table2[[#This Row],[Opcode]], "00")</f>
        <v>000001</v>
      </c>
      <c r="C8" s="3"/>
      <c r="D8" s="1"/>
      <c r="E8" s="2"/>
      <c r="F8" s="4">
        <v>1</v>
      </c>
      <c r="G8" t="s">
        <v>480</v>
      </c>
      <c r="H8" s="1" t="s">
        <v>2</v>
      </c>
      <c r="I8" s="1" t="s">
        <v>385</v>
      </c>
      <c r="J8" s="1" t="s">
        <v>176</v>
      </c>
      <c r="K8" s="1" t="s">
        <v>176</v>
      </c>
      <c r="M8" s="1" t="s">
        <v>178</v>
      </c>
      <c r="N8" s="1" t="s">
        <v>278</v>
      </c>
      <c r="O8" s="1"/>
      <c r="P8" s="1"/>
      <c r="Q8" s="1"/>
      <c r="R8" s="1"/>
      <c r="S8" s="6" t="s">
        <v>314</v>
      </c>
      <c r="T8">
        <v>3</v>
      </c>
      <c r="U8" s="1" t="s">
        <v>450</v>
      </c>
      <c r="V8" t="s">
        <v>367</v>
      </c>
      <c r="W8" t="s">
        <v>396</v>
      </c>
      <c r="X8" t="s">
        <v>508</v>
      </c>
      <c r="Y8" t="b">
        <f t="shared" si="0"/>
        <v>1</v>
      </c>
      <c r="Z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v>
      </c>
      <c r="AA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IF($Y9=FALSE, "&lt;/Opcode&gt;", "")</f>
        <v>&lt;Encoding Platform='z80'&gt;&lt;Mnemonic&gt;LD&lt;/Mnemonic&gt;&lt;Arguments&gt;&lt;Arg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v>
      </c>
    </row>
    <row r="9" spans="1:27" x14ac:dyDescent="0.25">
      <c r="A9">
        <f>HEX2DEC(Table2[[#This Row],[Hex]]) * 10 +  IF(UPPER(Table2[[#This Row],[Preferred]]) = "FALSE", 1, 0)</f>
        <v>10</v>
      </c>
      <c r="B9" t="str">
        <f>IF(UPPER(Table2[[#This Row],[Index]]) = "TRUE", "FD", "00")  &amp; IF(Table2[[#This Row],[Prefix]]="", "00", Table2[[#This Row],[Prefix]])  &amp; TEXT(Table2[[#This Row],[Opcode]], "00")</f>
        <v>000001</v>
      </c>
      <c r="C9" s="3"/>
      <c r="D9" s="1"/>
      <c r="E9" s="2"/>
      <c r="F9" s="4">
        <v>1</v>
      </c>
      <c r="G9" t="s">
        <v>650</v>
      </c>
      <c r="H9" s="1" t="s">
        <v>2</v>
      </c>
      <c r="I9" s="1" t="s">
        <v>385</v>
      </c>
      <c r="J9" s="1" t="s">
        <v>176</v>
      </c>
      <c r="K9" s="1" t="s">
        <v>176</v>
      </c>
      <c r="M9" s="1" t="s">
        <v>178</v>
      </c>
      <c r="N9" s="1" t="s">
        <v>278</v>
      </c>
      <c r="O9" s="1"/>
      <c r="P9" s="1"/>
      <c r="Q9" s="1"/>
      <c r="R9" s="1"/>
      <c r="S9" s="6" t="s">
        <v>335</v>
      </c>
      <c r="T9">
        <v>3</v>
      </c>
      <c r="U9" s="1" t="s">
        <v>450</v>
      </c>
      <c r="V9" t="s">
        <v>367</v>
      </c>
      <c r="W9" t="s">
        <v>396</v>
      </c>
      <c r="X9" t="s">
        <v>508</v>
      </c>
      <c r="Y9" t="b">
        <f t="shared" si="0"/>
        <v>1</v>
      </c>
      <c r="Z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v>
      </c>
      <c r="AA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IF($Y10=FALSE, "&lt;/Opcode&gt;", "")</f>
        <v>&lt;Encoding Platform='GameBoy'&gt;&lt;Mnemonic&gt;LD&lt;/Mnemonic&gt;&lt;Arguments&gt;&lt;Arg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pair&lt;/Description&gt;&lt;/Encoding&gt;&lt;/Opcode&gt;</v>
      </c>
    </row>
    <row r="10" spans="1:27" x14ac:dyDescent="0.25">
      <c r="A10">
        <f>HEX2DEC(Table2[[#This Row],[Hex]]) * 10 +  IF(UPPER(Table2[[#This Row],[Preferred]]) = "FALSE", 1, 0)</f>
        <v>20</v>
      </c>
      <c r="B10" t="str">
        <f>IF(UPPER(Table2[[#This Row],[Index]]) = "TRUE", "FD", "00")  &amp; IF(Table2[[#This Row],[Prefix]]="", "00", Table2[[#This Row],[Prefix]])  &amp; TEXT(Table2[[#This Row],[Opcode]], "00")</f>
        <v>000002</v>
      </c>
      <c r="F10" s="4">
        <v>2</v>
      </c>
      <c r="G10" t="s">
        <v>375</v>
      </c>
      <c r="H10" s="1" t="s">
        <v>185</v>
      </c>
      <c r="I10" s="1" t="s">
        <v>385</v>
      </c>
      <c r="J10" s="1" t="s">
        <v>497</v>
      </c>
      <c r="K10" s="1" t="s">
        <v>176</v>
      </c>
      <c r="M10" s="1" t="s">
        <v>265</v>
      </c>
      <c r="N10" s="1" t="s">
        <v>277</v>
      </c>
      <c r="O10" s="2" t="s">
        <v>400</v>
      </c>
      <c r="P10" s="1"/>
      <c r="Q10" s="1"/>
      <c r="R10" s="1"/>
      <c r="S10" s="6" t="s">
        <v>311</v>
      </c>
      <c r="T10">
        <v>1</v>
      </c>
      <c r="U10" s="1" t="s">
        <v>389</v>
      </c>
      <c r="V10" t="s">
        <v>367</v>
      </c>
      <c r="W10" t="s">
        <v>387</v>
      </c>
      <c r="X10" t="s">
        <v>406</v>
      </c>
      <c r="Y10" t="b">
        <f t="shared" si="0"/>
        <v>0</v>
      </c>
      <c r="Z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Platform='i8080'&gt;&lt;Mnemonic&gt;STAX&lt;/Mnemonic&gt;&lt;Arguments&gt;&lt;Arg encoding='WordReg'&gt;WordRegPtr-BD&lt;/Arg&gt;&lt;Arg encoding='Direct'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c r="AA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IF($Y11=FALSE, "&lt;/Opcode&gt;", "")</f>
        <v>&lt;Opcode Value='02' Function='LOAD' Group='8-Bit Load' Length='1'&gt;&lt;Encoding Platform='i8080'&gt;&lt;Mnemonic&gt;STAX&lt;/Mnemonic&gt;&lt;Arguments&gt;&lt;Arg encoding='WordReg'&gt;WordRegPtr-BD&lt;/Arg&gt;&lt;Arg encoding='Direct'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row>
    <row r="11" spans="1:27" x14ac:dyDescent="0.25">
      <c r="A11">
        <f>HEX2DEC(Table2[[#This Row],[Hex]]) * 10 +  IF(UPPER(Table2[[#This Row],[Preferred]]) = "FALSE", 1, 0)</f>
        <v>20</v>
      </c>
      <c r="B11" t="str">
        <f>IF(UPPER(Table2[[#This Row],[Index]]) = "TRUE", "FD", "00")  &amp; IF(Table2[[#This Row],[Prefix]]="", "00", Table2[[#This Row],[Prefix]])  &amp; TEXT(Table2[[#This Row],[Opcode]], "00")</f>
        <v>000002</v>
      </c>
      <c r="F11" s="4">
        <v>2</v>
      </c>
      <c r="G11" t="s">
        <v>687</v>
      </c>
      <c r="H11" s="1" t="s">
        <v>185</v>
      </c>
      <c r="I11" s="1" t="s">
        <v>385</v>
      </c>
      <c r="J11" s="1" t="s">
        <v>497</v>
      </c>
      <c r="K11" s="1" t="s">
        <v>176</v>
      </c>
      <c r="M11" s="1" t="s">
        <v>265</v>
      </c>
      <c r="N11" s="1" t="s">
        <v>277</v>
      </c>
      <c r="O11" s="2" t="s">
        <v>400</v>
      </c>
      <c r="P11" s="1"/>
      <c r="Q11" s="1"/>
      <c r="R11" s="1"/>
      <c r="S11" s="6" t="s">
        <v>349</v>
      </c>
      <c r="T11">
        <v>1</v>
      </c>
      <c r="U11" s="1" t="s">
        <v>389</v>
      </c>
      <c r="V11" t="s">
        <v>367</v>
      </c>
      <c r="W11" t="s">
        <v>387</v>
      </c>
      <c r="X11" t="s">
        <v>406</v>
      </c>
      <c r="Y11" t="b">
        <f t="shared" si="0"/>
        <v>1</v>
      </c>
      <c r="Z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Platform='i8085'&gt;&lt;Mnemonic&gt;STAX&lt;/Mnemonic&gt;&lt;Arguments&gt;&lt;Arg encoding='WordReg'&gt;WordRegPtr-BD&lt;/Arg&gt;&lt;Arg encoding='Direct'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c r="AA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IF($Y12=FALSE, "&lt;/Opcode&gt;", "")</f>
        <v>&lt;Encoding Platform='i8085'&gt;&lt;Mnemonic&gt;STAX&lt;/Mnemonic&gt;&lt;Arguments&gt;&lt;Arg encoding='WordReg'&gt;WordRegPtr-BD&lt;/Arg&gt;&lt;Arg encoding='Direct'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row>
    <row r="12" spans="1:27" x14ac:dyDescent="0.25">
      <c r="A12">
        <f>HEX2DEC(Table2[[#This Row],[Hex]]) * 10 +  IF(UPPER(Table2[[#This Row],[Preferred]]) = "FALSE", 1, 0)</f>
        <v>20</v>
      </c>
      <c r="B12" t="str">
        <f>IF(UPPER(Table2[[#This Row],[Index]]) = "TRUE", "FD", "00")  &amp; IF(Table2[[#This Row],[Prefix]]="", "00", Table2[[#This Row],[Prefix]])  &amp; TEXT(Table2[[#This Row],[Opcode]], "00")</f>
        <v>000002</v>
      </c>
      <c r="C12" s="3"/>
      <c r="D12" s="1"/>
      <c r="E12" s="2"/>
      <c r="F12" s="4">
        <v>2</v>
      </c>
      <c r="G12" t="s">
        <v>480</v>
      </c>
      <c r="H12" s="1" t="s">
        <v>2</v>
      </c>
      <c r="I12" s="1" t="s">
        <v>385</v>
      </c>
      <c r="J12" s="1" t="s">
        <v>497</v>
      </c>
      <c r="K12" s="1" t="s">
        <v>176</v>
      </c>
      <c r="M12" s="1" t="s">
        <v>265</v>
      </c>
      <c r="N12" s="1" t="s">
        <v>277</v>
      </c>
      <c r="O12" s="1"/>
      <c r="P12" s="1"/>
      <c r="Q12" s="1"/>
      <c r="R12" s="1"/>
      <c r="S12" s="6" t="s">
        <v>314</v>
      </c>
      <c r="T12">
        <v>1</v>
      </c>
      <c r="U12" s="1" t="s">
        <v>389</v>
      </c>
      <c r="V12" t="s">
        <v>367</v>
      </c>
      <c r="W12" t="s">
        <v>387</v>
      </c>
      <c r="X12" t="s">
        <v>501</v>
      </c>
      <c r="Y12" t="b">
        <f t="shared" si="0"/>
        <v>1</v>
      </c>
      <c r="Z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encoding='WordReg'&gt;WordRegPtr-BD&lt;/Arg&gt;&lt;Arg encoding='Direct'&gt;ByteReg-A&lt;/Arg&gt;&lt;/Arguments&gt;&lt;Status&gt;Documented&lt;/Status&gt;&lt;Cycles&gt;2(7)&lt;/Cycles&gt;&lt;Flags&gt;------&lt;/Flags&gt;&lt;Description&gt;The contents of the Accumulator are loaded to the memory location specified by the contents of the register pair.&lt;/Description&gt;&lt;/Encoding&gt;</v>
      </c>
      <c r="AA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IF($Y13=FALSE, "&lt;/Opcode&gt;", "")</f>
        <v>&lt;Encoding Platform='z80'&gt;&lt;Mnemonic&gt;LD&lt;/Mnemonic&gt;&lt;Arguments&gt;&lt;Arg encoding='WordReg'&gt;WordRegPtr-BD&lt;/Arg&gt;&lt;Arg encoding='Direct'&gt;ByteReg-A&lt;/Arg&gt;&lt;/Arguments&gt;&lt;Status&gt;Documented&lt;/Status&gt;&lt;Cycles&gt;2(7)&lt;/Cycles&gt;&lt;Flags&gt;------&lt;/Flags&gt;&lt;Description&gt;The contents of the Accumulator are loaded to the memory location specified by the contents of the register pair.&lt;/Description&gt;&lt;/Encoding&gt;</v>
      </c>
    </row>
    <row r="13" spans="1:27" x14ac:dyDescent="0.25">
      <c r="A13">
        <f>HEX2DEC(Table2[[#This Row],[Hex]]) * 10 +  IF(UPPER(Table2[[#This Row],[Preferred]]) = "FALSE", 1, 0)</f>
        <v>20</v>
      </c>
      <c r="B13" t="str">
        <f>IF(UPPER(Table2[[#This Row],[Index]]) = "TRUE", "FD", "00")  &amp; IF(Table2[[#This Row],[Prefix]]="", "00", Table2[[#This Row],[Prefix]])  &amp; TEXT(Table2[[#This Row],[Opcode]], "00")</f>
        <v>000002</v>
      </c>
      <c r="C13" s="3"/>
      <c r="D13" s="1"/>
      <c r="E13" s="2"/>
      <c r="F13" s="4">
        <v>2</v>
      </c>
      <c r="G13" t="s">
        <v>650</v>
      </c>
      <c r="H13" s="1" t="s">
        <v>2</v>
      </c>
      <c r="I13" s="1" t="s">
        <v>385</v>
      </c>
      <c r="J13" s="1" t="s">
        <v>497</v>
      </c>
      <c r="K13" s="1" t="s">
        <v>176</v>
      </c>
      <c r="M13" s="1" t="s">
        <v>265</v>
      </c>
      <c r="N13" s="1" t="s">
        <v>277</v>
      </c>
      <c r="O13" s="1"/>
      <c r="P13" s="1"/>
      <c r="Q13" s="1"/>
      <c r="R13" s="1"/>
      <c r="S13" s="6" t="s">
        <v>335</v>
      </c>
      <c r="T13">
        <v>1</v>
      </c>
      <c r="U13" s="1" t="s">
        <v>389</v>
      </c>
      <c r="V13" t="s">
        <v>367</v>
      </c>
      <c r="W13" t="s">
        <v>387</v>
      </c>
      <c r="X13" t="s">
        <v>501</v>
      </c>
      <c r="Y13" t="b">
        <f t="shared" si="0"/>
        <v>1</v>
      </c>
      <c r="Z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encoding='WordReg'&gt;WordRegPtr-BD&lt;/Arg&gt;&lt;Arg encoding='Direct'&gt;ByteReg-A&lt;/Arg&gt;&lt;/Arguments&gt;&lt;Status&gt;Documented&lt;/Status&gt;&lt;Cycles&gt;2(7)&lt;/Cycles&gt;&lt;Flags&gt;----&lt;/Flags&gt;&lt;Description&gt;The contents of the Accumulator are loaded to the memory location specified by the contents of the register pair.&lt;/Description&gt;&lt;/Encoding&gt;</v>
      </c>
      <c r="AA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IF($Y14=FALSE, "&lt;/Opcode&gt;", "")</f>
        <v>&lt;Encoding Platform='GameBoy'&gt;&lt;Mnemonic&gt;LD&lt;/Mnemonic&gt;&lt;Arguments&gt;&lt;Arg encoding='WordReg'&gt;WordRegPtr-BD&lt;/Arg&gt;&lt;Arg encoding='Direct'&gt;ByteReg-A&lt;/Arg&gt;&lt;/Arguments&gt;&lt;Status&gt;Documented&lt;/Status&gt;&lt;Cycles&gt;2(7)&lt;/Cycles&gt;&lt;Flags&gt;----&lt;/Flags&gt;&lt;Description&gt;The contents of the Accumulator are loaded to the memory location specified by the contents of the register pair.&lt;/Description&gt;&lt;/Encoding&gt;&lt;/Opcode&gt;</v>
      </c>
    </row>
    <row r="14" spans="1:27" x14ac:dyDescent="0.25">
      <c r="A14">
        <f>HEX2DEC(Table2[[#This Row],[Hex]]) * 10 +  IF(UPPER(Table2[[#This Row],[Preferred]]) = "FALSE", 1, 0)</f>
        <v>30</v>
      </c>
      <c r="B14" t="str">
        <f>IF(UPPER(Table2[[#This Row],[Index]]) = "TRUE", "FD", "00")  &amp; IF(Table2[[#This Row],[Prefix]]="", "00", Table2[[#This Row],[Prefix]])  &amp; TEXT(Table2[[#This Row],[Opcode]], "00")</f>
        <v>000003</v>
      </c>
      <c r="F14" s="4">
        <v>3</v>
      </c>
      <c r="G14" t="s">
        <v>375</v>
      </c>
      <c r="H14" s="1" t="s">
        <v>201</v>
      </c>
      <c r="I14" s="1" t="s">
        <v>3</v>
      </c>
      <c r="J14" s="1" t="s">
        <v>176</v>
      </c>
      <c r="K14" s="1" t="s">
        <v>176</v>
      </c>
      <c r="M14" s="1"/>
      <c r="N14" s="1"/>
      <c r="O14" s="1"/>
      <c r="P14" s="1"/>
      <c r="Q14" s="1"/>
      <c r="R14" s="1"/>
      <c r="S14" s="6" t="s">
        <v>311</v>
      </c>
      <c r="T14">
        <v>1</v>
      </c>
      <c r="U14" s="1" t="s">
        <v>386</v>
      </c>
      <c r="V14" t="s">
        <v>367</v>
      </c>
      <c r="W14" t="s">
        <v>426</v>
      </c>
      <c r="X14" t="s">
        <v>427</v>
      </c>
      <c r="Y14" t="b">
        <f t="shared" si="0"/>
        <v>0</v>
      </c>
      <c r="Z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Platform='i8080'&gt;&lt;Mnemonic&gt;INX&lt;/Mnemonic&gt;&lt;Arguments&gt;&lt;Arg encoding='WordReg'&gt;WordReg&lt;/Arg&gt;&lt;/Arguments&gt;&lt;Status&gt;Documented&lt;/Status&gt;&lt;Cycles&gt;1(5)&lt;/Cycles&gt;&lt;Flags&gt;-----&lt;/Flags&gt;&lt;Description&gt;The content of the register pair rp is incremented by one. Note: No condition flags are affected.&lt;/Description&gt;&lt;/Encoding&gt;</v>
      </c>
      <c r="AA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IF($Y15=FALSE, "&lt;/Opcode&gt;", "")</f>
        <v>&lt;Opcode Value='03' Function='INC' Group='16-Bit Arithmetic' Length='1'&gt;&lt;Encoding Platform='i8080'&gt;&lt;Mnemonic&gt;INX&lt;/Mnemonic&gt;&lt;Arguments&gt;&lt;Arg encoding='WordReg'&gt;WordReg&lt;/Arg&gt;&lt;/Arguments&gt;&lt;Status&gt;Documented&lt;/Status&gt;&lt;Cycles&gt;1(5)&lt;/Cycles&gt;&lt;Flags&gt;-----&lt;/Flags&gt;&lt;Description&gt;The content of the register pair rp is incremented by one. Note: No condition flags are affected.&lt;/Description&gt;&lt;/Encoding&gt;</v>
      </c>
    </row>
    <row r="15" spans="1:27" x14ac:dyDescent="0.25">
      <c r="A15">
        <f>HEX2DEC(Table2[[#This Row],[Hex]]) * 10 +  IF(UPPER(Table2[[#This Row],[Preferred]]) = "FALSE", 1, 0)</f>
        <v>30</v>
      </c>
      <c r="B15" t="str">
        <f>IF(UPPER(Table2[[#This Row],[Index]]) = "TRUE", "FD", "00")  &amp; IF(Table2[[#This Row],[Prefix]]="", "00", Table2[[#This Row],[Prefix]])  &amp; TEXT(Table2[[#This Row],[Opcode]], "00")</f>
        <v>000003</v>
      </c>
      <c r="F15" s="4">
        <v>3</v>
      </c>
      <c r="G15" t="s">
        <v>687</v>
      </c>
      <c r="H15" s="1" t="s">
        <v>201</v>
      </c>
      <c r="I15" s="1" t="s">
        <v>3</v>
      </c>
      <c r="J15" s="1" t="s">
        <v>176</v>
      </c>
      <c r="K15" s="1" t="s">
        <v>176</v>
      </c>
      <c r="M15" s="1"/>
      <c r="N15" s="1"/>
      <c r="O15" s="1"/>
      <c r="P15" s="1"/>
      <c r="Q15" s="1"/>
      <c r="R15" s="1"/>
      <c r="S15" s="6" t="s">
        <v>353</v>
      </c>
      <c r="T15">
        <v>1</v>
      </c>
      <c r="U15" s="1" t="s">
        <v>386</v>
      </c>
      <c r="V15" t="s">
        <v>367</v>
      </c>
      <c r="W15" t="s">
        <v>426</v>
      </c>
      <c r="X15" t="s">
        <v>427</v>
      </c>
      <c r="Y15" t="b">
        <f t="shared" si="0"/>
        <v>1</v>
      </c>
      <c r="Z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Platform='i8085'&gt;&lt;Mnemonic&gt;INX&lt;/Mnemonic&gt;&lt;Arguments&gt;&lt;Arg encoding='WordReg'&gt;WordReg&lt;/Arg&gt;&lt;/Arguments&gt;&lt;Status&gt;Documented&lt;/Status&gt;&lt;Cycles&gt;1(5)&lt;/Cycles&gt;&lt;Flags&gt;--K----&lt;/Flags&gt;&lt;Description&gt;The content of the register pair rp is incremented by one. Note: No condition flags are affected.&lt;/Description&gt;&lt;/Encoding&gt;</v>
      </c>
      <c r="AA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IF($Y16=FALSE, "&lt;/Opcode&gt;", "")</f>
        <v>&lt;Encoding Platform='i8085'&gt;&lt;Mnemonic&gt;INX&lt;/Mnemonic&gt;&lt;Arguments&gt;&lt;Arg encoding='WordReg'&gt;WordReg&lt;/Arg&gt;&lt;/Arguments&gt;&lt;Status&gt;Documented&lt;/Status&gt;&lt;Cycles&gt;1(5)&lt;/Cycles&gt;&lt;Flags&gt;--K----&lt;/Flags&gt;&lt;Description&gt;The content of the register pair rp is incremented by one. Note: No condition flags are affected.&lt;/Description&gt;&lt;/Encoding&gt;</v>
      </c>
    </row>
    <row r="16" spans="1:27" x14ac:dyDescent="0.25">
      <c r="A16">
        <f>HEX2DEC(Table2[[#This Row],[Hex]]) * 10 +  IF(UPPER(Table2[[#This Row],[Preferred]]) = "FALSE", 1, 0)</f>
        <v>30</v>
      </c>
      <c r="B16" t="str">
        <f>IF(UPPER(Table2[[#This Row],[Index]]) = "TRUE", "FD", "00")  &amp; IF(Table2[[#This Row],[Prefix]]="", "00", Table2[[#This Row],[Prefix]])  &amp; TEXT(Table2[[#This Row],[Opcode]], "00")</f>
        <v>000003</v>
      </c>
      <c r="C16" s="3"/>
      <c r="D16" s="1"/>
      <c r="E16" s="2"/>
      <c r="F16" s="4">
        <v>3</v>
      </c>
      <c r="G16" t="s">
        <v>480</v>
      </c>
      <c r="H16" s="1" t="s">
        <v>3</v>
      </c>
      <c r="I16" s="1" t="s">
        <v>3</v>
      </c>
      <c r="J16" s="1" t="s">
        <v>176</v>
      </c>
      <c r="K16" s="1" t="s">
        <v>176</v>
      </c>
      <c r="M16" s="1"/>
      <c r="N16" s="1"/>
      <c r="O16" s="1"/>
      <c r="P16" s="1"/>
      <c r="Q16" s="1"/>
      <c r="R16" s="1"/>
      <c r="S16" s="6" t="s">
        <v>314</v>
      </c>
      <c r="T16">
        <v>1</v>
      </c>
      <c r="U16" s="1" t="s">
        <v>518</v>
      </c>
      <c r="V16" t="s">
        <v>367</v>
      </c>
      <c r="W16" t="s">
        <v>426</v>
      </c>
      <c r="X16" t="s">
        <v>576</v>
      </c>
      <c r="Y16" t="b">
        <f t="shared" si="0"/>
        <v>1</v>
      </c>
      <c r="Z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v>
      </c>
      <c r="AA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IF($Y17=FALSE, "&lt;/Opcode&gt;", "")</f>
        <v>&lt;Encoding Platform='z80'&gt;&lt;Mnemonic&gt;INC&lt;/Mnemonic&gt;&lt;Arguments&gt;&lt;Arg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v>
      </c>
    </row>
    <row r="17" spans="1:27" x14ac:dyDescent="0.25">
      <c r="A17">
        <f>HEX2DEC(Table2[[#This Row],[Hex]]) * 10 +  IF(UPPER(Table2[[#This Row],[Preferred]]) = "FALSE", 1, 0)</f>
        <v>30</v>
      </c>
      <c r="B17" t="str">
        <f>IF(UPPER(Table2[[#This Row],[Index]]) = "TRUE", "FD", "00")  &amp; IF(Table2[[#This Row],[Prefix]]="", "00", Table2[[#This Row],[Prefix]])  &amp; TEXT(Table2[[#This Row],[Opcode]], "00")</f>
        <v>000003</v>
      </c>
      <c r="C17" s="3"/>
      <c r="D17" s="1"/>
      <c r="E17" s="2"/>
      <c r="F17" s="4">
        <v>3</v>
      </c>
      <c r="G17" t="s">
        <v>650</v>
      </c>
      <c r="H17" s="1" t="s">
        <v>3</v>
      </c>
      <c r="I17" s="1" t="s">
        <v>3</v>
      </c>
      <c r="J17" s="1" t="s">
        <v>176</v>
      </c>
      <c r="K17" s="1" t="s">
        <v>176</v>
      </c>
      <c r="M17" s="1"/>
      <c r="N17" s="1"/>
      <c r="O17" s="1"/>
      <c r="P17" s="1"/>
      <c r="Q17" s="1"/>
      <c r="R17" s="1"/>
      <c r="S17" s="6" t="s">
        <v>335</v>
      </c>
      <c r="T17">
        <v>1</v>
      </c>
      <c r="U17" s="1" t="s">
        <v>518</v>
      </c>
      <c r="V17" t="s">
        <v>367</v>
      </c>
      <c r="W17" t="s">
        <v>426</v>
      </c>
      <c r="X17" t="s">
        <v>576</v>
      </c>
      <c r="Y17" t="b">
        <f t="shared" si="0"/>
        <v>1</v>
      </c>
      <c r="Z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v>
      </c>
      <c r="AA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IF($Y18=FALSE, "&lt;/Opcode&gt;", "")</f>
        <v>&lt;Encoding Platform='GameBoy'&gt;&lt;Mnemonic&gt;INC&lt;/Mnemonic&gt;&lt;Arguments&gt;&lt;Arg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incremented.&lt;/Description&gt;&lt;/Encoding&gt;&lt;/Opcode&gt;</v>
      </c>
    </row>
    <row r="18" spans="1:27" x14ac:dyDescent="0.25">
      <c r="A18">
        <f>HEX2DEC(Table2[[#This Row],[Hex]]) * 10 +  IF(UPPER(Table2[[#This Row],[Preferred]]) = "FALSE", 1, 0)</f>
        <v>40</v>
      </c>
      <c r="B18" t="str">
        <f>IF(UPPER(Table2[[#This Row],[Index]]) = "TRUE", "FD", "00")  &amp; IF(Table2[[#This Row],[Prefix]]="", "00", Table2[[#This Row],[Prefix]])  &amp; TEXT(Table2[[#This Row],[Opcode]], "00")</f>
        <v>000004</v>
      </c>
      <c r="F18" s="4">
        <v>4</v>
      </c>
      <c r="G18" t="s">
        <v>375</v>
      </c>
      <c r="H18" s="1" t="s">
        <v>200</v>
      </c>
      <c r="I18" s="1" t="s">
        <v>3</v>
      </c>
      <c r="J18" s="1" t="s">
        <v>239</v>
      </c>
      <c r="K18" s="1" t="s">
        <v>355</v>
      </c>
      <c r="M18" s="1"/>
      <c r="N18" s="1"/>
      <c r="O18" s="1"/>
      <c r="P18" s="1"/>
      <c r="Q18" s="1"/>
      <c r="R18" s="1"/>
      <c r="S18" s="5" t="s">
        <v>312</v>
      </c>
      <c r="T18">
        <v>1</v>
      </c>
      <c r="U18" s="1" t="s">
        <v>386</v>
      </c>
      <c r="V18" t="s">
        <v>367</v>
      </c>
      <c r="W18" t="s">
        <v>425</v>
      </c>
      <c r="X18" t="s">
        <v>421</v>
      </c>
      <c r="Y18" t="b">
        <f t="shared" si="0"/>
        <v>0</v>
      </c>
      <c r="Z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Platform='i8080'&gt;&lt;Mnemonic&gt;INR&lt;/Mnemonic&gt;&lt;Arguments&gt;&lt;Arg encoding='Dest'&gt;ByteReg&lt;/Arg&gt;&lt;/Arguments&gt;&lt;Status&gt;Documented&lt;/Status&gt;&lt;Cycles&gt;1(5)&lt;/Cycles&gt;&lt;Flags&gt;SZAP-&lt;/Flags&gt;&lt;Description&gt;The content of register r is incremented by one. Note: All condition flags except CY are affected.&lt;/Description&gt;&lt;/Encoding&gt;</v>
      </c>
      <c r="AA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IF($Y19=FALSE, "&lt;/Opcode&gt;", "")</f>
        <v>&lt;Opcode Value='04' Function='INC' Group='8-Bit Arithmetic' Length='1'&gt;&lt;Encoding Platform='i8080'&gt;&lt;Mnemonic&gt;INR&lt;/Mnemonic&gt;&lt;Arguments&gt;&lt;Arg encoding='Dest'&gt;ByteReg&lt;/Arg&gt;&lt;/Arguments&gt;&lt;Status&gt;Documented&lt;/Status&gt;&lt;Cycles&gt;1(5)&lt;/Cycles&gt;&lt;Flags&gt;SZAP-&lt;/Flags&gt;&lt;Description&gt;The content of register r is incremented by one. Note: All condition flags except CY are affected.&lt;/Description&gt;&lt;/Encoding&gt;</v>
      </c>
    </row>
    <row r="19" spans="1:27" x14ac:dyDescent="0.25">
      <c r="A19">
        <f>HEX2DEC(Table2[[#This Row],[Hex]]) * 10 +  IF(UPPER(Table2[[#This Row],[Preferred]]) = "FALSE", 1, 0)</f>
        <v>40</v>
      </c>
      <c r="B19" t="str">
        <f>IF(UPPER(Table2[[#This Row],[Index]]) = "TRUE", "FD", "00")  &amp; IF(Table2[[#This Row],[Prefix]]="", "00", Table2[[#This Row],[Prefix]])  &amp; TEXT(Table2[[#This Row],[Opcode]], "00")</f>
        <v>000004</v>
      </c>
      <c r="F19" s="4">
        <v>4</v>
      </c>
      <c r="G19" t="s">
        <v>687</v>
      </c>
      <c r="H19" s="1" t="s">
        <v>200</v>
      </c>
      <c r="I19" s="1" t="s">
        <v>3</v>
      </c>
      <c r="J19" s="1" t="s">
        <v>239</v>
      </c>
      <c r="K19" s="1" t="s">
        <v>355</v>
      </c>
      <c r="M19" s="1"/>
      <c r="N19" s="1"/>
      <c r="O19" s="1"/>
      <c r="P19" s="1"/>
      <c r="Q19" s="1"/>
      <c r="R19" s="1"/>
      <c r="S19" s="5" t="s">
        <v>354</v>
      </c>
      <c r="T19">
        <v>1</v>
      </c>
      <c r="U19" s="1" t="s">
        <v>386</v>
      </c>
      <c r="V19" t="s">
        <v>367</v>
      </c>
      <c r="W19" t="s">
        <v>425</v>
      </c>
      <c r="X19" t="s">
        <v>421</v>
      </c>
      <c r="Y19" t="b">
        <f t="shared" si="0"/>
        <v>1</v>
      </c>
      <c r="Z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Platform='i8085'&gt;&lt;Mnemonic&gt;INR&lt;/Mnemonic&gt;&lt;Arguments&gt;&lt;Arg encoding='Dest'&gt;ByteReg&lt;/Arg&gt;&lt;/Arguments&gt;&lt;Status&gt;Documented&lt;/Status&gt;&lt;Cycles&gt;1(5)&lt;/Cycles&gt;&lt;Flags&gt;SZKAPV-&lt;/Flags&gt;&lt;Description&gt;The content of register r is incremented by one. Note: All condition flags except CY are affected.&lt;/Description&gt;&lt;/Encoding&gt;</v>
      </c>
      <c r="AA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IF($Y20=FALSE, "&lt;/Opcode&gt;", "")</f>
        <v>&lt;Encoding Platform='i8085'&gt;&lt;Mnemonic&gt;INR&lt;/Mnemonic&gt;&lt;Arguments&gt;&lt;Arg encoding='Dest'&gt;ByteReg&lt;/Arg&gt;&lt;/Arguments&gt;&lt;Status&gt;Documented&lt;/Status&gt;&lt;Cycles&gt;1(5)&lt;/Cycles&gt;&lt;Flags&gt;SZKAPV-&lt;/Flags&gt;&lt;Description&gt;The content of register r is incremented by one. Note: All condition flags except CY are affected.&lt;/Description&gt;&lt;/Encoding&gt;</v>
      </c>
    </row>
    <row r="20" spans="1:27" x14ac:dyDescent="0.25">
      <c r="A20">
        <f>HEX2DEC(Table2[[#This Row],[Hex]]) * 10 +  IF(UPPER(Table2[[#This Row],[Preferred]]) = "FALSE", 1, 0)</f>
        <v>40</v>
      </c>
      <c r="B20" t="str">
        <f>IF(UPPER(Table2[[#This Row],[Index]]) = "TRUE", "FD", "00")  &amp; IF(Table2[[#This Row],[Prefix]]="", "00", Table2[[#This Row],[Prefix]])  &amp; TEXT(Table2[[#This Row],[Opcode]], "00")</f>
        <v>000004</v>
      </c>
      <c r="C20" s="3"/>
      <c r="D20" s="1"/>
      <c r="E20" s="2"/>
      <c r="F20" s="4">
        <v>4</v>
      </c>
      <c r="G20" t="s">
        <v>480</v>
      </c>
      <c r="H20" s="1" t="s">
        <v>3</v>
      </c>
      <c r="I20" s="1" t="s">
        <v>3</v>
      </c>
      <c r="J20" s="1" t="s">
        <v>239</v>
      </c>
      <c r="K20" s="1" t="s">
        <v>355</v>
      </c>
      <c r="M20" s="1"/>
      <c r="N20" s="1"/>
      <c r="O20" s="1"/>
      <c r="P20" s="1"/>
      <c r="Q20" s="1"/>
      <c r="R20" s="1"/>
      <c r="S20" s="5" t="s">
        <v>317</v>
      </c>
      <c r="T20">
        <v>1</v>
      </c>
      <c r="U20" s="1" t="s">
        <v>407</v>
      </c>
      <c r="V20" t="s">
        <v>367</v>
      </c>
      <c r="W20" t="s">
        <v>425</v>
      </c>
      <c r="X20" t="s">
        <v>554</v>
      </c>
      <c r="Y20" t="b">
        <f t="shared" si="0"/>
        <v>1</v>
      </c>
      <c r="Z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encoding='Dest'&gt;ByteReg&lt;/Arg&gt;&lt;/Arguments&gt;&lt;Status&gt;Documented&lt;/Status&gt;&lt;Cycles&gt;1(4)&lt;/Cycles&gt;&lt;Flags&gt;SZHP0-&lt;/Flags&gt;&lt;Description&gt;Register r is incremented&lt;/Description&gt;&lt;/Encoding&gt;</v>
      </c>
      <c r="AA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IF($Y21=FALSE, "&lt;/Opcode&gt;", "")</f>
        <v>&lt;Encoding Platform='z80'&gt;&lt;Mnemonic&gt;INC&lt;/Mnemonic&gt;&lt;Arguments&gt;&lt;Arg encoding='Dest'&gt;ByteReg&lt;/Arg&gt;&lt;/Arguments&gt;&lt;Status&gt;Documented&lt;/Status&gt;&lt;Cycles&gt;1(4)&lt;/Cycles&gt;&lt;Flags&gt;SZHP0-&lt;/Flags&gt;&lt;Description&gt;Register r is incremented&lt;/Description&gt;&lt;/Encoding&gt;</v>
      </c>
    </row>
    <row r="21" spans="1:27" x14ac:dyDescent="0.25">
      <c r="A21">
        <f>HEX2DEC(Table2[[#This Row],[Hex]]) * 10 +  IF(UPPER(Table2[[#This Row],[Preferred]]) = "FALSE", 1, 0)</f>
        <v>40</v>
      </c>
      <c r="B21" t="str">
        <f>IF(UPPER(Table2[[#This Row],[Index]]) = "TRUE", "FD", "00")  &amp; IF(Table2[[#This Row],[Prefix]]="", "00", Table2[[#This Row],[Prefix]])  &amp; TEXT(Table2[[#This Row],[Opcode]], "00")</f>
        <v>000004</v>
      </c>
      <c r="C21" s="3"/>
      <c r="D21" s="1"/>
      <c r="E21" s="2"/>
      <c r="F21" s="4">
        <v>4</v>
      </c>
      <c r="G21" t="s">
        <v>650</v>
      </c>
      <c r="H21" s="1" t="s">
        <v>3</v>
      </c>
      <c r="I21" s="1" t="s">
        <v>3</v>
      </c>
      <c r="J21" s="1" t="s">
        <v>239</v>
      </c>
      <c r="K21" s="1" t="s">
        <v>355</v>
      </c>
      <c r="M21" s="1"/>
      <c r="N21" s="1"/>
      <c r="O21" s="1"/>
      <c r="P21" s="1"/>
      <c r="Q21" s="1"/>
      <c r="R21" s="1"/>
      <c r="S21" s="5" t="s">
        <v>338</v>
      </c>
      <c r="T21">
        <v>1</v>
      </c>
      <c r="U21" s="1" t="s">
        <v>407</v>
      </c>
      <c r="V21" t="s">
        <v>367</v>
      </c>
      <c r="W21" t="s">
        <v>425</v>
      </c>
      <c r="X21" t="s">
        <v>554</v>
      </c>
      <c r="Y21" t="b">
        <f t="shared" si="0"/>
        <v>1</v>
      </c>
      <c r="Z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encoding='Dest'&gt;ByteReg&lt;/Arg&gt;&lt;/Arguments&gt;&lt;Status&gt;Documented&lt;/Status&gt;&lt;Cycles&gt;1(4)&lt;/Cycles&gt;&lt;Flags&gt;Z0H-&lt;/Flags&gt;&lt;Description&gt;Register r is incremented&lt;/Description&gt;&lt;/Encoding&gt;</v>
      </c>
      <c r="AA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IF($Y22=FALSE, "&lt;/Opcode&gt;", "")</f>
        <v>&lt;Encoding Platform='GameBoy'&gt;&lt;Mnemonic&gt;INC&lt;/Mnemonic&gt;&lt;Arguments&gt;&lt;Arg encoding='Dest'&gt;ByteReg&lt;/Arg&gt;&lt;/Arguments&gt;&lt;Status&gt;Documented&lt;/Status&gt;&lt;Cycles&gt;1(4)&lt;/Cycles&gt;&lt;Flags&gt;Z0H-&lt;/Flags&gt;&lt;Description&gt;Register r is incremented&lt;/Description&gt;&lt;/Encoding&gt;&lt;/Opcode&gt;</v>
      </c>
    </row>
    <row r="22" spans="1:27" x14ac:dyDescent="0.25">
      <c r="A22">
        <f>HEX2DEC(Table2[[#This Row],[Hex]]) * 10 +  IF(UPPER(Table2[[#This Row],[Preferred]]) = "FALSE", 1, 0)</f>
        <v>50</v>
      </c>
      <c r="B22" t="str">
        <f>IF(UPPER(Table2[[#This Row],[Index]]) = "TRUE", "FD", "00")  &amp; IF(Table2[[#This Row],[Prefix]]="", "00", Table2[[#This Row],[Prefix]])  &amp; TEXT(Table2[[#This Row],[Opcode]], "00")</f>
        <v>000005</v>
      </c>
      <c r="F22" s="4">
        <v>5</v>
      </c>
      <c r="G22" t="s">
        <v>375</v>
      </c>
      <c r="H22" s="1" t="s">
        <v>202</v>
      </c>
      <c r="I22" s="1" t="s">
        <v>67</v>
      </c>
      <c r="J22" s="1" t="s">
        <v>239</v>
      </c>
      <c r="K22" s="1" t="s">
        <v>355</v>
      </c>
      <c r="M22" s="1"/>
      <c r="N22" s="1"/>
      <c r="O22" s="1"/>
      <c r="P22" s="1"/>
      <c r="Q22" s="1"/>
      <c r="R22" s="1"/>
      <c r="S22" s="5" t="s">
        <v>312</v>
      </c>
      <c r="T22">
        <v>1</v>
      </c>
      <c r="U22" s="1" t="s">
        <v>386</v>
      </c>
      <c r="V22" t="s">
        <v>367</v>
      </c>
      <c r="W22" t="s">
        <v>425</v>
      </c>
      <c r="X22" t="s">
        <v>423</v>
      </c>
      <c r="Y22" t="b">
        <f t="shared" si="0"/>
        <v>0</v>
      </c>
      <c r="Z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Platform='i8080'&gt;&lt;Mnemonic&gt;DCR&lt;/Mnemonic&gt;&lt;Arguments&gt;&lt;Arg encoding='Dest'&gt;ByteReg&lt;/Arg&gt;&lt;/Arguments&gt;&lt;Status&gt;Documented&lt;/Status&gt;&lt;Cycles&gt;1(5)&lt;/Cycles&gt;&lt;Flags&gt;SZAP-&lt;/Flags&gt;&lt;Description&gt;The content of register r is decremented by one. Note: All condition flag: except CY are affected.&lt;/Description&gt;&lt;/Encoding&gt;</v>
      </c>
      <c r="AA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IF($Y23=FALSE, "&lt;/Opcode&gt;", "")</f>
        <v>&lt;Opcode Value='05' Function='DEC' Group='8-Bit Arithmetic' Length='1'&gt;&lt;Encoding Platform='i8080'&gt;&lt;Mnemonic&gt;DCR&lt;/Mnemonic&gt;&lt;Arguments&gt;&lt;Arg encoding='Dest'&gt;ByteReg&lt;/Arg&gt;&lt;/Arguments&gt;&lt;Status&gt;Documented&lt;/Status&gt;&lt;Cycles&gt;1(5)&lt;/Cycles&gt;&lt;Flags&gt;SZAP-&lt;/Flags&gt;&lt;Description&gt;The content of register r is decremented by one. Note: All condition flag: except CY are affected.&lt;/Description&gt;&lt;/Encoding&gt;</v>
      </c>
    </row>
    <row r="23" spans="1:27" x14ac:dyDescent="0.25">
      <c r="A23">
        <f>HEX2DEC(Table2[[#This Row],[Hex]]) * 10 +  IF(UPPER(Table2[[#This Row],[Preferred]]) = "FALSE", 1, 0)</f>
        <v>50</v>
      </c>
      <c r="B23" t="str">
        <f>IF(UPPER(Table2[[#This Row],[Index]]) = "TRUE", "FD", "00")  &amp; IF(Table2[[#This Row],[Prefix]]="", "00", Table2[[#This Row],[Prefix]])  &amp; TEXT(Table2[[#This Row],[Opcode]], "00")</f>
        <v>000005</v>
      </c>
      <c r="F23" s="4">
        <v>5</v>
      </c>
      <c r="G23" t="s">
        <v>687</v>
      </c>
      <c r="H23" s="1" t="s">
        <v>202</v>
      </c>
      <c r="I23" s="1" t="s">
        <v>67</v>
      </c>
      <c r="J23" s="1" t="s">
        <v>239</v>
      </c>
      <c r="K23" s="1" t="s">
        <v>355</v>
      </c>
      <c r="M23" s="1"/>
      <c r="N23" s="1"/>
      <c r="O23" s="1"/>
      <c r="P23" s="1"/>
      <c r="Q23" s="1"/>
      <c r="R23" s="1"/>
      <c r="S23" s="5" t="s">
        <v>354</v>
      </c>
      <c r="T23">
        <v>1</v>
      </c>
      <c r="U23" s="1" t="s">
        <v>386</v>
      </c>
      <c r="V23" t="s">
        <v>367</v>
      </c>
      <c r="W23" t="s">
        <v>425</v>
      </c>
      <c r="X23" t="s">
        <v>423</v>
      </c>
      <c r="Y23" t="b">
        <f t="shared" si="0"/>
        <v>1</v>
      </c>
      <c r="Z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Platform='i8085'&gt;&lt;Mnemonic&gt;DCR&lt;/Mnemonic&gt;&lt;Arguments&gt;&lt;Arg encoding='Dest'&gt;ByteReg&lt;/Arg&gt;&lt;/Arguments&gt;&lt;Status&gt;Documented&lt;/Status&gt;&lt;Cycles&gt;1(5)&lt;/Cycles&gt;&lt;Flags&gt;SZKAPV-&lt;/Flags&gt;&lt;Description&gt;The content of register r is decremented by one. Note: All condition flag: except CY are affected.&lt;/Description&gt;&lt;/Encoding&gt;</v>
      </c>
      <c r="AA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IF($Y24=FALSE, "&lt;/Opcode&gt;", "")</f>
        <v>&lt;Encoding Platform='i8085'&gt;&lt;Mnemonic&gt;DCR&lt;/Mnemonic&gt;&lt;Arguments&gt;&lt;Arg encoding='Dest'&gt;ByteReg&lt;/Arg&gt;&lt;/Arguments&gt;&lt;Status&gt;Documented&lt;/Status&gt;&lt;Cycles&gt;1(5)&lt;/Cycles&gt;&lt;Flags&gt;SZKAPV-&lt;/Flags&gt;&lt;Description&gt;The content of register r is decremented by one. Note: All condition flag: except CY are affected.&lt;/Description&gt;&lt;/Encoding&gt;</v>
      </c>
    </row>
    <row r="24" spans="1:27" x14ac:dyDescent="0.25">
      <c r="A24">
        <f>HEX2DEC(Table2[[#This Row],[Hex]]) * 10 +  IF(UPPER(Table2[[#This Row],[Preferred]]) = "FALSE", 1, 0)</f>
        <v>50</v>
      </c>
      <c r="B24" t="str">
        <f>IF(UPPER(Table2[[#This Row],[Index]]) = "TRUE", "FD", "00")  &amp; IF(Table2[[#This Row],[Prefix]]="", "00", Table2[[#This Row],[Prefix]])  &amp; TEXT(Table2[[#This Row],[Opcode]], "00")</f>
        <v>000005</v>
      </c>
      <c r="C24" s="3"/>
      <c r="D24" s="1"/>
      <c r="E24" s="2"/>
      <c r="F24" s="4">
        <v>5</v>
      </c>
      <c r="G24" t="s">
        <v>480</v>
      </c>
      <c r="H24" s="1" t="s">
        <v>67</v>
      </c>
      <c r="I24" s="1" t="s">
        <v>67</v>
      </c>
      <c r="J24" s="1" t="s">
        <v>239</v>
      </c>
      <c r="K24" s="1" t="s">
        <v>355</v>
      </c>
      <c r="M24" s="1"/>
      <c r="N24" s="1"/>
      <c r="O24" s="1"/>
      <c r="P24" s="1"/>
      <c r="Q24" s="1"/>
      <c r="R24" s="1"/>
      <c r="S24" s="5" t="s">
        <v>316</v>
      </c>
      <c r="T24">
        <v>1</v>
      </c>
      <c r="U24" s="1" t="s">
        <v>407</v>
      </c>
      <c r="V24" t="s">
        <v>367</v>
      </c>
      <c r="W24" t="s">
        <v>425</v>
      </c>
      <c r="X24" t="s">
        <v>557</v>
      </c>
      <c r="Y24" t="b">
        <f t="shared" si="0"/>
        <v>1</v>
      </c>
      <c r="Z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encoding='Dest'&gt;ByteReg&lt;/Arg&gt;&lt;/Arguments&gt;&lt;Status&gt;Documented&lt;/Status&gt;&lt;Cycles&gt;1(4)&lt;/Cycles&gt;&lt;Flags&gt;SZHP1C&lt;/Flags&gt;&lt;Description&gt;The byte specified by the m operand is decremented&lt;/Description&gt;&lt;/Encoding&gt;</v>
      </c>
      <c r="AA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IF($Y25=FALSE, "&lt;/Opcode&gt;", "")</f>
        <v>&lt;Encoding Platform='z80'&gt;&lt;Mnemonic&gt;DEC&lt;/Mnemonic&gt;&lt;Arguments&gt;&lt;Arg encoding='Dest'&gt;ByteReg&lt;/Arg&gt;&lt;/Arguments&gt;&lt;Status&gt;Documented&lt;/Status&gt;&lt;Cycles&gt;1(4)&lt;/Cycles&gt;&lt;Flags&gt;SZHP1C&lt;/Flags&gt;&lt;Description&gt;The byte specified by the m operand is decremented&lt;/Description&gt;&lt;/Encoding&gt;</v>
      </c>
    </row>
    <row r="25" spans="1:27" x14ac:dyDescent="0.25">
      <c r="A25">
        <f>HEX2DEC(Table2[[#This Row],[Hex]]) * 10 +  IF(UPPER(Table2[[#This Row],[Preferred]]) = "FALSE", 1, 0)</f>
        <v>50</v>
      </c>
      <c r="B25" t="str">
        <f>IF(UPPER(Table2[[#This Row],[Index]]) = "TRUE", "FD", "00")  &amp; IF(Table2[[#This Row],[Prefix]]="", "00", Table2[[#This Row],[Prefix]])  &amp; TEXT(Table2[[#This Row],[Opcode]], "00")</f>
        <v>000005</v>
      </c>
      <c r="C25" s="3"/>
      <c r="D25" s="1"/>
      <c r="E25" s="2"/>
      <c r="F25" s="4">
        <v>5</v>
      </c>
      <c r="G25" t="s">
        <v>650</v>
      </c>
      <c r="H25" s="1" t="s">
        <v>67</v>
      </c>
      <c r="I25" s="1" t="s">
        <v>67</v>
      </c>
      <c r="J25" s="1" t="s">
        <v>239</v>
      </c>
      <c r="K25" s="1" t="s">
        <v>355</v>
      </c>
      <c r="M25" s="1"/>
      <c r="N25" s="1"/>
      <c r="O25" s="1"/>
      <c r="P25" s="1"/>
      <c r="Q25" s="1"/>
      <c r="R25" s="1"/>
      <c r="S25" s="5" t="s">
        <v>337</v>
      </c>
      <c r="T25">
        <v>1</v>
      </c>
      <c r="U25" s="1" t="s">
        <v>407</v>
      </c>
      <c r="V25" t="s">
        <v>367</v>
      </c>
      <c r="W25" t="s">
        <v>425</v>
      </c>
      <c r="X25" t="s">
        <v>557</v>
      </c>
      <c r="Y25" t="b">
        <f t="shared" si="0"/>
        <v>1</v>
      </c>
      <c r="Z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encoding='Dest'&gt;ByteReg&lt;/Arg&gt;&lt;/Arguments&gt;&lt;Status&gt;Documented&lt;/Status&gt;&lt;Cycles&gt;1(4)&lt;/Cycles&gt;&lt;Flags&gt;Z1H-&lt;/Flags&gt;&lt;Description&gt;The byte specified by the m operand is decremented&lt;/Description&gt;&lt;/Encoding&gt;</v>
      </c>
      <c r="AA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IF($Y26=FALSE, "&lt;/Opcode&gt;", "")</f>
        <v>&lt;Encoding Platform='GameBoy'&gt;&lt;Mnemonic&gt;DEC&lt;/Mnemonic&gt;&lt;Arguments&gt;&lt;Arg encoding='Dest'&gt;ByteReg&lt;/Arg&gt;&lt;/Arguments&gt;&lt;Status&gt;Documented&lt;/Status&gt;&lt;Cycles&gt;1(4)&lt;/Cycles&gt;&lt;Flags&gt;Z1H-&lt;/Flags&gt;&lt;Description&gt;The byte specified by the m operand is decremented&lt;/Description&gt;&lt;/Encoding&gt;&lt;/Opcode&gt;</v>
      </c>
    </row>
    <row r="26" spans="1:27" x14ac:dyDescent="0.25">
      <c r="A26">
        <f>HEX2DEC(Table2[[#This Row],[Hex]]) * 10 +  IF(UPPER(Table2[[#This Row],[Preferred]]) = "FALSE", 1, 0)</f>
        <v>60</v>
      </c>
      <c r="B26" t="str">
        <f>IF(UPPER(Table2[[#This Row],[Index]]) = "TRUE", "FD", "00")  &amp; IF(Table2[[#This Row],[Prefix]]="", "00", Table2[[#This Row],[Prefix]])  &amp; TEXT(Table2[[#This Row],[Opcode]], "00")</f>
        <v>000006</v>
      </c>
      <c r="F26" s="4">
        <v>6</v>
      </c>
      <c r="G26" t="s">
        <v>375</v>
      </c>
      <c r="H26" s="1" t="s">
        <v>184</v>
      </c>
      <c r="I26" s="1" t="s">
        <v>385</v>
      </c>
      <c r="J26" s="1" t="s">
        <v>239</v>
      </c>
      <c r="K26" s="1" t="s">
        <v>355</v>
      </c>
      <c r="M26" s="1" t="s">
        <v>179</v>
      </c>
      <c r="N26" s="1" t="s">
        <v>280</v>
      </c>
      <c r="O26" s="1"/>
      <c r="P26" s="1"/>
      <c r="Q26" s="1"/>
      <c r="R26" s="1"/>
      <c r="S26" s="6" t="s">
        <v>311</v>
      </c>
      <c r="T26">
        <v>2</v>
      </c>
      <c r="U26" s="1" t="s">
        <v>389</v>
      </c>
      <c r="V26" t="s">
        <v>367</v>
      </c>
      <c r="W26" t="s">
        <v>387</v>
      </c>
      <c r="X26" t="s">
        <v>393</v>
      </c>
      <c r="Y26" t="b">
        <f t="shared" si="0"/>
        <v>0</v>
      </c>
      <c r="Z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c r="AA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IF($Y27=FALSE, "&lt;/Opcode&gt;", "")</f>
        <v>&lt;Opcode Value='06' Function='LOAD' Group='8-Bit Load' Length='2'&gt;&lt;Encoding Platform='i8080'&gt;&lt;Mnemonic&gt;MVI&lt;/Mnemonic&gt;&lt;Arguments&gt;&lt;Arg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row>
    <row r="27" spans="1:27" x14ac:dyDescent="0.25">
      <c r="A27">
        <f>HEX2DEC(Table2[[#This Row],[Hex]]) * 10 +  IF(UPPER(Table2[[#This Row],[Preferred]]) = "FALSE", 1, 0)</f>
        <v>60</v>
      </c>
      <c r="B27" t="str">
        <f>IF(UPPER(Table2[[#This Row],[Index]]) = "TRUE", "FD", "00")  &amp; IF(Table2[[#This Row],[Prefix]]="", "00", Table2[[#This Row],[Prefix]])  &amp; TEXT(Table2[[#This Row],[Opcode]], "00")</f>
        <v>000006</v>
      </c>
      <c r="F27" s="4">
        <v>6</v>
      </c>
      <c r="G27" t="s">
        <v>687</v>
      </c>
      <c r="H27" s="1" t="s">
        <v>184</v>
      </c>
      <c r="I27" s="1" t="s">
        <v>385</v>
      </c>
      <c r="J27" s="1" t="s">
        <v>239</v>
      </c>
      <c r="K27" s="1" t="s">
        <v>355</v>
      </c>
      <c r="M27" s="1" t="s">
        <v>179</v>
      </c>
      <c r="N27" s="1" t="s">
        <v>280</v>
      </c>
      <c r="O27" s="1"/>
      <c r="P27" s="1"/>
      <c r="Q27" s="1"/>
      <c r="R27" s="1"/>
      <c r="S27" s="6" t="s">
        <v>349</v>
      </c>
      <c r="T27">
        <v>2</v>
      </c>
      <c r="U27" s="1" t="s">
        <v>389</v>
      </c>
      <c r="V27" t="s">
        <v>367</v>
      </c>
      <c r="W27" t="s">
        <v>387</v>
      </c>
      <c r="X27" t="s">
        <v>393</v>
      </c>
      <c r="Y27" t="b">
        <f t="shared" si="0"/>
        <v>1</v>
      </c>
      <c r="Z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c r="AA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IF($Y28=FALSE, "&lt;/Opcode&gt;", "")</f>
        <v>&lt;Encoding Platform='i8085'&gt;&lt;Mnemonic&gt;MVI&lt;/Mnemonic&gt;&lt;Arguments&gt;&lt;Arg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row>
    <row r="28" spans="1:27" x14ac:dyDescent="0.25">
      <c r="A28">
        <f>HEX2DEC(Table2[[#This Row],[Hex]]) * 10 +  IF(UPPER(Table2[[#This Row],[Preferred]]) = "FALSE", 1, 0)</f>
        <v>60</v>
      </c>
      <c r="B28" t="str">
        <f>IF(UPPER(Table2[[#This Row],[Index]]) = "TRUE", "FD", "00")  &amp; IF(Table2[[#This Row],[Prefix]]="", "00", Table2[[#This Row],[Prefix]])  &amp; TEXT(Table2[[#This Row],[Opcode]], "00")</f>
        <v>000006</v>
      </c>
      <c r="C28" s="3"/>
      <c r="D28" s="1"/>
      <c r="E28" s="2"/>
      <c r="F28" s="4">
        <v>6</v>
      </c>
      <c r="G28" t="s">
        <v>480</v>
      </c>
      <c r="H28" s="1" t="s">
        <v>2</v>
      </c>
      <c r="I28" s="1" t="s">
        <v>385</v>
      </c>
      <c r="J28" s="1" t="s">
        <v>239</v>
      </c>
      <c r="K28" s="1" t="s">
        <v>355</v>
      </c>
      <c r="M28" s="1" t="s">
        <v>179</v>
      </c>
      <c r="N28" s="1" t="s">
        <v>280</v>
      </c>
      <c r="O28" s="1"/>
      <c r="P28" s="1"/>
      <c r="Q28" s="1"/>
      <c r="R28" s="1"/>
      <c r="S28" s="6" t="s">
        <v>314</v>
      </c>
      <c r="T28">
        <v>2</v>
      </c>
      <c r="U28" s="1" t="s">
        <v>389</v>
      </c>
      <c r="V28" t="s">
        <v>367</v>
      </c>
      <c r="W28" t="s">
        <v>387</v>
      </c>
      <c r="X28" t="s">
        <v>488</v>
      </c>
      <c r="Y28" t="b">
        <f t="shared" si="0"/>
        <v>1</v>
      </c>
      <c r="Z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v>
      </c>
      <c r="AA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IF($Y29=FALSE, "&lt;/Opcode&gt;", "")</f>
        <v>&lt;Encoding Platform='z80'&gt;&lt;Mnemonic&gt;LD&lt;/Mnemonic&gt;&lt;Arguments&gt;&lt;Arg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v>
      </c>
    </row>
    <row r="29" spans="1:27" x14ac:dyDescent="0.25">
      <c r="A29">
        <f>HEX2DEC(Table2[[#This Row],[Hex]]) * 10 +  IF(UPPER(Table2[[#This Row],[Preferred]]) = "FALSE", 1, 0)</f>
        <v>60</v>
      </c>
      <c r="B29" t="str">
        <f>IF(UPPER(Table2[[#This Row],[Index]]) = "TRUE", "FD", "00")  &amp; IF(Table2[[#This Row],[Prefix]]="", "00", Table2[[#This Row],[Prefix]])  &amp; TEXT(Table2[[#This Row],[Opcode]], "00")</f>
        <v>000006</v>
      </c>
      <c r="C29" s="3"/>
      <c r="D29" s="1"/>
      <c r="E29" s="2"/>
      <c r="F29" s="4">
        <v>6</v>
      </c>
      <c r="G29" t="s">
        <v>650</v>
      </c>
      <c r="H29" s="1" t="s">
        <v>2</v>
      </c>
      <c r="I29" s="1" t="s">
        <v>385</v>
      </c>
      <c r="J29" s="1" t="s">
        <v>239</v>
      </c>
      <c r="K29" s="1" t="s">
        <v>355</v>
      </c>
      <c r="M29" s="1" t="s">
        <v>179</v>
      </c>
      <c r="N29" s="1" t="s">
        <v>280</v>
      </c>
      <c r="O29" s="1"/>
      <c r="P29" s="1"/>
      <c r="Q29" s="1"/>
      <c r="R29" s="1"/>
      <c r="S29" s="6" t="s">
        <v>335</v>
      </c>
      <c r="T29">
        <v>2</v>
      </c>
      <c r="U29" s="1" t="s">
        <v>389</v>
      </c>
      <c r="V29" t="s">
        <v>367</v>
      </c>
      <c r="W29" t="s">
        <v>387</v>
      </c>
      <c r="X29" t="s">
        <v>488</v>
      </c>
      <c r="Y29" t="b">
        <f t="shared" si="0"/>
        <v>1</v>
      </c>
      <c r="Z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v>
      </c>
      <c r="AA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IF($Y30=FALSE, "&lt;/Opcode&gt;", "")</f>
        <v>&lt;Encoding Platform='GameBoy'&gt;&lt;Mnemonic&gt;LD&lt;/Mnemonic&gt;&lt;Arguments&gt;&lt;Arg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r.&lt;/Description&gt;&lt;/Encoding&gt;&lt;/Opcode&gt;</v>
      </c>
    </row>
    <row r="30" spans="1:27" x14ac:dyDescent="0.25">
      <c r="A30">
        <f>HEX2DEC(Table2[[#This Row],[Hex]]) * 10 +  IF(UPPER(Table2[[#This Row],[Preferred]]) = "FALSE", 1, 0)</f>
        <v>70</v>
      </c>
      <c r="B30" t="str">
        <f>IF(UPPER(Table2[[#This Row],[Index]]) = "TRUE", "FD", "00")  &amp; IF(Table2[[#This Row],[Prefix]]="", "00", Table2[[#This Row],[Prefix]])  &amp; TEXT(Table2[[#This Row],[Opcode]], "00")</f>
        <v>000007</v>
      </c>
      <c r="F30" s="4">
        <v>7</v>
      </c>
      <c r="G30" t="s">
        <v>375</v>
      </c>
      <c r="H30" s="1" t="s">
        <v>95</v>
      </c>
      <c r="I30" s="1" t="s">
        <v>97</v>
      </c>
      <c r="J30" s="1" t="s">
        <v>265</v>
      </c>
      <c r="K30" s="1" t="s">
        <v>277</v>
      </c>
      <c r="L30" s="1" t="b">
        <v>1</v>
      </c>
      <c r="M30" s="1"/>
      <c r="N30" s="1"/>
      <c r="O30" s="1"/>
      <c r="P30" s="1"/>
      <c r="Q30" s="1"/>
      <c r="R30" s="1"/>
      <c r="S30" s="6" t="s">
        <v>313</v>
      </c>
      <c r="T30">
        <v>1</v>
      </c>
      <c r="U30" s="1" t="s">
        <v>407</v>
      </c>
      <c r="V30" t="s">
        <v>367</v>
      </c>
      <c r="W30" t="s">
        <v>431</v>
      </c>
      <c r="X30" t="s">
        <v>443</v>
      </c>
      <c r="Y30" t="b">
        <f t="shared" si="0"/>
        <v>0</v>
      </c>
      <c r="Z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Platform='i8080'&gt;&lt;Mnemonic&gt;RLC&lt;/Mnemonic&gt;&lt;Arguments&gt;&lt;Arg encoding='Direct' hidden='true'&gt;ByteReg-A&lt;/Arg&gt;&lt;/Arguments&gt;&lt;Status&gt;Documented&lt;/Status&gt;&lt;Cycles&gt;1(4)&lt;/Cycles&gt;&lt;Flags&gt;----C&lt;/Flags&gt;&lt;Description&gt;The content of the accumulator is rotated left one position. The low order bit and the CY flag are both set to the value shifted out of the high order bit position. Only the CY flag is affected&lt;/Description&gt;&lt;/Encoding&gt;</v>
      </c>
      <c r="AA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IF($Y31=FALSE, "&lt;/Opcode&gt;", "")</f>
        <v>&lt;Opcode Value='07' Function='RL' Group='Logical' Length='1'&gt;&lt;Encoding Platform='i8080'&gt;&lt;Mnemonic&gt;RLC&lt;/Mnemonic&gt;&lt;Arguments&gt;&lt;Arg encoding='Direct' hidden='true'&gt;ByteReg-A&lt;/Arg&gt;&lt;/Arguments&gt;&lt;Status&gt;Documented&lt;/Status&gt;&lt;Cycles&gt;1(4)&lt;/Cycles&gt;&lt;Flags&gt;----C&lt;/Flags&gt;&lt;Description&gt;The content of the accumulator is rotated left one position. The low order bit and the CY flag are both set to the value shifted out of the high order bit position. Only the CY flag is affected&lt;/Description&gt;&lt;/Encoding&gt;</v>
      </c>
    </row>
    <row r="31" spans="1:27" x14ac:dyDescent="0.25">
      <c r="A31">
        <f>HEX2DEC(Table2[[#This Row],[Hex]]) * 10 +  IF(UPPER(Table2[[#This Row],[Preferred]]) = "FALSE", 1, 0)</f>
        <v>70</v>
      </c>
      <c r="B31" t="str">
        <f>IF(UPPER(Table2[[#This Row],[Index]]) = "TRUE", "FD", "00")  &amp; IF(Table2[[#This Row],[Prefix]]="", "00", Table2[[#This Row],[Prefix]])  &amp; TEXT(Table2[[#This Row],[Opcode]], "00")</f>
        <v>000007</v>
      </c>
      <c r="F31" s="4">
        <v>7</v>
      </c>
      <c r="G31" t="s">
        <v>687</v>
      </c>
      <c r="H31" s="1" t="s">
        <v>95</v>
      </c>
      <c r="I31" s="1" t="s">
        <v>97</v>
      </c>
      <c r="J31" s="1" t="s">
        <v>265</v>
      </c>
      <c r="K31" s="1" t="s">
        <v>277</v>
      </c>
      <c r="L31" s="1" t="b">
        <v>1</v>
      </c>
      <c r="M31" s="1"/>
      <c r="N31" s="1"/>
      <c r="O31" s="1"/>
      <c r="P31" s="1"/>
      <c r="Q31" s="1"/>
      <c r="R31" s="1"/>
      <c r="S31" s="6" t="s">
        <v>351</v>
      </c>
      <c r="T31">
        <v>1</v>
      </c>
      <c r="U31" s="1" t="s">
        <v>407</v>
      </c>
      <c r="V31" t="s">
        <v>367</v>
      </c>
      <c r="W31" t="s">
        <v>431</v>
      </c>
      <c r="X31" t="s">
        <v>443</v>
      </c>
      <c r="Y31" t="b">
        <f t="shared" si="0"/>
        <v>1</v>
      </c>
      <c r="Z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Platform='i8085'&gt;&lt;Mnemonic&gt;RLC&lt;/Mnemonic&gt;&lt;Arguments&gt;&lt;Arg encoding='Direct' hidden='true'&gt;ByteReg-A&lt;/Arg&gt;&lt;/Arguments&gt;&lt;Status&gt;Documented&lt;/Status&gt;&lt;Cycles&gt;1(4)&lt;/Cycles&gt;&lt;Flags&gt;-----VC&lt;/Flags&gt;&lt;Description&gt;The content of the accumulator is rotated left one position. The low order bit and the CY flag are both set to the value shifted out of the high order bit position. Only the CY flag is affected&lt;/Description&gt;&lt;/Encoding&gt;</v>
      </c>
      <c r="AA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IF($Y32=FALSE, "&lt;/Opcode&gt;", "")</f>
        <v>&lt;Encoding Platform='i8085'&gt;&lt;Mnemonic&gt;RLC&lt;/Mnemonic&gt;&lt;Arguments&gt;&lt;Arg encoding='Direct' hidden='true'&gt;ByteReg-A&lt;/Arg&gt;&lt;/Arguments&gt;&lt;Status&gt;Documented&lt;/Status&gt;&lt;Cycles&gt;1(4)&lt;/Cycles&gt;&lt;Flags&gt;-----VC&lt;/Flags&gt;&lt;Description&gt;The content of the accumulator is rotated left one position. The low order bit and the CY flag are both set to the value shifted out of the high order bit position. Only the CY flag is affected&lt;/Description&gt;&lt;/Encoding&gt;</v>
      </c>
    </row>
    <row r="32" spans="1:27" x14ac:dyDescent="0.25">
      <c r="A32">
        <f>HEX2DEC(Table2[[#This Row],[Hex]]) * 10 +  IF(UPPER(Table2[[#This Row],[Preferred]]) = "FALSE", 1, 0)</f>
        <v>70</v>
      </c>
      <c r="B32" t="str">
        <f>IF(UPPER(Table2[[#This Row],[Index]]) = "TRUE", "FD", "00")  &amp; IF(Table2[[#This Row],[Prefix]]="", "00", Table2[[#This Row],[Prefix]])  &amp; TEXT(Table2[[#This Row],[Opcode]], "00")</f>
        <v>000007</v>
      </c>
      <c r="C32" s="3"/>
      <c r="D32" s="1"/>
      <c r="E32" s="2" t="s">
        <v>400</v>
      </c>
      <c r="F32" s="4">
        <v>7</v>
      </c>
      <c r="G32" t="s">
        <v>480</v>
      </c>
      <c r="H32" s="1" t="s">
        <v>68</v>
      </c>
      <c r="I32" s="1" t="s">
        <v>97</v>
      </c>
      <c r="J32" s="1" t="s">
        <v>265</v>
      </c>
      <c r="K32" s="1" t="s">
        <v>277</v>
      </c>
      <c r="L32" s="1" t="b">
        <v>1</v>
      </c>
      <c r="M32" s="1"/>
      <c r="N32" s="1"/>
      <c r="O32" s="1"/>
      <c r="P32" s="1"/>
      <c r="Q32" s="1"/>
      <c r="R32" s="1"/>
      <c r="S32" s="6" t="s">
        <v>319</v>
      </c>
      <c r="T32">
        <v>1</v>
      </c>
      <c r="U32" s="1" t="s">
        <v>407</v>
      </c>
      <c r="V32" t="s">
        <v>367</v>
      </c>
      <c r="W32" t="s">
        <v>431</v>
      </c>
      <c r="X32" t="s">
        <v>580</v>
      </c>
      <c r="Y32" t="b">
        <f t="shared" si="0"/>
        <v>1</v>
      </c>
      <c r="Z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Platform='z80'&gt;&lt;Mnemonic&gt;RLCA&lt;/Mnemonic&gt;&lt;Arguments&gt;&lt;Arg encoding='Direct' hidden='true'&gt;ByteReg-A&lt;/Arg&gt;&lt;/Arguments&gt;&lt;Status&gt;Documented&lt;/Status&gt;&lt;Cycles&gt;1(4)&lt;/Cycles&gt;&lt;Flags&gt;--0-0C&lt;/Flags&gt;&lt;Description&gt;The contents of the Accumulator (register A) are rotated left 1-bit position. The sign bit (bit 7) is copied to the Carry flag and also to bit 0. Bit 0 is the least-significant bit.&lt;/Description&gt;&lt;/Encoding&gt;</v>
      </c>
      <c r="AA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IF($Y33=FALSE, "&lt;/Opcode&gt;", "")</f>
        <v>&lt;Encoding Preferred='true' Platform='z80'&gt;&lt;Mnemonic&gt;RLCA&lt;/Mnemonic&gt;&lt;Arguments&gt;&lt;Arg encoding='Direct' hidden='true'&gt;ByteReg-A&lt;/Arg&gt;&lt;/Arguments&gt;&lt;Status&gt;Documented&lt;/Status&gt;&lt;Cycles&gt;1(4)&lt;/Cycles&gt;&lt;Flags&gt;--0-0C&lt;/Flags&gt;&lt;Description&gt;The contents of the Accumulator (register A) are rotated left 1-bit position. The sign bit (bit 7) is copied to the Carry flag and also to bit 0. Bit 0 is the least-significant bit.&lt;/Description&gt;&lt;/Encoding&gt;</v>
      </c>
    </row>
    <row r="33" spans="1:27" x14ac:dyDescent="0.25">
      <c r="A33">
        <f>HEX2DEC(Table2[[#This Row],[Hex]]) * 10 +  IF(UPPER(Table2[[#This Row],[Preferred]]) = "FALSE", 1, 0)</f>
        <v>70</v>
      </c>
      <c r="B33" t="str">
        <f>IF(UPPER(Table2[[#This Row],[Index]]) = "TRUE", "FD", "00")  &amp; IF(Table2[[#This Row],[Prefix]]="", "00", Table2[[#This Row],[Prefix]])  &amp; TEXT(Table2[[#This Row],[Opcode]], "00")</f>
        <v>000007</v>
      </c>
      <c r="C33" s="3"/>
      <c r="D33" s="1"/>
      <c r="E33" s="2" t="s">
        <v>400</v>
      </c>
      <c r="F33" s="4">
        <v>7</v>
      </c>
      <c r="G33" t="s">
        <v>650</v>
      </c>
      <c r="H33" s="1" t="s">
        <v>68</v>
      </c>
      <c r="I33" s="1" t="s">
        <v>97</v>
      </c>
      <c r="J33" s="1" t="s">
        <v>265</v>
      </c>
      <c r="K33" s="1" t="s">
        <v>277</v>
      </c>
      <c r="L33" s="1" t="b">
        <v>1</v>
      </c>
      <c r="M33" s="1"/>
      <c r="N33" s="1"/>
      <c r="O33" s="1"/>
      <c r="P33" s="1"/>
      <c r="Q33" s="1"/>
      <c r="R33" s="1"/>
      <c r="S33" s="6" t="s">
        <v>336</v>
      </c>
      <c r="T33">
        <v>1</v>
      </c>
      <c r="U33" s="1" t="s">
        <v>407</v>
      </c>
      <c r="V33" t="s">
        <v>367</v>
      </c>
      <c r="W33" t="s">
        <v>431</v>
      </c>
      <c r="X33" t="s">
        <v>580</v>
      </c>
      <c r="Y33" t="b">
        <f t="shared" si="0"/>
        <v>1</v>
      </c>
      <c r="Z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Platform='GameBoy'&gt;&lt;Mnemonic&gt;RLCA&lt;/Mnemonic&gt;&lt;Arguments&gt;&lt;Arg encoding='Direct' hidden='true'&gt;ByteReg-A&lt;/Arg&gt;&lt;/Arguments&gt;&lt;Status&gt;Documented&lt;/Status&gt;&lt;Cycles&gt;1(4)&lt;/Cycles&gt;&lt;Flags&gt;000C&lt;/Flags&gt;&lt;Description&gt;The contents of the Accumulator (register A) are rotated left 1-bit position. The sign bit (bit 7) is copied to the Carry flag and also to bit 0. Bit 0 is the least-significant bit.&lt;/Description&gt;&lt;/Encoding&gt;</v>
      </c>
      <c r="AA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IF($Y34=FALSE, "&lt;/Opcode&gt;", "")</f>
        <v>&lt;Encoding Preferred='true' Platform='GameBoy'&gt;&lt;Mnemonic&gt;RLCA&lt;/Mnemonic&gt;&lt;Arguments&gt;&lt;Arg encoding='Direct' hidden='true'&gt;ByteReg-A&lt;/Arg&gt;&lt;/Arguments&gt;&lt;Status&gt;Documented&lt;/Status&gt;&lt;Cycles&gt;1(4)&lt;/Cycles&gt;&lt;Flags&gt;000C&lt;/Flags&gt;&lt;Description&gt;The contents of the Accumulator (register A) are rotated left 1-bit position. The sign bit (bit 7) is copied to the Carry flag and also to bit 0. Bit 0 is the least-significant bit.&lt;/Description&gt;&lt;/Encoding&gt;</v>
      </c>
    </row>
    <row r="34" spans="1:27" x14ac:dyDescent="0.25">
      <c r="A34">
        <f>HEX2DEC(Table2[[#This Row],[Hex]]) * 10 +  IF(UPPER(Table2[[#This Row],[Preferred]]) = "FALSE", 1, 0)</f>
        <v>71</v>
      </c>
      <c r="B34" t="str">
        <f>IF(UPPER(Table2[[#This Row],[Index]]) = "TRUE", "FD", "00")  &amp; IF(Table2[[#This Row],[Prefix]]="", "00", Table2[[#This Row],[Prefix]])  &amp; TEXT(Table2[[#This Row],[Opcode]], "00")</f>
        <v>000007</v>
      </c>
      <c r="C34" s="3"/>
      <c r="D34" s="1"/>
      <c r="E34" s="2" t="s">
        <v>636</v>
      </c>
      <c r="F34" s="4">
        <v>7</v>
      </c>
      <c r="G34" t="s">
        <v>480</v>
      </c>
      <c r="H34" s="1" t="s">
        <v>95</v>
      </c>
      <c r="I34" s="1" t="s">
        <v>97</v>
      </c>
      <c r="J34" s="1" t="s">
        <v>265</v>
      </c>
      <c r="K34" s="1" t="s">
        <v>277</v>
      </c>
      <c r="L34" s="2"/>
      <c r="M34" s="1"/>
      <c r="N34" s="1"/>
      <c r="O34" s="1"/>
      <c r="P34" s="1"/>
      <c r="Q34" s="1"/>
      <c r="R34" s="1"/>
      <c r="S34" s="6" t="s">
        <v>319</v>
      </c>
      <c r="T34">
        <v>1</v>
      </c>
      <c r="U34" s="1" t="s">
        <v>407</v>
      </c>
      <c r="V34" t="s">
        <v>367</v>
      </c>
      <c r="W34" t="s">
        <v>431</v>
      </c>
      <c r="X34" t="s">
        <v>580</v>
      </c>
      <c r="Y34" t="b">
        <f t="shared" si="0"/>
        <v>1</v>
      </c>
      <c r="Z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Platform='z80'&gt;&lt;Mnemonic&gt;RLC&lt;/Mnemonic&gt;&lt;Arguments&gt;&lt;Arg encoding='Direct'&gt;ByteReg-A&lt;/Arg&gt;&lt;/Arguments&gt;&lt;Status&gt;Documented&lt;/Status&gt;&lt;Cycles&gt;1(4)&lt;/Cycles&gt;&lt;Flags&gt;--0-0C&lt;/Flags&gt;&lt;Description&gt;The contents of the Accumulator (register A) are rotated left 1-bit position. The sign bit (bit 7) is copied to the Carry flag and also to bit 0. Bit 0 is the least-significant bit.&lt;/Description&gt;&lt;/Encoding&gt;</v>
      </c>
      <c r="AA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IF($Y35=FALSE, "&lt;/Opcode&gt;", "")</f>
        <v>&lt;Encoding Preferred='false' Platform='z80'&gt;&lt;Mnemonic&gt;RLC&lt;/Mnemonic&gt;&lt;Arguments&gt;&lt;Arg encoding='Direct'&gt;ByteReg-A&lt;/Arg&gt;&lt;/Arguments&gt;&lt;Status&gt;Documented&lt;/Status&gt;&lt;Cycles&gt;1(4)&lt;/Cycles&gt;&lt;Flags&gt;--0-0C&lt;/Flags&gt;&lt;Description&gt;The contents of the Accumulator (register A) are rotated left 1-bit position. The sign bit (bit 7) is copied to the Carry flag and also to bit 0. Bit 0 is the least-significant bit.&lt;/Description&gt;&lt;/Encoding&gt;</v>
      </c>
    </row>
    <row r="35" spans="1:27" x14ac:dyDescent="0.25">
      <c r="A35">
        <f>HEX2DEC(Table2[[#This Row],[Hex]]) * 10 +  IF(UPPER(Table2[[#This Row],[Preferred]]) = "FALSE", 1, 0)</f>
        <v>71</v>
      </c>
      <c r="B35" t="str">
        <f>IF(UPPER(Table2[[#This Row],[Index]]) = "TRUE", "FD", "00")  &amp; IF(Table2[[#This Row],[Prefix]]="", "00", Table2[[#This Row],[Prefix]])  &amp; TEXT(Table2[[#This Row],[Opcode]], "00")</f>
        <v>000007</v>
      </c>
      <c r="C35" s="3"/>
      <c r="D35" s="1"/>
      <c r="E35" s="2" t="s">
        <v>636</v>
      </c>
      <c r="F35" s="4">
        <v>7</v>
      </c>
      <c r="G35" t="s">
        <v>650</v>
      </c>
      <c r="H35" s="1" t="s">
        <v>95</v>
      </c>
      <c r="I35" s="1" t="s">
        <v>97</v>
      </c>
      <c r="J35" s="1" t="s">
        <v>265</v>
      </c>
      <c r="K35" s="1" t="s">
        <v>277</v>
      </c>
      <c r="M35" s="1"/>
      <c r="N35" s="1"/>
      <c r="O35" s="1"/>
      <c r="P35" s="1"/>
      <c r="Q35" s="1"/>
      <c r="R35" s="1"/>
      <c r="S35" s="6" t="s">
        <v>336</v>
      </c>
      <c r="T35">
        <v>1</v>
      </c>
      <c r="U35" s="1" t="s">
        <v>407</v>
      </c>
      <c r="V35" t="s">
        <v>367</v>
      </c>
      <c r="W35" t="s">
        <v>431</v>
      </c>
      <c r="X35" t="s">
        <v>580</v>
      </c>
      <c r="Y35" t="b">
        <f t="shared" si="0"/>
        <v>1</v>
      </c>
      <c r="Z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Platform='GameBoy'&gt;&lt;Mnemonic&gt;RLC&lt;/Mnemonic&gt;&lt;Arguments&gt;&lt;Arg encoding='Direct'&gt;ByteReg-A&lt;/Arg&gt;&lt;/Arguments&gt;&lt;Status&gt;Documented&lt;/Status&gt;&lt;Cycles&gt;1(4)&lt;/Cycles&gt;&lt;Flags&gt;000C&lt;/Flags&gt;&lt;Description&gt;The contents of the Accumulator (register A) are rotated left 1-bit position. The sign bit (bit 7) is copied to the Carry flag and also to bit 0. Bit 0 is the least-significant bit.&lt;/Description&gt;&lt;/Encoding&gt;</v>
      </c>
      <c r="AA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IF($Y36=FALSE, "&lt;/Opcode&gt;", "")</f>
        <v>&lt;Encoding Preferred='false' Platform='GameBoy'&gt;&lt;Mnemonic&gt;RLC&lt;/Mnemonic&gt;&lt;Arguments&gt;&lt;Arg encoding='Direct'&gt;ByteReg-A&lt;/Arg&gt;&lt;/Arguments&gt;&lt;Status&gt;Documented&lt;/Status&gt;&lt;Cycles&gt;1(4)&lt;/Cycles&gt;&lt;Flags&gt;000C&lt;/Flags&gt;&lt;Description&gt;The contents of the Accumulator (register A) are rotated left 1-bit position. The sign bit (bit 7) is copied to the Carry flag and also to bit 0. Bit 0 is the least-significant bit.&lt;/Description&gt;&lt;/Encoding&gt;&lt;/Opcode&gt;</v>
      </c>
    </row>
    <row r="36" spans="1:27" x14ac:dyDescent="0.25">
      <c r="A36">
        <f>HEX2DEC(Table2[[#This Row],[Hex]]) * 10 +  IF(UPPER(Table2[[#This Row],[Preferred]]) = "FALSE", 1, 0)</f>
        <v>80</v>
      </c>
      <c r="B36" t="str">
        <f>IF(UPPER(Table2[[#This Row],[Index]]) = "TRUE", "FD", "00")  &amp; IF(Table2[[#This Row],[Prefix]]="", "00", Table2[[#This Row],[Prefix]])  &amp; TEXT(Table2[[#This Row],[Opcode]], "00")</f>
        <v>000008</v>
      </c>
      <c r="F36" s="4">
        <v>8</v>
      </c>
      <c r="G36" t="s">
        <v>375</v>
      </c>
      <c r="H36" s="1" t="s">
        <v>1</v>
      </c>
      <c r="I36" s="1" t="s">
        <v>1</v>
      </c>
      <c r="J36" s="1"/>
      <c r="K36" s="1"/>
      <c r="M36" s="1"/>
      <c r="N36" s="1"/>
      <c r="O36" s="1"/>
      <c r="P36" s="1"/>
      <c r="Q36" s="1"/>
      <c r="R36" s="1"/>
      <c r="S36" s="6" t="s">
        <v>311</v>
      </c>
      <c r="T36">
        <v>1</v>
      </c>
      <c r="U36" s="1" t="s">
        <v>407</v>
      </c>
      <c r="V36" t="s">
        <v>368</v>
      </c>
      <c r="W36" t="s">
        <v>477</v>
      </c>
      <c r="X36" t="s">
        <v>479</v>
      </c>
      <c r="Y36" t="b">
        <f t="shared" si="0"/>
        <v>0</v>
      </c>
      <c r="Z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IF($Y37=FALSE, "&lt;/Opcode&gt;", "")</f>
        <v>&lt;Opcode Value='08'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37" spans="1:27" x14ac:dyDescent="0.25">
      <c r="A37">
        <f>HEX2DEC(Table2[[#This Row],[Hex]]) * 10 +  IF(UPPER(Table2[[#This Row],[Preferred]]) = "FALSE", 1, 0)</f>
        <v>80</v>
      </c>
      <c r="B37" t="str">
        <f>IF(UPPER(Table2[[#This Row],[Index]]) = "TRUE", "FD", "00")  &amp; IF(Table2[[#This Row],[Prefix]]="", "00", Table2[[#This Row],[Prefix]])  &amp; TEXT(Table2[[#This Row],[Opcode]], "00")</f>
        <v>000008</v>
      </c>
      <c r="F37" s="4">
        <v>8</v>
      </c>
      <c r="G37" t="s">
        <v>687</v>
      </c>
      <c r="H37" s="1" t="s">
        <v>298</v>
      </c>
      <c r="I37" s="1" t="s">
        <v>82</v>
      </c>
      <c r="J37" s="1" t="s">
        <v>269</v>
      </c>
      <c r="K37" s="1" t="s">
        <v>277</v>
      </c>
      <c r="L37" s="1" t="b">
        <v>1</v>
      </c>
      <c r="M37" s="1" t="s">
        <v>267</v>
      </c>
      <c r="N37" s="1" t="s">
        <v>277</v>
      </c>
      <c r="O37" s="1" t="b">
        <v>1</v>
      </c>
      <c r="P37" s="1"/>
      <c r="Q37" s="1"/>
      <c r="R37" s="1"/>
      <c r="S37" t="s">
        <v>310</v>
      </c>
      <c r="T37">
        <v>1</v>
      </c>
      <c r="U37" s="1" t="s">
        <v>394</v>
      </c>
      <c r="V37" t="s">
        <v>481</v>
      </c>
      <c r="W37" t="s">
        <v>426</v>
      </c>
      <c r="X37" t="s">
        <v>691</v>
      </c>
      <c r="Y37" t="b">
        <f t="shared" si="0"/>
        <v>0</v>
      </c>
      <c r="Z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Platform='i8085'&gt;&lt;Mnemonic&gt;DSUB&lt;/Mnemonic&gt;&lt;Arguments&gt;&lt;Arg encoding='Direct' hidden='true'&gt;WordReg-HL&lt;/Arg&gt;&lt;Arg encoding='Direct' hidden='true'&gt;WordReg-BC&lt;/Arg&gt;&lt;/Arguments&gt;&lt;Status&gt;Undocumented&lt;/Status&gt;&lt;Cycles&gt;3(10)&lt;/Cycles&gt;&lt;Flags&gt;SZKAPVC&lt;/Flags&gt;&lt;Description&gt;Subtractnio BC from HL and store the result in HL&lt;/Description&gt;&lt;/Encoding&gt;</v>
      </c>
      <c r="AA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IF($Y38=FALSE, "&lt;/Opcode&gt;", "")</f>
        <v>&lt;Opcode Value='08' Function='SUB' Group='16-Bit Arithmetic' Length='1'&gt;&lt;Encoding Platform='i8085'&gt;&lt;Mnemonic&gt;DSUB&lt;/Mnemonic&gt;&lt;Arguments&gt;&lt;Arg encoding='Direct' hidden='true'&gt;WordReg-HL&lt;/Arg&gt;&lt;Arg encoding='Direct' hidden='true'&gt;WordReg-BC&lt;/Arg&gt;&lt;/Arguments&gt;&lt;Status&gt;Undocumented&lt;/Status&gt;&lt;Cycles&gt;3(10)&lt;/Cycles&gt;&lt;Flags&gt;SZKAPVC&lt;/Flags&gt;&lt;Description&gt;Subtractnio BC from HL and store the result in HL&lt;/Description&gt;&lt;/Encoding&gt;&lt;/Opcode&gt;</v>
      </c>
    </row>
    <row r="38" spans="1:27" x14ac:dyDescent="0.25">
      <c r="A38">
        <f>HEX2DEC(Table2[[#This Row],[Hex]]) * 10 +  IF(UPPER(Table2[[#This Row],[Preferred]]) = "FALSE", 1, 0)</f>
        <v>80</v>
      </c>
      <c r="B38" t="str">
        <f>IF(UPPER(Table2[[#This Row],[Index]]) = "TRUE", "FD", "00")  &amp; IF(Table2[[#This Row],[Prefix]]="", "00", Table2[[#This Row],[Prefix]])  &amp; TEXT(Table2[[#This Row],[Opcode]], "00")</f>
        <v>000008</v>
      </c>
      <c r="C38" s="3"/>
      <c r="D38" s="1"/>
      <c r="E38" s="2"/>
      <c r="F38" s="4">
        <v>8</v>
      </c>
      <c r="G38" t="s">
        <v>480</v>
      </c>
      <c r="H38" s="1" t="s">
        <v>69</v>
      </c>
      <c r="I38" s="1" t="s">
        <v>69</v>
      </c>
      <c r="J38" s="1" t="s">
        <v>266</v>
      </c>
      <c r="K38" s="1" t="s">
        <v>277</v>
      </c>
      <c r="M38" s="1" t="s">
        <v>273</v>
      </c>
      <c r="N38" s="1" t="s">
        <v>277</v>
      </c>
      <c r="O38" s="1"/>
      <c r="P38" s="1"/>
      <c r="Q38" s="1"/>
      <c r="R38" s="1"/>
      <c r="S38" s="6" t="s">
        <v>314</v>
      </c>
      <c r="T38">
        <v>1</v>
      </c>
      <c r="U38" s="1" t="s">
        <v>407</v>
      </c>
      <c r="V38" t="s">
        <v>367</v>
      </c>
      <c r="W38" t="s">
        <v>396</v>
      </c>
      <c r="X38" t="s">
        <v>528</v>
      </c>
      <c r="Y38" t="b">
        <f t="shared" si="0"/>
        <v>0</v>
      </c>
      <c r="Z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encoding='Direct'&gt;WordReg-AF&lt;/Arg&gt;&lt;Arg encoding='Direct'&gt;WordReg-AFAlt&lt;/Arg&gt;&lt;/Arguments&gt;&lt;Status&gt;Documented&lt;/Status&gt;&lt;Cycles&gt;1(4)&lt;/Cycles&gt;&lt;Flags&gt;------&lt;/Flags&gt;&lt;Description&gt;The 2-byte contents of the register pairs AF and AF' are exchanged.&lt;/Description&gt;&lt;/Encoding&gt;</v>
      </c>
      <c r="AA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IF($Y39=FALSE, "&lt;/Opcode&gt;", "")</f>
        <v>&lt;Opcode Value='08' Function='EX' Group='16-Bit Load' Length='1'&gt;&lt;Encoding Platform='z80'&gt;&lt;Mnemonic&gt;EX&lt;/Mnemonic&gt;&lt;Arguments&gt;&lt;Arg encoding='Direct'&gt;WordReg-AF&lt;/Arg&gt;&lt;Arg encoding='Direct'&gt;WordReg-AFAlt&lt;/Arg&gt;&lt;/Arguments&gt;&lt;Status&gt;Documented&lt;/Status&gt;&lt;Cycles&gt;1(4)&lt;/Cycles&gt;&lt;Flags&gt;------&lt;/Flags&gt;&lt;Description&gt;The 2-byte contents of the register pairs AF and AF' are exchanged.&lt;/Description&gt;&lt;/Encoding&gt;&lt;/Opcode&gt;</v>
      </c>
    </row>
    <row r="39" spans="1:27" x14ac:dyDescent="0.25">
      <c r="A39">
        <f>HEX2DEC(Table2[[#This Row],[Hex]]) * 10 +  IF(UPPER(Table2[[#This Row],[Preferred]]) = "FALSE", 1, 0)</f>
        <v>80</v>
      </c>
      <c r="B39" t="str">
        <f>IF(UPPER(Table2[[#This Row],[Index]]) = "TRUE", "FD", "00")  &amp; IF(Table2[[#This Row],[Prefix]]="", "00", Table2[[#This Row],[Prefix]])  &amp; TEXT(Table2[[#This Row],[Opcode]], "00")</f>
        <v>000008</v>
      </c>
      <c r="C39" s="3"/>
      <c r="D39" s="1"/>
      <c r="E39" s="2"/>
      <c r="F39" s="4">
        <v>8</v>
      </c>
      <c r="G39" t="s">
        <v>650</v>
      </c>
      <c r="H39" s="1" t="s">
        <v>2</v>
      </c>
      <c r="I39" s="1" t="s">
        <v>385</v>
      </c>
      <c r="J39" s="1" t="s">
        <v>181</v>
      </c>
      <c r="K39" s="1" t="s">
        <v>278</v>
      </c>
      <c r="M39" s="1" t="s">
        <v>272</v>
      </c>
      <c r="N39" s="1" t="s">
        <v>277</v>
      </c>
      <c r="O39" s="1"/>
      <c r="P39" s="1"/>
      <c r="Q39" s="1"/>
      <c r="R39" s="1"/>
      <c r="S39" s="6" t="s">
        <v>335</v>
      </c>
      <c r="T39">
        <v>3</v>
      </c>
      <c r="U39" s="1" t="s">
        <v>603</v>
      </c>
      <c r="V39" t="s">
        <v>367</v>
      </c>
      <c r="W39" t="s">
        <v>396</v>
      </c>
      <c r="X39" t="s">
        <v>653</v>
      </c>
      <c r="Y39" t="b">
        <f t="shared" si="0"/>
        <v>0</v>
      </c>
      <c r="Z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encoding='WordImmidate'&gt;AddressPtr&lt;/Arg&gt;&lt;Arg encoding='Direct'&gt;WordReg-SP&lt;/Arg&gt;&lt;/Arguments&gt;&lt;Status&gt;Documented&lt;/Status&gt;&lt;Cycles&gt;5(20)&lt;/Cycles&gt;&lt;Flags&gt;----&lt;/Flags&gt;&lt;Description&gt;Save SP a the provided address&lt;/Description&gt;&lt;/Encoding&gt;</v>
      </c>
      <c r="AA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IF($Y40=FALSE, "&lt;/Opcode&gt;", "")</f>
        <v>&lt;Opcode Value='08' Function='LOAD' Group='16-Bit Load' Length='3'&gt;&lt;Encoding Platform='GameBoy'&gt;&lt;Mnemonic&gt;LD&lt;/Mnemonic&gt;&lt;Arguments&gt;&lt;Arg encoding='WordImmidate'&gt;AddressPtr&lt;/Arg&gt;&lt;Arg encoding='Direct'&gt;WordReg-SP&lt;/Arg&gt;&lt;/Arguments&gt;&lt;Status&gt;Documented&lt;/Status&gt;&lt;Cycles&gt;5(20)&lt;/Cycles&gt;&lt;Flags&gt;----&lt;/Flags&gt;&lt;Description&gt;Save SP a the provided address&lt;/Description&gt;&lt;/Encoding&gt;&lt;/Opcode&gt;</v>
      </c>
    </row>
    <row r="40" spans="1:27" x14ac:dyDescent="0.25">
      <c r="A40">
        <f>HEX2DEC(Table2[[#This Row],[Hex]]) * 10 +  IF(UPPER(Table2[[#This Row],[Preferred]]) = "FALSE", 1, 0)</f>
        <v>90</v>
      </c>
      <c r="B40" t="str">
        <f>IF(UPPER(Table2[[#This Row],[Index]]) = "TRUE", "FD", "00")  &amp; IF(Table2[[#This Row],[Prefix]]="", "00", Table2[[#This Row],[Prefix]])  &amp; TEXT(Table2[[#This Row],[Opcode]], "00")</f>
        <v>000009</v>
      </c>
      <c r="F40" s="4">
        <v>9</v>
      </c>
      <c r="G40" t="s">
        <v>375</v>
      </c>
      <c r="H40" s="1" t="s">
        <v>195</v>
      </c>
      <c r="I40" s="1" t="s">
        <v>70</v>
      </c>
      <c r="J40" s="1" t="s">
        <v>269</v>
      </c>
      <c r="K40" s="1" t="s">
        <v>277</v>
      </c>
      <c r="L40" s="1" t="b">
        <v>1</v>
      </c>
      <c r="M40" s="1" t="s">
        <v>176</v>
      </c>
      <c r="N40" s="1" t="s">
        <v>176</v>
      </c>
      <c r="O40" s="1"/>
      <c r="P40" s="1"/>
      <c r="Q40" s="1"/>
      <c r="R40" s="1"/>
      <c r="S40" s="6" t="s">
        <v>313</v>
      </c>
      <c r="T40">
        <v>1</v>
      </c>
      <c r="U40" s="1" t="s">
        <v>394</v>
      </c>
      <c r="V40" t="s">
        <v>367</v>
      </c>
      <c r="W40" t="s">
        <v>426</v>
      </c>
      <c r="X40" t="s">
        <v>429</v>
      </c>
      <c r="Y40" t="b">
        <f t="shared" si="0"/>
        <v>0</v>
      </c>
      <c r="Z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Platform='i8080'&gt;&lt;Mnemonic&gt;DAD&lt;/Mnemonic&gt;&lt;Arguments&gt;&lt;Arg encoding='Direct' hidden='true'&gt;WordReg-HL&lt;/Arg&gt;&lt;Arg encoding='WordReg'&gt;WordReg&lt;/Arg&gt;&lt;/Arguments&gt;&lt;Status&gt;Documented&lt;/Status&gt;&lt;Cycles&gt;3(10)&lt;/Cycles&gt;&lt;Flags&gt;----C&lt;/Flags&gt;&lt;Description&gt;The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c r="AA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IF($Y41=FALSE, "&lt;/Opcode&gt;", "")</f>
        <v>&lt;Opcode Value='09' Function='ADD' Group='16-Bit Arithmetic' Length='1'&gt;&lt;Encoding Platform='i8080'&gt;&lt;Mnemonic&gt;DAD&lt;/Mnemonic&gt;&lt;Arguments&gt;&lt;Arg encoding='Direct' hidden='true'&gt;WordReg-HL&lt;/Arg&gt;&lt;Arg encoding='WordReg'&gt;WordReg&lt;/Arg&gt;&lt;/Arguments&gt;&lt;Status&gt;Documented&lt;/Status&gt;&lt;Cycles&gt;3(10)&lt;/Cycles&gt;&lt;Flags&gt;----C&lt;/Flags&gt;&lt;Description&gt;The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row>
    <row r="41" spans="1:27" x14ac:dyDescent="0.25">
      <c r="A41">
        <f>HEX2DEC(Table2[[#This Row],[Hex]]) * 10 +  IF(UPPER(Table2[[#This Row],[Preferred]]) = "FALSE", 1, 0)</f>
        <v>90</v>
      </c>
      <c r="B41" t="str">
        <f>IF(UPPER(Table2[[#This Row],[Index]]) = "TRUE", "FD", "00")  &amp; IF(Table2[[#This Row],[Prefix]]="", "00", Table2[[#This Row],[Prefix]])  &amp; TEXT(Table2[[#This Row],[Opcode]], "00")</f>
        <v>000009</v>
      </c>
      <c r="F41" s="4">
        <v>9</v>
      </c>
      <c r="G41" t="s">
        <v>687</v>
      </c>
      <c r="H41" s="1" t="s">
        <v>195</v>
      </c>
      <c r="I41" s="1" t="s">
        <v>70</v>
      </c>
      <c r="J41" s="1" t="s">
        <v>269</v>
      </c>
      <c r="K41" s="1" t="s">
        <v>277</v>
      </c>
      <c r="L41" s="1" t="b">
        <v>1</v>
      </c>
      <c r="M41" s="1" t="s">
        <v>176</v>
      </c>
      <c r="N41" s="1" t="s">
        <v>176</v>
      </c>
      <c r="O41" s="1"/>
      <c r="P41" s="1"/>
      <c r="Q41" s="1"/>
      <c r="R41" s="1"/>
      <c r="S41" s="6" t="s">
        <v>351</v>
      </c>
      <c r="T41">
        <v>1</v>
      </c>
      <c r="U41" s="1" t="s">
        <v>394</v>
      </c>
      <c r="V41" t="s">
        <v>367</v>
      </c>
      <c r="W41" t="s">
        <v>426</v>
      </c>
      <c r="X41" t="s">
        <v>429</v>
      </c>
      <c r="Y41" t="b">
        <f t="shared" si="0"/>
        <v>1</v>
      </c>
      <c r="Z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Platform='i8085'&gt;&lt;Mnemonic&gt;DAD&lt;/Mnemonic&gt;&lt;Arguments&gt;&lt;Arg encoding='Direct' hidden='true'&gt;WordReg-HL&lt;/Arg&gt;&lt;Arg encoding='WordReg'&gt;WordReg&lt;/Arg&gt;&lt;/Arguments&gt;&lt;Status&gt;Documented&lt;/Status&gt;&lt;Cycles&gt;3(10)&lt;/Cycles&gt;&lt;Flags&gt;-----VC&lt;/Flags&gt;&lt;Description&gt;The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c r="AA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IF($Y42=FALSE, "&lt;/Opcode&gt;", "")</f>
        <v>&lt;Encoding Platform='i8085'&gt;&lt;Mnemonic&gt;DAD&lt;/Mnemonic&gt;&lt;Arguments&gt;&lt;Arg encoding='Direct' hidden='true'&gt;WordReg-HL&lt;/Arg&gt;&lt;Arg encoding='WordReg'&gt;WordReg&lt;/Arg&gt;&lt;/Arguments&gt;&lt;Status&gt;Documented&lt;/Status&gt;&lt;Cycles&gt;3(10)&lt;/Cycles&gt;&lt;Flags&gt;-----VC&lt;/Flags&gt;&lt;Description&gt;The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row>
    <row r="42" spans="1:27" x14ac:dyDescent="0.25">
      <c r="A42">
        <f>HEX2DEC(Table2[[#This Row],[Hex]]) * 10 +  IF(UPPER(Table2[[#This Row],[Preferred]]) = "FALSE", 1, 0)</f>
        <v>90</v>
      </c>
      <c r="B42" t="str">
        <f>IF(UPPER(Table2[[#This Row],[Index]]) = "TRUE", "FD", "00")  &amp; IF(Table2[[#This Row],[Prefix]]="", "00", Table2[[#This Row],[Prefix]])  &amp; TEXT(Table2[[#This Row],[Opcode]], "00")</f>
        <v>000009</v>
      </c>
      <c r="C42" s="3"/>
      <c r="D42" s="1"/>
      <c r="E42" s="2"/>
      <c r="F42" s="4">
        <v>9</v>
      </c>
      <c r="G42" t="s">
        <v>480</v>
      </c>
      <c r="H42" s="1" t="s">
        <v>70</v>
      </c>
      <c r="I42" s="1" t="s">
        <v>70</v>
      </c>
      <c r="J42" s="1" t="s">
        <v>269</v>
      </c>
      <c r="K42" s="1" t="s">
        <v>277</v>
      </c>
      <c r="M42" s="1" t="s">
        <v>176</v>
      </c>
      <c r="N42" s="1" t="s">
        <v>176</v>
      </c>
      <c r="O42" s="1"/>
      <c r="P42" s="1"/>
      <c r="Q42" s="1"/>
      <c r="R42" s="1"/>
      <c r="S42" s="6" t="s">
        <v>321</v>
      </c>
      <c r="T42">
        <v>1</v>
      </c>
      <c r="U42" s="1" t="s">
        <v>458</v>
      </c>
      <c r="V42" t="s">
        <v>367</v>
      </c>
      <c r="W42" t="s">
        <v>426</v>
      </c>
      <c r="X42" t="s">
        <v>571</v>
      </c>
      <c r="Y42" t="b">
        <f t="shared" si="0"/>
        <v>1</v>
      </c>
      <c r="Z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encoding='Direct'&gt;WordReg-HL&lt;/Arg&gt;&lt;Arg encoding='WordReg'&gt;WordReg&lt;/Arg&gt;&lt;/Arguments&gt;&lt;Status&gt;Documented&lt;/Status&gt;&lt;Cycles&gt;3(11)&lt;/Cycles&gt;&lt;Flags&gt;--H-0C&lt;/Flags&gt;&lt;Description&gt;The contents of register pair ss (any of register pairs BC, DE, HL, or SP) are added to the contents of register pair HL and the result is stored in HL&lt;/Description&gt;&lt;/Encoding&gt;</v>
      </c>
      <c r="AA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IF($Y43=FALSE, "&lt;/Opcode&gt;", "")</f>
        <v>&lt;Encoding Platform='z80'&gt;&lt;Mnemonic&gt;ADD&lt;/Mnemonic&gt;&lt;Arguments&gt;&lt;Arg encoding='Direct'&gt;WordReg-HL&lt;/Arg&gt;&lt;Arg encoding='WordReg'&gt;WordReg&lt;/Arg&gt;&lt;/Arguments&gt;&lt;Status&gt;Documented&lt;/Status&gt;&lt;Cycles&gt;3(11)&lt;/Cycles&gt;&lt;Flags&gt;--H-0C&lt;/Flags&gt;&lt;Description&gt;The contents of register pair ss (any of register pairs BC, DE, HL, or SP) are added to the contents of register pair HL and the result is stored in HL&lt;/Description&gt;&lt;/Encoding&gt;</v>
      </c>
    </row>
    <row r="43" spans="1:27" x14ac:dyDescent="0.25">
      <c r="A43">
        <f>HEX2DEC(Table2[[#This Row],[Hex]]) * 10 +  IF(UPPER(Table2[[#This Row],[Preferred]]) = "FALSE", 1, 0)</f>
        <v>90</v>
      </c>
      <c r="B43" t="str">
        <f>IF(UPPER(Table2[[#This Row],[Index]]) = "TRUE", "FD", "00")  &amp; IF(Table2[[#This Row],[Prefix]]="", "00", Table2[[#This Row],[Prefix]])  &amp; TEXT(Table2[[#This Row],[Opcode]], "00")</f>
        <v>000009</v>
      </c>
      <c r="C43" s="3"/>
      <c r="D43" s="1"/>
      <c r="E43" s="2"/>
      <c r="F43" s="4">
        <v>9</v>
      </c>
      <c r="G43" t="s">
        <v>650</v>
      </c>
      <c r="H43" s="1" t="s">
        <v>70</v>
      </c>
      <c r="I43" s="1" t="s">
        <v>70</v>
      </c>
      <c r="J43" s="1" t="s">
        <v>269</v>
      </c>
      <c r="K43" s="1" t="s">
        <v>277</v>
      </c>
      <c r="M43" s="1" t="s">
        <v>176</v>
      </c>
      <c r="N43" s="1" t="s">
        <v>176</v>
      </c>
      <c r="O43" s="1"/>
      <c r="P43" s="1"/>
      <c r="Q43" s="1"/>
      <c r="R43" s="1"/>
      <c r="S43" s="6" t="s">
        <v>339</v>
      </c>
      <c r="T43">
        <v>1</v>
      </c>
      <c r="U43" s="1" t="s">
        <v>458</v>
      </c>
      <c r="V43" t="s">
        <v>367</v>
      </c>
      <c r="W43" t="s">
        <v>426</v>
      </c>
      <c r="X43" t="s">
        <v>571</v>
      </c>
      <c r="Y43" t="b">
        <f t="shared" si="0"/>
        <v>1</v>
      </c>
      <c r="Z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encoding='Direct'&gt;WordReg-HL&lt;/Arg&gt;&lt;Arg encoding='WordReg'&gt;WordReg&lt;/Arg&gt;&lt;/Arguments&gt;&lt;Status&gt;Documented&lt;/Status&gt;&lt;Cycles&gt;3(11)&lt;/Cycles&gt;&lt;Flags&gt;-0HC&lt;/Flags&gt;&lt;Description&gt;The contents of register pair ss (any of register pairs BC, DE, HL, or SP) are added to the contents of register pair HL and the result is stored in HL&lt;/Description&gt;&lt;/Encoding&gt;</v>
      </c>
      <c r="AA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IF($Y44=FALSE, "&lt;/Opcode&gt;", "")</f>
        <v>&lt;Encoding Platform='GameBoy'&gt;&lt;Mnemonic&gt;ADD&lt;/Mnemonic&gt;&lt;Arguments&gt;&lt;Arg encoding='Direct'&gt;WordReg-HL&lt;/Arg&gt;&lt;Arg encoding='WordReg'&gt;WordReg&lt;/Arg&gt;&lt;/Arguments&gt;&lt;Status&gt;Documented&lt;/Status&gt;&lt;Cycles&gt;3(11)&lt;/Cycles&gt;&lt;Flags&gt;-0HC&lt;/Flags&gt;&lt;Description&gt;The contents of register pair ss (any of register pairs BC, DE, HL, or SP) are added to the contents of register pair HL and the result is stored in HL&lt;/Description&gt;&lt;/Encoding&gt;&lt;/Opcode&gt;</v>
      </c>
    </row>
    <row r="44" spans="1:27" x14ac:dyDescent="0.25">
      <c r="A44">
        <f>HEX2DEC(Table2[[#This Row],[Hex]]) * 10 +  IF(UPPER(Table2[[#This Row],[Preferred]]) = "FALSE", 1, 0)</f>
        <v>100</v>
      </c>
      <c r="B44" t="str">
        <f>IF(UPPER(Table2[[#This Row],[Index]]) = "TRUE", "FD", "00")  &amp; IF(Table2[[#This Row],[Prefix]]="", "00", Table2[[#This Row],[Prefix]])  &amp; TEXT(Table2[[#This Row],[Opcode]], "00")</f>
        <v>00000A</v>
      </c>
      <c r="F44" s="4" t="s">
        <v>4</v>
      </c>
      <c r="G44" t="s">
        <v>375</v>
      </c>
      <c r="H44" s="1" t="s">
        <v>183</v>
      </c>
      <c r="I44" s="1" t="s">
        <v>385</v>
      </c>
      <c r="J44" s="1" t="s">
        <v>265</v>
      </c>
      <c r="K44" s="1" t="s">
        <v>277</v>
      </c>
      <c r="L44" s="1" t="b">
        <v>1</v>
      </c>
      <c r="M44" s="1" t="s">
        <v>497</v>
      </c>
      <c r="N44" s="1" t="s">
        <v>176</v>
      </c>
      <c r="O44" s="1"/>
      <c r="P44" s="1"/>
      <c r="Q44" s="1"/>
      <c r="R44" s="1"/>
      <c r="S44" s="6" t="s">
        <v>311</v>
      </c>
      <c r="T44">
        <v>1</v>
      </c>
      <c r="U44" s="1" t="s">
        <v>389</v>
      </c>
      <c r="V44" t="s">
        <v>367</v>
      </c>
      <c r="W44" t="s">
        <v>387</v>
      </c>
      <c r="X44" t="s">
        <v>405</v>
      </c>
      <c r="Y44" t="b">
        <f t="shared" si="0"/>
        <v>0</v>
      </c>
      <c r="Z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Platform='i8080'&gt;&lt;Mnemonic&gt;LDAX&lt;/Mnemonic&gt;&lt;Arguments&gt;&lt;Arg encoding='Direct'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c r="AA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IF($Y45=FALSE, "&lt;/Opcode&gt;", "")</f>
        <v>&lt;Opcode Value='0A' Function='LOAD' Group='8-Bit Load' Length='1'&gt;&lt;Encoding Platform='i8080'&gt;&lt;Mnemonic&gt;LDAX&lt;/Mnemonic&gt;&lt;Arguments&gt;&lt;Arg encoding='Direct'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row>
    <row r="45" spans="1:27" x14ac:dyDescent="0.25">
      <c r="A45">
        <f>HEX2DEC(Table2[[#This Row],[Hex]]) * 10 +  IF(UPPER(Table2[[#This Row],[Preferred]]) = "FALSE", 1, 0)</f>
        <v>100</v>
      </c>
      <c r="B45" t="str">
        <f>IF(UPPER(Table2[[#This Row],[Index]]) = "TRUE", "FD", "00")  &amp; IF(Table2[[#This Row],[Prefix]]="", "00", Table2[[#This Row],[Prefix]])  &amp; TEXT(Table2[[#This Row],[Opcode]], "00")</f>
        <v>00000A</v>
      </c>
      <c r="F45" s="4" t="s">
        <v>4</v>
      </c>
      <c r="G45" t="s">
        <v>687</v>
      </c>
      <c r="H45" s="1" t="s">
        <v>183</v>
      </c>
      <c r="I45" s="1" t="s">
        <v>385</v>
      </c>
      <c r="J45" s="1" t="s">
        <v>265</v>
      </c>
      <c r="K45" s="1" t="s">
        <v>277</v>
      </c>
      <c r="L45" s="1" t="b">
        <v>1</v>
      </c>
      <c r="M45" s="1" t="s">
        <v>497</v>
      </c>
      <c r="N45" s="1" t="s">
        <v>176</v>
      </c>
      <c r="O45" s="1"/>
      <c r="P45" s="1"/>
      <c r="Q45" s="1"/>
      <c r="R45" s="1"/>
      <c r="S45" s="6" t="s">
        <v>349</v>
      </c>
      <c r="T45">
        <v>1</v>
      </c>
      <c r="U45" s="1" t="s">
        <v>389</v>
      </c>
      <c r="V45" t="s">
        <v>367</v>
      </c>
      <c r="W45" t="s">
        <v>387</v>
      </c>
      <c r="X45" t="s">
        <v>405</v>
      </c>
      <c r="Y45" t="b">
        <f t="shared" si="0"/>
        <v>1</v>
      </c>
      <c r="Z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Platform='i8085'&gt;&lt;Mnemonic&gt;LDAX&lt;/Mnemonic&gt;&lt;Arguments&gt;&lt;Arg encoding='Direct'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c r="AA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IF($Y46=FALSE, "&lt;/Opcode&gt;", "")</f>
        <v>&lt;Encoding Platform='i8085'&gt;&lt;Mnemonic&gt;LDAX&lt;/Mnemonic&gt;&lt;Arguments&gt;&lt;Arg encoding='Direct'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row>
    <row r="46" spans="1:27" x14ac:dyDescent="0.25">
      <c r="A46">
        <f>HEX2DEC(Table2[[#This Row],[Hex]]) * 10 +  IF(UPPER(Table2[[#This Row],[Preferred]]) = "FALSE", 1, 0)</f>
        <v>100</v>
      </c>
      <c r="B46" t="str">
        <f>IF(UPPER(Table2[[#This Row],[Index]]) = "TRUE", "FD", "00")  &amp; IF(Table2[[#This Row],[Prefix]]="", "00", Table2[[#This Row],[Prefix]])  &amp; TEXT(Table2[[#This Row],[Opcode]], "00")</f>
        <v>00000A</v>
      </c>
      <c r="C46" s="3"/>
      <c r="D46" s="1"/>
      <c r="E46" s="2"/>
      <c r="F46" s="4" t="s">
        <v>4</v>
      </c>
      <c r="G46" t="s">
        <v>480</v>
      </c>
      <c r="H46" s="1" t="s">
        <v>2</v>
      </c>
      <c r="I46" s="1" t="s">
        <v>385</v>
      </c>
      <c r="J46" s="1" t="s">
        <v>265</v>
      </c>
      <c r="K46" s="1" t="s">
        <v>277</v>
      </c>
      <c r="M46" s="1" t="s">
        <v>497</v>
      </c>
      <c r="N46" s="1" t="s">
        <v>176</v>
      </c>
      <c r="O46" s="1"/>
      <c r="P46" s="1"/>
      <c r="Q46" s="1"/>
      <c r="R46" s="1"/>
      <c r="S46" s="6" t="s">
        <v>314</v>
      </c>
      <c r="T46">
        <v>1</v>
      </c>
      <c r="U46" s="1" t="s">
        <v>389</v>
      </c>
      <c r="V46" t="s">
        <v>367</v>
      </c>
      <c r="W46" t="s">
        <v>387</v>
      </c>
      <c r="X46" t="s">
        <v>498</v>
      </c>
      <c r="Y46" t="b">
        <f t="shared" si="0"/>
        <v>1</v>
      </c>
      <c r="Z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v>
      </c>
      <c r="AA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IF($Y47=FALSE, "&lt;/Opcode&gt;", "")</f>
        <v>&lt;Encoding Platform='z80'&gt;&lt;Mnemonic&gt;LD&lt;/Mnemonic&gt;&lt;Arguments&gt;&lt;Arg encoding='Direct'&gt;ByteReg-A&lt;/Arg&gt;&lt;Arg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v>
      </c>
    </row>
    <row r="47" spans="1:27" x14ac:dyDescent="0.25">
      <c r="A47">
        <f>HEX2DEC(Table2[[#This Row],[Hex]]) * 10 +  IF(UPPER(Table2[[#This Row],[Preferred]]) = "FALSE", 1, 0)</f>
        <v>100</v>
      </c>
      <c r="B47" t="str">
        <f>IF(UPPER(Table2[[#This Row],[Index]]) = "TRUE", "FD", "00")  &amp; IF(Table2[[#This Row],[Prefix]]="", "00", Table2[[#This Row],[Prefix]])  &amp; TEXT(Table2[[#This Row],[Opcode]], "00")</f>
        <v>00000A</v>
      </c>
      <c r="C47" s="3"/>
      <c r="D47" s="1"/>
      <c r="E47" s="2"/>
      <c r="F47" s="4" t="s">
        <v>4</v>
      </c>
      <c r="G47" t="s">
        <v>650</v>
      </c>
      <c r="H47" s="1" t="s">
        <v>2</v>
      </c>
      <c r="I47" s="1" t="s">
        <v>385</v>
      </c>
      <c r="J47" s="1" t="s">
        <v>265</v>
      </c>
      <c r="K47" s="1" t="s">
        <v>277</v>
      </c>
      <c r="M47" s="1" t="s">
        <v>497</v>
      </c>
      <c r="N47" s="1" t="s">
        <v>176</v>
      </c>
      <c r="O47" s="1"/>
      <c r="P47" s="1"/>
      <c r="Q47" s="1"/>
      <c r="R47" s="1"/>
      <c r="S47" s="6" t="s">
        <v>335</v>
      </c>
      <c r="T47">
        <v>1</v>
      </c>
      <c r="U47" s="1" t="s">
        <v>389</v>
      </c>
      <c r="V47" t="s">
        <v>367</v>
      </c>
      <c r="W47" t="s">
        <v>387</v>
      </c>
      <c r="X47" t="s">
        <v>498</v>
      </c>
      <c r="Y47" t="b">
        <f t="shared" si="0"/>
        <v>1</v>
      </c>
      <c r="Z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encoding='Direct'&gt;ByteReg-A&lt;/Arg&gt;&lt;Arg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v>
      </c>
      <c r="AA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IF($Y48=FALSE, "&lt;/Opcode&gt;", "")</f>
        <v>&lt;Encoding Platform='GameBoy'&gt;&lt;Mnemonic&gt;LD&lt;/Mnemonic&gt;&lt;Arguments&gt;&lt;Arg encoding='Direct'&gt;ByteReg-A&lt;/Arg&gt;&lt;Arg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Accumulator.&lt;/Description&gt;&lt;/Encoding&gt;&lt;/Opcode&gt;</v>
      </c>
    </row>
    <row r="48" spans="1:27" x14ac:dyDescent="0.25">
      <c r="A48">
        <f>HEX2DEC(Table2[[#This Row],[Hex]]) * 10 +  IF(UPPER(Table2[[#This Row],[Preferred]]) = "FALSE", 1, 0)</f>
        <v>110</v>
      </c>
      <c r="B48" t="str">
        <f>IF(UPPER(Table2[[#This Row],[Index]]) = "TRUE", "FD", "00")  &amp; IF(Table2[[#This Row],[Prefix]]="", "00", Table2[[#This Row],[Prefix]])  &amp; TEXT(Table2[[#This Row],[Opcode]], "00")</f>
        <v>00000B</v>
      </c>
      <c r="F48" s="4" t="s">
        <v>5</v>
      </c>
      <c r="G48" t="s">
        <v>375</v>
      </c>
      <c r="H48" s="1" t="s">
        <v>203</v>
      </c>
      <c r="I48" s="1" t="s">
        <v>67</v>
      </c>
      <c r="J48" s="1" t="s">
        <v>176</v>
      </c>
      <c r="K48" s="1" t="s">
        <v>176</v>
      </c>
      <c r="M48" s="1"/>
      <c r="N48" s="1"/>
      <c r="O48" s="1"/>
      <c r="P48" s="1"/>
      <c r="Q48" s="1"/>
      <c r="R48" s="1"/>
      <c r="S48" s="6" t="s">
        <v>311</v>
      </c>
      <c r="T48">
        <v>1</v>
      </c>
      <c r="U48" s="1" t="s">
        <v>386</v>
      </c>
      <c r="V48" t="s">
        <v>367</v>
      </c>
      <c r="W48" t="s">
        <v>426</v>
      </c>
      <c r="X48" t="s">
        <v>428</v>
      </c>
      <c r="Y48" t="b">
        <f t="shared" si="0"/>
        <v>0</v>
      </c>
      <c r="Z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Platform='i8080'&gt;&lt;Mnemonic&gt;DCX&lt;/Mnemonic&gt;&lt;Arguments&gt;&lt;Arg encoding='WordReg'&gt;WordReg&lt;/Arg&gt;&lt;/Arguments&gt;&lt;Status&gt;Documented&lt;/Status&gt;&lt;Cycles&gt;1(5)&lt;/Cycles&gt;&lt;Flags&gt;-----&lt;/Flags&gt;&lt;Description&gt;The content of the register pair rp is decremented by one. Note: No condition flags are affected.&lt;/Description&gt;&lt;/Encoding&gt;</v>
      </c>
      <c r="AA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IF($Y49=FALSE, "&lt;/Opcode&gt;", "")</f>
        <v>&lt;Opcode Value='0B' Function='DEC' Group='16-Bit Arithmetic' Length='1'&gt;&lt;Encoding Platform='i8080'&gt;&lt;Mnemonic&gt;DCX&lt;/Mnemonic&gt;&lt;Arguments&gt;&lt;Arg encoding='WordReg'&gt;WordReg&lt;/Arg&gt;&lt;/Arguments&gt;&lt;Status&gt;Documented&lt;/Status&gt;&lt;Cycles&gt;1(5)&lt;/Cycles&gt;&lt;Flags&gt;-----&lt;/Flags&gt;&lt;Description&gt;The content of the register pair rp is decremented by one. Note: No condition flags are affected.&lt;/Description&gt;&lt;/Encoding&gt;</v>
      </c>
    </row>
    <row r="49" spans="1:27" x14ac:dyDescent="0.25">
      <c r="A49">
        <f>HEX2DEC(Table2[[#This Row],[Hex]]) * 10 +  IF(UPPER(Table2[[#This Row],[Preferred]]) = "FALSE", 1, 0)</f>
        <v>110</v>
      </c>
      <c r="B49" t="str">
        <f>IF(UPPER(Table2[[#This Row],[Index]]) = "TRUE", "FD", "00")  &amp; IF(Table2[[#This Row],[Prefix]]="", "00", Table2[[#This Row],[Prefix]])  &amp; TEXT(Table2[[#This Row],[Opcode]], "00")</f>
        <v>00000B</v>
      </c>
      <c r="F49" s="4" t="s">
        <v>5</v>
      </c>
      <c r="G49" t="s">
        <v>687</v>
      </c>
      <c r="H49" s="1" t="s">
        <v>203</v>
      </c>
      <c r="I49" s="1" t="s">
        <v>67</v>
      </c>
      <c r="J49" s="1" t="s">
        <v>176</v>
      </c>
      <c r="K49" s="1" t="s">
        <v>176</v>
      </c>
      <c r="M49" s="1"/>
      <c r="N49" s="1"/>
      <c r="O49" s="1"/>
      <c r="P49" s="1"/>
      <c r="Q49" s="1"/>
      <c r="R49" s="1"/>
      <c r="S49" s="6" t="s">
        <v>353</v>
      </c>
      <c r="T49">
        <v>1</v>
      </c>
      <c r="U49" s="1" t="s">
        <v>386</v>
      </c>
      <c r="V49" t="s">
        <v>367</v>
      </c>
      <c r="W49" t="s">
        <v>426</v>
      </c>
      <c r="X49" t="s">
        <v>428</v>
      </c>
      <c r="Y49" t="b">
        <f t="shared" si="0"/>
        <v>1</v>
      </c>
      <c r="Z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Platform='i8085'&gt;&lt;Mnemonic&gt;DCX&lt;/Mnemonic&gt;&lt;Arguments&gt;&lt;Arg encoding='WordReg'&gt;WordReg&lt;/Arg&gt;&lt;/Arguments&gt;&lt;Status&gt;Documented&lt;/Status&gt;&lt;Cycles&gt;1(5)&lt;/Cycles&gt;&lt;Flags&gt;--K----&lt;/Flags&gt;&lt;Description&gt;The content of the register pair rp is decremented by one. Note: No condition flags are affected.&lt;/Description&gt;&lt;/Encoding&gt;</v>
      </c>
      <c r="AA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IF($Y50=FALSE, "&lt;/Opcode&gt;", "")</f>
        <v>&lt;Encoding Platform='i8085'&gt;&lt;Mnemonic&gt;DCX&lt;/Mnemonic&gt;&lt;Arguments&gt;&lt;Arg encoding='WordReg'&gt;WordReg&lt;/Arg&gt;&lt;/Arguments&gt;&lt;Status&gt;Documented&lt;/Status&gt;&lt;Cycles&gt;1(5)&lt;/Cycles&gt;&lt;Flags&gt;--K----&lt;/Flags&gt;&lt;Description&gt;The content of the register pair rp is decremented by one. Note: No condition flags are affected.&lt;/Description&gt;&lt;/Encoding&gt;</v>
      </c>
    </row>
    <row r="50" spans="1:27" x14ac:dyDescent="0.25">
      <c r="A50">
        <f>HEX2DEC(Table2[[#This Row],[Hex]]) * 10 +  IF(UPPER(Table2[[#This Row],[Preferred]]) = "FALSE", 1, 0)</f>
        <v>110</v>
      </c>
      <c r="B50" t="str">
        <f>IF(UPPER(Table2[[#This Row],[Index]]) = "TRUE", "FD", "00")  &amp; IF(Table2[[#This Row],[Prefix]]="", "00", Table2[[#This Row],[Prefix]])  &amp; TEXT(Table2[[#This Row],[Opcode]], "00")</f>
        <v>00000B</v>
      </c>
      <c r="C50" s="3"/>
      <c r="D50" s="1"/>
      <c r="E50" s="2"/>
      <c r="F50" s="4" t="s">
        <v>5</v>
      </c>
      <c r="G50" t="s">
        <v>480</v>
      </c>
      <c r="H50" s="1" t="s">
        <v>67</v>
      </c>
      <c r="I50" s="1" t="s">
        <v>67</v>
      </c>
      <c r="J50" s="1" t="s">
        <v>176</v>
      </c>
      <c r="K50" s="1" t="s">
        <v>176</v>
      </c>
      <c r="M50" s="1"/>
      <c r="N50" s="1"/>
      <c r="O50" s="1"/>
      <c r="P50" s="1"/>
      <c r="Q50" s="1"/>
      <c r="R50" s="1"/>
      <c r="S50" s="6" t="s">
        <v>314</v>
      </c>
      <c r="T50">
        <v>1</v>
      </c>
      <c r="U50" s="1" t="s">
        <v>518</v>
      </c>
      <c r="V50" t="s">
        <v>367</v>
      </c>
      <c r="W50" t="s">
        <v>426</v>
      </c>
      <c r="X50" t="s">
        <v>578</v>
      </c>
      <c r="Y50" t="b">
        <f t="shared" si="0"/>
        <v>1</v>
      </c>
      <c r="Z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v>
      </c>
      <c r="AA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IF($Y51=FALSE, "&lt;/Opcode&gt;", "")</f>
        <v>&lt;Encoding Platform='z80'&gt;&lt;Mnemonic&gt;DEC&lt;/Mnemonic&gt;&lt;Arguments&gt;&lt;Arg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v>
      </c>
    </row>
    <row r="51" spans="1:27" x14ac:dyDescent="0.25">
      <c r="A51">
        <f>HEX2DEC(Table2[[#This Row],[Hex]]) * 10 +  IF(UPPER(Table2[[#This Row],[Preferred]]) = "FALSE", 1, 0)</f>
        <v>110</v>
      </c>
      <c r="B51" t="str">
        <f>IF(UPPER(Table2[[#This Row],[Index]]) = "TRUE", "FD", "00")  &amp; IF(Table2[[#This Row],[Prefix]]="", "00", Table2[[#This Row],[Prefix]])  &amp; TEXT(Table2[[#This Row],[Opcode]], "00")</f>
        <v>00000B</v>
      </c>
      <c r="C51" s="3"/>
      <c r="D51" s="1"/>
      <c r="E51" s="2"/>
      <c r="F51" s="4" t="s">
        <v>5</v>
      </c>
      <c r="G51" t="s">
        <v>650</v>
      </c>
      <c r="H51" s="1" t="s">
        <v>67</v>
      </c>
      <c r="I51" s="1" t="s">
        <v>67</v>
      </c>
      <c r="J51" s="1" t="s">
        <v>176</v>
      </c>
      <c r="K51" s="1" t="s">
        <v>176</v>
      </c>
      <c r="M51" s="1"/>
      <c r="N51" s="1"/>
      <c r="O51" s="1"/>
      <c r="P51" s="1"/>
      <c r="Q51" s="1"/>
      <c r="R51" s="1"/>
      <c r="S51" s="6" t="s">
        <v>335</v>
      </c>
      <c r="T51">
        <v>1</v>
      </c>
      <c r="U51" s="1" t="s">
        <v>518</v>
      </c>
      <c r="V51" t="s">
        <v>367</v>
      </c>
      <c r="W51" t="s">
        <v>426</v>
      </c>
      <c r="X51" t="s">
        <v>578</v>
      </c>
      <c r="Y51" t="b">
        <f t="shared" si="0"/>
        <v>1</v>
      </c>
      <c r="Z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v>
      </c>
      <c r="AA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IF($Y52=FALSE, "&lt;/Opcode&gt;", "")</f>
        <v>&lt;Encoding Platform='GameBoy'&gt;&lt;Mnemonic&gt;DEC&lt;/Mnemonic&gt;&lt;Arguments&gt;&lt;Arg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decremented.&lt;/Description&gt;&lt;/Encoding&gt;&lt;/Opcode&gt;</v>
      </c>
    </row>
    <row r="52" spans="1:27" x14ac:dyDescent="0.25">
      <c r="A52">
        <f>HEX2DEC(Table2[[#This Row],[Hex]]) * 10 +  IF(UPPER(Table2[[#This Row],[Preferred]]) = "FALSE", 1, 0)</f>
        <v>150</v>
      </c>
      <c r="B52" t="str">
        <f>IF(UPPER(Table2[[#This Row],[Index]]) = "TRUE", "FD", "00")  &amp; IF(Table2[[#This Row],[Prefix]]="", "00", Table2[[#This Row],[Prefix]])  &amp; TEXT(Table2[[#This Row],[Opcode]], "00")</f>
        <v>00000F</v>
      </c>
      <c r="F52" s="4" t="s">
        <v>7</v>
      </c>
      <c r="G52" t="s">
        <v>375</v>
      </c>
      <c r="H52" s="1" t="s">
        <v>96</v>
      </c>
      <c r="I52" s="1" t="s">
        <v>98</v>
      </c>
      <c r="J52" s="1" t="s">
        <v>265</v>
      </c>
      <c r="K52" s="1" t="s">
        <v>277</v>
      </c>
      <c r="L52" s="1" t="b">
        <v>1</v>
      </c>
      <c r="M52" s="1"/>
      <c r="N52" s="1"/>
      <c r="O52" s="1"/>
      <c r="P52" s="1"/>
      <c r="Q52" s="1"/>
      <c r="R52" s="1"/>
      <c r="S52" s="6" t="s">
        <v>313</v>
      </c>
      <c r="T52">
        <v>1</v>
      </c>
      <c r="U52" s="1" t="s">
        <v>407</v>
      </c>
      <c r="V52" t="s">
        <v>367</v>
      </c>
      <c r="W52" t="s">
        <v>431</v>
      </c>
      <c r="X52" t="s">
        <v>444</v>
      </c>
      <c r="Y52" t="b">
        <f t="shared" si="0"/>
        <v>0</v>
      </c>
      <c r="Z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Platform='i8080'&gt;&lt;Mnemonic&gt;RRC&lt;/Mnemonic&gt;&lt;Arguments&gt;&lt;Arg encoding='Direct' hidden='true'&gt;ByteReg-A&lt;/Arg&gt;&lt;/Arguments&gt;&lt;Status&gt;Documented&lt;/Status&gt;&lt;Cycles&gt;1(4)&lt;/Cycles&gt;&lt;Flags&gt;----C&lt;/Flags&gt;&lt;Description&gt;The content of the accumulator is rotated right one position. The high order bit and the CY flag are both set to the value shifted out of the low order bit position. Only the CY flag is affected.&lt;/Description&gt;&lt;/Encoding&gt;</v>
      </c>
      <c r="AA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IF($Y53=FALSE, "&lt;/Opcode&gt;", "")</f>
        <v>&lt;Opcode Value='0F' Function='RR' Group='Logical' Length='1'&gt;&lt;Encoding Platform='i8080'&gt;&lt;Mnemonic&gt;RRC&lt;/Mnemonic&gt;&lt;Arguments&gt;&lt;Arg encoding='Direct' hidden='true'&gt;ByteReg-A&lt;/Arg&gt;&lt;/Arguments&gt;&lt;Status&gt;Documented&lt;/Status&gt;&lt;Cycles&gt;1(4)&lt;/Cycles&gt;&lt;Flags&gt;----C&lt;/Flags&gt;&lt;Description&gt;The content of the accumulator is rotated right one position. The high order bit and the CY flag are both set to the value shifted out of the low order bit position. Only the CY flag is affected.&lt;/Description&gt;&lt;/Encoding&gt;</v>
      </c>
    </row>
    <row r="53" spans="1:27" x14ac:dyDescent="0.25">
      <c r="A53">
        <f>HEX2DEC(Table2[[#This Row],[Hex]]) * 10 +  IF(UPPER(Table2[[#This Row],[Preferred]]) = "FALSE", 1, 0)</f>
        <v>150</v>
      </c>
      <c r="B53" t="str">
        <f>IF(UPPER(Table2[[#This Row],[Index]]) = "TRUE", "FD", "00")  &amp; IF(Table2[[#This Row],[Prefix]]="", "00", Table2[[#This Row],[Prefix]])  &amp; TEXT(Table2[[#This Row],[Opcode]], "00")</f>
        <v>00000F</v>
      </c>
      <c r="F53" s="4" t="s">
        <v>7</v>
      </c>
      <c r="G53" t="s">
        <v>687</v>
      </c>
      <c r="H53" s="1" t="s">
        <v>96</v>
      </c>
      <c r="I53" s="1" t="s">
        <v>98</v>
      </c>
      <c r="J53" s="1" t="s">
        <v>265</v>
      </c>
      <c r="K53" s="1" t="s">
        <v>277</v>
      </c>
      <c r="L53" s="1" t="b">
        <v>1</v>
      </c>
      <c r="M53" s="1"/>
      <c r="N53" s="1"/>
      <c r="O53" s="1"/>
      <c r="P53" s="1"/>
      <c r="Q53" s="1"/>
      <c r="R53" s="1"/>
      <c r="S53" s="6" t="s">
        <v>352</v>
      </c>
      <c r="T53">
        <v>1</v>
      </c>
      <c r="U53" s="1" t="s">
        <v>407</v>
      </c>
      <c r="V53" t="s">
        <v>367</v>
      </c>
      <c r="W53" t="s">
        <v>431</v>
      </c>
      <c r="X53" t="s">
        <v>444</v>
      </c>
      <c r="Y53" t="b">
        <f t="shared" si="0"/>
        <v>1</v>
      </c>
      <c r="Z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Platform='i8085'&gt;&lt;Mnemonic&gt;RRC&lt;/Mnemonic&gt;&lt;Arguments&gt;&lt;Arg encoding='Direct' hidden='true'&gt;ByteReg-A&lt;/Arg&gt;&lt;/Arguments&gt;&lt;Status&gt;Documented&lt;/Status&gt;&lt;Cycles&gt;1(4)&lt;/Cycles&gt;&lt;Flags&gt;-----0C&lt;/Flags&gt;&lt;Description&gt;The content of the accumulator is rotated right one position. The high order bit and the CY flag are both set to the value shifted out of the low order bit position. Only the CY flag is affected.&lt;/Description&gt;&lt;/Encoding&gt;</v>
      </c>
      <c r="AA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IF($Y54=FALSE, "&lt;/Opcode&gt;", "")</f>
        <v>&lt;Encoding Platform='i8085'&gt;&lt;Mnemonic&gt;RRC&lt;/Mnemonic&gt;&lt;Arguments&gt;&lt;Arg encoding='Direct' hidden='true'&gt;ByteReg-A&lt;/Arg&gt;&lt;/Arguments&gt;&lt;Status&gt;Documented&lt;/Status&gt;&lt;Cycles&gt;1(4)&lt;/Cycles&gt;&lt;Flags&gt;-----0C&lt;/Flags&gt;&lt;Description&gt;The content of the accumulator is rotated right one position. The high order bit and the CY flag are both set to the value shifted out of the low order bit position. Only the CY flag is affected.&lt;/Description&gt;&lt;/Encoding&gt;</v>
      </c>
    </row>
    <row r="54" spans="1:27" x14ac:dyDescent="0.25">
      <c r="A54">
        <f>HEX2DEC(Table2[[#This Row],[Hex]]) * 10 +  IF(UPPER(Table2[[#This Row],[Preferred]]) = "FALSE", 1, 0)</f>
        <v>150</v>
      </c>
      <c r="B54" t="str">
        <f>IF(UPPER(Table2[[#This Row],[Index]]) = "TRUE", "FD", "00")  &amp; IF(Table2[[#This Row],[Prefix]]="", "00", Table2[[#This Row],[Prefix]])  &amp; TEXT(Table2[[#This Row],[Opcode]], "00")</f>
        <v>00000F</v>
      </c>
      <c r="C54" s="3"/>
      <c r="D54" s="1"/>
      <c r="E54" s="2" t="s">
        <v>400</v>
      </c>
      <c r="F54" s="4" t="s">
        <v>7</v>
      </c>
      <c r="G54" t="s">
        <v>480</v>
      </c>
      <c r="H54" s="1" t="s">
        <v>71</v>
      </c>
      <c r="I54" s="1" t="s">
        <v>98</v>
      </c>
      <c r="J54" s="1" t="s">
        <v>265</v>
      </c>
      <c r="K54" s="1" t="s">
        <v>277</v>
      </c>
      <c r="L54" s="1" t="b">
        <v>1</v>
      </c>
      <c r="M54" s="1"/>
      <c r="N54" s="1"/>
      <c r="O54" s="1"/>
      <c r="P54" s="1"/>
      <c r="Q54" s="1"/>
      <c r="R54" s="1"/>
      <c r="S54" s="6" t="s">
        <v>319</v>
      </c>
      <c r="T54">
        <v>1</v>
      </c>
      <c r="U54" s="1" t="s">
        <v>407</v>
      </c>
      <c r="V54" t="s">
        <v>367</v>
      </c>
      <c r="W54" t="s">
        <v>431</v>
      </c>
      <c r="X54" t="s">
        <v>583</v>
      </c>
      <c r="Y54" t="b">
        <f t="shared" si="0"/>
        <v>1</v>
      </c>
      <c r="Z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Platform='z80'&gt;&lt;Mnemonic&gt;RRCA&lt;/Mnemonic&gt;&lt;Arguments&gt;&lt;Arg encoding='Direct' hidden='true'&gt;ByteReg-A&lt;/Arg&gt;&lt;/Arguments&gt;&lt;Status&gt;Documented&lt;/Status&gt;&lt;Cycles&gt;1(4)&lt;/Cycles&gt;&lt;Flags&gt;--0-0C&lt;/Flags&gt;&lt;Description&gt;The contents of the Accumulator (register A) are rotated right 1-bit position. Bit 0 is copied to the Carry flag and also to bit 7. Bit 0 is the least- significant bit.&lt;/Description&gt;&lt;/Encoding&gt;</v>
      </c>
      <c r="AA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IF($Y55=FALSE, "&lt;/Opcode&gt;", "")</f>
        <v>&lt;Encoding Preferred='true' Platform='z80'&gt;&lt;Mnemonic&gt;RRCA&lt;/Mnemonic&gt;&lt;Arguments&gt;&lt;Arg encoding='Direct' hidden='true'&gt;ByteReg-A&lt;/Arg&gt;&lt;/Arguments&gt;&lt;Status&gt;Documented&lt;/Status&gt;&lt;Cycles&gt;1(4)&lt;/Cycles&gt;&lt;Flags&gt;--0-0C&lt;/Flags&gt;&lt;Description&gt;The contents of the Accumulator (register A) are rotated right 1-bit position. Bit 0 is copied to the Carry flag and also to bit 7. Bit 0 is the least- significant bit.&lt;/Description&gt;&lt;/Encoding&gt;</v>
      </c>
    </row>
    <row r="55" spans="1:27" x14ac:dyDescent="0.25">
      <c r="A55">
        <f>HEX2DEC(Table2[[#This Row],[Hex]]) * 10 +  IF(UPPER(Table2[[#This Row],[Preferred]]) = "FALSE", 1, 0)</f>
        <v>150</v>
      </c>
      <c r="B55" t="str">
        <f>IF(UPPER(Table2[[#This Row],[Index]]) = "TRUE", "FD", "00")  &amp; IF(Table2[[#This Row],[Prefix]]="", "00", Table2[[#This Row],[Prefix]])  &amp; TEXT(Table2[[#This Row],[Opcode]], "00")</f>
        <v>00000F</v>
      </c>
      <c r="C55" s="3"/>
      <c r="D55" s="1"/>
      <c r="E55" s="2" t="s">
        <v>400</v>
      </c>
      <c r="F55" s="4" t="s">
        <v>7</v>
      </c>
      <c r="G55" t="s">
        <v>650</v>
      </c>
      <c r="H55" s="1" t="s">
        <v>71</v>
      </c>
      <c r="I55" s="1" t="s">
        <v>98</v>
      </c>
      <c r="J55" s="1" t="s">
        <v>265</v>
      </c>
      <c r="K55" s="1" t="s">
        <v>277</v>
      </c>
      <c r="L55" s="1" t="b">
        <v>1</v>
      </c>
      <c r="M55" s="1"/>
      <c r="N55" s="1"/>
      <c r="O55" s="1"/>
      <c r="P55" s="1"/>
      <c r="Q55" s="1"/>
      <c r="R55" s="1"/>
      <c r="S55" s="6" t="s">
        <v>336</v>
      </c>
      <c r="T55">
        <v>1</v>
      </c>
      <c r="U55" s="1" t="s">
        <v>407</v>
      </c>
      <c r="V55" t="s">
        <v>367</v>
      </c>
      <c r="W55" t="s">
        <v>431</v>
      </c>
      <c r="X55" t="s">
        <v>583</v>
      </c>
      <c r="Y55" t="b">
        <f t="shared" si="0"/>
        <v>1</v>
      </c>
      <c r="Z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Platform='GameBoy'&gt;&lt;Mnemonic&gt;RRCA&lt;/Mnemonic&gt;&lt;Arguments&gt;&lt;Arg encoding='Direct' hidden='true'&gt;ByteReg-A&lt;/Arg&gt;&lt;/Arguments&gt;&lt;Status&gt;Documented&lt;/Status&gt;&lt;Cycles&gt;1(4)&lt;/Cycles&gt;&lt;Flags&gt;000C&lt;/Flags&gt;&lt;Description&gt;The contents of the Accumulator (register A) are rotated right 1-bit position. Bit 0 is copied to the Carry flag and also to bit 7. Bit 0 is the least- significant bit.&lt;/Description&gt;&lt;/Encoding&gt;</v>
      </c>
      <c r="AA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IF($Y56=FALSE, "&lt;/Opcode&gt;", "")</f>
        <v>&lt;Encoding Preferred='true' Platform='GameBoy'&gt;&lt;Mnemonic&gt;RRCA&lt;/Mnemonic&gt;&lt;Arguments&gt;&lt;Arg encoding='Direct' hidden='true'&gt;ByteReg-A&lt;/Arg&gt;&lt;/Arguments&gt;&lt;Status&gt;Documented&lt;/Status&gt;&lt;Cycles&gt;1(4)&lt;/Cycles&gt;&lt;Flags&gt;000C&lt;/Flags&gt;&lt;Description&gt;The contents of the Accumulator (register A) are rotated right 1-bit position. Bit 0 is copied to the Carry flag and also to bit 7. Bit 0 is the least- significant bit.&lt;/Description&gt;&lt;/Encoding&gt;&lt;/Opcode&gt;</v>
      </c>
    </row>
    <row r="56" spans="1:27" x14ac:dyDescent="0.25">
      <c r="A56">
        <f>HEX2DEC(Table2[[#This Row],[Hex]]) * 10 +  IF(UPPER(Table2[[#This Row],[Preferred]]) = "FALSE", 1, 0)</f>
        <v>151</v>
      </c>
      <c r="B56" t="str">
        <f>IF(UPPER(Table2[[#This Row],[Index]]) = "TRUE", "FD", "00")  &amp; IF(Table2[[#This Row],[Prefix]]="", "00", Table2[[#This Row],[Prefix]])  &amp; TEXT(Table2[[#This Row],[Opcode]], "00")</f>
        <v>00000F</v>
      </c>
      <c r="C56" s="3"/>
      <c r="D56" s="1"/>
      <c r="E56" s="2" t="s">
        <v>636</v>
      </c>
      <c r="F56" s="4" t="s">
        <v>7</v>
      </c>
      <c r="G56" t="s">
        <v>480</v>
      </c>
      <c r="H56" s="1" t="s">
        <v>96</v>
      </c>
      <c r="I56" s="1" t="s">
        <v>584</v>
      </c>
      <c r="J56" s="1" t="s">
        <v>265</v>
      </c>
      <c r="K56" s="1" t="s">
        <v>277</v>
      </c>
      <c r="L56" s="2"/>
      <c r="M56" s="1"/>
      <c r="N56" s="1"/>
      <c r="O56" s="1"/>
      <c r="P56" s="1"/>
      <c r="Q56" s="1"/>
      <c r="R56" s="1"/>
      <c r="S56" s="6" t="s">
        <v>319</v>
      </c>
      <c r="T56">
        <v>1</v>
      </c>
      <c r="U56" s="1" t="s">
        <v>407</v>
      </c>
      <c r="V56" t="s">
        <v>367</v>
      </c>
      <c r="W56" t="s">
        <v>431</v>
      </c>
      <c r="X56" t="s">
        <v>583</v>
      </c>
      <c r="Y56" t="b">
        <f t="shared" si="0"/>
        <v>0</v>
      </c>
      <c r="Z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Platform='z80'&gt;&lt;Mnemonic&gt;RRC&lt;/Mnemonic&gt;&lt;Arguments&gt;&lt;Arg encoding='Direct'&gt;ByteReg-A&lt;/Arg&gt;&lt;/Arguments&gt;&lt;Status&gt;Documented&lt;/Status&gt;&lt;Cycles&gt;1(4)&lt;/Cycles&gt;&lt;Flags&gt;--0-0C&lt;/Flags&gt;&lt;Description&gt;The contents of the Accumulator (register A) are rotated right 1-bit position. Bit 0 is copied to the Carry flag and also to bit 7. Bit 0 is the least- significant bit.&lt;/Description&gt;&lt;/Encoding&gt;</v>
      </c>
      <c r="AA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IF($Y57=FALSE, "&lt;/Opcode&gt;", "")</f>
        <v>&lt;Opcode Value='0F' Function='RR-CY' Group='Logical' Length='1'&gt;&lt;Encoding Preferred='false' Platform='z80'&gt;&lt;Mnemonic&gt;RRC&lt;/Mnemonic&gt;&lt;Arguments&gt;&lt;Arg encoding='Direct'&gt;ByteReg-A&lt;/Arg&gt;&lt;/Arguments&gt;&lt;Status&gt;Documented&lt;/Status&gt;&lt;Cycles&gt;1(4)&lt;/Cycles&gt;&lt;Flags&gt;--0-0C&lt;/Flags&gt;&lt;Description&gt;The contents of the Accumulator (register A) are rotated right 1-bit position. Bit 0 is copied to the Carry flag and also to bit 7. Bit 0 is the least- significant bit.&lt;/Description&gt;&lt;/Encoding&gt;</v>
      </c>
    </row>
    <row r="57" spans="1:27" x14ac:dyDescent="0.25">
      <c r="A57">
        <f>HEX2DEC(Table2[[#This Row],[Hex]]) * 10 +  IF(UPPER(Table2[[#This Row],[Preferred]]) = "FALSE", 1, 0)</f>
        <v>151</v>
      </c>
      <c r="B57" t="str">
        <f>IF(UPPER(Table2[[#This Row],[Index]]) = "TRUE", "FD", "00")  &amp; IF(Table2[[#This Row],[Prefix]]="", "00", Table2[[#This Row],[Prefix]])  &amp; TEXT(Table2[[#This Row],[Opcode]], "00")</f>
        <v>00000F</v>
      </c>
      <c r="C57" s="3"/>
      <c r="D57" s="1"/>
      <c r="E57" s="2" t="s">
        <v>636</v>
      </c>
      <c r="F57" s="4" t="s">
        <v>7</v>
      </c>
      <c r="G57" t="s">
        <v>650</v>
      </c>
      <c r="H57" s="1" t="s">
        <v>96</v>
      </c>
      <c r="I57" s="1" t="s">
        <v>584</v>
      </c>
      <c r="J57" s="1" t="s">
        <v>265</v>
      </c>
      <c r="K57" s="1" t="s">
        <v>277</v>
      </c>
      <c r="M57" s="1"/>
      <c r="N57" s="1"/>
      <c r="O57" s="1"/>
      <c r="P57" s="1"/>
      <c r="Q57" s="1"/>
      <c r="R57" s="1"/>
      <c r="S57" s="6" t="s">
        <v>336</v>
      </c>
      <c r="T57">
        <v>1</v>
      </c>
      <c r="U57" s="1" t="s">
        <v>407</v>
      </c>
      <c r="V57" t="s">
        <v>367</v>
      </c>
      <c r="W57" t="s">
        <v>431</v>
      </c>
      <c r="X57" t="s">
        <v>583</v>
      </c>
      <c r="Y57" t="b">
        <f t="shared" si="0"/>
        <v>1</v>
      </c>
      <c r="Z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Platform='GameBoy'&gt;&lt;Mnemonic&gt;RRC&lt;/Mnemonic&gt;&lt;Arguments&gt;&lt;Arg encoding='Direct'&gt;ByteReg-A&lt;/Arg&gt;&lt;/Arguments&gt;&lt;Status&gt;Documented&lt;/Status&gt;&lt;Cycles&gt;1(4)&lt;/Cycles&gt;&lt;Flags&gt;000C&lt;/Flags&gt;&lt;Description&gt;The contents of the Accumulator (register A) are rotated right 1-bit position. Bit 0 is copied to the Carry flag and also to bit 7. Bit 0 is the least- significant bit.&lt;/Description&gt;&lt;/Encoding&gt;</v>
      </c>
      <c r="AA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IF($Y58=FALSE, "&lt;/Opcode&gt;", "")</f>
        <v>&lt;Encoding Preferred='false' Platform='GameBoy'&gt;&lt;Mnemonic&gt;RRC&lt;/Mnemonic&gt;&lt;Arguments&gt;&lt;Arg encoding='Direct'&gt;ByteReg-A&lt;/Arg&gt;&lt;/Arguments&gt;&lt;Status&gt;Documented&lt;/Status&gt;&lt;Cycles&gt;1(4)&lt;/Cycles&gt;&lt;Flags&gt;000C&lt;/Flags&gt;&lt;Description&gt;The contents of the Accumulator (register A) are rotated right 1-bit position. Bit 0 is copied to the Carry flag and also to bit 7. Bit 0 is the least- significant bit.&lt;/Description&gt;&lt;/Encoding&gt;&lt;/Opcode&gt;</v>
      </c>
    </row>
    <row r="58" spans="1:27" x14ac:dyDescent="0.25">
      <c r="A58">
        <f>HEX2DEC(Table2[[#This Row],[Hex]]) * 10 +  IF(UPPER(Table2[[#This Row],[Preferred]]) = "FALSE", 1, 0)</f>
        <v>160</v>
      </c>
      <c r="B58" t="str">
        <f>IF(UPPER(Table2[[#This Row],[Index]]) = "TRUE", "FD", "00")  &amp; IF(Table2[[#This Row],[Prefix]]="", "00", Table2[[#This Row],[Prefix]])  &amp; TEXT(Table2[[#This Row],[Opcode]], "00")</f>
        <v>000010</v>
      </c>
      <c r="F58" s="4">
        <v>10</v>
      </c>
      <c r="G58" t="s">
        <v>375</v>
      </c>
      <c r="H58" s="1" t="s">
        <v>1</v>
      </c>
      <c r="I58" s="1" t="s">
        <v>1</v>
      </c>
      <c r="J58" s="1"/>
      <c r="K58" s="1"/>
      <c r="M58" s="1"/>
      <c r="N58" s="1"/>
      <c r="O58" s="1"/>
      <c r="P58" s="1"/>
      <c r="Q58" s="1"/>
      <c r="R58" s="1"/>
      <c r="S58" s="6" t="s">
        <v>311</v>
      </c>
      <c r="T58">
        <v>1</v>
      </c>
      <c r="U58" s="1" t="s">
        <v>407</v>
      </c>
      <c r="V58" t="s">
        <v>368</v>
      </c>
      <c r="W58" t="s">
        <v>477</v>
      </c>
      <c r="X58" t="s">
        <v>479</v>
      </c>
      <c r="Y58" t="b">
        <f t="shared" si="0"/>
        <v>0</v>
      </c>
      <c r="Z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IF($Y59=FALSE, "&lt;/Opcode&gt;", "")</f>
        <v>&lt;Opcode Value='10'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59" spans="1:27" x14ac:dyDescent="0.25">
      <c r="A59">
        <f>HEX2DEC(Table2[[#This Row],[Hex]]) * 10 +  IF(UPPER(Table2[[#This Row],[Preferred]]) = "FALSE", 1, 0)</f>
        <v>160</v>
      </c>
      <c r="B59" t="str">
        <f>IF(UPPER(Table2[[#This Row],[Index]]) = "TRUE", "FD", "00")  &amp; IF(Table2[[#This Row],[Prefix]]="", "00", Table2[[#This Row],[Prefix]])  &amp; TEXT(Table2[[#This Row],[Opcode]], "00")</f>
        <v>000010</v>
      </c>
      <c r="F59" s="4">
        <v>10</v>
      </c>
      <c r="G59" t="s">
        <v>687</v>
      </c>
      <c r="H59" s="1" t="s">
        <v>299</v>
      </c>
      <c r="I59" s="1" t="s">
        <v>644</v>
      </c>
      <c r="J59" s="1" t="s">
        <v>269</v>
      </c>
      <c r="K59" s="1" t="s">
        <v>277</v>
      </c>
      <c r="L59" s="1" t="b">
        <v>1</v>
      </c>
      <c r="M59" s="1"/>
      <c r="N59" s="1"/>
      <c r="O59" s="1"/>
      <c r="P59" s="1"/>
      <c r="Q59" s="1"/>
      <c r="R59" s="1"/>
      <c r="S59" s="6" t="s">
        <v>352</v>
      </c>
      <c r="T59">
        <v>1</v>
      </c>
      <c r="U59" s="1" t="s">
        <v>389</v>
      </c>
      <c r="V59" t="s">
        <v>481</v>
      </c>
      <c r="W59" t="s">
        <v>431</v>
      </c>
      <c r="X59" t="s">
        <v>704</v>
      </c>
      <c r="Y59" t="b">
        <f t="shared" si="0"/>
        <v>0</v>
      </c>
      <c r="Z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Platform='i8085'&gt;&lt;Mnemonic&gt;ARHL&lt;/Mnemonic&gt;&lt;Arguments&gt;&lt;Arg encoding='Direct' hidden='true'&gt;WordReg-HL&lt;/Arg&gt;&lt;/Arguments&gt;&lt;Status&gt;Undocumented&lt;/Status&gt;&lt;Cycles&gt;2(7)&lt;/Cycles&gt;&lt;Flags&gt;-----0C&lt;/Flags&gt;&lt;Description&gt;An arithmetic shift right 1-bit position is performed on the contests of HL, low bit is sifted into the carry flag, the high bit is unchanged&lt;/Description&gt;&lt;/Encoding&gt;</v>
      </c>
      <c r="AA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IF($Y60=FALSE, "&lt;/Opcode&gt;", "")</f>
        <v>&lt;Opcode Value='10' Function='SR-Signed' Group='Logical' Length='1'&gt;&lt;Encoding Platform='i8085'&gt;&lt;Mnemonic&gt;ARHL&lt;/Mnemonic&gt;&lt;Arguments&gt;&lt;Arg encoding='Direct' hidden='true'&gt;WordReg-HL&lt;/Arg&gt;&lt;/Arguments&gt;&lt;Status&gt;Undocumented&lt;/Status&gt;&lt;Cycles&gt;2(7)&lt;/Cycles&gt;&lt;Flags&gt;-----0C&lt;/Flags&gt;&lt;Description&gt;An arithmetic shift right 1-bit position is performed on the contests of HL, low bit is sifted into the carry flag, the high bit is unchanged&lt;/Description&gt;&lt;/Encoding&gt;&lt;/Opcode&gt;</v>
      </c>
    </row>
    <row r="60" spans="1:27" x14ac:dyDescent="0.25">
      <c r="A60">
        <f>HEX2DEC(Table2[[#This Row],[Hex]]) * 10 +  IF(UPPER(Table2[[#This Row],[Preferred]]) = "FALSE", 1, 0)</f>
        <v>160</v>
      </c>
      <c r="B60" t="str">
        <f>IF(UPPER(Table2[[#This Row],[Index]]) = "TRUE", "FD", "00")  &amp; IF(Table2[[#This Row],[Prefix]]="", "00", Table2[[#This Row],[Prefix]])  &amp; TEXT(Table2[[#This Row],[Opcode]], "00")</f>
        <v>000010</v>
      </c>
      <c r="C60" s="3"/>
      <c r="D60" s="1"/>
      <c r="E60" s="2"/>
      <c r="F60" s="4">
        <v>10</v>
      </c>
      <c r="G60" t="s">
        <v>480</v>
      </c>
      <c r="H60" s="1" t="s">
        <v>72</v>
      </c>
      <c r="I60" s="1" t="s">
        <v>72</v>
      </c>
      <c r="J60" s="1" t="s">
        <v>613</v>
      </c>
      <c r="K60" s="1" t="s">
        <v>280</v>
      </c>
      <c r="M60" s="1"/>
      <c r="N60" s="1"/>
      <c r="O60" s="1"/>
      <c r="P60" s="1"/>
      <c r="Q60" s="1"/>
      <c r="R60" s="1"/>
      <c r="S60" s="6" t="s">
        <v>314</v>
      </c>
      <c r="T60">
        <v>2</v>
      </c>
      <c r="U60" s="1" t="s">
        <v>721</v>
      </c>
      <c r="V60" t="s">
        <v>367</v>
      </c>
      <c r="W60" t="s">
        <v>451</v>
      </c>
      <c r="X60" t="s">
        <v>616</v>
      </c>
      <c r="Y60" t="b">
        <f t="shared" si="0"/>
        <v>0</v>
      </c>
      <c r="Z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Platform='z80'&gt;&lt;Mnemonic&gt;DJNZ&lt;/Mnemonic&gt;&lt;Arguments&gt;&lt;Arg encoding='ByteImmidate'&gt;Displacment&lt;/Arg&gt;&lt;/Arguments&gt;&lt;Status&gt;Documented&lt;/Status&gt;&lt;Cycles&gt;2(8), 3(13)&lt;/Cycles&gt;&lt;Flags&gt;------&lt;/Flags&gt;&lt;Description&gt;This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IF($Y61=FALSE, "&lt;/Opcode&gt;", "")</f>
        <v>&lt;Opcode Value='10' Function='DJNZ' Group='Branch' Length='2'&gt;&lt;Encoding Platform='z80'&gt;&lt;Mnemonic&gt;DJNZ&lt;/Mnemonic&gt;&lt;Arguments&gt;&lt;Arg encoding='ByteImmidate'&gt;Displacment&lt;/Arg&gt;&lt;/Arguments&gt;&lt;Status&gt;Documented&lt;/Status&gt;&lt;Cycles&gt;2(8), 3(13)&lt;/Cycles&gt;&lt;Flags&gt;------&lt;/Flags&gt;&lt;Description&gt;This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PC.&lt;/Description&gt;&lt;/Encoding&gt;&lt;/Opcode&gt;</v>
      </c>
    </row>
    <row r="61" spans="1:27" x14ac:dyDescent="0.25">
      <c r="A61">
        <f>HEX2DEC(Table2[[#This Row],[Hex]]) * 10 +  IF(UPPER(Table2[[#This Row],[Preferred]]) = "FALSE", 1, 0)</f>
        <v>160</v>
      </c>
      <c r="B61" t="str">
        <f>IF(UPPER(Table2[[#This Row],[Index]]) = "TRUE", "FD", "00")  &amp; IF(Table2[[#This Row],[Prefix]]="", "00", Table2[[#This Row],[Prefix]])  &amp; TEXT(Table2[[#This Row],[Opcode]], "00")</f>
        <v>000010</v>
      </c>
      <c r="C61" s="3"/>
      <c r="D61" s="1"/>
      <c r="E61" s="2"/>
      <c r="F61" s="4">
        <v>10</v>
      </c>
      <c r="G61" t="s">
        <v>650</v>
      </c>
      <c r="H61" s="1" t="s">
        <v>242</v>
      </c>
      <c r="I61" s="1" t="s">
        <v>242</v>
      </c>
      <c r="J61" s="1"/>
      <c r="K61" s="1"/>
      <c r="M61" s="1"/>
      <c r="N61" s="1"/>
      <c r="O61" s="1"/>
      <c r="P61" s="1"/>
      <c r="Q61" s="1"/>
      <c r="R61" s="1"/>
      <c r="S61" s="6" t="s">
        <v>335</v>
      </c>
      <c r="T61">
        <v>1</v>
      </c>
      <c r="U61" s="1" t="s">
        <v>407</v>
      </c>
      <c r="V61" t="s">
        <v>367</v>
      </c>
      <c r="W61" t="s">
        <v>477</v>
      </c>
      <c r="X61" t="s">
        <v>654</v>
      </c>
      <c r="Y61" t="b">
        <f t="shared" si="0"/>
        <v>0</v>
      </c>
      <c r="Z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Platform='GameBoy'&gt;&lt;Mnemonic&gt;STOP&lt;/Mnemonic&gt;&lt;Status&gt;Documented&lt;/Status&gt;&lt;Cycles&gt;1(4)&lt;/Cycles&gt;&lt;Flags&gt;----&lt;/Flags&gt;&lt;Description&gt;Stop the CPU&lt;/Description&gt;&lt;/Encoding&gt;</v>
      </c>
      <c r="AA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IF($Y62=FALSE, "&lt;/Opcode&gt;", "")</f>
        <v>&lt;Opcode Value='10' Function='STOP' Group='General' Length='1'&gt;&lt;Encoding Platform='GameBoy'&gt;&lt;Mnemonic&gt;STOP&lt;/Mnemonic&gt;&lt;Status&gt;Documented&lt;/Status&gt;&lt;Cycles&gt;1(4)&lt;/Cycles&gt;&lt;Flags&gt;----&lt;/Flags&gt;&lt;Description&gt;Stop the CPU&lt;/Description&gt;&lt;/Encoding&gt;&lt;/Opcode&gt;</v>
      </c>
    </row>
    <row r="62" spans="1:27" x14ac:dyDescent="0.25">
      <c r="A62">
        <f>HEX2DEC(Table2[[#This Row],[Hex]]) * 10 +  IF(UPPER(Table2[[#This Row],[Preferred]]) = "FALSE", 1, 0)</f>
        <v>230</v>
      </c>
      <c r="B62" t="str">
        <f>IF(UPPER(Table2[[#This Row],[Index]]) = "TRUE", "FD", "00")  &amp; IF(Table2[[#This Row],[Prefix]]="", "00", Table2[[#This Row],[Prefix]])  &amp; TEXT(Table2[[#This Row],[Opcode]], "00")</f>
        <v>000017</v>
      </c>
      <c r="F62" s="4">
        <v>17</v>
      </c>
      <c r="G62" t="s">
        <v>375</v>
      </c>
      <c r="H62" s="1" t="s">
        <v>207</v>
      </c>
      <c r="I62" s="1" t="s">
        <v>581</v>
      </c>
      <c r="J62" s="1" t="s">
        <v>265</v>
      </c>
      <c r="K62" s="1" t="s">
        <v>277</v>
      </c>
      <c r="L62" s="1" t="b">
        <v>1</v>
      </c>
      <c r="M62" s="1"/>
      <c r="N62" s="1"/>
      <c r="O62" s="1"/>
      <c r="P62" s="1"/>
      <c r="Q62" s="1"/>
      <c r="R62" s="1"/>
      <c r="S62" s="6" t="s">
        <v>313</v>
      </c>
      <c r="T62">
        <v>1</v>
      </c>
      <c r="U62" s="1" t="s">
        <v>407</v>
      </c>
      <c r="V62" t="s">
        <v>367</v>
      </c>
      <c r="W62" t="s">
        <v>431</v>
      </c>
      <c r="X62" t="s">
        <v>445</v>
      </c>
      <c r="Y62" t="b">
        <f t="shared" si="0"/>
        <v>0</v>
      </c>
      <c r="Z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Platform='i8080'&gt;&lt;Mnemonic&gt;RAL&lt;/Mnemonic&gt;&lt;Arguments&gt;&lt;Arg encoding='Direct' hidden='true'&gt;ByteReg-A&lt;/Arg&gt;&lt;/Arguments&gt;&lt;Status&gt;Documented&lt;/Status&gt;&lt;Cycles&gt;1(4)&lt;/Cycles&gt;&lt;Flags&gt;----C&lt;/Flags&gt;&lt;Description&gt;The content of the accumulator is rotated left one position through the CY flag. The low order bit is set equal to the CY flag and the CY flag is set to the value shifted out of the high order bit. Only the CY flag is affected&lt;/Description&gt;&lt;/Encoding&gt;</v>
      </c>
      <c r="AA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IF($Y63=FALSE, "&lt;/Opcode&gt;", "")</f>
        <v>&lt;Opcode Value='17' Function='RL-CY' Group='Logical' Length='1'&gt;&lt;Encoding Platform='i8080'&gt;&lt;Mnemonic&gt;RAL&lt;/Mnemonic&gt;&lt;Arguments&gt;&lt;Arg encoding='Direct' hidden='true'&gt;ByteReg-A&lt;/Arg&gt;&lt;/Arguments&gt;&lt;Status&gt;Documented&lt;/Status&gt;&lt;Cycles&gt;1(4)&lt;/Cycles&gt;&lt;Flags&gt;----C&lt;/Flags&gt;&lt;Description&gt;The content of the accumulator is rotated left one position through the CY flag. The low order bit is set equal to the CY flag and the CY flag is set to the value shifted out of the high order bit. Only the CY flag is affected&lt;/Description&gt;&lt;/Encoding&gt;</v>
      </c>
    </row>
    <row r="63" spans="1:27" x14ac:dyDescent="0.25">
      <c r="A63">
        <f>HEX2DEC(Table2[[#This Row],[Hex]]) * 10 +  IF(UPPER(Table2[[#This Row],[Preferred]]) = "FALSE", 1, 0)</f>
        <v>230</v>
      </c>
      <c r="B63" t="str">
        <f>IF(UPPER(Table2[[#This Row],[Index]]) = "TRUE", "FD", "00")  &amp; IF(Table2[[#This Row],[Prefix]]="", "00", Table2[[#This Row],[Prefix]])  &amp; TEXT(Table2[[#This Row],[Opcode]], "00")</f>
        <v>000017</v>
      </c>
      <c r="F63" s="4">
        <v>17</v>
      </c>
      <c r="G63" t="s">
        <v>687</v>
      </c>
      <c r="H63" s="1" t="s">
        <v>207</v>
      </c>
      <c r="I63" s="1" t="s">
        <v>581</v>
      </c>
      <c r="J63" s="1" t="s">
        <v>265</v>
      </c>
      <c r="K63" s="1" t="s">
        <v>277</v>
      </c>
      <c r="L63" s="1" t="b">
        <v>1</v>
      </c>
      <c r="M63" s="1"/>
      <c r="N63" s="1"/>
      <c r="O63" s="1"/>
      <c r="P63" s="1"/>
      <c r="Q63" s="1"/>
      <c r="R63" s="1"/>
      <c r="S63" s="6" t="s">
        <v>351</v>
      </c>
      <c r="T63">
        <v>1</v>
      </c>
      <c r="U63" s="1" t="s">
        <v>407</v>
      </c>
      <c r="V63" t="s">
        <v>367</v>
      </c>
      <c r="W63" t="s">
        <v>431</v>
      </c>
      <c r="X63" t="s">
        <v>445</v>
      </c>
      <c r="Y63" t="b">
        <f t="shared" si="0"/>
        <v>1</v>
      </c>
      <c r="Z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Platform='i8085'&gt;&lt;Mnemonic&gt;RAL&lt;/Mnemonic&gt;&lt;Arguments&gt;&lt;Arg encoding='Direct' hidden='true'&gt;ByteReg-A&lt;/Arg&gt;&lt;/Arguments&gt;&lt;Status&gt;Documented&lt;/Status&gt;&lt;Cycles&gt;1(4)&lt;/Cycles&gt;&lt;Flags&gt;-----VC&lt;/Flags&gt;&lt;Description&gt;The content of the accumulator is rotated left one position through the CY flag. The low order bit is set equal to the CY flag and the CY flag is set to the value shifted out of the high order bit. Only the CY flag is affected&lt;/Description&gt;&lt;/Encoding&gt;</v>
      </c>
      <c r="AA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IF($Y64=FALSE, "&lt;/Opcode&gt;", "")</f>
        <v>&lt;Encoding Platform='i8085'&gt;&lt;Mnemonic&gt;RAL&lt;/Mnemonic&gt;&lt;Arguments&gt;&lt;Arg encoding='Direct' hidden='true'&gt;ByteReg-A&lt;/Arg&gt;&lt;/Arguments&gt;&lt;Status&gt;Documented&lt;/Status&gt;&lt;Cycles&gt;1(4)&lt;/Cycles&gt;&lt;Flags&gt;-----VC&lt;/Flags&gt;&lt;Description&gt;The content of the accumulator is rotated left one position through the CY flag. The low order bit is set equal to the CY flag and the CY flag is set to the value shifted out of the high order bit. Only the CY flag is affected&lt;/Description&gt;&lt;/Encoding&gt;</v>
      </c>
    </row>
    <row r="64" spans="1:27" x14ac:dyDescent="0.25">
      <c r="A64">
        <f>HEX2DEC(Table2[[#This Row],[Hex]]) * 10 +  IF(UPPER(Table2[[#This Row],[Preferred]]) = "FALSE", 1, 0)</f>
        <v>230</v>
      </c>
      <c r="B64" t="str">
        <f>IF(UPPER(Table2[[#This Row],[Index]]) = "TRUE", "FD", "00")  &amp; IF(Table2[[#This Row],[Prefix]]="", "00", Table2[[#This Row],[Prefix]])  &amp; TEXT(Table2[[#This Row],[Opcode]], "00")</f>
        <v>000017</v>
      </c>
      <c r="C64" s="3"/>
      <c r="D64" s="1"/>
      <c r="E64" s="2" t="s">
        <v>400</v>
      </c>
      <c r="F64" s="4">
        <v>17</v>
      </c>
      <c r="G64" t="s">
        <v>480</v>
      </c>
      <c r="H64" s="1" t="s">
        <v>73</v>
      </c>
      <c r="I64" s="1" t="s">
        <v>581</v>
      </c>
      <c r="J64" s="1" t="s">
        <v>265</v>
      </c>
      <c r="K64" s="1" t="s">
        <v>277</v>
      </c>
      <c r="L64" s="1" t="b">
        <v>1</v>
      </c>
      <c r="M64" s="1"/>
      <c r="N64" s="1"/>
      <c r="O64" s="1"/>
      <c r="P64" s="1"/>
      <c r="Q64" s="1"/>
      <c r="R64" s="1"/>
      <c r="S64" s="6" t="s">
        <v>319</v>
      </c>
      <c r="T64">
        <v>1</v>
      </c>
      <c r="U64" s="1" t="s">
        <v>407</v>
      </c>
      <c r="V64" t="s">
        <v>367</v>
      </c>
      <c r="W64" t="s">
        <v>431</v>
      </c>
      <c r="X64" t="s">
        <v>582</v>
      </c>
      <c r="Y64" t="b">
        <f t="shared" si="0"/>
        <v>1</v>
      </c>
      <c r="Z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Platform='z80'&gt;&lt;Mnemonic&gt;RLA&lt;/Mnemonic&gt;&lt;Arguments&gt;&lt;Arg encoding='Direct' hidden='true'&gt;ByteReg-A&lt;/Arg&gt;&lt;/Arguments&gt;&lt;Status&gt;Documented&lt;/Status&gt;&lt;Cycles&gt;1(4)&lt;/Cycles&gt;&lt;Flags&gt;--0-0C&lt;/Flags&gt;&lt;Description&gt;The contents of the Accumulator (register A) are rotated left 1-bit position through the Carry flag. The previous content of the Carry flag is copied to bit 0. Bit 0 is the least-significant bit.&lt;/Description&gt;&lt;/Encoding&gt;</v>
      </c>
      <c r="AA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IF($Y65=FALSE, "&lt;/Opcode&gt;", "")</f>
        <v>&lt;Encoding Preferred='true' Platform='z80'&gt;&lt;Mnemonic&gt;RLA&lt;/Mnemonic&gt;&lt;Arguments&gt;&lt;Arg encoding='Direct' hidden='true'&gt;ByteReg-A&lt;/Arg&gt;&lt;/Arguments&gt;&lt;Status&gt;Documented&lt;/Status&gt;&lt;Cycles&gt;1(4)&lt;/Cycles&gt;&lt;Flags&gt;--0-0C&lt;/Flags&gt;&lt;Description&gt;The contents of the Accumulator (register A) are rotated left 1-bit position through the Carry flag. The previous content of the Carry flag is copied to bit 0. Bit 0 is the least-significant bit.&lt;/Description&gt;&lt;/Encoding&gt;</v>
      </c>
    </row>
    <row r="65" spans="1:27" x14ac:dyDescent="0.25">
      <c r="A65">
        <f>HEX2DEC(Table2[[#This Row],[Hex]]) * 10 +  IF(UPPER(Table2[[#This Row],[Preferred]]) = "FALSE", 1, 0)</f>
        <v>230</v>
      </c>
      <c r="B65" t="str">
        <f>IF(UPPER(Table2[[#This Row],[Index]]) = "TRUE", "FD", "00")  &amp; IF(Table2[[#This Row],[Prefix]]="", "00", Table2[[#This Row],[Prefix]])  &amp; TEXT(Table2[[#This Row],[Opcode]], "00")</f>
        <v>000017</v>
      </c>
      <c r="C65" s="3"/>
      <c r="D65" s="1"/>
      <c r="E65" s="2" t="s">
        <v>400</v>
      </c>
      <c r="F65" s="4">
        <v>17</v>
      </c>
      <c r="G65" t="s">
        <v>650</v>
      </c>
      <c r="H65" s="1" t="s">
        <v>73</v>
      </c>
      <c r="I65" s="1" t="s">
        <v>581</v>
      </c>
      <c r="J65" s="1" t="s">
        <v>265</v>
      </c>
      <c r="K65" s="1" t="s">
        <v>277</v>
      </c>
      <c r="L65" s="1" t="b">
        <v>1</v>
      </c>
      <c r="M65" s="1"/>
      <c r="N65" s="1"/>
      <c r="O65" s="1"/>
      <c r="P65" s="1"/>
      <c r="Q65" s="1"/>
      <c r="R65" s="1"/>
      <c r="S65" s="6" t="s">
        <v>336</v>
      </c>
      <c r="T65">
        <v>1</v>
      </c>
      <c r="U65" s="1" t="s">
        <v>407</v>
      </c>
      <c r="V65" t="s">
        <v>367</v>
      </c>
      <c r="W65" t="s">
        <v>431</v>
      </c>
      <c r="X65" t="s">
        <v>582</v>
      </c>
      <c r="Y65" t="b">
        <f t="shared" si="0"/>
        <v>1</v>
      </c>
      <c r="Z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Platform='GameBoy'&gt;&lt;Mnemonic&gt;RLA&lt;/Mnemonic&gt;&lt;Arguments&gt;&lt;Arg encoding='Direct' hidden='true'&gt;ByteReg-A&lt;/Arg&gt;&lt;/Arguments&gt;&lt;Status&gt;Documented&lt;/Status&gt;&lt;Cycles&gt;1(4)&lt;/Cycles&gt;&lt;Flags&gt;000C&lt;/Flags&gt;&lt;Description&gt;The contents of the Accumulator (register A) are rotated left 1-bit position through the Carry flag. The previous content of the Carry flag is copied to bit 0. Bit 0 is the least-significant bit.&lt;/Description&gt;&lt;/Encoding&gt;</v>
      </c>
      <c r="AA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IF($Y66=FALSE, "&lt;/Opcode&gt;", "")</f>
        <v>&lt;Encoding Preferred='true' Platform='GameBoy'&gt;&lt;Mnemonic&gt;RLA&lt;/Mnemonic&gt;&lt;Arguments&gt;&lt;Arg encoding='Direct' hidden='true'&gt;ByteReg-A&lt;/Arg&gt;&lt;/Arguments&gt;&lt;Status&gt;Documented&lt;/Status&gt;&lt;Cycles&gt;1(4)&lt;/Cycles&gt;&lt;Flags&gt;000C&lt;/Flags&gt;&lt;Description&gt;The contents of the Accumulator (register A) are rotated left 1-bit position through the Carry flag. The previous content of the Carry flag is copied to bit 0. Bit 0 is the least-significant bit.&lt;/Description&gt;&lt;/Encoding&gt;</v>
      </c>
    </row>
    <row r="66" spans="1:27" x14ac:dyDescent="0.25">
      <c r="A66">
        <f>HEX2DEC(Table2[[#This Row],[Hex]]) * 10 +  IF(UPPER(Table2[[#This Row],[Preferred]]) = "FALSE", 1, 0)</f>
        <v>231</v>
      </c>
      <c r="B66" t="str">
        <f>IF(UPPER(Table2[[#This Row],[Index]]) = "TRUE", "FD", "00")  &amp; IF(Table2[[#This Row],[Prefix]]="", "00", Table2[[#This Row],[Prefix]])  &amp; TEXT(Table2[[#This Row],[Opcode]], "00")</f>
        <v>000017</v>
      </c>
      <c r="C66" s="3"/>
      <c r="D66" s="1"/>
      <c r="E66" s="2" t="s">
        <v>636</v>
      </c>
      <c r="F66" s="4">
        <v>17</v>
      </c>
      <c r="G66" t="s">
        <v>480</v>
      </c>
      <c r="H66" s="1" t="s">
        <v>97</v>
      </c>
      <c r="I66" s="1" t="s">
        <v>581</v>
      </c>
      <c r="J66" s="1" t="s">
        <v>265</v>
      </c>
      <c r="K66" s="1" t="s">
        <v>277</v>
      </c>
      <c r="L66" s="2"/>
      <c r="M66" s="1"/>
      <c r="N66" s="1"/>
      <c r="O66" s="1"/>
      <c r="P66" s="1"/>
      <c r="Q66" s="1"/>
      <c r="R66" s="1"/>
      <c r="S66" s="6" t="s">
        <v>319</v>
      </c>
      <c r="T66">
        <v>1</v>
      </c>
      <c r="U66" s="1" t="s">
        <v>407</v>
      </c>
      <c r="V66" t="s">
        <v>367</v>
      </c>
      <c r="W66" t="s">
        <v>431</v>
      </c>
      <c r="X66" t="s">
        <v>582</v>
      </c>
      <c r="Y66" t="b">
        <f t="shared" ref="Y66:Y129" si="1">IF(AND($B66=$B65, $I66=$I65, $T66=$T65),TRUE,FALSE)</f>
        <v>1</v>
      </c>
      <c r="Z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Platform='z80'&gt;&lt;Mnemonic&gt;RL&lt;/Mnemonic&gt;&lt;Arguments&gt;&lt;Arg encoding='Direct'&gt;ByteReg-A&lt;/Arg&gt;&lt;/Arguments&gt;&lt;Status&gt;Documented&lt;/Status&gt;&lt;Cycles&gt;1(4)&lt;/Cycles&gt;&lt;Flags&gt;--0-0C&lt;/Flags&gt;&lt;Description&gt;The contents of the Accumulator (register A) are rotated left 1-bit position through the Carry flag. The previous content of the Carry flag is copied to bit 0. Bit 0 is the least-significant bit.&lt;/Description&gt;&lt;/Encoding&gt;</v>
      </c>
      <c r="AA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IF($Y67=FALSE, "&lt;/Opcode&gt;", "")</f>
        <v>&lt;Encoding Preferred='false' Platform='z80'&gt;&lt;Mnemonic&gt;RL&lt;/Mnemonic&gt;&lt;Arguments&gt;&lt;Arg encoding='Direct'&gt;ByteReg-A&lt;/Arg&gt;&lt;/Arguments&gt;&lt;Status&gt;Documented&lt;/Status&gt;&lt;Cycles&gt;1(4)&lt;/Cycles&gt;&lt;Flags&gt;--0-0C&lt;/Flags&gt;&lt;Description&gt;The contents of the Accumulator (register A) are rotated left 1-bit position through the Carry flag. The previous content of the Carry flag is copied to bit 0. Bit 0 is the least-significant bit.&lt;/Description&gt;&lt;/Encoding&gt;</v>
      </c>
    </row>
    <row r="67" spans="1:27" x14ac:dyDescent="0.25">
      <c r="A67">
        <f>HEX2DEC(Table2[[#This Row],[Hex]]) * 10 +  IF(UPPER(Table2[[#This Row],[Preferred]]) = "FALSE", 1, 0)</f>
        <v>231</v>
      </c>
      <c r="B67" t="str">
        <f>IF(UPPER(Table2[[#This Row],[Index]]) = "TRUE", "FD", "00")  &amp; IF(Table2[[#This Row],[Prefix]]="", "00", Table2[[#This Row],[Prefix]])  &amp; TEXT(Table2[[#This Row],[Opcode]], "00")</f>
        <v>000017</v>
      </c>
      <c r="C67" s="3"/>
      <c r="D67" s="1"/>
      <c r="E67" s="2" t="s">
        <v>636</v>
      </c>
      <c r="F67" s="4">
        <v>17</v>
      </c>
      <c r="G67" t="s">
        <v>650</v>
      </c>
      <c r="H67" s="1" t="s">
        <v>97</v>
      </c>
      <c r="I67" s="1" t="s">
        <v>581</v>
      </c>
      <c r="J67" s="1" t="s">
        <v>265</v>
      </c>
      <c r="K67" s="1" t="s">
        <v>277</v>
      </c>
      <c r="M67" s="1"/>
      <c r="N67" s="1"/>
      <c r="O67" s="1"/>
      <c r="P67" s="1"/>
      <c r="Q67" s="1"/>
      <c r="R67" s="1"/>
      <c r="S67" s="6" t="s">
        <v>336</v>
      </c>
      <c r="T67">
        <v>1</v>
      </c>
      <c r="U67" s="1" t="s">
        <v>407</v>
      </c>
      <c r="V67" t="s">
        <v>367</v>
      </c>
      <c r="W67" t="s">
        <v>431</v>
      </c>
      <c r="X67" t="s">
        <v>582</v>
      </c>
      <c r="Y67" t="b">
        <f t="shared" si="1"/>
        <v>1</v>
      </c>
      <c r="Z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Platform='GameBoy'&gt;&lt;Mnemonic&gt;RL&lt;/Mnemonic&gt;&lt;Arguments&gt;&lt;Arg encoding='Direct'&gt;ByteReg-A&lt;/Arg&gt;&lt;/Arguments&gt;&lt;Status&gt;Documented&lt;/Status&gt;&lt;Cycles&gt;1(4)&lt;/Cycles&gt;&lt;Flags&gt;000C&lt;/Flags&gt;&lt;Description&gt;The contents of the Accumulator (register A) are rotated left 1-bit position through the Carry flag. The previous content of the Carry flag is copied to bit 0. Bit 0 is the least-significant bit.&lt;/Description&gt;&lt;/Encoding&gt;</v>
      </c>
      <c r="AA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IF($Y68=FALSE, "&lt;/Opcode&gt;", "")</f>
        <v>&lt;Encoding Preferred='false' Platform='GameBoy'&gt;&lt;Mnemonic&gt;RL&lt;/Mnemonic&gt;&lt;Arguments&gt;&lt;Arg encoding='Direct'&gt;ByteReg-A&lt;/Arg&gt;&lt;/Arguments&gt;&lt;Status&gt;Documented&lt;/Status&gt;&lt;Cycles&gt;1(4)&lt;/Cycles&gt;&lt;Flags&gt;000C&lt;/Flags&gt;&lt;Description&gt;The contents of the Accumulator (register A) are rotated left 1-bit position through the Carry flag. The previous content of the Carry flag is copied to bit 0. Bit 0 is the least-significant bit.&lt;/Description&gt;&lt;/Encoding&gt;&lt;/Opcode&gt;</v>
      </c>
    </row>
    <row r="68" spans="1:27" x14ac:dyDescent="0.25">
      <c r="A68">
        <f>HEX2DEC(Table2[[#This Row],[Hex]]) * 10 +  IF(UPPER(Table2[[#This Row],[Preferred]]) = "FALSE", 1, 0)</f>
        <v>240</v>
      </c>
      <c r="B68" t="str">
        <f>IF(UPPER(Table2[[#This Row],[Index]]) = "TRUE", "FD", "00")  &amp; IF(Table2[[#This Row],[Prefix]]="", "00", Table2[[#This Row],[Prefix]])  &amp; TEXT(Table2[[#This Row],[Opcode]], "00")</f>
        <v>000018</v>
      </c>
      <c r="F68" s="4">
        <v>18</v>
      </c>
      <c r="G68" t="s">
        <v>375</v>
      </c>
      <c r="H68" s="1" t="s">
        <v>1</v>
      </c>
      <c r="I68" s="1" t="s">
        <v>1</v>
      </c>
      <c r="J68" s="1"/>
      <c r="K68" s="1"/>
      <c r="M68" s="1"/>
      <c r="N68" s="1"/>
      <c r="O68" s="1"/>
      <c r="P68" s="1"/>
      <c r="Q68" s="1"/>
      <c r="R68" s="1"/>
      <c r="S68" s="6" t="s">
        <v>311</v>
      </c>
      <c r="T68">
        <v>1</v>
      </c>
      <c r="U68" s="1" t="s">
        <v>407</v>
      </c>
      <c r="V68" t="s">
        <v>368</v>
      </c>
      <c r="W68" t="s">
        <v>477</v>
      </c>
      <c r="X68" t="s">
        <v>479</v>
      </c>
      <c r="Y68" t="b">
        <f t="shared" si="1"/>
        <v>0</v>
      </c>
      <c r="Z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IF($Y69=FALSE, "&lt;/Opcode&gt;", "")</f>
        <v>&lt;Opcode Value='18'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69" spans="1:27" x14ac:dyDescent="0.25">
      <c r="A69">
        <f>HEX2DEC(Table2[[#This Row],[Hex]]) * 10 +  IF(UPPER(Table2[[#This Row],[Preferred]]) = "FALSE", 1, 0)</f>
        <v>240</v>
      </c>
      <c r="B69" t="str">
        <f>IF(UPPER(Table2[[#This Row],[Index]]) = "TRUE", "FD", "00")  &amp; IF(Table2[[#This Row],[Prefix]]="", "00", Table2[[#This Row],[Prefix]])  &amp; TEXT(Table2[[#This Row],[Opcode]], "00")</f>
        <v>000018</v>
      </c>
      <c r="F69" s="4">
        <v>18</v>
      </c>
      <c r="G69" t="s">
        <v>687</v>
      </c>
      <c r="H69" s="1" t="s">
        <v>702</v>
      </c>
      <c r="I69" s="1" t="s">
        <v>581</v>
      </c>
      <c r="J69" s="1" t="s">
        <v>268</v>
      </c>
      <c r="K69" s="1" t="s">
        <v>277</v>
      </c>
      <c r="L69" s="1" t="b">
        <v>1</v>
      </c>
      <c r="M69" s="1"/>
      <c r="N69" s="1"/>
      <c r="O69" s="1"/>
      <c r="P69" s="1"/>
      <c r="Q69" s="1"/>
      <c r="R69" s="1"/>
      <c r="S69" s="6" t="s">
        <v>351</v>
      </c>
      <c r="T69">
        <v>1</v>
      </c>
      <c r="U69" s="1" t="s">
        <v>394</v>
      </c>
      <c r="V69" t="s">
        <v>481</v>
      </c>
      <c r="W69" t="s">
        <v>431</v>
      </c>
      <c r="X69" t="s">
        <v>703</v>
      </c>
      <c r="Y69" t="b">
        <f t="shared" si="1"/>
        <v>0</v>
      </c>
      <c r="Z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Platform='i8085'&gt;&lt;Mnemonic&gt;RDLE&lt;/Mnemonic&gt;&lt;Arguments&gt;&lt;Arg encoding='Direct' hidden='true'&gt;WordReg-DE&lt;/Arg&gt;&lt;/Arguments&gt;&lt;Status&gt;Undocumented&lt;/Status&gt;&lt;Cycles&gt;3(10)&lt;/Cycles&gt;&lt;Flags&gt;-----VC&lt;/Flags&gt;&lt;Description&gt;The contents of register DE are rotated one bit left through the CY flag. The low order bit is set equal to the CY flag and the CY flag is set to the value shifted out of the high order bit&lt;/Description&gt;&lt;/Encoding&gt;</v>
      </c>
      <c r="AA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IF($Y70=FALSE, "&lt;/Opcode&gt;", "")</f>
        <v>&lt;Opcode Value='18' Function='RL-CY' Group='Logical' Length='1'&gt;&lt;Encoding Platform='i8085'&gt;&lt;Mnemonic&gt;RDLE&lt;/Mnemonic&gt;&lt;Arguments&gt;&lt;Arg encoding='Direct' hidden='true'&gt;WordReg-DE&lt;/Arg&gt;&lt;/Arguments&gt;&lt;Status&gt;Undocumented&lt;/Status&gt;&lt;Cycles&gt;3(10)&lt;/Cycles&gt;&lt;Flags&gt;-----VC&lt;/Flags&gt;&lt;Description&gt;The contents of register DE are rotated one bit left through the CY flag. The low order bit is set equal to the CY flag and the CY flag is set to the value shifted out of the high order bit&lt;/Description&gt;&lt;/Encoding&gt;&lt;/Opcode&gt;</v>
      </c>
    </row>
    <row r="70" spans="1:27" x14ac:dyDescent="0.25">
      <c r="A70">
        <f>HEX2DEC(Table2[[#This Row],[Hex]]) * 10 +  IF(UPPER(Table2[[#This Row],[Preferred]]) = "FALSE", 1, 0)</f>
        <v>240</v>
      </c>
      <c r="B70" t="str">
        <f>IF(UPPER(Table2[[#This Row],[Index]]) = "TRUE", "FD", "00")  &amp; IF(Table2[[#This Row],[Prefix]]="", "00", Table2[[#This Row],[Prefix]])  &amp; TEXT(Table2[[#This Row],[Opcode]], "00")</f>
        <v>000018</v>
      </c>
      <c r="C70" s="3"/>
      <c r="D70" s="1"/>
      <c r="E70" s="2"/>
      <c r="F70" s="4">
        <v>18</v>
      </c>
      <c r="G70" t="s">
        <v>480</v>
      </c>
      <c r="H70" s="1" t="s">
        <v>74</v>
      </c>
      <c r="I70" s="1" t="s">
        <v>645</v>
      </c>
      <c r="J70" s="1" t="s">
        <v>613</v>
      </c>
      <c r="K70" s="1" t="s">
        <v>280</v>
      </c>
      <c r="M70" s="1"/>
      <c r="N70" s="1"/>
      <c r="O70" s="1"/>
      <c r="P70" s="1"/>
      <c r="Q70" s="1"/>
      <c r="R70" s="1"/>
      <c r="S70" s="6" t="s">
        <v>314</v>
      </c>
      <c r="T70">
        <v>2</v>
      </c>
      <c r="U70" s="1" t="s">
        <v>601</v>
      </c>
      <c r="V70" t="s">
        <v>367</v>
      </c>
      <c r="W70" t="s">
        <v>451</v>
      </c>
      <c r="X70" t="s">
        <v>614</v>
      </c>
      <c r="Y70" t="b">
        <f t="shared" si="1"/>
        <v>0</v>
      </c>
      <c r="Z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c r="AA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IF($Y71=FALSE, "&lt;/Opcode&gt;", "")</f>
        <v>&lt;Opcode Value='18' Function='JMPR' Group='Branch' Length='2'&gt;&lt;Encoding Platform='z80'&gt;&lt;Mnemonic&gt;JR&lt;/Mnemonic&gt;&lt;Arguments&gt;&lt;Arg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row>
    <row r="71" spans="1:27" x14ac:dyDescent="0.25">
      <c r="A71">
        <f>HEX2DEC(Table2[[#This Row],[Hex]]) * 10 +  IF(UPPER(Table2[[#This Row],[Preferred]]) = "FALSE", 1, 0)</f>
        <v>240</v>
      </c>
      <c r="B71" t="str">
        <f>IF(UPPER(Table2[[#This Row],[Index]]) = "TRUE", "FD", "00")  &amp; IF(Table2[[#This Row],[Prefix]]="", "00", Table2[[#This Row],[Prefix]])  &amp; TEXT(Table2[[#This Row],[Opcode]], "00")</f>
        <v>000018</v>
      </c>
      <c r="C71" s="3"/>
      <c r="D71" s="1"/>
      <c r="E71" s="2"/>
      <c r="F71" s="4">
        <v>18</v>
      </c>
      <c r="G71" t="s">
        <v>650</v>
      </c>
      <c r="H71" s="1" t="s">
        <v>74</v>
      </c>
      <c r="I71" s="1" t="s">
        <v>645</v>
      </c>
      <c r="J71" s="1" t="s">
        <v>613</v>
      </c>
      <c r="K71" s="1" t="s">
        <v>280</v>
      </c>
      <c r="M71" s="1"/>
      <c r="N71" s="1"/>
      <c r="O71" s="1"/>
      <c r="P71" s="1"/>
      <c r="Q71" s="1"/>
      <c r="R71" s="1"/>
      <c r="S71" s="6" t="s">
        <v>335</v>
      </c>
      <c r="T71">
        <v>2</v>
      </c>
      <c r="U71" s="1" t="s">
        <v>601</v>
      </c>
      <c r="V71" t="s">
        <v>367</v>
      </c>
      <c r="W71" t="s">
        <v>451</v>
      </c>
      <c r="X71" t="s">
        <v>614</v>
      </c>
      <c r="Y71" t="b">
        <f t="shared" si="1"/>
        <v>1</v>
      </c>
      <c r="Z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c r="AA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IF($Y72=FALSE, "&lt;/Opcode&gt;", "")</f>
        <v>&lt;Encoding Platform='GameBoy'&gt;&lt;Mnemonic&gt;JR&lt;/Mnemonic&gt;&lt;Arguments&gt;&lt;Arg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PC.&lt;/Description&gt;&lt;/Encoding&gt;&lt;/Opcode&gt;</v>
      </c>
    </row>
    <row r="72" spans="1:27" x14ac:dyDescent="0.25">
      <c r="A72">
        <f>HEX2DEC(Table2[[#This Row],[Hex]]) * 10 +  IF(UPPER(Table2[[#This Row],[Preferred]]) = "FALSE", 1, 0)</f>
        <v>310</v>
      </c>
      <c r="B72" t="str">
        <f>IF(UPPER(Table2[[#This Row],[Index]]) = "TRUE", "FD", "00")  &amp; IF(Table2[[#This Row],[Prefix]]="", "00", Table2[[#This Row],[Prefix]])  &amp; TEXT(Table2[[#This Row],[Opcode]], "00")</f>
        <v>00001F</v>
      </c>
      <c r="F72" s="4" t="s">
        <v>9</v>
      </c>
      <c r="G72" t="s">
        <v>375</v>
      </c>
      <c r="H72" s="1" t="s">
        <v>208</v>
      </c>
      <c r="I72" s="1" t="s">
        <v>584</v>
      </c>
      <c r="J72" s="1" t="s">
        <v>265</v>
      </c>
      <c r="K72" s="1" t="s">
        <v>277</v>
      </c>
      <c r="L72" s="1" t="b">
        <v>1</v>
      </c>
      <c r="M72" s="1"/>
      <c r="N72" s="1"/>
      <c r="O72" s="1"/>
      <c r="P72" s="1"/>
      <c r="Q72" s="1"/>
      <c r="R72" s="1"/>
      <c r="S72" s="6" t="s">
        <v>313</v>
      </c>
      <c r="T72">
        <v>1</v>
      </c>
      <c r="U72" s="1" t="s">
        <v>407</v>
      </c>
      <c r="V72" t="s">
        <v>367</v>
      </c>
      <c r="W72" t="s">
        <v>431</v>
      </c>
      <c r="X72" t="s">
        <v>446</v>
      </c>
      <c r="Y72" t="b">
        <f t="shared" si="1"/>
        <v>0</v>
      </c>
      <c r="Z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Platform='i8080'&gt;&lt;Mnemonic&gt;RAR&lt;/Mnemonic&gt;&lt;Arguments&gt;&lt;Arg encoding='Direct' hidden='true'&gt;ByteReg-A&lt;/Arg&gt;&lt;/Arguments&gt;&lt;Status&gt;Documented&lt;/Status&gt;&lt;Cycles&gt;1(4)&lt;/Cycles&gt;&lt;Flags&gt;----C&lt;/Flags&gt;&lt;Description&gt;The content of the accumulator is rotated right one position through the CY flag. The high order bit is set to the CY flag and the CY flag is set to the value shifted out of the low order bit. Only the CY flag is affected.&lt;/Description&gt;&lt;/Encoding&gt;</v>
      </c>
      <c r="AA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IF($Y73=FALSE, "&lt;/Opcode&gt;", "")</f>
        <v>&lt;Opcode Value='1F' Function='RR-CY' Group='Logical' Length='1'&gt;&lt;Encoding Platform='i8080'&gt;&lt;Mnemonic&gt;RAR&lt;/Mnemonic&gt;&lt;Arguments&gt;&lt;Arg encoding='Direct' hidden='true'&gt;ByteReg-A&lt;/Arg&gt;&lt;/Arguments&gt;&lt;Status&gt;Documented&lt;/Status&gt;&lt;Cycles&gt;1(4)&lt;/Cycles&gt;&lt;Flags&gt;----C&lt;/Flags&gt;&lt;Description&gt;The content of the accumulator is rotated right one position through the CY flag. The high order bit is set to the CY flag and the CY flag is set to the value shifted out of the low order bit. Only the CY flag is affected.&lt;/Description&gt;&lt;/Encoding&gt;</v>
      </c>
    </row>
    <row r="73" spans="1:27" x14ac:dyDescent="0.25">
      <c r="A73">
        <f>HEX2DEC(Table2[[#This Row],[Hex]]) * 10 +  IF(UPPER(Table2[[#This Row],[Preferred]]) = "FALSE", 1, 0)</f>
        <v>310</v>
      </c>
      <c r="B73" t="str">
        <f>IF(UPPER(Table2[[#This Row],[Index]]) = "TRUE", "FD", "00")  &amp; IF(Table2[[#This Row],[Prefix]]="", "00", Table2[[#This Row],[Prefix]])  &amp; TEXT(Table2[[#This Row],[Opcode]], "00")</f>
        <v>00001F</v>
      </c>
      <c r="F73" s="4" t="s">
        <v>9</v>
      </c>
      <c r="G73" t="s">
        <v>687</v>
      </c>
      <c r="H73" s="1" t="s">
        <v>208</v>
      </c>
      <c r="I73" s="1" t="s">
        <v>584</v>
      </c>
      <c r="J73" s="1" t="s">
        <v>265</v>
      </c>
      <c r="K73" s="1" t="s">
        <v>277</v>
      </c>
      <c r="L73" s="1" t="b">
        <v>1</v>
      </c>
      <c r="M73" s="1"/>
      <c r="N73" s="1"/>
      <c r="O73" s="1"/>
      <c r="P73" s="1"/>
      <c r="Q73" s="1"/>
      <c r="R73" s="1"/>
      <c r="S73" s="6" t="s">
        <v>352</v>
      </c>
      <c r="T73">
        <v>1</v>
      </c>
      <c r="U73" s="1" t="s">
        <v>407</v>
      </c>
      <c r="V73" t="s">
        <v>367</v>
      </c>
      <c r="W73" t="s">
        <v>431</v>
      </c>
      <c r="X73" t="s">
        <v>446</v>
      </c>
      <c r="Y73" t="b">
        <f t="shared" si="1"/>
        <v>1</v>
      </c>
      <c r="Z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Platform='i8085'&gt;&lt;Mnemonic&gt;RAR&lt;/Mnemonic&gt;&lt;Arguments&gt;&lt;Arg encoding='Direct' hidden='true'&gt;ByteReg-A&lt;/Arg&gt;&lt;/Arguments&gt;&lt;Status&gt;Documented&lt;/Status&gt;&lt;Cycles&gt;1(4)&lt;/Cycles&gt;&lt;Flags&gt;-----0C&lt;/Flags&gt;&lt;Description&gt;The content of the accumulator is rotated right one position through the CY flag. The high order bit is set to the CY flag and the CY flag is set to the value shifted out of the low order bit. Only the CY flag is affected.&lt;/Description&gt;&lt;/Encoding&gt;</v>
      </c>
      <c r="AA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IF($Y74=FALSE, "&lt;/Opcode&gt;", "")</f>
        <v>&lt;Encoding Platform='i8085'&gt;&lt;Mnemonic&gt;RAR&lt;/Mnemonic&gt;&lt;Arguments&gt;&lt;Arg encoding='Direct' hidden='true'&gt;ByteReg-A&lt;/Arg&gt;&lt;/Arguments&gt;&lt;Status&gt;Documented&lt;/Status&gt;&lt;Cycles&gt;1(4)&lt;/Cycles&gt;&lt;Flags&gt;-----0C&lt;/Flags&gt;&lt;Description&gt;The content of the accumulator is rotated right one position through the CY flag. The high order bit is set to the CY flag and the CY flag is set to the value shifted out of the low order bit. Only the CY flag is affected.&lt;/Description&gt;&lt;/Encoding&gt;</v>
      </c>
    </row>
    <row r="74" spans="1:27" x14ac:dyDescent="0.25">
      <c r="A74">
        <f>HEX2DEC(Table2[[#This Row],[Hex]]) * 10 +  IF(UPPER(Table2[[#This Row],[Preferred]]) = "FALSE", 1, 0)</f>
        <v>310</v>
      </c>
      <c r="B74" t="str">
        <f>IF(UPPER(Table2[[#This Row],[Index]]) = "TRUE", "FD", "00")  &amp; IF(Table2[[#This Row],[Prefix]]="", "00", Table2[[#This Row],[Prefix]])  &amp; TEXT(Table2[[#This Row],[Opcode]], "00")</f>
        <v>00001F</v>
      </c>
      <c r="C74" s="3"/>
      <c r="D74" s="1"/>
      <c r="E74" s="2" t="s">
        <v>400</v>
      </c>
      <c r="F74" s="4" t="s">
        <v>9</v>
      </c>
      <c r="G74" t="s">
        <v>480</v>
      </c>
      <c r="H74" s="1" t="s">
        <v>75</v>
      </c>
      <c r="I74" s="1" t="s">
        <v>584</v>
      </c>
      <c r="J74" s="1" t="s">
        <v>265</v>
      </c>
      <c r="K74" s="1" t="s">
        <v>277</v>
      </c>
      <c r="L74" s="1" t="b">
        <v>1</v>
      </c>
      <c r="M74" s="1"/>
      <c r="N74" s="1"/>
      <c r="O74" s="1"/>
      <c r="P74" s="1"/>
      <c r="Q74" s="1"/>
      <c r="R74" s="1"/>
      <c r="S74" s="6" t="s">
        <v>319</v>
      </c>
      <c r="T74">
        <v>1</v>
      </c>
      <c r="U74" s="1" t="s">
        <v>407</v>
      </c>
      <c r="V74" t="s">
        <v>367</v>
      </c>
      <c r="W74" t="s">
        <v>431</v>
      </c>
      <c r="X74" t="s">
        <v>585</v>
      </c>
      <c r="Y74" t="b">
        <f t="shared" si="1"/>
        <v>1</v>
      </c>
      <c r="Z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Platform='z80'&gt;&lt;Mnemonic&gt;RRA&lt;/Mnemonic&gt;&lt;Arguments&gt;&lt;Arg encoding='Direct' hidden='true'&gt;ByteReg-A&lt;/Arg&gt;&lt;/Arguments&gt;&lt;Status&gt;Documented&lt;/Status&gt;&lt;Cycles&gt;1(4)&lt;/Cycles&gt;&lt;Flags&gt;--0-0C&lt;/Flags&gt;&lt;Description&gt;The contents of the Accumulator (register A) are rotated right 1-bit position through the Carry flag. The previous content of the Carry flag is copied to bit 7. Bit 0 is the least-significant bit.&lt;/Description&gt;&lt;/Encoding&gt;</v>
      </c>
      <c r="AA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IF($Y75=FALSE, "&lt;/Opcode&gt;", "")</f>
        <v>&lt;Encoding Preferred='true' Platform='z80'&gt;&lt;Mnemonic&gt;RRA&lt;/Mnemonic&gt;&lt;Arguments&gt;&lt;Arg encoding='Direct' hidden='true'&gt;ByteReg-A&lt;/Arg&gt;&lt;/Arguments&gt;&lt;Status&gt;Documented&lt;/Status&gt;&lt;Cycles&gt;1(4)&lt;/Cycles&gt;&lt;Flags&gt;--0-0C&lt;/Flags&gt;&lt;Description&gt;The contents of the Accumulator (register A) are rotated right 1-bit position through the Carry flag. The previous content of the Carry flag is copied to bit 7. Bit 0 is the least-significant bit.&lt;/Description&gt;&lt;/Encoding&gt;</v>
      </c>
    </row>
    <row r="75" spans="1:27" x14ac:dyDescent="0.25">
      <c r="A75">
        <f>HEX2DEC(Table2[[#This Row],[Hex]]) * 10 +  IF(UPPER(Table2[[#This Row],[Preferred]]) = "FALSE", 1, 0)</f>
        <v>310</v>
      </c>
      <c r="B75" t="str">
        <f>IF(UPPER(Table2[[#This Row],[Index]]) = "TRUE", "FD", "00")  &amp; IF(Table2[[#This Row],[Prefix]]="", "00", Table2[[#This Row],[Prefix]])  &amp; TEXT(Table2[[#This Row],[Opcode]], "00")</f>
        <v>00001F</v>
      </c>
      <c r="C75" s="3"/>
      <c r="D75" s="1"/>
      <c r="E75" s="2" t="s">
        <v>400</v>
      </c>
      <c r="F75" s="4" t="s">
        <v>9</v>
      </c>
      <c r="G75" t="s">
        <v>650</v>
      </c>
      <c r="H75" s="1" t="s">
        <v>75</v>
      </c>
      <c r="I75" s="1" t="s">
        <v>584</v>
      </c>
      <c r="J75" s="1" t="s">
        <v>265</v>
      </c>
      <c r="K75" s="1" t="s">
        <v>277</v>
      </c>
      <c r="L75" s="1" t="b">
        <v>1</v>
      </c>
      <c r="M75" s="1"/>
      <c r="N75" s="1"/>
      <c r="O75" s="1"/>
      <c r="P75" s="1"/>
      <c r="Q75" s="1"/>
      <c r="R75" s="1"/>
      <c r="S75" s="6" t="s">
        <v>336</v>
      </c>
      <c r="T75">
        <v>1</v>
      </c>
      <c r="U75" s="1" t="s">
        <v>407</v>
      </c>
      <c r="V75" t="s">
        <v>367</v>
      </c>
      <c r="W75" t="s">
        <v>431</v>
      </c>
      <c r="X75" t="s">
        <v>585</v>
      </c>
      <c r="Y75" t="b">
        <f t="shared" si="1"/>
        <v>1</v>
      </c>
      <c r="Z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Platform='GameBoy'&gt;&lt;Mnemonic&gt;RRA&lt;/Mnemonic&gt;&lt;Arguments&gt;&lt;Arg encoding='Direct' hidden='true'&gt;ByteReg-A&lt;/Arg&gt;&lt;/Arguments&gt;&lt;Status&gt;Documented&lt;/Status&gt;&lt;Cycles&gt;1(4)&lt;/Cycles&gt;&lt;Flags&gt;000C&lt;/Flags&gt;&lt;Description&gt;The contents of the Accumulator (register A) are rotated right 1-bit position through the Carry flag. The previous content of the Carry flag is copied to bit 7. Bit 0 is the least-significant bit.&lt;/Description&gt;&lt;/Encoding&gt;</v>
      </c>
      <c r="AA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IF($Y76=FALSE, "&lt;/Opcode&gt;", "")</f>
        <v>&lt;Encoding Preferred='true' Platform='GameBoy'&gt;&lt;Mnemonic&gt;RRA&lt;/Mnemonic&gt;&lt;Arguments&gt;&lt;Arg encoding='Direct' hidden='true'&gt;ByteReg-A&lt;/Arg&gt;&lt;/Arguments&gt;&lt;Status&gt;Documented&lt;/Status&gt;&lt;Cycles&gt;1(4)&lt;/Cycles&gt;&lt;Flags&gt;000C&lt;/Flags&gt;&lt;Description&gt;The contents of the Accumulator (register A) are rotated right 1-bit position through the Carry flag. The previous content of the Carry flag is copied to bit 7. Bit 0 is the least-significant bit.&lt;/Description&gt;&lt;/Encoding&gt;&lt;/Opcode&gt;</v>
      </c>
    </row>
    <row r="76" spans="1:27" x14ac:dyDescent="0.25">
      <c r="A76">
        <f>HEX2DEC(Table2[[#This Row],[Hex]]) * 10 +  IF(UPPER(Table2[[#This Row],[Preferred]]) = "FALSE", 1, 0)</f>
        <v>311</v>
      </c>
      <c r="B76" t="str">
        <f>IF(UPPER(Table2[[#This Row],[Index]]) = "TRUE", "FD", "00")  &amp; IF(Table2[[#This Row],[Prefix]]="", "00", Table2[[#This Row],[Prefix]])  &amp; TEXT(Table2[[#This Row],[Opcode]], "00")</f>
        <v>00001F</v>
      </c>
      <c r="C76" s="3"/>
      <c r="D76" s="1"/>
      <c r="E76" s="2" t="s">
        <v>636</v>
      </c>
      <c r="F76" s="4" t="s">
        <v>9</v>
      </c>
      <c r="G76" t="s">
        <v>480</v>
      </c>
      <c r="H76" s="1" t="s">
        <v>98</v>
      </c>
      <c r="I76" s="1" t="s">
        <v>98</v>
      </c>
      <c r="J76" s="1" t="s">
        <v>265</v>
      </c>
      <c r="K76" s="1" t="s">
        <v>277</v>
      </c>
      <c r="L76" s="2"/>
      <c r="M76" s="1"/>
      <c r="N76" s="1"/>
      <c r="O76" s="1"/>
      <c r="P76" s="1"/>
      <c r="Q76" s="1"/>
      <c r="R76" s="1"/>
      <c r="S76" s="6" t="s">
        <v>319</v>
      </c>
      <c r="T76">
        <v>1</v>
      </c>
      <c r="U76" s="1" t="s">
        <v>407</v>
      </c>
      <c r="V76" t="s">
        <v>367</v>
      </c>
      <c r="W76" t="s">
        <v>431</v>
      </c>
      <c r="X76" t="s">
        <v>585</v>
      </c>
      <c r="Y76" t="b">
        <f t="shared" si="1"/>
        <v>0</v>
      </c>
      <c r="Z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Platform='z80'&gt;&lt;Mnemonic&gt;RR&lt;/Mnemonic&gt;&lt;Arguments&gt;&lt;Arg encoding='Direct'&gt;ByteReg-A&lt;/Arg&gt;&lt;/Arguments&gt;&lt;Status&gt;Documented&lt;/Status&gt;&lt;Cycles&gt;1(4)&lt;/Cycles&gt;&lt;Flags&gt;--0-0C&lt;/Flags&gt;&lt;Description&gt;The contents of the Accumulator (register A) are rotated right 1-bit position through the Carry flag. The previous content of the Carry flag is copied to bit 7. Bit 0 is the least-significant bit.&lt;/Description&gt;&lt;/Encoding&gt;</v>
      </c>
      <c r="AA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IF($Y77=FALSE, "&lt;/Opcode&gt;", "")</f>
        <v>&lt;Opcode Value='1F' Function='RR' Group='Logical' Length='1'&gt;&lt;Encoding Preferred='false' Platform='z80'&gt;&lt;Mnemonic&gt;RR&lt;/Mnemonic&gt;&lt;Arguments&gt;&lt;Arg encoding='Direct'&gt;ByteReg-A&lt;/Arg&gt;&lt;/Arguments&gt;&lt;Status&gt;Documented&lt;/Status&gt;&lt;Cycles&gt;1(4)&lt;/Cycles&gt;&lt;Flags&gt;--0-0C&lt;/Flags&gt;&lt;Description&gt;The contents of the Accumulator (register A) are rotated right 1-bit position through the Carry flag. The previous content of the Carry flag is copied to bit 7. Bit 0 is the least-significant bit.&lt;/Description&gt;&lt;/Encoding&gt;</v>
      </c>
    </row>
    <row r="77" spans="1:27" x14ac:dyDescent="0.25">
      <c r="A77">
        <f>HEX2DEC(Table2[[#This Row],[Hex]]) * 10 +  IF(UPPER(Table2[[#This Row],[Preferred]]) = "FALSE", 1, 0)</f>
        <v>311</v>
      </c>
      <c r="B77" t="str">
        <f>IF(UPPER(Table2[[#This Row],[Index]]) = "TRUE", "FD", "00")  &amp; IF(Table2[[#This Row],[Prefix]]="", "00", Table2[[#This Row],[Prefix]])  &amp; TEXT(Table2[[#This Row],[Opcode]], "00")</f>
        <v>00001F</v>
      </c>
      <c r="C77" s="3"/>
      <c r="D77" s="1"/>
      <c r="E77" s="2" t="s">
        <v>636</v>
      </c>
      <c r="F77" s="4" t="s">
        <v>9</v>
      </c>
      <c r="G77" t="s">
        <v>650</v>
      </c>
      <c r="H77" s="1" t="s">
        <v>98</v>
      </c>
      <c r="I77" s="1" t="s">
        <v>98</v>
      </c>
      <c r="J77" s="1" t="s">
        <v>265</v>
      </c>
      <c r="K77" s="1" t="s">
        <v>277</v>
      </c>
      <c r="M77" s="1"/>
      <c r="N77" s="1"/>
      <c r="O77" s="1"/>
      <c r="P77" s="1"/>
      <c r="Q77" s="1"/>
      <c r="R77" s="1"/>
      <c r="S77" s="6" t="s">
        <v>336</v>
      </c>
      <c r="T77">
        <v>1</v>
      </c>
      <c r="U77" s="1" t="s">
        <v>407</v>
      </c>
      <c r="V77" t="s">
        <v>367</v>
      </c>
      <c r="W77" t="s">
        <v>431</v>
      </c>
      <c r="X77" t="s">
        <v>585</v>
      </c>
      <c r="Y77" t="b">
        <f t="shared" si="1"/>
        <v>1</v>
      </c>
      <c r="Z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Platform='GameBoy'&gt;&lt;Mnemonic&gt;RR&lt;/Mnemonic&gt;&lt;Arguments&gt;&lt;Arg encoding='Direct'&gt;ByteReg-A&lt;/Arg&gt;&lt;/Arguments&gt;&lt;Status&gt;Documented&lt;/Status&gt;&lt;Cycles&gt;1(4)&lt;/Cycles&gt;&lt;Flags&gt;000C&lt;/Flags&gt;&lt;Description&gt;The contents of the Accumulator (register A) are rotated right 1-bit position through the Carry flag. The previous content of the Carry flag is copied to bit 7. Bit 0 is the least-significant bit.&lt;/Description&gt;&lt;/Encoding&gt;</v>
      </c>
      <c r="AA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IF($Y78=FALSE, "&lt;/Opcode&gt;", "")</f>
        <v>&lt;Encoding Preferred='false' Platform='GameBoy'&gt;&lt;Mnemonic&gt;RR&lt;/Mnemonic&gt;&lt;Arguments&gt;&lt;Arg encoding='Direct'&gt;ByteReg-A&lt;/Arg&gt;&lt;/Arguments&gt;&lt;Status&gt;Documented&lt;/Status&gt;&lt;Cycles&gt;1(4)&lt;/Cycles&gt;&lt;Flags&gt;000C&lt;/Flags&gt;&lt;Description&gt;The contents of the Accumulator (register A) are rotated right 1-bit position through the Carry flag. The previous content of the Carry flag is copied to bit 7. Bit 0 is the least-significant bit.&lt;/Description&gt;&lt;/Encoding&gt;&lt;/Opcode&gt;</v>
      </c>
    </row>
    <row r="78" spans="1:27" x14ac:dyDescent="0.25">
      <c r="A78">
        <f>HEX2DEC(Table2[[#This Row],[Hex]]) * 10 +  IF(UPPER(Table2[[#This Row],[Preferred]]) = "FALSE", 1, 0)</f>
        <v>320</v>
      </c>
      <c r="B78" t="str">
        <f>IF(UPPER(Table2[[#This Row],[Index]]) = "TRUE", "FD", "00")  &amp; IF(Table2[[#This Row],[Prefix]]="", "00", Table2[[#This Row],[Prefix]])  &amp; TEXT(Table2[[#This Row],[Opcode]], "00")</f>
        <v>000020</v>
      </c>
      <c r="F78" s="4">
        <v>20</v>
      </c>
      <c r="G78" t="s">
        <v>375</v>
      </c>
      <c r="H78" s="1" t="s">
        <v>1</v>
      </c>
      <c r="I78" s="1" t="s">
        <v>1</v>
      </c>
      <c r="J78" s="1"/>
      <c r="K78" s="1"/>
      <c r="M78" s="1"/>
      <c r="N78" s="1"/>
      <c r="O78" s="1"/>
      <c r="P78" s="1"/>
      <c r="Q78" s="1"/>
      <c r="R78" s="1"/>
      <c r="S78" s="6" t="s">
        <v>311</v>
      </c>
      <c r="T78">
        <v>1</v>
      </c>
      <c r="U78" s="1" t="s">
        <v>407</v>
      </c>
      <c r="V78" t="s">
        <v>368</v>
      </c>
      <c r="W78" t="s">
        <v>477</v>
      </c>
      <c r="X78" t="s">
        <v>479</v>
      </c>
      <c r="Y78" t="b">
        <f t="shared" si="1"/>
        <v>0</v>
      </c>
      <c r="Z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IF($Y79=FALSE, "&lt;/Opcode&gt;", "")</f>
        <v>&lt;Opcode Value='20'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79" spans="1:27" x14ac:dyDescent="0.25">
      <c r="A79">
        <f>HEX2DEC(Table2[[#This Row],[Hex]]) * 10 +  IF(UPPER(Table2[[#This Row],[Preferred]]) = "FALSE", 1, 0)</f>
        <v>320</v>
      </c>
      <c r="B79" t="str">
        <f>IF(UPPER(Table2[[#This Row],[Index]]) = "TRUE", "FD", "00")  &amp; IF(Table2[[#This Row],[Prefix]]="", "00", Table2[[#This Row],[Prefix]])  &amp; TEXT(Table2[[#This Row],[Opcode]], "00")</f>
        <v>000020</v>
      </c>
      <c r="F79" s="4">
        <v>20</v>
      </c>
      <c r="G79" t="s">
        <v>687</v>
      </c>
      <c r="H79" s="1" t="s">
        <v>296</v>
      </c>
      <c r="I79" s="1" t="s">
        <v>296</v>
      </c>
      <c r="J79" s="1" t="s">
        <v>265</v>
      </c>
      <c r="K79" s="1" t="s">
        <v>277</v>
      </c>
      <c r="L79" s="1" t="b">
        <v>1</v>
      </c>
      <c r="M79" s="1"/>
      <c r="N79" s="1"/>
      <c r="O79" s="1"/>
      <c r="P79" s="1"/>
      <c r="Q79" s="1"/>
      <c r="R79" s="1"/>
      <c r="S79" s="6" t="s">
        <v>349</v>
      </c>
      <c r="T79">
        <v>1</v>
      </c>
      <c r="U79" s="1" t="s">
        <v>407</v>
      </c>
      <c r="V79" t="s">
        <v>367</v>
      </c>
      <c r="W79" t="s">
        <v>473</v>
      </c>
      <c r="X79" t="s">
        <v>688</v>
      </c>
      <c r="Y79" t="b">
        <f t="shared" si="1"/>
        <v>0</v>
      </c>
      <c r="Z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Platform='i8085'&gt;&lt;Mnemonic&gt;RIM&lt;/Mnemonic&gt;&lt;Arguments&gt;&lt;Arg encoding='Direct' hidden='true'&gt;ByteReg-A&lt;/Arg&gt;&lt;/Arguments&gt;&lt;Status&gt;Documented&lt;/Status&gt;&lt;Cycles&gt;1(4)&lt;/Cycles&gt;&lt;Flags&gt;-------&lt;/Flags&gt;&lt;Description&gt;Read Interrupt Mask&lt;/Description&gt;&lt;/Encoding&gt;</v>
      </c>
      <c r="AA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IF($Y80=FALSE, "&lt;/Opcode&gt;", "")</f>
        <v>&lt;Opcode Value='20' Function='RIM' Group='Interrupt' Length='1'&gt;&lt;Encoding Platform='i8085'&gt;&lt;Mnemonic&gt;RIM&lt;/Mnemonic&gt;&lt;Arguments&gt;&lt;Arg encoding='Direct' hidden='true'&gt;ByteReg-A&lt;/Arg&gt;&lt;/Arguments&gt;&lt;Status&gt;Documented&lt;/Status&gt;&lt;Cycles&gt;1(4)&lt;/Cycles&gt;&lt;Flags&gt;-------&lt;/Flags&gt;&lt;Description&gt;Read Interrupt Mask&lt;/Description&gt;&lt;/Encoding&gt;&lt;/Opcode&gt;</v>
      </c>
    </row>
    <row r="80" spans="1:27" x14ac:dyDescent="0.25">
      <c r="A80">
        <f>HEX2DEC(Table2[[#This Row],[Hex]]) * 10 +  IF(UPPER(Table2[[#This Row],[Preferred]]) = "FALSE", 1, 0)</f>
        <v>320</v>
      </c>
      <c r="B80" t="str">
        <f>IF(UPPER(Table2[[#This Row],[Index]]) = "TRUE", "FD", "00")  &amp; IF(Table2[[#This Row],[Prefix]]="", "00", Table2[[#This Row],[Prefix]])  &amp; TEXT(Table2[[#This Row],[Opcode]], "00")</f>
        <v>000020</v>
      </c>
      <c r="C80" s="3"/>
      <c r="D80" s="1"/>
      <c r="E80" s="2"/>
      <c r="F80" s="4">
        <v>20</v>
      </c>
      <c r="G80" t="s">
        <v>480</v>
      </c>
      <c r="H80" s="1" t="s">
        <v>74</v>
      </c>
      <c r="I80" s="1" t="s">
        <v>645</v>
      </c>
      <c r="J80" s="1" t="s">
        <v>281</v>
      </c>
      <c r="K80" s="1" t="s">
        <v>281</v>
      </c>
      <c r="M80" s="1" t="s">
        <v>613</v>
      </c>
      <c r="N80" s="1" t="s">
        <v>280</v>
      </c>
      <c r="O80" s="1"/>
      <c r="P80" s="1"/>
      <c r="Q80" s="1"/>
      <c r="R80" s="1"/>
      <c r="S80" s="6" t="s">
        <v>314</v>
      </c>
      <c r="T80">
        <v>2</v>
      </c>
      <c r="U80" s="1" t="s">
        <v>722</v>
      </c>
      <c r="V80" t="s">
        <v>367</v>
      </c>
      <c r="W80" t="s">
        <v>451</v>
      </c>
      <c r="X80" t="s">
        <v>615</v>
      </c>
      <c r="Y80" t="b">
        <f t="shared" si="1"/>
        <v>0</v>
      </c>
      <c r="Z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Platform='z80'&gt;&lt;Mnemonic&gt;JR&lt;/Mnemonic&gt;&lt;Arguments&gt;&lt;Arg encoding='HalfFlag'&gt;HalfFlag&lt;/Arg&gt;&lt;Arg encoding='ByteImmidate'&gt;Displacment&lt;/Arg&gt;&lt;/Arguments&gt;&lt;Status&gt;Documented&lt;/Status&gt;&lt;Cycles&gt;2(7),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IF($Y81=FALSE, "&lt;/Opcode&gt;", "")</f>
        <v>&lt;Opcode Value='20' Function='JMPR' Group='Branch' Length='2'&gt;&lt;Encoding Platform='z80'&gt;&lt;Mnemonic&gt;JR&lt;/Mnemonic&gt;&lt;Arguments&gt;&lt;Arg encoding='HalfFlag'&gt;HalfFlag&lt;/Arg&gt;&lt;Arg encoding='ByteImmidate'&gt;Displacment&lt;/Arg&gt;&lt;/Arguments&gt;&lt;Status&gt;Documented&lt;/Status&gt;&lt;Cycles&gt;2(7),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row>
    <row r="81" spans="1:27" x14ac:dyDescent="0.25">
      <c r="A81">
        <f>HEX2DEC(Table2[[#This Row],[Hex]]) * 10 +  IF(UPPER(Table2[[#This Row],[Preferred]]) = "FALSE", 1, 0)</f>
        <v>320</v>
      </c>
      <c r="B81" t="str">
        <f>IF(UPPER(Table2[[#This Row],[Index]]) = "TRUE", "FD", "00")  &amp; IF(Table2[[#This Row],[Prefix]]="", "00", Table2[[#This Row],[Prefix]])  &amp; TEXT(Table2[[#This Row],[Opcode]], "00")</f>
        <v>000020</v>
      </c>
      <c r="C81" s="3"/>
      <c r="D81" s="1"/>
      <c r="E81" s="2"/>
      <c r="F81" s="4">
        <v>20</v>
      </c>
      <c r="G81" t="s">
        <v>650</v>
      </c>
      <c r="H81" s="1" t="s">
        <v>74</v>
      </c>
      <c r="I81" s="1" t="s">
        <v>645</v>
      </c>
      <c r="J81" s="1" t="s">
        <v>281</v>
      </c>
      <c r="K81" s="1" t="s">
        <v>281</v>
      </c>
      <c r="M81" s="1" t="s">
        <v>613</v>
      </c>
      <c r="N81" s="1" t="s">
        <v>280</v>
      </c>
      <c r="O81" s="1"/>
      <c r="P81" s="1"/>
      <c r="Q81" s="1"/>
      <c r="R81" s="1"/>
      <c r="S81" s="6" t="s">
        <v>335</v>
      </c>
      <c r="T81">
        <v>2</v>
      </c>
      <c r="U81" s="1" t="s">
        <v>722</v>
      </c>
      <c r="V81" t="s">
        <v>367</v>
      </c>
      <c r="W81" t="s">
        <v>451</v>
      </c>
      <c r="X81" t="s">
        <v>615</v>
      </c>
      <c r="Y81" t="b">
        <f t="shared" si="1"/>
        <v>1</v>
      </c>
      <c r="Z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Platform='GameBoy'&gt;&lt;Mnemonic&gt;JR&lt;/Mnemonic&gt;&lt;Arguments&gt;&lt;Arg encoding='HalfFlag'&gt;HalfFlag&lt;/Arg&gt;&lt;Arg encoding='ByteImmidate'&gt;Displacment&lt;/Arg&gt;&lt;/Arguments&gt;&lt;Status&gt;Documented&lt;/Status&gt;&lt;Cycles&gt;2(7),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IF($Y82=FALSE, "&lt;/Opcode&gt;", "")</f>
        <v>&lt;Encoding Platform='GameBoy'&gt;&lt;Mnemonic&gt;JR&lt;/Mnemonic&gt;&lt;Arguments&gt;&lt;Arg encoding='HalfFlag'&gt;HalfFlag&lt;/Arg&gt;&lt;Arg encoding='ByteImmidate'&gt;Displacment&lt;/Arg&gt;&lt;/Arguments&gt;&lt;Status&gt;Documented&lt;/Status&gt;&lt;Cycles&gt;2(7),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PC&lt;/Description&gt;&lt;/Encoding&gt;&lt;/Opcode&gt;</v>
      </c>
    </row>
    <row r="82" spans="1:27" x14ac:dyDescent="0.25">
      <c r="A82">
        <f>HEX2DEC(Table2[[#This Row],[Hex]]) * 10 +  IF(UPPER(Table2[[#This Row],[Preferred]]) = "FALSE", 1, 0)</f>
        <v>340</v>
      </c>
      <c r="B82" t="str">
        <f>IF(UPPER(Table2[[#This Row],[Index]]) = "TRUE", "FD", "00")  &amp; IF(Table2[[#This Row],[Prefix]]="", "00", Table2[[#This Row],[Prefix]])  &amp; TEXT(Table2[[#This Row],[Opcode]], "00")</f>
        <v>000022</v>
      </c>
      <c r="F82" s="4">
        <v>22</v>
      </c>
      <c r="G82" t="s">
        <v>375</v>
      </c>
      <c r="H82" s="1" t="s">
        <v>190</v>
      </c>
      <c r="I82" s="1" t="s">
        <v>385</v>
      </c>
      <c r="J82" s="1" t="s">
        <v>181</v>
      </c>
      <c r="K82" s="1" t="s">
        <v>278</v>
      </c>
      <c r="M82" s="1" t="s">
        <v>269</v>
      </c>
      <c r="N82" s="1" t="s">
        <v>277</v>
      </c>
      <c r="O82" s="2" t="s">
        <v>400</v>
      </c>
      <c r="P82" s="1"/>
      <c r="Q82" s="1"/>
      <c r="R82" s="1"/>
      <c r="S82" s="6" t="s">
        <v>311</v>
      </c>
      <c r="T82">
        <v>3</v>
      </c>
      <c r="U82" s="1" t="s">
        <v>402</v>
      </c>
      <c r="V82" t="s">
        <v>367</v>
      </c>
      <c r="W82" t="s">
        <v>396</v>
      </c>
      <c r="X82" t="s">
        <v>404</v>
      </c>
      <c r="Y82" t="b">
        <f t="shared" si="1"/>
        <v>0</v>
      </c>
      <c r="Z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Platform='i8080'&gt;&lt;Mnemonic&gt;SHLD&lt;/Mnemonic&gt;&lt;Arguments&gt;&lt;Arg encoding='WordImmidate'&gt;AddressPtr&lt;/Arg&gt;&lt;Arg encoding='Direct'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c r="AA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IF($Y83=FALSE, "&lt;/Opcode&gt;", "")</f>
        <v>&lt;Opcode Value='22' Function='LOAD' Group='16-Bit Load' Length='3'&gt;&lt;Encoding Platform='i8080'&gt;&lt;Mnemonic&gt;SHLD&lt;/Mnemonic&gt;&lt;Arguments&gt;&lt;Arg encoding='WordImmidate'&gt;AddressPtr&lt;/Arg&gt;&lt;Arg encoding='Direct'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row>
    <row r="83" spans="1:27" x14ac:dyDescent="0.25">
      <c r="A83">
        <f>HEX2DEC(Table2[[#This Row],[Hex]]) * 10 +  IF(UPPER(Table2[[#This Row],[Preferred]]) = "FALSE", 1, 0)</f>
        <v>340</v>
      </c>
      <c r="B83" t="str">
        <f>IF(UPPER(Table2[[#This Row],[Index]]) = "TRUE", "FD", "00")  &amp; IF(Table2[[#This Row],[Prefix]]="", "00", Table2[[#This Row],[Prefix]])  &amp; TEXT(Table2[[#This Row],[Opcode]], "00")</f>
        <v>000022</v>
      </c>
      <c r="F83" s="4">
        <v>22</v>
      </c>
      <c r="G83" t="s">
        <v>687</v>
      </c>
      <c r="H83" s="1" t="s">
        <v>190</v>
      </c>
      <c r="I83" s="1" t="s">
        <v>385</v>
      </c>
      <c r="J83" s="1" t="s">
        <v>181</v>
      </c>
      <c r="K83" s="1" t="s">
        <v>278</v>
      </c>
      <c r="M83" s="1" t="s">
        <v>269</v>
      </c>
      <c r="N83" s="1" t="s">
        <v>277</v>
      </c>
      <c r="O83" s="2" t="s">
        <v>400</v>
      </c>
      <c r="P83" s="1"/>
      <c r="Q83" s="1"/>
      <c r="R83" s="1"/>
      <c r="S83" s="6" t="s">
        <v>349</v>
      </c>
      <c r="T83">
        <v>3</v>
      </c>
      <c r="U83" s="1" t="s">
        <v>402</v>
      </c>
      <c r="V83" t="s">
        <v>367</v>
      </c>
      <c r="W83" t="s">
        <v>396</v>
      </c>
      <c r="X83" t="s">
        <v>404</v>
      </c>
      <c r="Y83" t="b">
        <f t="shared" si="1"/>
        <v>1</v>
      </c>
      <c r="Z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Platform='i8085'&gt;&lt;Mnemonic&gt;SHLD&lt;/Mnemonic&gt;&lt;Arguments&gt;&lt;Arg encoding='WordImmidate'&gt;AddressPtr&lt;/Arg&gt;&lt;Arg encoding='Direct'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c r="AA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IF($Y84=FALSE, "&lt;/Opcode&gt;", "")</f>
        <v>&lt;Encoding Platform='i8085'&gt;&lt;Mnemonic&gt;SHLD&lt;/Mnemonic&gt;&lt;Arguments&gt;&lt;Arg encoding='WordImmidate'&gt;AddressPtr&lt;/Arg&gt;&lt;Arg encoding='Direct'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row>
    <row r="84" spans="1:27" x14ac:dyDescent="0.25">
      <c r="A84">
        <f>HEX2DEC(Table2[[#This Row],[Hex]]) * 10 +  IF(UPPER(Table2[[#This Row],[Preferred]]) = "FALSE", 1, 0)</f>
        <v>340</v>
      </c>
      <c r="B84" t="str">
        <f>IF(UPPER(Table2[[#This Row],[Index]]) = "TRUE", "FD", "00")  &amp; IF(Table2[[#This Row],[Prefix]]="", "00", Table2[[#This Row],[Prefix]])  &amp; TEXT(Table2[[#This Row],[Opcode]], "00")</f>
        <v>000022</v>
      </c>
      <c r="C84" s="3"/>
      <c r="D84" s="1"/>
      <c r="E84" s="2"/>
      <c r="F84" s="4">
        <v>22</v>
      </c>
      <c r="G84" t="s">
        <v>480</v>
      </c>
      <c r="H84" s="1" t="s">
        <v>2</v>
      </c>
      <c r="I84" s="1" t="s">
        <v>385</v>
      </c>
      <c r="J84" s="1" t="s">
        <v>181</v>
      </c>
      <c r="K84" s="1" t="s">
        <v>278</v>
      </c>
      <c r="M84" s="1" t="s">
        <v>269</v>
      </c>
      <c r="N84" s="1" t="s">
        <v>277</v>
      </c>
      <c r="O84" s="1"/>
      <c r="P84" s="1"/>
      <c r="Q84" s="1"/>
      <c r="R84" s="1"/>
      <c r="S84" s="6" t="s">
        <v>314</v>
      </c>
      <c r="T84">
        <v>3</v>
      </c>
      <c r="U84" s="1" t="s">
        <v>402</v>
      </c>
      <c r="V84" t="s">
        <v>367</v>
      </c>
      <c r="W84" t="s">
        <v>396</v>
      </c>
      <c r="X84" t="s">
        <v>515</v>
      </c>
      <c r="Y84" t="b">
        <f t="shared" si="1"/>
        <v>1</v>
      </c>
      <c r="Z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encoding='Direct'&gt;WordReg-HL&lt;/Arg&gt;&lt;/Arguments&gt;&lt;Status&gt;Documented&lt;/Status&gt;&lt;Cycles&gt;5(16)&lt;/Cycles&gt;&lt;Flags&gt;------&lt;/Flags&gt;&lt;Description&gt;The contents of the low order portion of register pair HL (register L) are loaded to memory address (nn), and the contents of the high order portion of HL (register H) are loaded to the next highest memory address (nn+1). The first n operand after the Op Code is the low order byte of nn&lt;/Description&gt;&lt;/Encoding&gt;</v>
      </c>
      <c r="AA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IF($Y85=FALSE, "&lt;/Opcode&gt;", "")</f>
        <v>&lt;Encoding Platform='z80'&gt;&lt;Mnemonic&gt;LD&lt;/Mnemonic&gt;&lt;Arguments&gt;&lt;Arg encoding='WordImmidate'&gt;AddressPtr&lt;/Arg&gt;&lt;Arg encoding='Direct'&gt;WordReg-HL&lt;/Arg&gt;&lt;/Arguments&gt;&lt;Status&gt;Documented&lt;/Status&gt;&lt;Cycles&gt;5(16)&lt;/Cycles&gt;&lt;Flags&gt;------&lt;/Flags&gt;&lt;Description&gt;The contents of the low order portion of register pair HL (register L) are loaded to memory address (nn), and the contents of the high order portion of HL (register H) are loaded to the next highest memory address (nn+1). The first n operand after the Op Code is the low order byte of nn&lt;/Description&gt;&lt;/Encoding&gt;&lt;/Opcode&gt;</v>
      </c>
    </row>
    <row r="85" spans="1:27" x14ac:dyDescent="0.25">
      <c r="A85">
        <f>HEX2DEC(Table2[[#This Row],[Hex]]) * 10 +  IF(UPPER(Table2[[#This Row],[Preferred]]) = "FALSE", 1, 0)</f>
        <v>340</v>
      </c>
      <c r="B85" t="str">
        <f>IF(UPPER(Table2[[#This Row],[Index]]) = "TRUE", "FD", "00")  &amp; IF(Table2[[#This Row],[Prefix]]="", "00", Table2[[#This Row],[Prefix]])  &amp; TEXT(Table2[[#This Row],[Opcode]], "00")</f>
        <v>000022</v>
      </c>
      <c r="C85" s="3"/>
      <c r="D85" s="1"/>
      <c r="E85" s="2" t="s">
        <v>400</v>
      </c>
      <c r="F85" s="4">
        <v>22</v>
      </c>
      <c r="G85" t="s">
        <v>650</v>
      </c>
      <c r="H85" s="1" t="s">
        <v>2</v>
      </c>
      <c r="I85" s="1" t="s">
        <v>716</v>
      </c>
      <c r="J85" s="1" t="s">
        <v>274</v>
      </c>
      <c r="K85" s="1" t="s">
        <v>277</v>
      </c>
      <c r="M85" s="1" t="s">
        <v>265</v>
      </c>
      <c r="N85" s="1" t="s">
        <v>277</v>
      </c>
      <c r="O85" s="1"/>
      <c r="P85" s="1"/>
      <c r="Q85" s="1"/>
      <c r="R85" s="1"/>
      <c r="S85" s="6" t="s">
        <v>335</v>
      </c>
      <c r="T85">
        <v>1</v>
      </c>
      <c r="U85" s="1" t="s">
        <v>499</v>
      </c>
      <c r="V85" t="s">
        <v>367</v>
      </c>
      <c r="W85" t="s">
        <v>387</v>
      </c>
      <c r="X85" t="s">
        <v>677</v>
      </c>
      <c r="Y85" t="b">
        <f t="shared" si="1"/>
        <v>0</v>
      </c>
      <c r="Z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encoding='Direct'&gt;WordRegPtr-HLI&lt;/Arg&gt;&lt;Arg encoding='Direct'&gt;ByteReg-A&lt;/Arg&gt;&lt;/Arguments&gt;&lt;Status&gt;Documented&lt;/Status&gt;&lt;Cycles&gt;4(12)&lt;/Cycles&gt;&lt;Flags&gt;----&lt;/Flags&gt;&lt;Description&gt;Writes the contents of A to the address pointed to by HL, then HL in incremented&lt;/Description&gt;&lt;/Encoding&gt;</v>
      </c>
      <c r="AA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IF($Y86=FALSE, "&lt;/Opcode&gt;", "")</f>
        <v>&lt;Opcode Value='22' Function='LOAD-INC' Group='8-Bit Load' Length='1'&gt;&lt;Encoding Preferred='true' Platform='GameBoy'&gt;&lt;Mnemonic&gt;LD&lt;/Mnemonic&gt;&lt;Arguments&gt;&lt;Arg encoding='Direct'&gt;WordRegPtr-HLI&lt;/Arg&gt;&lt;Arg encoding='Direct'&gt;ByteReg-A&lt;/Arg&gt;&lt;/Arguments&gt;&lt;Status&gt;Documented&lt;/Status&gt;&lt;Cycles&gt;4(12)&lt;/Cycles&gt;&lt;Flags&gt;----&lt;/Flags&gt;&lt;Description&gt;Writes the contents of A to the address pointed to by HL, then HL in incremented&lt;/Description&gt;&lt;/Encoding&gt;&lt;/Opcode&gt;</v>
      </c>
    </row>
    <row r="86" spans="1:27" x14ac:dyDescent="0.25">
      <c r="A86">
        <f>HEX2DEC(Table2[[#This Row],[Hex]]) * 10 +  IF(UPPER(Table2[[#This Row],[Preferred]]) = "FALSE", 1, 0)</f>
        <v>341</v>
      </c>
      <c r="B86" t="str">
        <f>IF(UPPER(Table2[[#This Row],[Index]]) = "TRUE", "FD", "00")  &amp; IF(Table2[[#This Row],[Prefix]]="", "00", Table2[[#This Row],[Prefix]])  &amp; TEXT(Table2[[#This Row],[Opcode]], "00")</f>
        <v>000022</v>
      </c>
      <c r="C86" s="3"/>
      <c r="D86" s="1"/>
      <c r="E86" s="2" t="s">
        <v>636</v>
      </c>
      <c r="F86" s="4">
        <v>22</v>
      </c>
      <c r="G86" t="s">
        <v>650</v>
      </c>
      <c r="H86" s="1" t="s">
        <v>158</v>
      </c>
      <c r="I86" s="1" t="s">
        <v>660</v>
      </c>
      <c r="J86" s="1" t="s">
        <v>263</v>
      </c>
      <c r="K86" s="1" t="s">
        <v>277</v>
      </c>
      <c r="M86" s="1" t="s">
        <v>265</v>
      </c>
      <c r="N86" s="1" t="s">
        <v>277</v>
      </c>
      <c r="O86" s="1"/>
      <c r="P86" s="1"/>
      <c r="Q86" s="1"/>
      <c r="R86" s="1"/>
      <c r="S86" s="6" t="s">
        <v>335</v>
      </c>
      <c r="T86">
        <v>1</v>
      </c>
      <c r="U86" s="1" t="s">
        <v>499</v>
      </c>
      <c r="V86" t="s">
        <v>367</v>
      </c>
      <c r="W86" t="s">
        <v>387</v>
      </c>
      <c r="X86" t="s">
        <v>677</v>
      </c>
      <c r="Y86" t="b">
        <f t="shared" si="1"/>
        <v>0</v>
      </c>
      <c r="Z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Platform='GameBoy'&gt;&lt;Mnemonic&gt;LDI&lt;/Mnemonic&gt;&lt;Arguments&gt;&lt;Arg encoding='Direct'&gt;WordRegPtr-HL&lt;/Arg&gt;&lt;Arg encoding='Direct'&gt;ByteReg-A&lt;/Arg&gt;&lt;/Arguments&gt;&lt;Status&gt;Documented&lt;/Status&gt;&lt;Cycles&gt;4(12)&lt;/Cycles&gt;&lt;Flags&gt;----&lt;/Flags&gt;&lt;Description&gt;Writes the contents of A to the address pointed to by HL, then HL in incremented&lt;/Description&gt;&lt;/Encoding&gt;</v>
      </c>
      <c r="AA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IF($Y87=FALSE, "&lt;/Opcode&gt;", "")</f>
        <v>&lt;Opcode Value='22' Function='LOAD-I' Group='8-Bit Load' Length='1'&gt;&lt;Encoding Preferred='false' Platform='GameBoy'&gt;&lt;Mnemonic&gt;LDI&lt;/Mnemonic&gt;&lt;Arguments&gt;&lt;Arg encoding='Direct'&gt;WordRegPtr-HL&lt;/Arg&gt;&lt;Arg encoding='Direct'&gt;ByteReg-A&lt;/Arg&gt;&lt;/Arguments&gt;&lt;Status&gt;Documented&lt;/Status&gt;&lt;Cycles&gt;4(12)&lt;/Cycles&gt;&lt;Flags&gt;----&lt;/Flags&gt;&lt;Description&gt;Writes the contents of A to the address pointed to by HL, then HL in incremented&lt;/Description&gt;&lt;/Encoding&gt;&lt;/Opcode&gt;</v>
      </c>
    </row>
    <row r="87" spans="1:27" x14ac:dyDescent="0.25">
      <c r="A87">
        <f>HEX2DEC(Table2[[#This Row],[Hex]]) * 10 +  IF(UPPER(Table2[[#This Row],[Preferred]]) = "FALSE", 1, 0)</f>
        <v>390</v>
      </c>
      <c r="B87" t="str">
        <f>IF(UPPER(Table2[[#This Row],[Index]]) = "TRUE", "FD", "00")  &amp; IF(Table2[[#This Row],[Prefix]]="", "00", Table2[[#This Row],[Prefix]])  &amp; TEXT(Table2[[#This Row],[Opcode]], "00")</f>
        <v>000027</v>
      </c>
      <c r="F87" s="4">
        <v>27</v>
      </c>
      <c r="G87" t="s">
        <v>375</v>
      </c>
      <c r="H87" s="1" t="s">
        <v>76</v>
      </c>
      <c r="I87" s="1" t="s">
        <v>259</v>
      </c>
      <c r="J87" s="1" t="s">
        <v>265</v>
      </c>
      <c r="K87" s="1" t="s">
        <v>277</v>
      </c>
      <c r="L87" s="1" t="b">
        <v>1</v>
      </c>
      <c r="M87" s="1"/>
      <c r="N87" s="1"/>
      <c r="O87" s="1"/>
      <c r="P87" s="1"/>
      <c r="Q87" s="1"/>
      <c r="R87" s="1"/>
      <c r="S87" s="5" t="s">
        <v>309</v>
      </c>
      <c r="T87">
        <v>1</v>
      </c>
      <c r="U87" s="1" t="s">
        <v>407</v>
      </c>
      <c r="V87" t="s">
        <v>367</v>
      </c>
      <c r="W87" t="s">
        <v>425</v>
      </c>
      <c r="X87" t="s">
        <v>430</v>
      </c>
      <c r="Y87" t="b">
        <f t="shared" si="1"/>
        <v>0</v>
      </c>
      <c r="Z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Platform='i8080'&gt;&lt;Mnemonic&gt;DAA&lt;/Mnemonic&gt;&lt;Arguments&gt;&lt;Arg encoding='Direct' hidden='true'&gt;ByteReg-A&lt;/Arg&gt;&lt;/Arguments&gt;&lt;Status&gt;Documented&lt;/Status&gt;&lt;Cycles&gt;1(4)&lt;/Cycles&gt;&lt;Flags&gt;SZAPC&lt;/Flags&gt;&lt;Description&gt;The eight-bit number in the accumulator is adjusted to form two four-bit Binary-Coded-Decimal digits&lt;/Description&gt;&lt;/Encoding&gt;</v>
      </c>
      <c r="AA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IF($Y88=FALSE, "&lt;/Opcode&gt;", "")</f>
        <v>&lt;Opcode Value='27' Function='BCD_ADJUST' Group='8-Bit Arithmetic' Length='1'&gt;&lt;Encoding Platform='i8080'&gt;&lt;Mnemonic&gt;DAA&lt;/Mnemonic&gt;&lt;Arguments&gt;&lt;Arg encoding='Direct' hidden='true'&gt;ByteReg-A&lt;/Arg&gt;&lt;/Arguments&gt;&lt;Status&gt;Documented&lt;/Status&gt;&lt;Cycles&gt;1(4)&lt;/Cycles&gt;&lt;Flags&gt;SZAPC&lt;/Flags&gt;&lt;Description&gt;The eight-bit number in the accumulator is adjusted to form two four-bit Binary-Coded-Decimal digits&lt;/Description&gt;&lt;/Encoding&gt;</v>
      </c>
    </row>
    <row r="88" spans="1:27" x14ac:dyDescent="0.25">
      <c r="A88">
        <f>HEX2DEC(Table2[[#This Row],[Hex]]) * 10 +  IF(UPPER(Table2[[#This Row],[Preferred]]) = "FALSE", 1, 0)</f>
        <v>390</v>
      </c>
      <c r="B88" t="str">
        <f>IF(UPPER(Table2[[#This Row],[Index]]) = "TRUE", "FD", "00")  &amp; IF(Table2[[#This Row],[Prefix]]="", "00", Table2[[#This Row],[Prefix]])  &amp; TEXT(Table2[[#This Row],[Opcode]], "00")</f>
        <v>000027</v>
      </c>
      <c r="F88" s="4">
        <v>27</v>
      </c>
      <c r="G88" t="s">
        <v>687</v>
      </c>
      <c r="H88" s="1" t="s">
        <v>76</v>
      </c>
      <c r="I88" s="1" t="s">
        <v>259</v>
      </c>
      <c r="J88" s="1" t="s">
        <v>265</v>
      </c>
      <c r="K88" s="1" t="s">
        <v>277</v>
      </c>
      <c r="L88" s="1" t="b">
        <v>1</v>
      </c>
      <c r="M88" s="1"/>
      <c r="N88" s="1"/>
      <c r="O88" s="1"/>
      <c r="P88" s="1"/>
      <c r="Q88" s="1"/>
      <c r="R88" s="1"/>
      <c r="S88" s="5" t="s">
        <v>310</v>
      </c>
      <c r="T88">
        <v>1</v>
      </c>
      <c r="U88" s="1" t="s">
        <v>407</v>
      </c>
      <c r="V88" t="s">
        <v>367</v>
      </c>
      <c r="W88" t="s">
        <v>425</v>
      </c>
      <c r="X88" t="s">
        <v>430</v>
      </c>
      <c r="Y88" t="b">
        <f t="shared" si="1"/>
        <v>1</v>
      </c>
      <c r="Z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Platform='i8085'&gt;&lt;Mnemonic&gt;DAA&lt;/Mnemonic&gt;&lt;Arguments&gt;&lt;Arg encoding='Direct' hidden='true'&gt;ByteReg-A&lt;/Arg&gt;&lt;/Arguments&gt;&lt;Status&gt;Documented&lt;/Status&gt;&lt;Cycles&gt;1(4)&lt;/Cycles&gt;&lt;Flags&gt;SZKAPVC&lt;/Flags&gt;&lt;Description&gt;The eight-bit number in the accumulator is adjusted to form two four-bit Binary-Coded-Decimal digits&lt;/Description&gt;&lt;/Encoding&gt;</v>
      </c>
      <c r="AA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IF($Y89=FALSE, "&lt;/Opcode&gt;", "")</f>
        <v>&lt;Encoding Platform='i8085'&gt;&lt;Mnemonic&gt;DAA&lt;/Mnemonic&gt;&lt;Arguments&gt;&lt;Arg encoding='Direct' hidden='true'&gt;ByteReg-A&lt;/Arg&gt;&lt;/Arguments&gt;&lt;Status&gt;Documented&lt;/Status&gt;&lt;Cycles&gt;1(4)&lt;/Cycles&gt;&lt;Flags&gt;SZKAPVC&lt;/Flags&gt;&lt;Description&gt;The eight-bit number in the accumulator is adjusted to form two four-bit Binary-Coded-Decimal digits&lt;/Description&gt;&lt;/Encoding&gt;</v>
      </c>
    </row>
    <row r="89" spans="1:27" x14ac:dyDescent="0.25">
      <c r="A89">
        <f>HEX2DEC(Table2[[#This Row],[Hex]]) * 10 +  IF(UPPER(Table2[[#This Row],[Preferred]]) = "FALSE", 1, 0)</f>
        <v>390</v>
      </c>
      <c r="B89" t="str">
        <f>IF(UPPER(Table2[[#This Row],[Index]]) = "TRUE", "FD", "00")  &amp; IF(Table2[[#This Row],[Prefix]]="", "00", Table2[[#This Row],[Prefix]])  &amp; TEXT(Table2[[#This Row],[Opcode]], "00")</f>
        <v>000027</v>
      </c>
      <c r="C89" s="3"/>
      <c r="E89" s="2"/>
      <c r="F89" s="4">
        <v>27</v>
      </c>
      <c r="G89" t="s">
        <v>480</v>
      </c>
      <c r="H89" s="1" t="s">
        <v>76</v>
      </c>
      <c r="I89" s="1" t="s">
        <v>259</v>
      </c>
      <c r="J89" s="1" t="s">
        <v>265</v>
      </c>
      <c r="K89" s="1" t="s">
        <v>277</v>
      </c>
      <c r="L89" s="1" t="b">
        <v>1</v>
      </c>
      <c r="M89" s="1"/>
      <c r="N89" s="1"/>
      <c r="O89" s="1"/>
      <c r="P89" s="1"/>
      <c r="Q89" s="1"/>
      <c r="R89" s="1"/>
      <c r="S89" s="5" t="s">
        <v>325</v>
      </c>
      <c r="T89">
        <v>1</v>
      </c>
      <c r="U89" s="1" t="s">
        <v>407</v>
      </c>
      <c r="V89" t="s">
        <v>367</v>
      </c>
      <c r="W89" t="s">
        <v>425</v>
      </c>
      <c r="X89" t="s">
        <v>558</v>
      </c>
      <c r="Y89" t="b">
        <f t="shared" si="1"/>
        <v>1</v>
      </c>
      <c r="Z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Platform='z80'&gt;&lt;Mnemonic&gt;DAA&lt;/Mnemonic&gt;&lt;Arguments&gt;&lt;Arg encoding='Direct' hidden='true'&gt;ByteReg-A&lt;/Arg&gt;&lt;/Arguments&gt;&lt;Status&gt;Documented&lt;/Status&gt;&lt;Cycles&gt;1(4)&lt;/Cycles&gt;&lt;Flags&gt;SZHP-C&lt;/Flags&gt;&lt;Description&gt;This instruction conditionally adjusts the Accumulator for BCD addition and subtraction operations&lt;/Description&gt;&lt;/Encoding&gt;</v>
      </c>
      <c r="AA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IF($Y90=FALSE, "&lt;/Opcode&gt;", "")</f>
        <v>&lt;Encoding Platform='z80'&gt;&lt;Mnemonic&gt;DAA&lt;/Mnemonic&gt;&lt;Arguments&gt;&lt;Arg encoding='Direct' hidden='true'&gt;ByteReg-A&lt;/Arg&gt;&lt;/Arguments&gt;&lt;Status&gt;Documented&lt;/Status&gt;&lt;Cycles&gt;1(4)&lt;/Cycles&gt;&lt;Flags&gt;SZHP-C&lt;/Flags&gt;&lt;Description&gt;This instruction conditionally adjusts the Accumulator for BCD addition and subtraction operations&lt;/Description&gt;&lt;/Encoding&gt;</v>
      </c>
    </row>
    <row r="90" spans="1:27" x14ac:dyDescent="0.25">
      <c r="A90">
        <f>HEX2DEC(Table2[[#This Row],[Hex]]) * 10 +  IF(UPPER(Table2[[#This Row],[Preferred]]) = "FALSE", 1, 0)</f>
        <v>390</v>
      </c>
      <c r="B90" t="str">
        <f>IF(UPPER(Table2[[#This Row],[Index]]) = "TRUE", "FD", "00")  &amp; IF(Table2[[#This Row],[Prefix]]="", "00", Table2[[#This Row],[Prefix]])  &amp; TEXT(Table2[[#This Row],[Opcode]], "00")</f>
        <v>000027</v>
      </c>
      <c r="C90" s="3"/>
      <c r="E90" s="2"/>
      <c r="F90" s="4">
        <v>27</v>
      </c>
      <c r="G90" t="s">
        <v>650</v>
      </c>
      <c r="H90" s="1" t="s">
        <v>76</v>
      </c>
      <c r="I90" s="1" t="s">
        <v>259</v>
      </c>
      <c r="J90" s="1" t="s">
        <v>265</v>
      </c>
      <c r="K90" s="1" t="s">
        <v>277</v>
      </c>
      <c r="L90" s="1" t="b">
        <v>1</v>
      </c>
      <c r="M90" s="1"/>
      <c r="N90" s="1"/>
      <c r="O90" s="1"/>
      <c r="P90" s="1"/>
      <c r="Q90" s="1"/>
      <c r="R90" s="1"/>
      <c r="S90" s="5" t="s">
        <v>342</v>
      </c>
      <c r="T90">
        <v>1</v>
      </c>
      <c r="U90" s="1" t="s">
        <v>407</v>
      </c>
      <c r="V90" t="s">
        <v>367</v>
      </c>
      <c r="W90" t="s">
        <v>425</v>
      </c>
      <c r="X90" t="s">
        <v>558</v>
      </c>
      <c r="Y90" t="b">
        <f t="shared" si="1"/>
        <v>1</v>
      </c>
      <c r="Z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Platform='GameBoy'&gt;&lt;Mnemonic&gt;DAA&lt;/Mnemonic&gt;&lt;Arguments&gt;&lt;Arg encoding='Direct' hidden='true'&gt;ByteReg-A&lt;/Arg&gt;&lt;/Arguments&gt;&lt;Status&gt;Documented&lt;/Status&gt;&lt;Cycles&gt;1(4)&lt;/Cycles&gt;&lt;Flags&gt;Z-0C&lt;/Flags&gt;&lt;Description&gt;This instruction conditionally adjusts the Accumulator for BCD addition and subtraction operations&lt;/Description&gt;&lt;/Encoding&gt;</v>
      </c>
      <c r="AA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IF($Y91=FALSE, "&lt;/Opcode&gt;", "")</f>
        <v>&lt;Encoding Platform='GameBoy'&gt;&lt;Mnemonic&gt;DAA&lt;/Mnemonic&gt;&lt;Arguments&gt;&lt;Arg encoding='Direct' hidden='true'&gt;ByteReg-A&lt;/Arg&gt;&lt;/Arguments&gt;&lt;Status&gt;Documented&lt;/Status&gt;&lt;Cycles&gt;1(4)&lt;/Cycles&gt;&lt;Flags&gt;Z-0C&lt;/Flags&gt;&lt;Description&gt;This instruction conditionally adjusts the Accumulator for BCD addition and subtraction operations&lt;/Description&gt;&lt;/Encoding&gt;&lt;/Opcode&gt;</v>
      </c>
    </row>
    <row r="91" spans="1:27" x14ac:dyDescent="0.25">
      <c r="A91">
        <f>HEX2DEC(Table2[[#This Row],[Hex]]) * 10 +  IF(UPPER(Table2[[#This Row],[Preferred]]) = "FALSE", 1, 0)</f>
        <v>400</v>
      </c>
      <c r="B91" t="str">
        <f>IF(UPPER(Table2[[#This Row],[Index]]) = "TRUE", "FD", "00")  &amp; IF(Table2[[#This Row],[Prefix]]="", "00", Table2[[#This Row],[Prefix]])  &amp; TEXT(Table2[[#This Row],[Opcode]], "00")</f>
        <v>000028</v>
      </c>
      <c r="F91" s="4">
        <v>28</v>
      </c>
      <c r="G91" t="s">
        <v>375</v>
      </c>
      <c r="H91" s="1" t="s">
        <v>1</v>
      </c>
      <c r="I91" s="1" t="s">
        <v>1</v>
      </c>
      <c r="J91" s="1"/>
      <c r="K91" s="1"/>
      <c r="M91" s="1"/>
      <c r="N91" s="1"/>
      <c r="O91" s="1"/>
      <c r="P91" s="1"/>
      <c r="Q91" s="1"/>
      <c r="R91" s="1"/>
      <c r="S91" s="6" t="s">
        <v>311</v>
      </c>
      <c r="T91">
        <v>1</v>
      </c>
      <c r="U91" s="1" t="s">
        <v>407</v>
      </c>
      <c r="V91" t="s">
        <v>368</v>
      </c>
      <c r="W91" t="s">
        <v>477</v>
      </c>
      <c r="X91" t="s">
        <v>479</v>
      </c>
      <c r="Y91" t="b">
        <f t="shared" si="1"/>
        <v>0</v>
      </c>
      <c r="Z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IF($Y92=FALSE, "&lt;/Opcode&gt;", "")</f>
        <v>&lt;Opcode Value='28'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92" spans="1:27" x14ac:dyDescent="0.25">
      <c r="A92">
        <f>HEX2DEC(Table2[[#This Row],[Hex]]) * 10 +  IF(UPPER(Table2[[#This Row],[Preferred]]) = "FALSE", 1, 0)</f>
        <v>400</v>
      </c>
      <c r="B92" t="str">
        <f>IF(UPPER(Table2[[#This Row],[Index]]) = "TRUE", "FD", "00")  &amp; IF(Table2[[#This Row],[Prefix]]="", "00", Table2[[#This Row],[Prefix]])  &amp; TEXT(Table2[[#This Row],[Opcode]], "00")</f>
        <v>000028</v>
      </c>
      <c r="E92" s="1" t="b">
        <v>1</v>
      </c>
      <c r="F92" s="4">
        <v>28</v>
      </c>
      <c r="G92" t="s">
        <v>687</v>
      </c>
      <c r="H92" s="1" t="s">
        <v>300</v>
      </c>
      <c r="I92" s="1" t="s">
        <v>70</v>
      </c>
      <c r="J92" s="1" t="s">
        <v>268</v>
      </c>
      <c r="K92" s="1" t="s">
        <v>277</v>
      </c>
      <c r="L92" s="1" t="b">
        <v>1</v>
      </c>
      <c r="M92" s="1" t="s">
        <v>269</v>
      </c>
      <c r="N92" s="1" t="s">
        <v>277</v>
      </c>
      <c r="O92" s="1" t="b">
        <v>1</v>
      </c>
      <c r="P92" s="1" t="s">
        <v>179</v>
      </c>
      <c r="Q92" s="1" t="s">
        <v>280</v>
      </c>
      <c r="R92" s="1"/>
      <c r="S92" s="6" t="s">
        <v>349</v>
      </c>
      <c r="T92">
        <v>2</v>
      </c>
      <c r="U92" s="1" t="s">
        <v>394</v>
      </c>
      <c r="V92" t="s">
        <v>481</v>
      </c>
      <c r="W92" t="s">
        <v>426</v>
      </c>
      <c r="X92" t="s">
        <v>692</v>
      </c>
      <c r="Y92" t="b">
        <f t="shared" si="1"/>
        <v>0</v>
      </c>
      <c r="Z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Platform='i8085'&gt;&lt;Mnemonic&gt;LDHI&lt;/Mnemonic&gt;&lt;Arguments&gt;&lt;Arg encoding='Direct' hidden='true'&gt;WordReg-DE&lt;/Arg&gt;&lt;Arg encoding='Direct' hidden='true'&gt;WordReg-HL&lt;/Arg&gt;&lt;Arg encoding='ByteImmidate'&gt;Byte&lt;/Arg&gt;&lt;/Arguments&gt;&lt;Status&gt;Undocumented&lt;/Status&gt;&lt;Cycles&gt;3(10)&lt;/Cycles&gt;&lt;Flags&gt;-------&lt;/Flags&gt;&lt;Description&gt;Add immidate to HL and store in DE&lt;/Description&gt;&lt;/Encoding&gt;</v>
      </c>
      <c r="AA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IF($Y93=FALSE, "&lt;/Opcode&gt;", "")</f>
        <v>&lt;Opcode Value='28' Function='ADD' Group='16-Bit Arithmetic' Length='2'&gt;&lt;Encoding Preferred='true' Platform='i8085'&gt;&lt;Mnemonic&gt;LDHI&lt;/Mnemonic&gt;&lt;Arguments&gt;&lt;Arg encoding='Direct' hidden='true'&gt;WordReg-DE&lt;/Arg&gt;&lt;Arg encoding='Direct' hidden='true'&gt;WordReg-HL&lt;/Arg&gt;&lt;Arg encoding='ByteImmidate'&gt;Byte&lt;/Arg&gt;&lt;/Arguments&gt;&lt;Status&gt;Undocumented&lt;/Status&gt;&lt;Cycles&gt;3(10)&lt;/Cycles&gt;&lt;Flags&gt;-------&lt;/Flags&gt;&lt;Description&gt;Add immidate to HL and store in DE&lt;/Description&gt;&lt;/Encoding&gt;</v>
      </c>
    </row>
    <row r="93" spans="1:27" x14ac:dyDescent="0.25">
      <c r="A93">
        <f>HEX2DEC(Table2[[#This Row],[Hex]]) * 10 +  IF(UPPER(Table2[[#This Row],[Preferred]]) = "FALSE", 1, 0)</f>
        <v>401</v>
      </c>
      <c r="B93" t="str">
        <f>IF(UPPER(Table2[[#This Row],[Index]]) = "TRUE", "FD", "00")  &amp; IF(Table2[[#This Row],[Prefix]]="", "00", Table2[[#This Row],[Prefix]])  &amp; TEXT(Table2[[#This Row],[Opcode]], "00")</f>
        <v>000028</v>
      </c>
      <c r="E93" s="1" t="b">
        <v>0</v>
      </c>
      <c r="F93" s="4">
        <v>28</v>
      </c>
      <c r="G93" t="s">
        <v>687</v>
      </c>
      <c r="H93" s="1" t="s">
        <v>194</v>
      </c>
      <c r="I93" s="1" t="s">
        <v>70</v>
      </c>
      <c r="J93" s="1" t="s">
        <v>268</v>
      </c>
      <c r="K93" s="1" t="s">
        <v>277</v>
      </c>
      <c r="L93" s="1" t="b">
        <v>1</v>
      </c>
      <c r="M93" s="1" t="s">
        <v>269</v>
      </c>
      <c r="N93" s="1" t="s">
        <v>277</v>
      </c>
      <c r="O93" s="1"/>
      <c r="P93" s="1" t="s">
        <v>179</v>
      </c>
      <c r="Q93" s="1" t="s">
        <v>280</v>
      </c>
      <c r="R93" s="1"/>
      <c r="S93" s="6" t="s">
        <v>349</v>
      </c>
      <c r="T93">
        <v>2</v>
      </c>
      <c r="U93" s="1" t="s">
        <v>394</v>
      </c>
      <c r="V93" t="s">
        <v>481</v>
      </c>
      <c r="W93" t="s">
        <v>426</v>
      </c>
      <c r="X93" t="s">
        <v>692</v>
      </c>
      <c r="Y93" t="b">
        <f t="shared" si="1"/>
        <v>1</v>
      </c>
      <c r="Z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Platform='i8085'&gt;&lt;Mnemonic&gt;ADI&lt;/Mnemonic&gt;&lt;Arguments&gt;&lt;Arg encoding='Direct' hidden='true'&gt;WordReg-DE&lt;/Arg&gt;&lt;Arg encoding='Direct'&gt;WordReg-HL&lt;/Arg&gt;&lt;Arg encoding='ByteImmidate'&gt;Byte&lt;/Arg&gt;&lt;/Arguments&gt;&lt;Status&gt;Undocumented&lt;/Status&gt;&lt;Cycles&gt;3(10)&lt;/Cycles&gt;&lt;Flags&gt;-------&lt;/Flags&gt;&lt;Description&gt;Add immidate to HL and store in DE&lt;/Description&gt;&lt;/Encoding&gt;</v>
      </c>
      <c r="AA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IF($Y94=FALSE, "&lt;/Opcode&gt;", "")</f>
        <v>&lt;Encoding Preferred='false' Platform='i8085'&gt;&lt;Mnemonic&gt;ADI&lt;/Mnemonic&gt;&lt;Arguments&gt;&lt;Arg encoding='Direct' hidden='true'&gt;WordReg-DE&lt;/Arg&gt;&lt;Arg encoding='Direct'&gt;WordReg-HL&lt;/Arg&gt;&lt;Arg encoding='ByteImmidate'&gt;Byte&lt;/Arg&gt;&lt;/Arguments&gt;&lt;Status&gt;Undocumented&lt;/Status&gt;&lt;Cycles&gt;3(10)&lt;/Cycles&gt;&lt;Flags&gt;-------&lt;/Flags&gt;&lt;Description&gt;Add immidate to HL and store in DE&lt;/Description&gt;&lt;/Encoding&gt;&lt;/Opcode&gt;</v>
      </c>
    </row>
    <row r="94" spans="1:27" x14ac:dyDescent="0.25">
      <c r="A94">
        <f>HEX2DEC(Table2[[#This Row],[Hex]]) * 10 +  IF(UPPER(Table2[[#This Row],[Preferred]]) = "FALSE", 1, 0)</f>
        <v>420</v>
      </c>
      <c r="B94" t="str">
        <f>IF(UPPER(Table2[[#This Row],[Index]]) = "TRUE", "FD", "00")  &amp; IF(Table2[[#This Row],[Prefix]]="", "00", Table2[[#This Row],[Prefix]])  &amp; TEXT(Table2[[#This Row],[Opcode]], "00")</f>
        <v>00002A</v>
      </c>
      <c r="F94" s="4" t="s">
        <v>10</v>
      </c>
      <c r="G94" t="s">
        <v>375</v>
      </c>
      <c r="H94" s="1" t="s">
        <v>188</v>
      </c>
      <c r="I94" s="1" t="s">
        <v>385</v>
      </c>
      <c r="J94" s="1" t="s">
        <v>269</v>
      </c>
      <c r="K94" s="1" t="s">
        <v>277</v>
      </c>
      <c r="L94" s="1" t="b">
        <v>1</v>
      </c>
      <c r="M94" s="1" t="s">
        <v>181</v>
      </c>
      <c r="N94" s="1" t="s">
        <v>278</v>
      </c>
      <c r="O94" s="1"/>
      <c r="P94" s="1"/>
      <c r="Q94" s="1"/>
      <c r="R94" s="1"/>
      <c r="S94" s="6" t="s">
        <v>311</v>
      </c>
      <c r="T94">
        <v>3</v>
      </c>
      <c r="U94" s="1" t="s">
        <v>402</v>
      </c>
      <c r="V94" t="s">
        <v>367</v>
      </c>
      <c r="W94" t="s">
        <v>396</v>
      </c>
      <c r="X94" t="s">
        <v>403</v>
      </c>
      <c r="Y94" t="b">
        <f t="shared" si="1"/>
        <v>0</v>
      </c>
      <c r="Z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Platform='i8080'&gt;&lt;Mnemonic&gt;LHLD&lt;/Mnemonic&gt;&lt;Arguments&gt;&lt;Arg encoding='Direct'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c r="AA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IF($Y95=FALSE, "&lt;/Opcode&gt;", "")</f>
        <v>&lt;Opcode Value='2A' Function='LOAD' Group='16-Bit Load' Length='3'&gt;&lt;Encoding Platform='i8080'&gt;&lt;Mnemonic&gt;LHLD&lt;/Mnemonic&gt;&lt;Arguments&gt;&lt;Arg encoding='Direct'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row>
    <row r="95" spans="1:27" x14ac:dyDescent="0.25">
      <c r="A95">
        <f>HEX2DEC(Table2[[#This Row],[Hex]]) * 10 +  IF(UPPER(Table2[[#This Row],[Preferred]]) = "FALSE", 1, 0)</f>
        <v>420</v>
      </c>
      <c r="B95" t="str">
        <f>IF(UPPER(Table2[[#This Row],[Index]]) = "TRUE", "FD", "00")  &amp; IF(Table2[[#This Row],[Prefix]]="", "00", Table2[[#This Row],[Prefix]])  &amp; TEXT(Table2[[#This Row],[Opcode]], "00")</f>
        <v>00002A</v>
      </c>
      <c r="F95" s="4" t="s">
        <v>10</v>
      </c>
      <c r="G95" t="s">
        <v>687</v>
      </c>
      <c r="H95" s="1" t="s">
        <v>188</v>
      </c>
      <c r="I95" s="1" t="s">
        <v>385</v>
      </c>
      <c r="J95" s="1" t="s">
        <v>269</v>
      </c>
      <c r="K95" s="1" t="s">
        <v>277</v>
      </c>
      <c r="L95" s="1" t="b">
        <v>1</v>
      </c>
      <c r="M95" s="1" t="s">
        <v>181</v>
      </c>
      <c r="N95" s="1" t="s">
        <v>278</v>
      </c>
      <c r="O95" s="1"/>
      <c r="P95" s="1"/>
      <c r="Q95" s="1"/>
      <c r="R95" s="1"/>
      <c r="S95" s="6" t="s">
        <v>349</v>
      </c>
      <c r="T95">
        <v>3</v>
      </c>
      <c r="U95" s="1" t="s">
        <v>402</v>
      </c>
      <c r="V95" t="s">
        <v>367</v>
      </c>
      <c r="W95" t="s">
        <v>396</v>
      </c>
      <c r="X95" t="s">
        <v>403</v>
      </c>
      <c r="Y95" t="b">
        <f t="shared" si="1"/>
        <v>1</v>
      </c>
      <c r="Z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Platform='i8085'&gt;&lt;Mnemonic&gt;LHLD&lt;/Mnemonic&gt;&lt;Arguments&gt;&lt;Arg encoding='Direct'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c r="AA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IF($Y96=FALSE, "&lt;/Opcode&gt;", "")</f>
        <v>&lt;Encoding Platform='i8085'&gt;&lt;Mnemonic&gt;LHLD&lt;/Mnemonic&gt;&lt;Arguments&gt;&lt;Arg encoding='Direct'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row>
    <row r="96" spans="1:27" x14ac:dyDescent="0.25">
      <c r="A96">
        <f>HEX2DEC(Table2[[#This Row],[Hex]]) * 10 +  IF(UPPER(Table2[[#This Row],[Preferred]]) = "FALSE", 1, 0)</f>
        <v>420</v>
      </c>
      <c r="B96" t="str">
        <f>IF(UPPER(Table2[[#This Row],[Index]]) = "TRUE", "FD", "00")  &amp; IF(Table2[[#This Row],[Prefix]]="", "00", Table2[[#This Row],[Prefix]])  &amp; TEXT(Table2[[#This Row],[Opcode]], "00")</f>
        <v>00002A</v>
      </c>
      <c r="C96" s="3"/>
      <c r="D96" s="1"/>
      <c r="E96" s="2"/>
      <c r="F96" s="4" t="s">
        <v>10</v>
      </c>
      <c r="G96" t="s">
        <v>480</v>
      </c>
      <c r="H96" s="1" t="s">
        <v>2</v>
      </c>
      <c r="I96" s="1" t="s">
        <v>385</v>
      </c>
      <c r="J96" s="1" t="s">
        <v>269</v>
      </c>
      <c r="K96" s="1" t="s">
        <v>277</v>
      </c>
      <c r="M96" s="1" t="s">
        <v>181</v>
      </c>
      <c r="N96" s="1" t="s">
        <v>278</v>
      </c>
      <c r="O96" s="1"/>
      <c r="P96" s="1"/>
      <c r="Q96" s="1"/>
      <c r="R96" s="1"/>
      <c r="S96" s="6" t="s">
        <v>314</v>
      </c>
      <c r="T96">
        <v>3</v>
      </c>
      <c r="U96" s="1" t="s">
        <v>402</v>
      </c>
      <c r="V96" t="s">
        <v>367</v>
      </c>
      <c r="W96" t="s">
        <v>396</v>
      </c>
      <c r="X96" t="s">
        <v>511</v>
      </c>
      <c r="Y96" t="b">
        <f t="shared" si="1"/>
        <v>1</v>
      </c>
      <c r="Z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encoding='Direct'&gt;WordReg-HL&lt;/Arg&gt;&lt;Arg encoding='WordImmidate'&gt;AddressPtr&lt;/Arg&gt;&lt;/Arguments&gt;&lt;Status&gt;Documented&lt;/Status&gt;&lt;Cycles&gt;5(16)&lt;/Cycles&gt;&lt;Flags&gt;------&lt;/Flags&gt;&lt;Description&gt;The contents of memory address (nn) are loaded to the low order portion of register pair HL (register L), and the contents of the next highest memory address (nn+1) are loaded to the high order portion of HL (register H). The first n operand after the Op Code is the low order byte of nn.&lt;/Description&gt;&lt;/Encoding&gt;</v>
      </c>
      <c r="AA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IF($Y97=FALSE, "&lt;/Opcode&gt;", "")</f>
        <v>&lt;Encoding Platform='z80'&gt;&lt;Mnemonic&gt;LD&lt;/Mnemonic&gt;&lt;Arguments&gt;&lt;Arg encoding='Direct'&gt;WordReg-HL&lt;/Arg&gt;&lt;Arg encoding='WordImmidate'&gt;AddressPtr&lt;/Arg&gt;&lt;/Arguments&gt;&lt;Status&gt;Documented&lt;/Status&gt;&lt;Cycles&gt;5(16)&lt;/Cycles&gt;&lt;Flags&gt;------&lt;/Flags&gt;&lt;Description&gt;The contents of memory address (nn) are loaded to the low order portion of register pair HL (register L), and the contents of the next highest memory address (nn+1) are loaded to the high order portion of HL (register H). The first n operand after the Op Code is the low order byte of nn.&lt;/Description&gt;&lt;/Encoding&gt;&lt;/Opcode&gt;</v>
      </c>
    </row>
    <row r="97" spans="1:27" x14ac:dyDescent="0.25">
      <c r="A97">
        <f>HEX2DEC(Table2[[#This Row],[Hex]]) * 10 +  IF(UPPER(Table2[[#This Row],[Preferred]]) = "FALSE", 1, 0)</f>
        <v>420</v>
      </c>
      <c r="B97" t="str">
        <f>IF(UPPER(Table2[[#This Row],[Index]]) = "TRUE", "FD", "00")  &amp; IF(Table2[[#This Row],[Prefix]]="", "00", Table2[[#This Row],[Prefix]])  &amp; TEXT(Table2[[#This Row],[Opcode]], "00")</f>
        <v>00002A</v>
      </c>
      <c r="C97" s="3"/>
      <c r="D97" s="1"/>
      <c r="E97" s="2" t="s">
        <v>400</v>
      </c>
      <c r="F97" s="4" t="s">
        <v>10</v>
      </c>
      <c r="G97" t="s">
        <v>650</v>
      </c>
      <c r="H97" s="1" t="s">
        <v>2</v>
      </c>
      <c r="I97" s="1" t="s">
        <v>716</v>
      </c>
      <c r="J97" s="1" t="s">
        <v>265</v>
      </c>
      <c r="K97" s="1" t="s">
        <v>277</v>
      </c>
      <c r="M97" s="1" t="s">
        <v>274</v>
      </c>
      <c r="N97" s="1" t="s">
        <v>277</v>
      </c>
      <c r="O97" s="1"/>
      <c r="P97" s="1"/>
      <c r="Q97" s="1"/>
      <c r="R97" s="1"/>
      <c r="S97" s="6" t="s">
        <v>335</v>
      </c>
      <c r="T97">
        <v>1</v>
      </c>
      <c r="U97" s="1" t="s">
        <v>499</v>
      </c>
      <c r="V97" t="s">
        <v>367</v>
      </c>
      <c r="W97" t="s">
        <v>387</v>
      </c>
      <c r="X97" t="s">
        <v>679</v>
      </c>
      <c r="Y97" t="b">
        <f t="shared" si="1"/>
        <v>0</v>
      </c>
      <c r="Z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encoding='Direct'&gt;ByteReg-A&lt;/Arg&gt;&lt;Arg encoding='Direct'&gt;WordRegPtr-HLI&lt;/Arg&gt;&lt;/Arguments&gt;&lt;Status&gt;Documented&lt;/Status&gt;&lt;Cycles&gt;4(12)&lt;/Cycles&gt;&lt;Flags&gt;----&lt;/Flags&gt;&lt;Description&gt;Reads the address pointed to by HL, and stores it in A, then HL in incremented&lt;/Description&gt;&lt;/Encoding&gt;</v>
      </c>
      <c r="AA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IF($Y98=FALSE, "&lt;/Opcode&gt;", "")</f>
        <v>&lt;Opcode Value='2A' Function='LOAD-INC' Group='8-Bit Load' Length='1'&gt;&lt;Encoding Preferred='true' Platform='GameBoy'&gt;&lt;Mnemonic&gt;LD&lt;/Mnemonic&gt;&lt;Arguments&gt;&lt;Arg encoding='Direct'&gt;ByteReg-A&lt;/Arg&gt;&lt;Arg encoding='Direct'&gt;WordRegPtr-HLI&lt;/Arg&gt;&lt;/Arguments&gt;&lt;Status&gt;Documented&lt;/Status&gt;&lt;Cycles&gt;4(12)&lt;/Cycles&gt;&lt;Flags&gt;----&lt;/Flags&gt;&lt;Description&gt;Reads the address pointed to by HL, and stores it in A, then HL in incremented&lt;/Description&gt;&lt;/Encoding&gt;&lt;/Opcode&gt;</v>
      </c>
    </row>
    <row r="98" spans="1:27" x14ac:dyDescent="0.25">
      <c r="A98">
        <f>HEX2DEC(Table2[[#This Row],[Hex]]) * 10 +  IF(UPPER(Table2[[#This Row],[Preferred]]) = "FALSE", 1, 0)</f>
        <v>421</v>
      </c>
      <c r="B98" t="str">
        <f>IF(UPPER(Table2[[#This Row],[Index]]) = "TRUE", "FD", "00")  &amp; IF(Table2[[#This Row],[Prefix]]="", "00", Table2[[#This Row],[Prefix]])  &amp; TEXT(Table2[[#This Row],[Opcode]], "00")</f>
        <v>00002A</v>
      </c>
      <c r="C98" s="3"/>
      <c r="D98" s="1"/>
      <c r="E98" s="2" t="s">
        <v>636</v>
      </c>
      <c r="F98" s="4" t="s">
        <v>10</v>
      </c>
      <c r="G98" t="s">
        <v>650</v>
      </c>
      <c r="H98" s="1" t="s">
        <v>158</v>
      </c>
      <c r="I98" s="1" t="s">
        <v>660</v>
      </c>
      <c r="J98" s="1" t="s">
        <v>265</v>
      </c>
      <c r="K98" s="1" t="s">
        <v>277</v>
      </c>
      <c r="M98" s="1" t="s">
        <v>263</v>
      </c>
      <c r="N98" s="1" t="s">
        <v>277</v>
      </c>
      <c r="O98" s="1"/>
      <c r="P98" s="1"/>
      <c r="Q98" s="1"/>
      <c r="R98" s="1"/>
      <c r="S98" s="6" t="s">
        <v>335</v>
      </c>
      <c r="T98">
        <v>1</v>
      </c>
      <c r="U98" s="1" t="s">
        <v>499</v>
      </c>
      <c r="V98" t="s">
        <v>367</v>
      </c>
      <c r="W98" t="s">
        <v>387</v>
      </c>
      <c r="X98" t="s">
        <v>679</v>
      </c>
      <c r="Y98" t="b">
        <f t="shared" si="1"/>
        <v>0</v>
      </c>
      <c r="Z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Platform='GameBoy'&gt;&lt;Mnemonic&gt;LDI&lt;/Mnemonic&gt;&lt;Arguments&gt;&lt;Arg encoding='Direct'&gt;ByteReg-A&lt;/Arg&gt;&lt;Arg encoding='Direct'&gt;WordRegPtr-HL&lt;/Arg&gt;&lt;/Arguments&gt;&lt;Status&gt;Documented&lt;/Status&gt;&lt;Cycles&gt;4(12)&lt;/Cycles&gt;&lt;Flags&gt;----&lt;/Flags&gt;&lt;Description&gt;Reads the address pointed to by HL, and stores it in A, then HL in incremented&lt;/Description&gt;&lt;/Encoding&gt;</v>
      </c>
      <c r="AA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IF($Y99=FALSE, "&lt;/Opcode&gt;", "")</f>
        <v>&lt;Opcode Value='2A' Function='LOAD-I' Group='8-Bit Load' Length='1'&gt;&lt;Encoding Preferred='false' Platform='GameBoy'&gt;&lt;Mnemonic&gt;LDI&lt;/Mnemonic&gt;&lt;Arguments&gt;&lt;Arg encoding='Direct'&gt;ByteReg-A&lt;/Arg&gt;&lt;Arg encoding='Direct'&gt;WordRegPtr-HL&lt;/Arg&gt;&lt;/Arguments&gt;&lt;Status&gt;Documented&lt;/Status&gt;&lt;Cycles&gt;4(12)&lt;/Cycles&gt;&lt;Flags&gt;----&lt;/Flags&gt;&lt;Description&gt;Reads the address pointed to by HL, and stores it in A, then HL in incremented&lt;/Description&gt;&lt;/Encoding&gt;&lt;/Opcode&gt;</v>
      </c>
    </row>
    <row r="99" spans="1:27" x14ac:dyDescent="0.25">
      <c r="A99">
        <f>HEX2DEC(Table2[[#This Row],[Hex]]) * 10 +  IF(UPPER(Table2[[#This Row],[Preferred]]) = "FALSE", 1, 0)</f>
        <v>470</v>
      </c>
      <c r="B99" t="str">
        <f>IF(UPPER(Table2[[#This Row],[Index]]) = "TRUE", "FD", "00")  &amp; IF(Table2[[#This Row],[Prefix]]="", "00", Table2[[#This Row],[Prefix]])  &amp; TEXT(Table2[[#This Row],[Opcode]], "00")</f>
        <v>00002F</v>
      </c>
      <c r="F99" s="4" t="s">
        <v>13</v>
      </c>
      <c r="G99" t="s">
        <v>375</v>
      </c>
      <c r="H99" s="1" t="s">
        <v>204</v>
      </c>
      <c r="I99" s="1" t="s">
        <v>244</v>
      </c>
      <c r="J99" s="1" t="s">
        <v>265</v>
      </c>
      <c r="K99" s="1" t="s">
        <v>277</v>
      </c>
      <c r="L99" s="1" t="b">
        <v>1</v>
      </c>
      <c r="M99" s="1"/>
      <c r="N99" s="1"/>
      <c r="O99" s="1"/>
      <c r="P99" s="1"/>
      <c r="Q99" s="1"/>
      <c r="R99" s="1"/>
      <c r="S99" s="6" t="s">
        <v>311</v>
      </c>
      <c r="T99">
        <v>1</v>
      </c>
      <c r="U99" s="1" t="s">
        <v>407</v>
      </c>
      <c r="V99" t="s">
        <v>367</v>
      </c>
      <c r="W99" t="s">
        <v>431</v>
      </c>
      <c r="X99" t="s">
        <v>447</v>
      </c>
      <c r="Y99" t="b">
        <f t="shared" si="1"/>
        <v>0</v>
      </c>
      <c r="Z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Platform='i8080'&gt;&lt;Mnemonic&gt;CMA&lt;/Mnemonic&gt;&lt;Arguments&gt;&lt;Arg encoding='Direct' hidden='true'&gt;ByteReg-A&lt;/Arg&gt;&lt;/Arguments&gt;&lt;Status&gt;Documented&lt;/Status&gt;&lt;Cycles&gt;1(4)&lt;/Cycles&gt;&lt;Flags&gt;-----&lt;/Flags&gt;&lt;Description&gt;The contents of the accumulator are complemented (zero bits become 1, one bits become 0). No flags are affected.&lt;/Description&gt;&lt;/Encoding&gt;</v>
      </c>
      <c r="AA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IF($Y100=FALSE, "&lt;/Opcode&gt;", "")</f>
        <v>&lt;Opcode Value='2F' Function='NOT' Group='Logical' Length='1'&gt;&lt;Encoding Platform='i8080'&gt;&lt;Mnemonic&gt;CMA&lt;/Mnemonic&gt;&lt;Arguments&gt;&lt;Arg encoding='Direct' hidden='true'&gt;ByteReg-A&lt;/Arg&gt;&lt;/Arguments&gt;&lt;Status&gt;Documented&lt;/Status&gt;&lt;Cycles&gt;1(4)&lt;/Cycles&gt;&lt;Flags&gt;-----&lt;/Flags&gt;&lt;Description&gt;The contents of the accumulator are complemented (zero bits become 1, one bits become 0). No flags are affected.&lt;/Description&gt;&lt;/Encoding&gt;</v>
      </c>
    </row>
    <row r="100" spans="1:27" x14ac:dyDescent="0.25">
      <c r="A100">
        <f>HEX2DEC(Table2[[#This Row],[Hex]]) * 10 +  IF(UPPER(Table2[[#This Row],[Preferred]]) = "FALSE", 1, 0)</f>
        <v>470</v>
      </c>
      <c r="B100" t="str">
        <f>IF(UPPER(Table2[[#This Row],[Index]]) = "TRUE", "FD", "00")  &amp; IF(Table2[[#This Row],[Prefix]]="", "00", Table2[[#This Row],[Prefix]])  &amp; TEXT(Table2[[#This Row],[Opcode]], "00")</f>
        <v>00002F</v>
      </c>
      <c r="F100" s="4" t="s">
        <v>13</v>
      </c>
      <c r="G100" t="s">
        <v>687</v>
      </c>
      <c r="H100" s="1" t="s">
        <v>204</v>
      </c>
      <c r="I100" s="1" t="s">
        <v>244</v>
      </c>
      <c r="J100" s="1" t="s">
        <v>265</v>
      </c>
      <c r="K100" s="1" t="s">
        <v>277</v>
      </c>
      <c r="L100" s="1" t="b">
        <v>1</v>
      </c>
      <c r="M100" s="1"/>
      <c r="N100" s="1"/>
      <c r="O100" s="1"/>
      <c r="P100" s="1"/>
      <c r="Q100" s="1"/>
      <c r="R100" s="1"/>
      <c r="S100" s="6" t="s">
        <v>349</v>
      </c>
      <c r="T100">
        <v>1</v>
      </c>
      <c r="U100" s="1" t="s">
        <v>407</v>
      </c>
      <c r="V100" t="s">
        <v>367</v>
      </c>
      <c r="W100" t="s">
        <v>431</v>
      </c>
      <c r="X100" t="s">
        <v>447</v>
      </c>
      <c r="Y100" t="b">
        <f t="shared" si="1"/>
        <v>1</v>
      </c>
      <c r="Z1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Platform='i8085'&gt;&lt;Mnemonic&gt;CMA&lt;/Mnemonic&gt;&lt;Arguments&gt;&lt;Arg encoding='Direct' hidden='true'&gt;ByteReg-A&lt;/Arg&gt;&lt;/Arguments&gt;&lt;Status&gt;Documented&lt;/Status&gt;&lt;Cycles&gt;1(4)&lt;/Cycles&gt;&lt;Flags&gt;-------&lt;/Flags&gt;&lt;Description&gt;The contents of the accumulator are complemented (zero bits become 1, one bits become 0). No flags are affected.&lt;/Description&gt;&lt;/Encoding&gt;</v>
      </c>
      <c r="AA1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IF($Y101=FALSE, "&lt;/Opcode&gt;", "")</f>
        <v>&lt;Encoding Platform='i8085'&gt;&lt;Mnemonic&gt;CMA&lt;/Mnemonic&gt;&lt;Arguments&gt;&lt;Arg encoding='Direct' hidden='true'&gt;ByteReg-A&lt;/Arg&gt;&lt;/Arguments&gt;&lt;Status&gt;Documented&lt;/Status&gt;&lt;Cycles&gt;1(4)&lt;/Cycles&gt;&lt;Flags&gt;-------&lt;/Flags&gt;&lt;Description&gt;The contents of the accumulator are complemented (zero bits become 1, one bits become 0). No flags are affected.&lt;/Description&gt;&lt;/Encoding&gt;</v>
      </c>
    </row>
    <row r="101" spans="1:27" x14ac:dyDescent="0.25">
      <c r="A101">
        <f>HEX2DEC(Table2[[#This Row],[Hex]]) * 10 +  IF(UPPER(Table2[[#This Row],[Preferred]]) = "FALSE", 1, 0)</f>
        <v>470</v>
      </c>
      <c r="B101" t="str">
        <f>IF(UPPER(Table2[[#This Row],[Index]]) = "TRUE", "FD", "00")  &amp; IF(Table2[[#This Row],[Prefix]]="", "00", Table2[[#This Row],[Prefix]])  &amp; TEXT(Table2[[#This Row],[Opcode]], "00")</f>
        <v>00002F</v>
      </c>
      <c r="C101" s="3"/>
      <c r="D101" s="1"/>
      <c r="E101" s="2" t="s">
        <v>400</v>
      </c>
      <c r="F101" s="4" t="s">
        <v>13</v>
      </c>
      <c r="G101" t="s">
        <v>480</v>
      </c>
      <c r="H101" s="1" t="s">
        <v>77</v>
      </c>
      <c r="I101" s="1" t="s">
        <v>244</v>
      </c>
      <c r="J101" s="1" t="s">
        <v>265</v>
      </c>
      <c r="K101" s="1" t="s">
        <v>277</v>
      </c>
      <c r="M101" s="1"/>
      <c r="N101" s="1"/>
      <c r="O101" s="1"/>
      <c r="P101" s="1"/>
      <c r="Q101" s="1"/>
      <c r="R101" s="1"/>
      <c r="S101" s="6" t="s">
        <v>324</v>
      </c>
      <c r="T101">
        <v>1</v>
      </c>
      <c r="U101" s="1" t="s">
        <v>407</v>
      </c>
      <c r="V101" t="s">
        <v>367</v>
      </c>
      <c r="W101" t="s">
        <v>431</v>
      </c>
      <c r="X101" t="s">
        <v>559</v>
      </c>
      <c r="Y101" t="b">
        <f t="shared" si="1"/>
        <v>1</v>
      </c>
      <c r="Z1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Platform='z80'&gt;&lt;Mnemonic&gt;CPL&lt;/Mnemonic&gt;&lt;Arguments&gt;&lt;Arg encoding='Direct'&gt;ByteReg-A&lt;/Arg&gt;&lt;/Arguments&gt;&lt;Status&gt;Documented&lt;/Status&gt;&lt;Cycles&gt;1(4)&lt;/Cycles&gt;&lt;Flags&gt;--1-1-&lt;/Flags&gt;&lt;Description&gt;The contents of the Accumulator (register A) are inverted (one’s complement).&lt;/Description&gt;&lt;/Encoding&gt;</v>
      </c>
      <c r="AA1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IF($Y102=FALSE, "&lt;/Opcode&gt;", "")</f>
        <v>&lt;Encoding Preferred='true' Platform='z80'&gt;&lt;Mnemonic&gt;CPL&lt;/Mnemonic&gt;&lt;Arguments&gt;&lt;Arg encoding='Direct'&gt;ByteReg-A&lt;/Arg&gt;&lt;/Arguments&gt;&lt;Status&gt;Documented&lt;/Status&gt;&lt;Cycles&gt;1(4)&lt;/Cycles&gt;&lt;Flags&gt;--1-1-&lt;/Flags&gt;&lt;Description&gt;The contents of the Accumulator (register A) are inverted (one’s complement).&lt;/Description&gt;&lt;/Encoding&gt;</v>
      </c>
    </row>
    <row r="102" spans="1:27" x14ac:dyDescent="0.25">
      <c r="A102">
        <f>HEX2DEC(Table2[[#This Row],[Hex]]) * 10 +  IF(UPPER(Table2[[#This Row],[Preferred]]) = "FALSE", 1, 0)</f>
        <v>470</v>
      </c>
      <c r="B102" t="str">
        <f>IF(UPPER(Table2[[#This Row],[Index]]) = "TRUE", "FD", "00")  &amp; IF(Table2[[#This Row],[Prefix]]="", "00", Table2[[#This Row],[Prefix]])  &amp; TEXT(Table2[[#This Row],[Opcode]], "00")</f>
        <v>00002F</v>
      </c>
      <c r="C102" s="3"/>
      <c r="D102" s="1"/>
      <c r="E102" s="2"/>
      <c r="F102" s="4" t="s">
        <v>13</v>
      </c>
      <c r="G102" t="s">
        <v>650</v>
      </c>
      <c r="H102" s="1" t="s">
        <v>77</v>
      </c>
      <c r="I102" s="1" t="s">
        <v>244</v>
      </c>
      <c r="J102" s="1" t="s">
        <v>265</v>
      </c>
      <c r="K102" s="1" t="s">
        <v>277</v>
      </c>
      <c r="L102" s="1" t="b">
        <v>1</v>
      </c>
      <c r="M102" s="1"/>
      <c r="N102" s="1"/>
      <c r="O102" s="1"/>
      <c r="P102" s="1"/>
      <c r="Q102" s="1"/>
      <c r="R102" s="1"/>
      <c r="S102" s="6" t="s">
        <v>341</v>
      </c>
      <c r="T102">
        <v>1</v>
      </c>
      <c r="U102" s="1" t="s">
        <v>407</v>
      </c>
      <c r="V102" t="s">
        <v>367</v>
      </c>
      <c r="W102" t="s">
        <v>431</v>
      </c>
      <c r="X102" t="s">
        <v>559</v>
      </c>
      <c r="Y102" t="b">
        <f t="shared" si="1"/>
        <v>1</v>
      </c>
      <c r="Z1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Platform='GameBoy'&gt;&lt;Mnemonic&gt;CPL&lt;/Mnemonic&gt;&lt;Arguments&gt;&lt;Arg encoding='Direct' hidden='true'&gt;ByteReg-A&lt;/Arg&gt;&lt;/Arguments&gt;&lt;Status&gt;Documented&lt;/Status&gt;&lt;Cycles&gt;1(4)&lt;/Cycles&gt;&lt;Flags&gt;-11-&lt;/Flags&gt;&lt;Description&gt;The contents of the Accumulator (register A) are inverted (one’s complement).&lt;/Description&gt;&lt;/Encoding&gt;</v>
      </c>
      <c r="AA1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IF($Y103=FALSE, "&lt;/Opcode&gt;", "")</f>
        <v>&lt;Encoding Platform='GameBoy'&gt;&lt;Mnemonic&gt;CPL&lt;/Mnemonic&gt;&lt;Arguments&gt;&lt;Arg encoding='Direct' hidden='true'&gt;ByteReg-A&lt;/Arg&gt;&lt;/Arguments&gt;&lt;Status&gt;Documented&lt;/Status&gt;&lt;Cycles&gt;1(4)&lt;/Cycles&gt;&lt;Flags&gt;-11-&lt;/Flags&gt;&lt;Description&gt;The contents of the Accumulator (register A) are inverted (one’s complement).&lt;/Description&gt;&lt;/Encoding&gt;</v>
      </c>
    </row>
    <row r="103" spans="1:27" x14ac:dyDescent="0.25">
      <c r="A103">
        <f>HEX2DEC(Table2[[#This Row],[Hex]]) * 10 +  IF(UPPER(Table2[[#This Row],[Preferred]]) = "FALSE", 1, 0)</f>
        <v>471</v>
      </c>
      <c r="B103" t="str">
        <f>IF(UPPER(Table2[[#This Row],[Index]]) = "TRUE", "FD", "00")  &amp; IF(Table2[[#This Row],[Prefix]]="", "00", Table2[[#This Row],[Prefix]])  &amp; TEXT(Table2[[#This Row],[Opcode]], "00")</f>
        <v>00002F</v>
      </c>
      <c r="C103" s="3"/>
      <c r="D103" s="1"/>
      <c r="E103" s="2" t="s">
        <v>636</v>
      </c>
      <c r="F103" s="4" t="s">
        <v>13</v>
      </c>
      <c r="G103" t="s">
        <v>480</v>
      </c>
      <c r="H103" s="1" t="s">
        <v>77</v>
      </c>
      <c r="I103" s="1" t="s">
        <v>244</v>
      </c>
      <c r="J103" s="1" t="s">
        <v>265</v>
      </c>
      <c r="K103" s="1" t="s">
        <v>277</v>
      </c>
      <c r="L103" s="1" t="b">
        <v>1</v>
      </c>
      <c r="M103" s="1"/>
      <c r="N103" s="1"/>
      <c r="O103" s="1"/>
      <c r="P103" s="1"/>
      <c r="Q103" s="1"/>
      <c r="R103" s="1"/>
      <c r="S103" s="6" t="s">
        <v>324</v>
      </c>
      <c r="T103">
        <v>1</v>
      </c>
      <c r="U103" s="1" t="s">
        <v>407</v>
      </c>
      <c r="V103" t="s">
        <v>367</v>
      </c>
      <c r="W103" t="s">
        <v>431</v>
      </c>
      <c r="X103" t="s">
        <v>559</v>
      </c>
      <c r="Y103" t="b">
        <f t="shared" si="1"/>
        <v>1</v>
      </c>
      <c r="Z1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Platform='z80'&gt;&lt;Mnemonic&gt;CPL&lt;/Mnemonic&gt;&lt;Arguments&gt;&lt;Arg encoding='Direct' hidden='true'&gt;ByteReg-A&lt;/Arg&gt;&lt;/Arguments&gt;&lt;Status&gt;Documented&lt;/Status&gt;&lt;Cycles&gt;1(4)&lt;/Cycles&gt;&lt;Flags&gt;--1-1-&lt;/Flags&gt;&lt;Description&gt;The contents of the Accumulator (register A) are inverted (one’s complement).&lt;/Description&gt;&lt;/Encoding&gt;</v>
      </c>
      <c r="AA1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IF($Y104=FALSE, "&lt;/Opcode&gt;", "")</f>
        <v>&lt;Encoding Preferred='false' Platform='z80'&gt;&lt;Mnemonic&gt;CPL&lt;/Mnemonic&gt;&lt;Arguments&gt;&lt;Arg encoding='Direct' hidden='true'&gt;ByteReg-A&lt;/Arg&gt;&lt;/Arguments&gt;&lt;Status&gt;Documented&lt;/Status&gt;&lt;Cycles&gt;1(4)&lt;/Cycles&gt;&lt;Flags&gt;--1-1-&lt;/Flags&gt;&lt;Description&gt;The contents of the Accumulator (register A) are inverted (one’s complement).&lt;/Description&gt;&lt;/Encoding&gt;&lt;/Opcode&gt;</v>
      </c>
    </row>
    <row r="104" spans="1:27" x14ac:dyDescent="0.25">
      <c r="A104">
        <f>HEX2DEC(Table2[[#This Row],[Hex]]) * 10 +  IF(UPPER(Table2[[#This Row],[Preferred]]) = "FALSE", 1, 0)</f>
        <v>480</v>
      </c>
      <c r="B104" t="str">
        <f>IF(UPPER(Table2[[#This Row],[Index]]) = "TRUE", "FD", "00")  &amp; IF(Table2[[#This Row],[Prefix]]="", "00", Table2[[#This Row],[Prefix]])  &amp; TEXT(Table2[[#This Row],[Opcode]], "00")</f>
        <v>000030</v>
      </c>
      <c r="F104" s="4">
        <v>30</v>
      </c>
      <c r="G104" t="s">
        <v>375</v>
      </c>
      <c r="H104" s="1" t="s">
        <v>1</v>
      </c>
      <c r="I104" s="1" t="s">
        <v>1</v>
      </c>
      <c r="J104" s="1"/>
      <c r="K104" s="1"/>
      <c r="M104" s="1"/>
      <c r="N104" s="1"/>
      <c r="O104" s="1"/>
      <c r="P104" s="1"/>
      <c r="Q104" s="1"/>
      <c r="R104" s="1"/>
      <c r="S104" s="6" t="s">
        <v>311</v>
      </c>
      <c r="T104">
        <v>1</v>
      </c>
      <c r="U104" s="1" t="s">
        <v>407</v>
      </c>
      <c r="V104" t="s">
        <v>368</v>
      </c>
      <c r="W104" t="s">
        <v>477</v>
      </c>
      <c r="X104" t="s">
        <v>479</v>
      </c>
      <c r="Y104" t="b">
        <f t="shared" si="1"/>
        <v>0</v>
      </c>
      <c r="Z1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1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IF($Y105=FALSE, "&lt;/Opcode&gt;", "")</f>
        <v>&lt;Opcode Value='30'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105" spans="1:27" x14ac:dyDescent="0.25">
      <c r="A105">
        <f>HEX2DEC(Table2[[#This Row],[Hex]]) * 10 +  IF(UPPER(Table2[[#This Row],[Preferred]]) = "FALSE", 1, 0)</f>
        <v>480</v>
      </c>
      <c r="B105" t="str">
        <f>IF(UPPER(Table2[[#This Row],[Index]]) = "TRUE", "FD", "00")  &amp; IF(Table2[[#This Row],[Prefix]]="", "00", Table2[[#This Row],[Prefix]])  &amp; TEXT(Table2[[#This Row],[Opcode]], "00")</f>
        <v>000030</v>
      </c>
      <c r="F105" s="4">
        <v>30</v>
      </c>
      <c r="G105" t="s">
        <v>687</v>
      </c>
      <c r="H105" s="1" t="s">
        <v>297</v>
      </c>
      <c r="I105" s="1" t="s">
        <v>297</v>
      </c>
      <c r="J105" s="1" t="s">
        <v>265</v>
      </c>
      <c r="K105" s="1" t="s">
        <v>277</v>
      </c>
      <c r="L105" s="1" t="b">
        <v>1</v>
      </c>
      <c r="M105" s="1"/>
      <c r="N105" s="1"/>
      <c r="O105" s="1"/>
      <c r="P105" s="1"/>
      <c r="Q105" s="1"/>
      <c r="R105" s="1"/>
      <c r="S105" s="6" t="s">
        <v>349</v>
      </c>
      <c r="T105">
        <v>1</v>
      </c>
      <c r="U105" s="1" t="s">
        <v>407</v>
      </c>
      <c r="V105" t="s">
        <v>367</v>
      </c>
      <c r="W105" t="s">
        <v>473</v>
      </c>
      <c r="X105" t="s">
        <v>689</v>
      </c>
      <c r="Y105" t="b">
        <f t="shared" si="1"/>
        <v>0</v>
      </c>
      <c r="Z1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Platform='i8085'&gt;&lt;Mnemonic&gt;SIM&lt;/Mnemonic&gt;&lt;Arguments&gt;&lt;Arg encoding='Direct' hidden='true'&gt;ByteReg-A&lt;/Arg&gt;&lt;/Arguments&gt;&lt;Status&gt;Documented&lt;/Status&gt;&lt;Cycles&gt;1(4)&lt;/Cycles&gt;&lt;Flags&gt;-------&lt;/Flags&gt;&lt;Description&gt;Store Interrupt Mask&lt;/Description&gt;&lt;/Encoding&gt;</v>
      </c>
      <c r="AA1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IF($Y106=FALSE, "&lt;/Opcode&gt;", "")</f>
        <v>&lt;Opcode Value='30' Function='SIM' Group='Interrupt' Length='1'&gt;&lt;Encoding Platform='i8085'&gt;&lt;Mnemonic&gt;SIM&lt;/Mnemonic&gt;&lt;Arguments&gt;&lt;Arg encoding='Direct' hidden='true'&gt;ByteReg-A&lt;/Arg&gt;&lt;/Arguments&gt;&lt;Status&gt;Documented&lt;/Status&gt;&lt;Cycles&gt;1(4)&lt;/Cycles&gt;&lt;Flags&gt;-------&lt;/Flags&gt;&lt;Description&gt;Store Interrupt Mask&lt;/Description&gt;&lt;/Encoding&gt;&lt;/Opcode&gt;</v>
      </c>
    </row>
    <row r="106" spans="1:27" x14ac:dyDescent="0.25">
      <c r="A106">
        <f>HEX2DEC(Table2[[#This Row],[Hex]]) * 10 +  IF(UPPER(Table2[[#This Row],[Preferred]]) = "FALSE", 1, 0)</f>
        <v>500</v>
      </c>
      <c r="B106" t="str">
        <f>IF(UPPER(Table2[[#This Row],[Index]]) = "TRUE", "FD", "00")  &amp; IF(Table2[[#This Row],[Prefix]]="", "00", Table2[[#This Row],[Prefix]])  &amp; TEXT(Table2[[#This Row],[Opcode]], "00")</f>
        <v>000032</v>
      </c>
      <c r="F106" s="4">
        <v>32</v>
      </c>
      <c r="G106" t="s">
        <v>375</v>
      </c>
      <c r="H106" s="1" t="s">
        <v>186</v>
      </c>
      <c r="I106" s="1" t="s">
        <v>385</v>
      </c>
      <c r="J106" s="1" t="s">
        <v>181</v>
      </c>
      <c r="K106" s="1" t="s">
        <v>278</v>
      </c>
      <c r="M106" s="1" t="s">
        <v>265</v>
      </c>
      <c r="N106" s="1" t="s">
        <v>277</v>
      </c>
      <c r="O106" s="2" t="s">
        <v>400</v>
      </c>
      <c r="P106" s="1"/>
      <c r="Q106" s="1"/>
      <c r="R106" s="1"/>
      <c r="S106" s="6" t="s">
        <v>311</v>
      </c>
      <c r="T106">
        <v>3</v>
      </c>
      <c r="U106" s="1" t="s">
        <v>398</v>
      </c>
      <c r="V106" t="s">
        <v>367</v>
      </c>
      <c r="W106" t="s">
        <v>387</v>
      </c>
      <c r="X106" t="s">
        <v>401</v>
      </c>
      <c r="Y106" t="b">
        <f t="shared" si="1"/>
        <v>0</v>
      </c>
      <c r="Z1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Platform='i8080'&gt;&lt;Mnemonic&gt;STA&lt;/Mnemonic&gt;&lt;Arguments&gt;&lt;Arg encoding='WordImmidate'&gt;AddressPtr&lt;/Arg&gt;&lt;Arg encoding='Direct'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c r="AA1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IF($Y107=FALSE, "&lt;/Opcode&gt;", "")</f>
        <v>&lt;Opcode Value='32' Function='LOAD' Group='8-Bit Load' Length='3'&gt;&lt;Encoding Platform='i8080'&gt;&lt;Mnemonic&gt;STA&lt;/Mnemonic&gt;&lt;Arguments&gt;&lt;Arg encoding='WordImmidate'&gt;AddressPtr&lt;/Arg&gt;&lt;Arg encoding='Direct'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row>
    <row r="107" spans="1:27" x14ac:dyDescent="0.25">
      <c r="A107">
        <f>HEX2DEC(Table2[[#This Row],[Hex]]) * 10 +  IF(UPPER(Table2[[#This Row],[Preferred]]) = "FALSE", 1, 0)</f>
        <v>500</v>
      </c>
      <c r="B107" t="str">
        <f>IF(UPPER(Table2[[#This Row],[Index]]) = "TRUE", "FD", "00")  &amp; IF(Table2[[#This Row],[Prefix]]="", "00", Table2[[#This Row],[Prefix]])  &amp; TEXT(Table2[[#This Row],[Opcode]], "00")</f>
        <v>000032</v>
      </c>
      <c r="F107" s="4">
        <v>32</v>
      </c>
      <c r="G107" t="s">
        <v>687</v>
      </c>
      <c r="H107" s="1" t="s">
        <v>186</v>
      </c>
      <c r="I107" s="1" t="s">
        <v>385</v>
      </c>
      <c r="J107" s="1" t="s">
        <v>181</v>
      </c>
      <c r="K107" s="1" t="s">
        <v>278</v>
      </c>
      <c r="M107" s="1" t="s">
        <v>265</v>
      </c>
      <c r="N107" s="1" t="s">
        <v>277</v>
      </c>
      <c r="O107" s="2" t="s">
        <v>400</v>
      </c>
      <c r="P107" s="1"/>
      <c r="Q107" s="1"/>
      <c r="R107" s="1"/>
      <c r="S107" s="6" t="s">
        <v>349</v>
      </c>
      <c r="T107">
        <v>3</v>
      </c>
      <c r="U107" s="1" t="s">
        <v>398</v>
      </c>
      <c r="V107" t="s">
        <v>367</v>
      </c>
      <c r="W107" t="s">
        <v>387</v>
      </c>
      <c r="X107" t="s">
        <v>401</v>
      </c>
      <c r="Y107" t="b">
        <f t="shared" si="1"/>
        <v>1</v>
      </c>
      <c r="Z1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Platform='i8085'&gt;&lt;Mnemonic&gt;STA&lt;/Mnemonic&gt;&lt;Arguments&gt;&lt;Arg encoding='WordImmidate'&gt;AddressPtr&lt;/Arg&gt;&lt;Arg encoding='Direct'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c r="AA1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IF($Y108=FALSE, "&lt;/Opcode&gt;", "")</f>
        <v>&lt;Encoding Platform='i8085'&gt;&lt;Mnemonic&gt;STA&lt;/Mnemonic&gt;&lt;Arguments&gt;&lt;Arg encoding='WordImmidate'&gt;AddressPtr&lt;/Arg&gt;&lt;Arg encoding='Direct'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row>
    <row r="108" spans="1:27" x14ac:dyDescent="0.25">
      <c r="A108">
        <f>HEX2DEC(Table2[[#This Row],[Hex]]) * 10 +  IF(UPPER(Table2[[#This Row],[Preferred]]) = "FALSE", 1, 0)</f>
        <v>500</v>
      </c>
      <c r="B108" t="str">
        <f>IF(UPPER(Table2[[#This Row],[Index]]) = "TRUE", "FD", "00")  &amp; IF(Table2[[#This Row],[Prefix]]="", "00", Table2[[#This Row],[Prefix]])  &amp; TEXT(Table2[[#This Row],[Opcode]], "00")</f>
        <v>000032</v>
      </c>
      <c r="C108" s="3"/>
      <c r="D108" s="1"/>
      <c r="E108" s="2"/>
      <c r="F108" s="4">
        <v>32</v>
      </c>
      <c r="G108" t="s">
        <v>480</v>
      </c>
      <c r="H108" s="1" t="s">
        <v>2</v>
      </c>
      <c r="I108" s="1" t="s">
        <v>385</v>
      </c>
      <c r="J108" s="1" t="s">
        <v>181</v>
      </c>
      <c r="K108" s="1" t="s">
        <v>278</v>
      </c>
      <c r="M108" s="1" t="s">
        <v>265</v>
      </c>
      <c r="N108" s="1" t="s">
        <v>277</v>
      </c>
      <c r="O108" s="1"/>
      <c r="P108" s="1"/>
      <c r="Q108" s="1"/>
      <c r="R108" s="1"/>
      <c r="S108" s="6" t="s">
        <v>314</v>
      </c>
      <c r="T108">
        <v>3</v>
      </c>
      <c r="U108" s="1" t="s">
        <v>398</v>
      </c>
      <c r="V108" t="s">
        <v>367</v>
      </c>
      <c r="W108" t="s">
        <v>387</v>
      </c>
      <c r="X108" t="s">
        <v>521</v>
      </c>
      <c r="Y108" t="b">
        <f t="shared" si="1"/>
        <v>1</v>
      </c>
      <c r="Z1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encoding='Direct'&gt;ByteReg-A&lt;/Arg&gt;&lt;/Arguments&gt;&lt;Status&gt;Documented&lt;/Status&gt;&lt;Cycles&gt;4(13)&lt;/Cycles&gt;&lt;Flags&gt;------&lt;/Flags&gt;&lt;Description&gt;The contents of the Accumulator are loaded to the memory address specified by the operand nn. The first n operand after the Op Code is the low order byte of nn.&lt;/Description&gt;&lt;/Encoding&gt;</v>
      </c>
      <c r="AA1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IF($Y109=FALSE, "&lt;/Opcode&gt;", "")</f>
        <v>&lt;Encoding Platform='z80'&gt;&lt;Mnemonic&gt;LD&lt;/Mnemonic&gt;&lt;Arguments&gt;&lt;Arg encoding='WordImmidate'&gt;AddressPtr&lt;/Arg&gt;&lt;Arg encoding='Direct'&gt;ByteReg-A&lt;/Arg&gt;&lt;/Arguments&gt;&lt;Status&gt;Documented&lt;/Status&gt;&lt;Cycles&gt;4(13)&lt;/Cycles&gt;&lt;Flags&gt;------&lt;/Flags&gt;&lt;Description&gt;The contents of the Accumulator are loaded to the memory address specified by the operand nn. The first n operand after the Op Code is the low order byte of nn.&lt;/Description&gt;&lt;/Encoding&gt;&lt;/Opcode&gt;</v>
      </c>
    </row>
    <row r="109" spans="1:27" x14ac:dyDescent="0.25">
      <c r="A109">
        <f>HEX2DEC(Table2[[#This Row],[Hex]]) * 10 +  IF(UPPER(Table2[[#This Row],[Preferred]]) = "FALSE", 1, 0)</f>
        <v>500</v>
      </c>
      <c r="B109" t="str">
        <f>IF(UPPER(Table2[[#This Row],[Index]]) = "TRUE", "FD", "00")  &amp; IF(Table2[[#This Row],[Prefix]]="", "00", Table2[[#This Row],[Prefix]])  &amp; TEXT(Table2[[#This Row],[Opcode]], "00")</f>
        <v>000032</v>
      </c>
      <c r="C109" s="3"/>
      <c r="D109" s="1"/>
      <c r="E109" s="2" t="s">
        <v>400</v>
      </c>
      <c r="F109" s="4">
        <v>32</v>
      </c>
      <c r="G109" t="s">
        <v>650</v>
      </c>
      <c r="H109" s="1" t="s">
        <v>2</v>
      </c>
      <c r="I109" s="1" t="s">
        <v>717</v>
      </c>
      <c r="J109" s="1" t="s">
        <v>275</v>
      </c>
      <c r="K109" s="1" t="s">
        <v>277</v>
      </c>
      <c r="M109" s="1" t="s">
        <v>265</v>
      </c>
      <c r="N109" s="1" t="s">
        <v>277</v>
      </c>
      <c r="O109" s="1"/>
      <c r="P109" s="1"/>
      <c r="Q109" s="1"/>
      <c r="R109" s="1"/>
      <c r="S109" s="6" t="s">
        <v>335</v>
      </c>
      <c r="T109">
        <v>1</v>
      </c>
      <c r="U109" s="1" t="s">
        <v>499</v>
      </c>
      <c r="V109" t="s">
        <v>367</v>
      </c>
      <c r="W109" t="s">
        <v>387</v>
      </c>
      <c r="X109" t="s">
        <v>678</v>
      </c>
      <c r="Y109" t="b">
        <f t="shared" si="1"/>
        <v>0</v>
      </c>
      <c r="Z1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encoding='Direct'&gt;WordRegPtr-HLD&lt;/Arg&gt;&lt;Arg encoding='Direct'&gt;ByteReg-A&lt;/Arg&gt;&lt;/Arguments&gt;&lt;Status&gt;Documented&lt;/Status&gt;&lt;Cycles&gt;4(12)&lt;/Cycles&gt;&lt;Flags&gt;----&lt;/Flags&gt;&lt;Description&gt;Writes the contents of A to the address pointed to by HL, then HL in decremented&lt;/Description&gt;&lt;/Encoding&gt;</v>
      </c>
      <c r="AA1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IF($Y110=FALSE, "&lt;/Opcode&gt;", "")</f>
        <v>&lt;Opcode Value='32' Function='LOAD-DEC' Group='8-Bit Load' Length='1'&gt;&lt;Encoding Preferred='true' Platform='GameBoy'&gt;&lt;Mnemonic&gt;LD&lt;/Mnemonic&gt;&lt;Arguments&gt;&lt;Arg encoding='Direct'&gt;WordRegPtr-HLD&lt;/Arg&gt;&lt;Arg encoding='Direct'&gt;ByteReg-A&lt;/Arg&gt;&lt;/Arguments&gt;&lt;Status&gt;Documented&lt;/Status&gt;&lt;Cycles&gt;4(12)&lt;/Cycles&gt;&lt;Flags&gt;----&lt;/Flags&gt;&lt;Description&gt;Writes the contents of A to the address pointed to by HL, then HL in decremented&lt;/Description&gt;&lt;/Encoding&gt;&lt;/Opcode&gt;</v>
      </c>
    </row>
    <row r="110" spans="1:27" x14ac:dyDescent="0.25">
      <c r="A110">
        <f>HEX2DEC(Table2[[#This Row],[Hex]]) * 10 +  IF(UPPER(Table2[[#This Row],[Preferred]]) = "FALSE", 1, 0)</f>
        <v>501</v>
      </c>
      <c r="B110" t="str">
        <f>IF(UPPER(Table2[[#This Row],[Index]]) = "TRUE", "FD", "00")  &amp; IF(Table2[[#This Row],[Prefix]]="", "00", Table2[[#This Row],[Prefix]])  &amp; TEXT(Table2[[#This Row],[Opcode]], "00")</f>
        <v>000032</v>
      </c>
      <c r="C110" s="3"/>
      <c r="D110" s="1"/>
      <c r="E110" s="2" t="s">
        <v>636</v>
      </c>
      <c r="F110" s="4">
        <v>32</v>
      </c>
      <c r="G110" t="s">
        <v>650</v>
      </c>
      <c r="H110" s="1" t="s">
        <v>162</v>
      </c>
      <c r="I110" s="1" t="s">
        <v>661</v>
      </c>
      <c r="J110" s="1" t="s">
        <v>263</v>
      </c>
      <c r="K110" s="1" t="s">
        <v>277</v>
      </c>
      <c r="M110" s="1" t="s">
        <v>265</v>
      </c>
      <c r="N110" s="1" t="s">
        <v>277</v>
      </c>
      <c r="O110" s="1"/>
      <c r="P110" s="1"/>
      <c r="Q110" s="1"/>
      <c r="R110" s="1"/>
      <c r="S110" s="6" t="s">
        <v>335</v>
      </c>
      <c r="T110">
        <v>1</v>
      </c>
      <c r="U110" s="1" t="s">
        <v>499</v>
      </c>
      <c r="V110" t="s">
        <v>367</v>
      </c>
      <c r="W110" t="s">
        <v>387</v>
      </c>
      <c r="X110" t="s">
        <v>678</v>
      </c>
      <c r="Y110" t="b">
        <f t="shared" si="1"/>
        <v>0</v>
      </c>
      <c r="Z1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Platform='GameBoy'&gt;&lt;Mnemonic&gt;LDD&lt;/Mnemonic&gt;&lt;Arguments&gt;&lt;Arg encoding='Direct'&gt;WordRegPtr-HL&lt;/Arg&gt;&lt;Arg encoding='Direct'&gt;ByteReg-A&lt;/Arg&gt;&lt;/Arguments&gt;&lt;Status&gt;Documented&lt;/Status&gt;&lt;Cycles&gt;4(12)&lt;/Cycles&gt;&lt;Flags&gt;----&lt;/Flags&gt;&lt;Description&gt;Writes the contents of A to the address pointed to by HL, then HL in decremented&lt;/Description&gt;&lt;/Encoding&gt;</v>
      </c>
      <c r="AA1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IF($Y111=FALSE, "&lt;/Opcode&gt;", "")</f>
        <v>&lt;Opcode Value='32' Function='LOAD-D' Group='8-Bit Load' Length='1'&gt;&lt;Encoding Preferred='false' Platform='GameBoy'&gt;&lt;Mnemonic&gt;LDD&lt;/Mnemonic&gt;&lt;Arguments&gt;&lt;Arg encoding='Direct'&gt;WordRegPtr-HL&lt;/Arg&gt;&lt;Arg encoding='Direct'&gt;ByteReg-A&lt;/Arg&gt;&lt;/Arguments&gt;&lt;Status&gt;Documented&lt;/Status&gt;&lt;Cycles&gt;4(12)&lt;/Cycles&gt;&lt;Flags&gt;----&lt;/Flags&gt;&lt;Description&gt;Writes the contents of A to the address pointed to by HL, then HL in decremented&lt;/Description&gt;&lt;/Encoding&gt;&lt;/Opcode&gt;</v>
      </c>
    </row>
    <row r="111" spans="1:27" x14ac:dyDescent="0.25">
      <c r="A111">
        <f>HEX2DEC(Table2[[#This Row],[Hex]]) * 10 +  IF(UPPER(Table2[[#This Row],[Preferred]]) = "FALSE", 1, 0)</f>
        <v>520</v>
      </c>
      <c r="B111" t="str">
        <f>IF(UPPER(Table2[[#This Row],[Index]]) = "TRUE", "FD", "00")  &amp; IF(Table2[[#This Row],[Prefix]]="", "00", Table2[[#This Row],[Prefix]])  &amp; TEXT(Table2[[#This Row],[Opcode]], "00")</f>
        <v>000034</v>
      </c>
      <c r="F111" s="4">
        <v>34</v>
      </c>
      <c r="G111" t="s">
        <v>375</v>
      </c>
      <c r="H111" s="1" t="s">
        <v>200</v>
      </c>
      <c r="I111" s="1" t="s">
        <v>3</v>
      </c>
      <c r="J111" s="1" t="s">
        <v>392</v>
      </c>
      <c r="K111" s="1" t="s">
        <v>277</v>
      </c>
      <c r="M111" s="1"/>
      <c r="N111" s="1"/>
      <c r="O111" s="1"/>
      <c r="P111" s="1"/>
      <c r="Q111" s="1"/>
      <c r="R111" s="1"/>
      <c r="S111" s="5" t="s">
        <v>312</v>
      </c>
      <c r="T111">
        <v>1</v>
      </c>
      <c r="U111" s="1" t="s">
        <v>394</v>
      </c>
      <c r="V111" t="s">
        <v>367</v>
      </c>
      <c r="W111" t="s">
        <v>425</v>
      </c>
      <c r="X111" t="s">
        <v>422</v>
      </c>
      <c r="Y111" t="b">
        <f t="shared" si="1"/>
        <v>0</v>
      </c>
      <c r="Z1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Platform='i8080'&gt;&lt;Mnemonic&gt;INR&lt;/Mnemonic&gt;&lt;Arguments&gt;&lt;Arg encoding='Direct'&gt;ByteReg-M&lt;/Arg&gt;&lt;/Arguments&gt;&lt;Status&gt;Documented&lt;/Status&gt;&lt;Cycles&gt;3(10)&lt;/Cycles&gt;&lt;Flags&gt;SZAP-&lt;/Flags&gt;&lt;Description&gt;The content of the memory location whose address is contained in the Hand L registers is incremented by one. Note: All condition flags except CY are affected.&lt;/Description&gt;&lt;/Encoding&gt;</v>
      </c>
      <c r="AA1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IF($Y112=FALSE, "&lt;/Opcode&gt;", "")</f>
        <v>&lt;Opcode Value='34' Function='INC' Group='8-Bit Arithmetic' Length='1'&gt;&lt;Encoding Platform='i8080'&gt;&lt;Mnemonic&gt;INR&lt;/Mnemonic&gt;&lt;Arguments&gt;&lt;Arg encoding='Direct'&gt;ByteReg-M&lt;/Arg&gt;&lt;/Arguments&gt;&lt;Status&gt;Documented&lt;/Status&gt;&lt;Cycles&gt;3(10)&lt;/Cycles&gt;&lt;Flags&gt;SZAP-&lt;/Flags&gt;&lt;Description&gt;The content of the memory location whose address is contained in the Hand L registers is incremented by one. Note: All condition flags except CY are affected.&lt;/Description&gt;&lt;/Encoding&gt;</v>
      </c>
    </row>
    <row r="112" spans="1:27" x14ac:dyDescent="0.25">
      <c r="A112">
        <f>HEX2DEC(Table2[[#This Row],[Hex]]) * 10 +  IF(UPPER(Table2[[#This Row],[Preferred]]) = "FALSE", 1, 0)</f>
        <v>520</v>
      </c>
      <c r="B112" t="str">
        <f>IF(UPPER(Table2[[#This Row],[Index]]) = "TRUE", "FD", "00")  &amp; IF(Table2[[#This Row],[Prefix]]="", "00", Table2[[#This Row],[Prefix]])  &amp; TEXT(Table2[[#This Row],[Opcode]], "00")</f>
        <v>000034</v>
      </c>
      <c r="F112" s="4">
        <v>34</v>
      </c>
      <c r="G112" t="s">
        <v>687</v>
      </c>
      <c r="H112" s="1" t="s">
        <v>200</v>
      </c>
      <c r="I112" s="1" t="s">
        <v>3</v>
      </c>
      <c r="J112" s="1" t="s">
        <v>392</v>
      </c>
      <c r="K112" s="1" t="s">
        <v>277</v>
      </c>
      <c r="M112" s="1"/>
      <c r="N112" s="1"/>
      <c r="O112" s="1"/>
      <c r="P112" s="1"/>
      <c r="Q112" s="1"/>
      <c r="R112" s="1"/>
      <c r="S112" s="5" t="s">
        <v>354</v>
      </c>
      <c r="T112">
        <v>1</v>
      </c>
      <c r="U112" s="1" t="s">
        <v>394</v>
      </c>
      <c r="V112" t="s">
        <v>367</v>
      </c>
      <c r="W112" t="s">
        <v>425</v>
      </c>
      <c r="X112" t="s">
        <v>422</v>
      </c>
      <c r="Y112" t="b">
        <f t="shared" si="1"/>
        <v>1</v>
      </c>
      <c r="Z1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Platform='i8085'&gt;&lt;Mnemonic&gt;INR&lt;/Mnemonic&gt;&lt;Arguments&gt;&lt;Arg encoding='Direct'&gt;ByteReg-M&lt;/Arg&gt;&lt;/Arguments&gt;&lt;Status&gt;Documented&lt;/Status&gt;&lt;Cycles&gt;3(10)&lt;/Cycles&gt;&lt;Flags&gt;SZKAPV-&lt;/Flags&gt;&lt;Description&gt;The content of the memory location whose address is contained in the Hand L registers is incremented by one. Note: All condition flags except CY are affected.&lt;/Description&gt;&lt;/Encoding&gt;</v>
      </c>
      <c r="AA1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IF($Y113=FALSE, "&lt;/Opcode&gt;", "")</f>
        <v>&lt;Encoding Platform='i8085'&gt;&lt;Mnemonic&gt;INR&lt;/Mnemonic&gt;&lt;Arguments&gt;&lt;Arg encoding='Direct'&gt;ByteReg-M&lt;/Arg&gt;&lt;/Arguments&gt;&lt;Status&gt;Documented&lt;/Status&gt;&lt;Cycles&gt;3(10)&lt;/Cycles&gt;&lt;Flags&gt;SZKAPV-&lt;/Flags&gt;&lt;Description&gt;The content of the memory location whose address is contained in the Hand L registers is incremented by one. Note: All condition flags except CY are affected.&lt;/Description&gt;&lt;/Encoding&gt;</v>
      </c>
    </row>
    <row r="113" spans="1:27" x14ac:dyDescent="0.25">
      <c r="A113">
        <f>HEX2DEC(Table2[[#This Row],[Hex]]) * 10 +  IF(UPPER(Table2[[#This Row],[Preferred]]) = "FALSE", 1, 0)</f>
        <v>520</v>
      </c>
      <c r="B113" t="str">
        <f>IF(UPPER(Table2[[#This Row],[Index]]) = "TRUE", "FD", "00")  &amp; IF(Table2[[#This Row],[Prefix]]="", "00", Table2[[#This Row],[Prefix]])  &amp; TEXT(Table2[[#This Row],[Opcode]], "00")</f>
        <v>000034</v>
      </c>
      <c r="C113" s="3"/>
      <c r="D113" s="1"/>
      <c r="E113" s="2"/>
      <c r="F113" s="4">
        <v>34</v>
      </c>
      <c r="G113" t="s">
        <v>480</v>
      </c>
      <c r="H113" s="1" t="s">
        <v>3</v>
      </c>
      <c r="I113" s="1" t="s">
        <v>3</v>
      </c>
      <c r="J113" s="1" t="s">
        <v>263</v>
      </c>
      <c r="K113" s="1" t="s">
        <v>277</v>
      </c>
      <c r="M113" s="1"/>
      <c r="N113" s="1"/>
      <c r="O113" s="1"/>
      <c r="P113" s="1"/>
      <c r="Q113" s="1"/>
      <c r="R113" s="1"/>
      <c r="S113" s="5" t="s">
        <v>317</v>
      </c>
      <c r="T113">
        <v>1</v>
      </c>
      <c r="U113" s="1" t="s">
        <v>458</v>
      </c>
      <c r="V113" t="s">
        <v>367</v>
      </c>
      <c r="W113" t="s">
        <v>425</v>
      </c>
      <c r="X113" t="s">
        <v>555</v>
      </c>
      <c r="Y113" t="b">
        <f t="shared" si="1"/>
        <v>1</v>
      </c>
      <c r="Z1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encoding='Direct'&gt;WordRegPtr-HL&lt;/Arg&gt;&lt;/Arguments&gt;&lt;Status&gt;Documented&lt;/Status&gt;&lt;Cycles&gt;3(11)&lt;/Cycles&gt;&lt;Flags&gt;SZHP0-&lt;/Flags&gt;&lt;Description&gt;The byte contained in the address specified by the contents of the HL register pair is incremented.&lt;/Description&gt;&lt;/Encoding&gt;</v>
      </c>
      <c r="AA1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IF($Y114=FALSE, "&lt;/Opcode&gt;", "")</f>
        <v>&lt;Encoding Platform='z80'&gt;&lt;Mnemonic&gt;INC&lt;/Mnemonic&gt;&lt;Arguments&gt;&lt;Arg encoding='Direct'&gt;WordRegPtr-HL&lt;/Arg&gt;&lt;/Arguments&gt;&lt;Status&gt;Documented&lt;/Status&gt;&lt;Cycles&gt;3(11)&lt;/Cycles&gt;&lt;Flags&gt;SZHP0-&lt;/Flags&gt;&lt;Description&gt;The byte contained in the address specified by the contents of the HL register pair is incremented.&lt;/Description&gt;&lt;/Encoding&gt;</v>
      </c>
    </row>
    <row r="114" spans="1:27" x14ac:dyDescent="0.25">
      <c r="A114">
        <f>HEX2DEC(Table2[[#This Row],[Hex]]) * 10 +  IF(UPPER(Table2[[#This Row],[Preferred]]) = "FALSE", 1, 0)</f>
        <v>520</v>
      </c>
      <c r="B114" t="str">
        <f>IF(UPPER(Table2[[#This Row],[Index]]) = "TRUE", "FD", "00")  &amp; IF(Table2[[#This Row],[Prefix]]="", "00", Table2[[#This Row],[Prefix]])  &amp; TEXT(Table2[[#This Row],[Opcode]], "00")</f>
        <v>000034</v>
      </c>
      <c r="C114" s="3"/>
      <c r="D114" s="1"/>
      <c r="E114" s="2"/>
      <c r="F114" s="4">
        <v>34</v>
      </c>
      <c r="G114" t="s">
        <v>650</v>
      </c>
      <c r="H114" s="1" t="s">
        <v>3</v>
      </c>
      <c r="I114" s="1" t="s">
        <v>3</v>
      </c>
      <c r="J114" s="1" t="s">
        <v>263</v>
      </c>
      <c r="K114" s="1" t="s">
        <v>277</v>
      </c>
      <c r="M114" s="1"/>
      <c r="N114" s="1"/>
      <c r="O114" s="1"/>
      <c r="P114" s="1"/>
      <c r="Q114" s="1"/>
      <c r="R114" s="1"/>
      <c r="S114" s="5" t="s">
        <v>338</v>
      </c>
      <c r="T114">
        <v>1</v>
      </c>
      <c r="U114" s="1" t="s">
        <v>458</v>
      </c>
      <c r="V114" t="s">
        <v>367</v>
      </c>
      <c r="W114" t="s">
        <v>425</v>
      </c>
      <c r="X114" t="s">
        <v>555</v>
      </c>
      <c r="Y114" t="b">
        <f t="shared" si="1"/>
        <v>1</v>
      </c>
      <c r="Z1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encoding='Direct'&gt;WordRegPtr-HL&lt;/Arg&gt;&lt;/Arguments&gt;&lt;Status&gt;Documented&lt;/Status&gt;&lt;Cycles&gt;3(11)&lt;/Cycles&gt;&lt;Flags&gt;Z0H-&lt;/Flags&gt;&lt;Description&gt;The byte contained in the address specified by the contents of the HL register pair is incremented.&lt;/Description&gt;&lt;/Encoding&gt;</v>
      </c>
      <c r="AA1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IF($Y115=FALSE, "&lt;/Opcode&gt;", "")</f>
        <v>&lt;Encoding Platform='GameBoy'&gt;&lt;Mnemonic&gt;INC&lt;/Mnemonic&gt;&lt;Arguments&gt;&lt;Arg encoding='Direct'&gt;WordRegPtr-HL&lt;/Arg&gt;&lt;/Arguments&gt;&lt;Status&gt;Documented&lt;/Status&gt;&lt;Cycles&gt;3(11)&lt;/Cycles&gt;&lt;Flags&gt;Z0H-&lt;/Flags&gt;&lt;Description&gt;The byte contained in the address specified by the contents of the HL register pair is incremented.&lt;/Description&gt;&lt;/Encoding&gt;&lt;/Opcode&gt;</v>
      </c>
    </row>
    <row r="115" spans="1:27" x14ac:dyDescent="0.25">
      <c r="A115">
        <f>HEX2DEC(Table2[[#This Row],[Hex]]) * 10 +  IF(UPPER(Table2[[#This Row],[Preferred]]) = "FALSE", 1, 0)</f>
        <v>530</v>
      </c>
      <c r="B115" t="str">
        <f>IF(UPPER(Table2[[#This Row],[Index]]) = "TRUE", "FD", "00")  &amp; IF(Table2[[#This Row],[Prefix]]="", "00", Table2[[#This Row],[Prefix]])  &amp; TEXT(Table2[[#This Row],[Opcode]], "00")</f>
        <v>000035</v>
      </c>
      <c r="F115" s="4">
        <v>35</v>
      </c>
      <c r="G115" t="s">
        <v>375</v>
      </c>
      <c r="H115" s="1" t="s">
        <v>202</v>
      </c>
      <c r="I115" s="1" t="s">
        <v>67</v>
      </c>
      <c r="J115" s="1" t="s">
        <v>392</v>
      </c>
      <c r="K115" s="1" t="s">
        <v>277</v>
      </c>
      <c r="M115" s="1"/>
      <c r="N115" s="1"/>
      <c r="O115" s="1"/>
      <c r="P115" s="1"/>
      <c r="Q115" s="1"/>
      <c r="R115" s="1"/>
      <c r="S115" s="5" t="s">
        <v>312</v>
      </c>
      <c r="T115">
        <v>1</v>
      </c>
      <c r="U115" s="1" t="s">
        <v>394</v>
      </c>
      <c r="V115" t="s">
        <v>367</v>
      </c>
      <c r="W115" t="s">
        <v>425</v>
      </c>
      <c r="X115" t="s">
        <v>424</v>
      </c>
      <c r="Y115" t="b">
        <f t="shared" si="1"/>
        <v>0</v>
      </c>
      <c r="Z1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Platform='i8080'&gt;&lt;Mnemonic&gt;DCR&lt;/Mnemonic&gt;&lt;Arguments&gt;&lt;Arg encoding='Direct'&gt;ByteReg-M&lt;/Arg&gt;&lt;/Arguments&gt;&lt;Status&gt;Documented&lt;/Status&gt;&lt;Cycles&gt;3(10)&lt;/Cycles&gt;&lt;Flags&gt;SZAP-&lt;/Flags&gt;&lt;Description&gt;The content of the memory location whose address is contained in the Hand L registers is decremented by one. Note: All condition flags except CY are affected.&lt;/Description&gt;&lt;/Encoding&gt;</v>
      </c>
      <c r="AA1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IF($Y116=FALSE, "&lt;/Opcode&gt;", "")</f>
        <v>&lt;Opcode Value='35' Function='DEC' Group='8-Bit Arithmetic' Length='1'&gt;&lt;Encoding Platform='i8080'&gt;&lt;Mnemonic&gt;DCR&lt;/Mnemonic&gt;&lt;Arguments&gt;&lt;Arg encoding='Direct'&gt;ByteReg-M&lt;/Arg&gt;&lt;/Arguments&gt;&lt;Status&gt;Documented&lt;/Status&gt;&lt;Cycles&gt;3(10)&lt;/Cycles&gt;&lt;Flags&gt;SZAP-&lt;/Flags&gt;&lt;Description&gt;The content of the memory location whose address is contained in the Hand L registers is decremented by one. Note: All condition flags except CY are affected.&lt;/Description&gt;&lt;/Encoding&gt;</v>
      </c>
    </row>
    <row r="116" spans="1:27" x14ac:dyDescent="0.25">
      <c r="A116">
        <f>HEX2DEC(Table2[[#This Row],[Hex]]) * 10 +  IF(UPPER(Table2[[#This Row],[Preferred]]) = "FALSE", 1, 0)</f>
        <v>530</v>
      </c>
      <c r="B116" t="str">
        <f>IF(UPPER(Table2[[#This Row],[Index]]) = "TRUE", "FD", "00")  &amp; IF(Table2[[#This Row],[Prefix]]="", "00", Table2[[#This Row],[Prefix]])  &amp; TEXT(Table2[[#This Row],[Opcode]], "00")</f>
        <v>000035</v>
      </c>
      <c r="F116" s="4">
        <v>35</v>
      </c>
      <c r="G116" t="s">
        <v>687</v>
      </c>
      <c r="H116" s="1" t="s">
        <v>202</v>
      </c>
      <c r="I116" s="1" t="s">
        <v>67</v>
      </c>
      <c r="J116" s="1" t="s">
        <v>392</v>
      </c>
      <c r="K116" s="1" t="s">
        <v>277</v>
      </c>
      <c r="M116" s="1"/>
      <c r="N116" s="1"/>
      <c r="O116" s="1"/>
      <c r="P116" s="1"/>
      <c r="Q116" s="1"/>
      <c r="R116" s="1"/>
      <c r="S116" s="5" t="s">
        <v>354</v>
      </c>
      <c r="T116">
        <v>1</v>
      </c>
      <c r="U116" s="1" t="s">
        <v>394</v>
      </c>
      <c r="V116" t="s">
        <v>367</v>
      </c>
      <c r="W116" t="s">
        <v>425</v>
      </c>
      <c r="X116" t="s">
        <v>424</v>
      </c>
      <c r="Y116" t="b">
        <f t="shared" si="1"/>
        <v>1</v>
      </c>
      <c r="Z1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Platform='i8085'&gt;&lt;Mnemonic&gt;DCR&lt;/Mnemonic&gt;&lt;Arguments&gt;&lt;Arg encoding='Direct'&gt;ByteReg-M&lt;/Arg&gt;&lt;/Arguments&gt;&lt;Status&gt;Documented&lt;/Status&gt;&lt;Cycles&gt;3(10)&lt;/Cycles&gt;&lt;Flags&gt;SZKAPV-&lt;/Flags&gt;&lt;Description&gt;The content of the memory location whose address is contained in the Hand L registers is decremented by one. Note: All condition flags except CY are affected.&lt;/Description&gt;&lt;/Encoding&gt;</v>
      </c>
      <c r="AA1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IF($Y117=FALSE, "&lt;/Opcode&gt;", "")</f>
        <v>&lt;Encoding Platform='i8085'&gt;&lt;Mnemonic&gt;DCR&lt;/Mnemonic&gt;&lt;Arguments&gt;&lt;Arg encoding='Direct'&gt;ByteReg-M&lt;/Arg&gt;&lt;/Arguments&gt;&lt;Status&gt;Documented&lt;/Status&gt;&lt;Cycles&gt;3(10)&lt;/Cycles&gt;&lt;Flags&gt;SZKAPV-&lt;/Flags&gt;&lt;Description&gt;The content of the memory location whose address is contained in the Hand L registers is decremented by one. Note: All condition flags except CY are affected.&lt;/Description&gt;&lt;/Encoding&gt;</v>
      </c>
    </row>
    <row r="117" spans="1:27" x14ac:dyDescent="0.25">
      <c r="A117">
        <f>HEX2DEC(Table2[[#This Row],[Hex]]) * 10 +  IF(UPPER(Table2[[#This Row],[Preferred]]) = "FALSE", 1, 0)</f>
        <v>530</v>
      </c>
      <c r="B117" t="str">
        <f>IF(UPPER(Table2[[#This Row],[Index]]) = "TRUE", "FD", "00")  &amp; IF(Table2[[#This Row],[Prefix]]="", "00", Table2[[#This Row],[Prefix]])  &amp; TEXT(Table2[[#This Row],[Opcode]], "00")</f>
        <v>000035</v>
      </c>
      <c r="C117" s="3"/>
      <c r="D117" s="1"/>
      <c r="E117" s="2"/>
      <c r="F117" s="4">
        <v>35</v>
      </c>
      <c r="G117" t="s">
        <v>480</v>
      </c>
      <c r="H117" s="1" t="s">
        <v>67</v>
      </c>
      <c r="I117" s="1" t="s">
        <v>67</v>
      </c>
      <c r="J117" s="1" t="s">
        <v>263</v>
      </c>
      <c r="K117" s="1" t="s">
        <v>277</v>
      </c>
      <c r="M117" s="1"/>
      <c r="N117" s="1"/>
      <c r="O117" s="1"/>
      <c r="P117" s="1"/>
      <c r="Q117" s="1"/>
      <c r="R117" s="1"/>
      <c r="S117" s="5" t="s">
        <v>316</v>
      </c>
      <c r="T117">
        <v>1</v>
      </c>
      <c r="U117" s="1" t="s">
        <v>458</v>
      </c>
      <c r="V117" t="s">
        <v>367</v>
      </c>
      <c r="W117" t="s">
        <v>425</v>
      </c>
      <c r="X117" t="s">
        <v>557</v>
      </c>
      <c r="Y117" t="b">
        <f t="shared" si="1"/>
        <v>1</v>
      </c>
      <c r="Z1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encoding='Direct'&gt;WordRegPtr-HL&lt;/Arg&gt;&lt;/Arguments&gt;&lt;Status&gt;Documented&lt;/Status&gt;&lt;Cycles&gt;3(11)&lt;/Cycles&gt;&lt;Flags&gt;SZHP1C&lt;/Flags&gt;&lt;Description&gt;The byte specified by the m operand is decremented&lt;/Description&gt;&lt;/Encoding&gt;</v>
      </c>
      <c r="AA1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IF($Y118=FALSE, "&lt;/Opcode&gt;", "")</f>
        <v>&lt;Encoding Platform='z80'&gt;&lt;Mnemonic&gt;DEC&lt;/Mnemonic&gt;&lt;Arguments&gt;&lt;Arg encoding='Direct'&gt;WordRegPtr-HL&lt;/Arg&gt;&lt;/Arguments&gt;&lt;Status&gt;Documented&lt;/Status&gt;&lt;Cycles&gt;3(11)&lt;/Cycles&gt;&lt;Flags&gt;SZHP1C&lt;/Flags&gt;&lt;Description&gt;The byte specified by the m operand is decremented&lt;/Description&gt;&lt;/Encoding&gt;</v>
      </c>
    </row>
    <row r="118" spans="1:27" x14ac:dyDescent="0.25">
      <c r="A118">
        <f>HEX2DEC(Table2[[#This Row],[Hex]]) * 10 +  IF(UPPER(Table2[[#This Row],[Preferred]]) = "FALSE", 1, 0)</f>
        <v>530</v>
      </c>
      <c r="B118" t="str">
        <f>IF(UPPER(Table2[[#This Row],[Index]]) = "TRUE", "FD", "00")  &amp; IF(Table2[[#This Row],[Prefix]]="", "00", Table2[[#This Row],[Prefix]])  &amp; TEXT(Table2[[#This Row],[Opcode]], "00")</f>
        <v>000035</v>
      </c>
      <c r="C118" s="3"/>
      <c r="D118" s="1"/>
      <c r="E118" s="2"/>
      <c r="F118" s="4">
        <v>35</v>
      </c>
      <c r="G118" t="s">
        <v>650</v>
      </c>
      <c r="H118" s="1" t="s">
        <v>67</v>
      </c>
      <c r="I118" s="1" t="s">
        <v>67</v>
      </c>
      <c r="J118" s="1" t="s">
        <v>263</v>
      </c>
      <c r="K118" s="1" t="s">
        <v>277</v>
      </c>
      <c r="M118" s="1"/>
      <c r="N118" s="1"/>
      <c r="O118" s="1"/>
      <c r="P118" s="1"/>
      <c r="Q118" s="1"/>
      <c r="R118" s="1"/>
      <c r="S118" s="5" t="s">
        <v>337</v>
      </c>
      <c r="T118">
        <v>1</v>
      </c>
      <c r="U118" s="1" t="s">
        <v>458</v>
      </c>
      <c r="V118" t="s">
        <v>367</v>
      </c>
      <c r="W118" t="s">
        <v>425</v>
      </c>
      <c r="X118" t="s">
        <v>557</v>
      </c>
      <c r="Y118" t="b">
        <f t="shared" si="1"/>
        <v>1</v>
      </c>
      <c r="Z1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encoding='Direct'&gt;WordRegPtr-HL&lt;/Arg&gt;&lt;/Arguments&gt;&lt;Status&gt;Documented&lt;/Status&gt;&lt;Cycles&gt;3(11)&lt;/Cycles&gt;&lt;Flags&gt;Z1H-&lt;/Flags&gt;&lt;Description&gt;The byte specified by the m operand is decremented&lt;/Description&gt;&lt;/Encoding&gt;</v>
      </c>
      <c r="AA1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IF($Y119=FALSE, "&lt;/Opcode&gt;", "")</f>
        <v>&lt;Encoding Platform='GameBoy'&gt;&lt;Mnemonic&gt;DEC&lt;/Mnemonic&gt;&lt;Arguments&gt;&lt;Arg encoding='Direct'&gt;WordRegPtr-HL&lt;/Arg&gt;&lt;/Arguments&gt;&lt;Status&gt;Documented&lt;/Status&gt;&lt;Cycles&gt;3(11)&lt;/Cycles&gt;&lt;Flags&gt;Z1H-&lt;/Flags&gt;&lt;Description&gt;The byte specified by the m operand is decremented&lt;/Description&gt;&lt;/Encoding&gt;&lt;/Opcode&gt;</v>
      </c>
    </row>
    <row r="119" spans="1:27" x14ac:dyDescent="0.25">
      <c r="A119">
        <f>HEX2DEC(Table2[[#This Row],[Hex]]) * 10 +  IF(UPPER(Table2[[#This Row],[Preferred]]) = "FALSE", 1, 0)</f>
        <v>540</v>
      </c>
      <c r="B119" t="str">
        <f>IF(UPPER(Table2[[#This Row],[Index]]) = "TRUE", "FD", "00")  &amp; IF(Table2[[#This Row],[Prefix]]="", "00", Table2[[#This Row],[Prefix]])  &amp; TEXT(Table2[[#This Row],[Opcode]], "00")</f>
        <v>000036</v>
      </c>
      <c r="F119" s="4">
        <v>36</v>
      </c>
      <c r="G119" t="s">
        <v>375</v>
      </c>
      <c r="H119" s="1" t="s">
        <v>184</v>
      </c>
      <c r="I119" s="1" t="s">
        <v>385</v>
      </c>
      <c r="J119" s="1" t="s">
        <v>392</v>
      </c>
      <c r="K119" s="1" t="s">
        <v>277</v>
      </c>
      <c r="M119" s="1" t="s">
        <v>179</v>
      </c>
      <c r="N119" s="1" t="s">
        <v>280</v>
      </c>
      <c r="O119" s="1"/>
      <c r="P119" s="1"/>
      <c r="Q119" s="1"/>
      <c r="R119" s="1"/>
      <c r="S119" s="6" t="s">
        <v>311</v>
      </c>
      <c r="T119">
        <v>2</v>
      </c>
      <c r="U119" s="1" t="s">
        <v>394</v>
      </c>
      <c r="V119" t="s">
        <v>367</v>
      </c>
      <c r="W119" t="s">
        <v>387</v>
      </c>
      <c r="X119" t="s">
        <v>395</v>
      </c>
      <c r="Y119" t="b">
        <f t="shared" si="1"/>
        <v>0</v>
      </c>
      <c r="Z1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Platform='i8080'&gt;&lt;Mnemonic&gt;MVI&lt;/Mnemonic&gt;&lt;Arguments&gt;&lt;Arg encoding='Direct'&gt;ByteReg-M&lt;/Arg&gt;&lt;Arg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c r="AA1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IF($Y120=FALSE, "&lt;/Opcode&gt;", "")</f>
        <v>&lt;Opcode Value='36' Function='LOAD' Group='8-Bit Load' Length='2'&gt;&lt;Encoding Platform='i8080'&gt;&lt;Mnemonic&gt;MVI&lt;/Mnemonic&gt;&lt;Arguments&gt;&lt;Arg encoding='Direct'&gt;ByteReg-M&lt;/Arg&gt;&lt;Arg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row>
    <row r="120" spans="1:27" x14ac:dyDescent="0.25">
      <c r="A120">
        <f>HEX2DEC(Table2[[#This Row],[Hex]]) * 10 +  IF(UPPER(Table2[[#This Row],[Preferred]]) = "FALSE", 1, 0)</f>
        <v>540</v>
      </c>
      <c r="B120" t="str">
        <f>IF(UPPER(Table2[[#This Row],[Index]]) = "TRUE", "FD", "00")  &amp; IF(Table2[[#This Row],[Prefix]]="", "00", Table2[[#This Row],[Prefix]])  &amp; TEXT(Table2[[#This Row],[Opcode]], "00")</f>
        <v>000036</v>
      </c>
      <c r="F120" s="4">
        <v>36</v>
      </c>
      <c r="G120" t="s">
        <v>687</v>
      </c>
      <c r="H120" s="1" t="s">
        <v>184</v>
      </c>
      <c r="I120" s="1" t="s">
        <v>385</v>
      </c>
      <c r="J120" s="1" t="s">
        <v>392</v>
      </c>
      <c r="K120" s="1" t="s">
        <v>277</v>
      </c>
      <c r="M120" s="1" t="s">
        <v>179</v>
      </c>
      <c r="N120" s="1" t="s">
        <v>280</v>
      </c>
      <c r="O120" s="1"/>
      <c r="P120" s="1"/>
      <c r="Q120" s="1"/>
      <c r="R120" s="1"/>
      <c r="S120" s="6" t="s">
        <v>349</v>
      </c>
      <c r="T120">
        <v>2</v>
      </c>
      <c r="U120" s="1" t="s">
        <v>394</v>
      </c>
      <c r="V120" t="s">
        <v>367</v>
      </c>
      <c r="W120" t="s">
        <v>387</v>
      </c>
      <c r="X120" t="s">
        <v>395</v>
      </c>
      <c r="Y120" t="b">
        <f t="shared" si="1"/>
        <v>1</v>
      </c>
      <c r="Z1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Platform='i8085'&gt;&lt;Mnemonic&gt;MVI&lt;/Mnemonic&gt;&lt;Arguments&gt;&lt;Arg encoding='Direct'&gt;ByteReg-M&lt;/Arg&gt;&lt;Arg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c r="AA1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IF($Y121=FALSE, "&lt;/Opcode&gt;", "")</f>
        <v>&lt;Encoding Platform='i8085'&gt;&lt;Mnemonic&gt;MVI&lt;/Mnemonic&gt;&lt;Arguments&gt;&lt;Arg encoding='Direct'&gt;ByteReg-M&lt;/Arg&gt;&lt;Arg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row>
    <row r="121" spans="1:27" x14ac:dyDescent="0.25">
      <c r="A121">
        <f>HEX2DEC(Table2[[#This Row],[Hex]]) * 10 +  IF(UPPER(Table2[[#This Row],[Preferred]]) = "FALSE", 1, 0)</f>
        <v>540</v>
      </c>
      <c r="B121" t="str">
        <f>IF(UPPER(Table2[[#This Row],[Index]]) = "TRUE", "FD", "00")  &amp; IF(Table2[[#This Row],[Prefix]]="", "00", Table2[[#This Row],[Prefix]])  &amp; TEXT(Table2[[#This Row],[Opcode]], "00")</f>
        <v>000036</v>
      </c>
      <c r="C121" s="3"/>
      <c r="D121" s="1"/>
      <c r="E121" s="2"/>
      <c r="F121" s="4">
        <v>36</v>
      </c>
      <c r="G121" t="s">
        <v>480</v>
      </c>
      <c r="H121" s="1" t="s">
        <v>2</v>
      </c>
      <c r="I121" s="1" t="s">
        <v>385</v>
      </c>
      <c r="J121" s="1" t="s">
        <v>263</v>
      </c>
      <c r="K121" s="1" t="s">
        <v>277</v>
      </c>
      <c r="M121" s="1" t="s">
        <v>179</v>
      </c>
      <c r="N121" s="1" t="s">
        <v>280</v>
      </c>
      <c r="O121" s="1"/>
      <c r="P121" s="1"/>
      <c r="Q121" s="1"/>
      <c r="R121" s="1"/>
      <c r="S121" s="6" t="s">
        <v>314</v>
      </c>
      <c r="T121">
        <v>2</v>
      </c>
      <c r="U121" s="1" t="s">
        <v>394</v>
      </c>
      <c r="V121" t="s">
        <v>367</v>
      </c>
      <c r="W121" t="s">
        <v>387</v>
      </c>
      <c r="X121" t="s">
        <v>495</v>
      </c>
      <c r="Y121" t="b">
        <f t="shared" si="1"/>
        <v>1</v>
      </c>
      <c r="Z1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encoding='Direct'&gt;WordRegPtr-HL&lt;/Arg&gt;&lt;Arg encoding='ByteImmidate'&gt;Byte&lt;/Arg&gt;&lt;/Arguments&gt;&lt;Status&gt;Documented&lt;/Status&gt;&lt;Cycles&gt;3(10)&lt;/Cycles&gt;&lt;Flags&gt;------&lt;/Flags&gt;&lt;Description&gt;Integer n is loaded to the memory address specified by the contents of the HL register pair.&lt;/Description&gt;&lt;/Encoding&gt;</v>
      </c>
      <c r="AA1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IF($Y122=FALSE, "&lt;/Opcode&gt;", "")</f>
        <v>&lt;Encoding Platform='z80'&gt;&lt;Mnemonic&gt;LD&lt;/Mnemonic&gt;&lt;Arguments&gt;&lt;Arg encoding='Direct'&gt;WordRegPtr-HL&lt;/Arg&gt;&lt;Arg encoding='ByteImmidate'&gt;Byte&lt;/Arg&gt;&lt;/Arguments&gt;&lt;Status&gt;Documented&lt;/Status&gt;&lt;Cycles&gt;3(10)&lt;/Cycles&gt;&lt;Flags&gt;------&lt;/Flags&gt;&lt;Description&gt;Integer n is loaded to the memory address specified by the contents of the HL register pair.&lt;/Description&gt;&lt;/Encoding&gt;</v>
      </c>
    </row>
    <row r="122" spans="1:27" x14ac:dyDescent="0.25">
      <c r="A122">
        <f>HEX2DEC(Table2[[#This Row],[Hex]]) * 10 +  IF(UPPER(Table2[[#This Row],[Preferred]]) = "FALSE", 1, 0)</f>
        <v>540</v>
      </c>
      <c r="B122" t="str">
        <f>IF(UPPER(Table2[[#This Row],[Index]]) = "TRUE", "FD", "00")  &amp; IF(Table2[[#This Row],[Prefix]]="", "00", Table2[[#This Row],[Prefix]])  &amp; TEXT(Table2[[#This Row],[Opcode]], "00")</f>
        <v>000036</v>
      </c>
      <c r="C122" s="3"/>
      <c r="D122" s="1"/>
      <c r="E122" s="2"/>
      <c r="F122" s="4">
        <v>36</v>
      </c>
      <c r="G122" t="s">
        <v>650</v>
      </c>
      <c r="H122" s="1" t="s">
        <v>2</v>
      </c>
      <c r="I122" s="1" t="s">
        <v>385</v>
      </c>
      <c r="J122" s="1" t="s">
        <v>263</v>
      </c>
      <c r="K122" s="1" t="s">
        <v>277</v>
      </c>
      <c r="M122" s="1" t="s">
        <v>179</v>
      </c>
      <c r="N122" s="1" t="s">
        <v>280</v>
      </c>
      <c r="O122" s="1"/>
      <c r="P122" s="1"/>
      <c r="Q122" s="1"/>
      <c r="R122" s="1"/>
      <c r="S122" s="6" t="s">
        <v>335</v>
      </c>
      <c r="T122">
        <v>2</v>
      </c>
      <c r="U122" s="1" t="s">
        <v>394</v>
      </c>
      <c r="V122" t="s">
        <v>367</v>
      </c>
      <c r="W122" t="s">
        <v>387</v>
      </c>
      <c r="X122" t="s">
        <v>495</v>
      </c>
      <c r="Y122" t="b">
        <f t="shared" si="1"/>
        <v>1</v>
      </c>
      <c r="Z1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encoding='Direct'&gt;WordRegPtr-HL&lt;/Arg&gt;&lt;Arg encoding='ByteImmidate'&gt;Byte&lt;/Arg&gt;&lt;/Arguments&gt;&lt;Status&gt;Documented&lt;/Status&gt;&lt;Cycles&gt;3(10)&lt;/Cycles&gt;&lt;Flags&gt;----&lt;/Flags&gt;&lt;Description&gt;Integer n is loaded to the memory address specified by the contents of the HL register pair.&lt;/Description&gt;&lt;/Encoding&gt;</v>
      </c>
      <c r="AA1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IF($Y123=FALSE, "&lt;/Opcode&gt;", "")</f>
        <v>&lt;Encoding Platform='GameBoy'&gt;&lt;Mnemonic&gt;LD&lt;/Mnemonic&gt;&lt;Arguments&gt;&lt;Arg encoding='Direct'&gt;WordRegPtr-HL&lt;/Arg&gt;&lt;Arg encoding='ByteImmidate'&gt;Byte&lt;/Arg&gt;&lt;/Arguments&gt;&lt;Status&gt;Documented&lt;/Status&gt;&lt;Cycles&gt;3(10)&lt;/Cycles&gt;&lt;Flags&gt;----&lt;/Flags&gt;&lt;Description&gt;Integer n is loaded to the memory address specified by the contents of the HL register pair.&lt;/Description&gt;&lt;/Encoding&gt;&lt;/Opcode&gt;</v>
      </c>
    </row>
    <row r="123" spans="1:27" x14ac:dyDescent="0.25">
      <c r="A123">
        <f>HEX2DEC(Table2[[#This Row],[Hex]]) * 10 +  IF(UPPER(Table2[[#This Row],[Preferred]]) = "FALSE", 1, 0)</f>
        <v>550</v>
      </c>
      <c r="B123" t="str">
        <f>IF(UPPER(Table2[[#This Row],[Index]]) = "TRUE", "FD", "00")  &amp; IF(Table2[[#This Row],[Prefix]]="", "00", Table2[[#This Row],[Prefix]])  &amp; TEXT(Table2[[#This Row],[Opcode]], "00")</f>
        <v>000037</v>
      </c>
      <c r="F123" s="4">
        <v>37</v>
      </c>
      <c r="G123" t="s">
        <v>375</v>
      </c>
      <c r="H123" s="1" t="s">
        <v>205</v>
      </c>
      <c r="I123" s="1" t="s">
        <v>253</v>
      </c>
      <c r="J123" s="1"/>
      <c r="K123" s="1"/>
      <c r="M123" s="1"/>
      <c r="N123" s="1"/>
      <c r="O123" s="1"/>
      <c r="P123" s="1"/>
      <c r="Q123" s="1"/>
      <c r="R123" s="1"/>
      <c r="S123" s="6" t="s">
        <v>313</v>
      </c>
      <c r="T123">
        <v>1</v>
      </c>
      <c r="U123" s="1" t="s">
        <v>407</v>
      </c>
      <c r="V123" t="s">
        <v>367</v>
      </c>
      <c r="W123" t="s">
        <v>431</v>
      </c>
      <c r="X123" t="s">
        <v>449</v>
      </c>
      <c r="Y123" t="b">
        <f t="shared" si="1"/>
        <v>0</v>
      </c>
      <c r="Z1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Platform='i8080'&gt;&lt;Mnemonic&gt;STC&lt;/Mnemonic&gt;&lt;Status&gt;Documented&lt;/Status&gt;&lt;Cycles&gt;1(4)&lt;/Cycles&gt;&lt;Flags&gt;----C&lt;/Flags&gt;&lt;Description&gt;The CY flag is set to 1. No other flags are affected.&lt;/Description&gt;&lt;/Encoding&gt;</v>
      </c>
      <c r="AA1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IF($Y124=FALSE, "&lt;/Opcode&gt;", "")</f>
        <v>&lt;Opcode Value='37' Function='CY_SET' Group='Logical' Length='1'&gt;&lt;Encoding Platform='i8080'&gt;&lt;Mnemonic&gt;STC&lt;/Mnemonic&gt;&lt;Status&gt;Documented&lt;/Status&gt;&lt;Cycles&gt;1(4)&lt;/Cycles&gt;&lt;Flags&gt;----C&lt;/Flags&gt;&lt;Description&gt;The CY flag is set to 1. No other flags are affected.&lt;/Description&gt;&lt;/Encoding&gt;</v>
      </c>
    </row>
    <row r="124" spans="1:27" x14ac:dyDescent="0.25">
      <c r="A124">
        <f>HEX2DEC(Table2[[#This Row],[Hex]]) * 10 +  IF(UPPER(Table2[[#This Row],[Preferred]]) = "FALSE", 1, 0)</f>
        <v>550</v>
      </c>
      <c r="B124" t="str">
        <f>IF(UPPER(Table2[[#This Row],[Index]]) = "TRUE", "FD", "00")  &amp; IF(Table2[[#This Row],[Prefix]]="", "00", Table2[[#This Row],[Prefix]])  &amp; TEXT(Table2[[#This Row],[Opcode]], "00")</f>
        <v>000037</v>
      </c>
      <c r="F124" s="4">
        <v>37</v>
      </c>
      <c r="G124" t="s">
        <v>687</v>
      </c>
      <c r="H124" s="1" t="s">
        <v>205</v>
      </c>
      <c r="I124" s="1" t="s">
        <v>253</v>
      </c>
      <c r="J124" s="1"/>
      <c r="K124" s="1"/>
      <c r="M124" s="1"/>
      <c r="N124" s="1"/>
      <c r="O124" s="1"/>
      <c r="P124" s="1"/>
      <c r="Q124" s="1"/>
      <c r="R124" s="1"/>
      <c r="S124" s="6" t="s">
        <v>350</v>
      </c>
      <c r="T124">
        <v>1</v>
      </c>
      <c r="U124" s="1" t="s">
        <v>407</v>
      </c>
      <c r="V124" t="s">
        <v>367</v>
      </c>
      <c r="W124" t="s">
        <v>431</v>
      </c>
      <c r="X124" t="s">
        <v>449</v>
      </c>
      <c r="Y124" t="b">
        <f t="shared" si="1"/>
        <v>1</v>
      </c>
      <c r="Z1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Platform='i8085'&gt;&lt;Mnemonic&gt;STC&lt;/Mnemonic&gt;&lt;Status&gt;Documented&lt;/Status&gt;&lt;Cycles&gt;1(4)&lt;/Cycles&gt;&lt;Flags&gt;------1&lt;/Flags&gt;&lt;Description&gt;The CY flag is set to 1. No other flags are affected.&lt;/Description&gt;&lt;/Encoding&gt;</v>
      </c>
      <c r="AA1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IF($Y125=FALSE, "&lt;/Opcode&gt;", "")</f>
        <v>&lt;Encoding Platform='i8085'&gt;&lt;Mnemonic&gt;STC&lt;/Mnemonic&gt;&lt;Status&gt;Documented&lt;/Status&gt;&lt;Cycles&gt;1(4)&lt;/Cycles&gt;&lt;Flags&gt;------1&lt;/Flags&gt;&lt;Description&gt;The CY flag is set to 1. No other flags are affected.&lt;/Description&gt;&lt;/Encoding&gt;</v>
      </c>
    </row>
    <row r="125" spans="1:27" x14ac:dyDescent="0.25">
      <c r="A125">
        <f>HEX2DEC(Table2[[#This Row],[Hex]]) * 10 +  IF(UPPER(Table2[[#This Row],[Preferred]]) = "FALSE", 1, 0)</f>
        <v>550</v>
      </c>
      <c r="B125" t="str">
        <f>IF(UPPER(Table2[[#This Row],[Index]]) = "TRUE", "FD", "00")  &amp; IF(Table2[[#This Row],[Prefix]]="", "00", Table2[[#This Row],[Prefix]])  &amp; TEXT(Table2[[#This Row],[Opcode]], "00")</f>
        <v>000037</v>
      </c>
      <c r="C125" s="3"/>
      <c r="D125" s="1"/>
      <c r="E125" s="2"/>
      <c r="F125" s="4">
        <v>37</v>
      </c>
      <c r="G125" t="s">
        <v>480</v>
      </c>
      <c r="H125" s="1" t="s">
        <v>78</v>
      </c>
      <c r="I125" s="1" t="s">
        <v>253</v>
      </c>
      <c r="J125" s="1"/>
      <c r="K125" s="1"/>
      <c r="M125" s="1"/>
      <c r="N125" s="1"/>
      <c r="O125" s="1"/>
      <c r="P125" s="1"/>
      <c r="Q125" s="1"/>
      <c r="R125" s="1"/>
      <c r="S125" s="6" t="s">
        <v>320</v>
      </c>
      <c r="T125">
        <v>1</v>
      </c>
      <c r="U125" s="1" t="s">
        <v>407</v>
      </c>
      <c r="V125" t="s">
        <v>367</v>
      </c>
      <c r="W125" t="s">
        <v>431</v>
      </c>
      <c r="X125" t="s">
        <v>563</v>
      </c>
      <c r="Y125" t="b">
        <f t="shared" si="1"/>
        <v>1</v>
      </c>
      <c r="Z1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Platform='z80'&gt;&lt;Mnemonic&gt;SCF&lt;/Mnemonic&gt;&lt;Status&gt;Documented&lt;/Status&gt;&lt;Cycles&gt;1(4)&lt;/Cycles&gt;&lt;Flags&gt;--0-01&lt;/Flags&gt;&lt;Description&gt;The Carry flag in the F register is set.&lt;/Description&gt;&lt;/Encoding&gt;</v>
      </c>
      <c r="AA1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IF($Y126=FALSE, "&lt;/Opcode&gt;", "")</f>
        <v>&lt;Encoding Platform='z80'&gt;&lt;Mnemonic&gt;SCF&lt;/Mnemonic&gt;&lt;Status&gt;Documented&lt;/Status&gt;&lt;Cycles&gt;1(4)&lt;/Cycles&gt;&lt;Flags&gt;--0-01&lt;/Flags&gt;&lt;Description&gt;The Carry flag in the F register is set.&lt;/Description&gt;&lt;/Encoding&gt;</v>
      </c>
    </row>
    <row r="126" spans="1:27" x14ac:dyDescent="0.25">
      <c r="A126">
        <f>HEX2DEC(Table2[[#This Row],[Hex]]) * 10 +  IF(UPPER(Table2[[#This Row],[Preferred]]) = "FALSE", 1, 0)</f>
        <v>550</v>
      </c>
      <c r="B126" t="str">
        <f>IF(UPPER(Table2[[#This Row],[Index]]) = "TRUE", "FD", "00")  &amp; IF(Table2[[#This Row],[Prefix]]="", "00", Table2[[#This Row],[Prefix]])  &amp; TEXT(Table2[[#This Row],[Opcode]], "00")</f>
        <v>000037</v>
      </c>
      <c r="C126" s="3"/>
      <c r="D126" s="1"/>
      <c r="E126" s="2"/>
      <c r="F126" s="4">
        <v>37</v>
      </c>
      <c r="G126" t="s">
        <v>650</v>
      </c>
      <c r="H126" s="1" t="s">
        <v>78</v>
      </c>
      <c r="I126" s="1" t="s">
        <v>253</v>
      </c>
      <c r="J126" s="1"/>
      <c r="K126" s="1"/>
      <c r="M126" s="1"/>
      <c r="N126" s="1"/>
      <c r="O126" s="1"/>
      <c r="P126" s="1"/>
      <c r="Q126" s="1"/>
      <c r="R126" s="1"/>
      <c r="S126" s="6" t="s">
        <v>340</v>
      </c>
      <c r="T126">
        <v>1</v>
      </c>
      <c r="U126" s="1" t="s">
        <v>407</v>
      </c>
      <c r="V126" t="s">
        <v>367</v>
      </c>
      <c r="W126" t="s">
        <v>431</v>
      </c>
      <c r="X126" t="s">
        <v>563</v>
      </c>
      <c r="Y126" t="b">
        <f t="shared" si="1"/>
        <v>1</v>
      </c>
      <c r="Z1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Platform='GameBoy'&gt;&lt;Mnemonic&gt;SCF&lt;/Mnemonic&gt;&lt;Status&gt;Documented&lt;/Status&gt;&lt;Cycles&gt;1(4)&lt;/Cycles&gt;&lt;Flags&gt;-001&lt;/Flags&gt;&lt;Description&gt;The Carry flag in the F register is set.&lt;/Description&gt;&lt;/Encoding&gt;</v>
      </c>
      <c r="AA1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IF($Y127=FALSE, "&lt;/Opcode&gt;", "")</f>
        <v>&lt;Encoding Platform='GameBoy'&gt;&lt;Mnemonic&gt;SCF&lt;/Mnemonic&gt;&lt;Status&gt;Documented&lt;/Status&gt;&lt;Cycles&gt;1(4)&lt;/Cycles&gt;&lt;Flags&gt;-001&lt;/Flags&gt;&lt;Description&gt;The Carry flag in the F register is set.&lt;/Description&gt;&lt;/Encoding&gt;&lt;/Opcode&gt;</v>
      </c>
    </row>
    <row r="127" spans="1:27" x14ac:dyDescent="0.25">
      <c r="A127">
        <f>HEX2DEC(Table2[[#This Row],[Hex]]) * 10 +  IF(UPPER(Table2[[#This Row],[Preferred]]) = "FALSE", 1, 0)</f>
        <v>560</v>
      </c>
      <c r="B127" t="str">
        <f>IF(UPPER(Table2[[#This Row],[Index]]) = "TRUE", "FD", "00")  &amp; IF(Table2[[#This Row],[Prefix]]="", "00", Table2[[#This Row],[Prefix]])  &amp; TEXT(Table2[[#This Row],[Opcode]], "00")</f>
        <v>000038</v>
      </c>
      <c r="F127" s="4">
        <v>38</v>
      </c>
      <c r="G127" t="s">
        <v>375</v>
      </c>
      <c r="H127" s="1" t="s">
        <v>1</v>
      </c>
      <c r="I127" s="1" t="s">
        <v>1</v>
      </c>
      <c r="J127" s="1"/>
      <c r="K127" s="1"/>
      <c r="M127" s="1"/>
      <c r="N127" s="1"/>
      <c r="O127" s="1"/>
      <c r="P127" s="1"/>
      <c r="Q127" s="1"/>
      <c r="R127" s="1"/>
      <c r="S127" s="6" t="s">
        <v>311</v>
      </c>
      <c r="T127">
        <v>1</v>
      </c>
      <c r="U127" s="1" t="s">
        <v>407</v>
      </c>
      <c r="V127" t="s">
        <v>368</v>
      </c>
      <c r="W127" t="s">
        <v>477</v>
      </c>
      <c r="X127" t="s">
        <v>479</v>
      </c>
      <c r="Y127" t="b">
        <f t="shared" si="1"/>
        <v>0</v>
      </c>
      <c r="Z1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1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IF($Y128=FALSE, "&lt;/Opcode&gt;", "")</f>
        <v>&lt;Opcode Value='38'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128" spans="1:27" x14ac:dyDescent="0.25">
      <c r="A128">
        <f>HEX2DEC(Table2[[#This Row],[Hex]]) * 10 +  IF(UPPER(Table2[[#This Row],[Preferred]]) = "FALSE", 1, 0)</f>
        <v>560</v>
      </c>
      <c r="B128" t="str">
        <f>IF(UPPER(Table2[[#This Row],[Index]]) = "TRUE", "FD", "00")  &amp; IF(Table2[[#This Row],[Prefix]]="", "00", Table2[[#This Row],[Prefix]])  &amp; TEXT(Table2[[#This Row],[Opcode]], "00")</f>
        <v>000038</v>
      </c>
      <c r="E128" s="1" t="b">
        <v>1</v>
      </c>
      <c r="F128" s="4">
        <v>38</v>
      </c>
      <c r="G128" t="s">
        <v>687</v>
      </c>
      <c r="H128" s="1" t="s">
        <v>301</v>
      </c>
      <c r="I128" s="1" t="s">
        <v>70</v>
      </c>
      <c r="J128" s="1" t="s">
        <v>268</v>
      </c>
      <c r="K128" s="1" t="s">
        <v>277</v>
      </c>
      <c r="L128" s="1" t="b">
        <v>1</v>
      </c>
      <c r="M128" s="1" t="s">
        <v>272</v>
      </c>
      <c r="N128" s="1" t="s">
        <v>277</v>
      </c>
      <c r="O128" s="1" t="b">
        <v>1</v>
      </c>
      <c r="P128" s="1" t="s">
        <v>179</v>
      </c>
      <c r="Q128" s="1" t="s">
        <v>280</v>
      </c>
      <c r="R128" s="1"/>
      <c r="S128" s="6" t="s">
        <v>349</v>
      </c>
      <c r="T128">
        <v>2</v>
      </c>
      <c r="U128" s="1" t="s">
        <v>394</v>
      </c>
      <c r="V128" t="s">
        <v>481</v>
      </c>
      <c r="W128" t="s">
        <v>426</v>
      </c>
      <c r="X128" t="s">
        <v>693</v>
      </c>
      <c r="Y128" t="b">
        <f t="shared" si="1"/>
        <v>0</v>
      </c>
      <c r="Z1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Platform='i8085'&gt;&lt;Mnemonic&gt;LDSI&lt;/Mnemonic&gt;&lt;Arguments&gt;&lt;Arg encoding='Direct' hidden='true'&gt;WordReg-DE&lt;/Arg&gt;&lt;Arg encoding='Direct' hidden='true'&gt;WordReg-SP&lt;/Arg&gt;&lt;Arg encoding='ByteImmidate'&gt;Byte&lt;/Arg&gt;&lt;/Arguments&gt;&lt;Status&gt;Undocumented&lt;/Status&gt;&lt;Cycles&gt;3(10)&lt;/Cycles&gt;&lt;Flags&gt;-------&lt;/Flags&gt;&lt;Description&gt;Add immidate to SP and store in DE&lt;/Description&gt;&lt;/Encoding&gt;</v>
      </c>
      <c r="AA1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IF($Y129=FALSE, "&lt;/Opcode&gt;", "")</f>
        <v>&lt;Opcode Value='38' Function='ADD' Group='16-Bit Arithmetic' Length='2'&gt;&lt;Encoding Preferred='true' Platform='i8085'&gt;&lt;Mnemonic&gt;LDSI&lt;/Mnemonic&gt;&lt;Arguments&gt;&lt;Arg encoding='Direct' hidden='true'&gt;WordReg-DE&lt;/Arg&gt;&lt;Arg encoding='Direct' hidden='true'&gt;WordReg-SP&lt;/Arg&gt;&lt;Arg encoding='ByteImmidate'&gt;Byte&lt;/Arg&gt;&lt;/Arguments&gt;&lt;Status&gt;Undocumented&lt;/Status&gt;&lt;Cycles&gt;3(10)&lt;/Cycles&gt;&lt;Flags&gt;-------&lt;/Flags&gt;&lt;Description&gt;Add immidate to SP and store in DE&lt;/Description&gt;&lt;/Encoding&gt;</v>
      </c>
    </row>
    <row r="129" spans="1:27" x14ac:dyDescent="0.25">
      <c r="A129">
        <f>HEX2DEC(Table2[[#This Row],[Hex]]) * 10 +  IF(UPPER(Table2[[#This Row],[Preferred]]) = "FALSE", 1, 0)</f>
        <v>561</v>
      </c>
      <c r="B129" t="str">
        <f>IF(UPPER(Table2[[#This Row],[Index]]) = "TRUE", "FD", "00")  &amp; IF(Table2[[#This Row],[Prefix]]="", "00", Table2[[#This Row],[Prefix]])  &amp; TEXT(Table2[[#This Row],[Opcode]], "00")</f>
        <v>000038</v>
      </c>
      <c r="E129" s="1" t="b">
        <v>0</v>
      </c>
      <c r="F129" s="4">
        <v>38</v>
      </c>
      <c r="G129" t="s">
        <v>687</v>
      </c>
      <c r="H129" s="1" t="s">
        <v>194</v>
      </c>
      <c r="I129" s="1" t="s">
        <v>70</v>
      </c>
      <c r="J129" s="1" t="s">
        <v>268</v>
      </c>
      <c r="K129" s="1" t="s">
        <v>277</v>
      </c>
      <c r="M129" s="1" t="s">
        <v>272</v>
      </c>
      <c r="N129" s="1" t="s">
        <v>277</v>
      </c>
      <c r="O129" s="1"/>
      <c r="P129" s="1" t="s">
        <v>179</v>
      </c>
      <c r="Q129" s="1" t="s">
        <v>280</v>
      </c>
      <c r="R129" s="1"/>
      <c r="S129" s="6" t="s">
        <v>349</v>
      </c>
      <c r="T129">
        <v>2</v>
      </c>
      <c r="U129" s="1" t="s">
        <v>394</v>
      </c>
      <c r="V129" t="s">
        <v>481</v>
      </c>
      <c r="W129" t="s">
        <v>426</v>
      </c>
      <c r="X129" t="s">
        <v>693</v>
      </c>
      <c r="Y129" t="b">
        <f t="shared" si="1"/>
        <v>1</v>
      </c>
      <c r="Z1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Platform='i8085'&gt;&lt;Mnemonic&gt;ADI&lt;/Mnemonic&gt;&lt;Arguments&gt;&lt;Arg encoding='Direct'&gt;WordReg-DE&lt;/Arg&gt;&lt;Arg encoding='Direct'&gt;WordReg-SP&lt;/Arg&gt;&lt;Arg encoding='ByteImmidate'&gt;Byte&lt;/Arg&gt;&lt;/Arguments&gt;&lt;Status&gt;Undocumented&lt;/Status&gt;&lt;Cycles&gt;3(10)&lt;/Cycles&gt;&lt;Flags&gt;-------&lt;/Flags&gt;&lt;Description&gt;Add immidate to SP and store in DE&lt;/Description&gt;&lt;/Encoding&gt;</v>
      </c>
      <c r="AA1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IF($Y130=FALSE, "&lt;/Opcode&gt;", "")</f>
        <v>&lt;Encoding Preferred='false' Platform='i8085'&gt;&lt;Mnemonic&gt;ADI&lt;/Mnemonic&gt;&lt;Arguments&gt;&lt;Arg encoding='Direct'&gt;WordReg-DE&lt;/Arg&gt;&lt;Arg encoding='Direct'&gt;WordReg-SP&lt;/Arg&gt;&lt;Arg encoding='ByteImmidate'&gt;Byte&lt;/Arg&gt;&lt;/Arguments&gt;&lt;Status&gt;Undocumented&lt;/Status&gt;&lt;Cycles&gt;3(10)&lt;/Cycles&gt;&lt;Flags&gt;-------&lt;/Flags&gt;&lt;Description&gt;Add immidate to SP and store in DE&lt;/Description&gt;&lt;/Encoding&gt;&lt;/Opcode&gt;</v>
      </c>
    </row>
    <row r="130" spans="1:27" x14ac:dyDescent="0.25">
      <c r="A130">
        <f>HEX2DEC(Table2[[#This Row],[Hex]]) * 10 +  IF(UPPER(Table2[[#This Row],[Preferred]]) = "FALSE", 1, 0)</f>
        <v>580</v>
      </c>
      <c r="B130" t="str">
        <f>IF(UPPER(Table2[[#This Row],[Index]]) = "TRUE", "FD", "00")  &amp; IF(Table2[[#This Row],[Prefix]]="", "00", Table2[[#This Row],[Prefix]])  &amp; TEXT(Table2[[#This Row],[Opcode]], "00")</f>
        <v>00003A</v>
      </c>
      <c r="F130" s="4" t="s">
        <v>14</v>
      </c>
      <c r="G130" t="s">
        <v>375</v>
      </c>
      <c r="H130" s="1" t="s">
        <v>189</v>
      </c>
      <c r="I130" s="1" t="s">
        <v>385</v>
      </c>
      <c r="J130" s="1" t="s">
        <v>265</v>
      </c>
      <c r="K130" s="1" t="s">
        <v>277</v>
      </c>
      <c r="L130" s="1" t="b">
        <v>1</v>
      </c>
      <c r="M130" s="1" t="s">
        <v>181</v>
      </c>
      <c r="N130" s="1" t="s">
        <v>278</v>
      </c>
      <c r="O130" s="1"/>
      <c r="P130" s="1"/>
      <c r="Q130" s="1"/>
      <c r="R130" s="1"/>
      <c r="S130" s="6" t="s">
        <v>311</v>
      </c>
      <c r="T130">
        <v>3</v>
      </c>
      <c r="U130" s="1" t="s">
        <v>398</v>
      </c>
      <c r="V130" t="s">
        <v>367</v>
      </c>
      <c r="W130" t="s">
        <v>387</v>
      </c>
      <c r="X130" t="s">
        <v>399</v>
      </c>
      <c r="Y130" t="b">
        <f t="shared" ref="Y130:Y193" si="2">IF(AND($B130=$B129, $I130=$I129, $T130=$T129),TRUE,FALSE)</f>
        <v>0</v>
      </c>
      <c r="Z1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Platform='i8080'&gt;&lt;Mnemonic&gt;LDA&lt;/Mnemonic&gt;&lt;Arguments&gt;&lt;Arg encoding='Direct'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c r="AA1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IF($Y131=FALSE, "&lt;/Opcode&gt;", "")</f>
        <v>&lt;Opcode Value='3A' Function='LOAD' Group='8-Bit Load' Length='3'&gt;&lt;Encoding Platform='i8080'&gt;&lt;Mnemonic&gt;LDA&lt;/Mnemonic&gt;&lt;Arguments&gt;&lt;Arg encoding='Direct'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row>
    <row r="131" spans="1:27" x14ac:dyDescent="0.25">
      <c r="A131">
        <f>HEX2DEC(Table2[[#This Row],[Hex]]) * 10 +  IF(UPPER(Table2[[#This Row],[Preferred]]) = "FALSE", 1, 0)</f>
        <v>580</v>
      </c>
      <c r="B131" t="str">
        <f>IF(UPPER(Table2[[#This Row],[Index]]) = "TRUE", "FD", "00")  &amp; IF(Table2[[#This Row],[Prefix]]="", "00", Table2[[#This Row],[Prefix]])  &amp; TEXT(Table2[[#This Row],[Opcode]], "00")</f>
        <v>00003A</v>
      </c>
      <c r="F131" s="4" t="s">
        <v>14</v>
      </c>
      <c r="G131" t="s">
        <v>687</v>
      </c>
      <c r="H131" s="1" t="s">
        <v>189</v>
      </c>
      <c r="I131" s="1" t="s">
        <v>385</v>
      </c>
      <c r="J131" s="1" t="s">
        <v>265</v>
      </c>
      <c r="K131" s="1" t="s">
        <v>277</v>
      </c>
      <c r="L131" s="1" t="b">
        <v>1</v>
      </c>
      <c r="M131" s="1" t="s">
        <v>181</v>
      </c>
      <c r="N131" s="1" t="s">
        <v>278</v>
      </c>
      <c r="O131" s="1"/>
      <c r="P131" s="1"/>
      <c r="Q131" s="1"/>
      <c r="R131" s="1"/>
      <c r="S131" s="6" t="s">
        <v>349</v>
      </c>
      <c r="T131">
        <v>3</v>
      </c>
      <c r="U131" s="1" t="s">
        <v>398</v>
      </c>
      <c r="V131" t="s">
        <v>367</v>
      </c>
      <c r="W131" t="s">
        <v>387</v>
      </c>
      <c r="X131" t="s">
        <v>399</v>
      </c>
      <c r="Y131" t="b">
        <f t="shared" si="2"/>
        <v>1</v>
      </c>
      <c r="Z1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Platform='i8085'&gt;&lt;Mnemonic&gt;LDA&lt;/Mnemonic&gt;&lt;Arguments&gt;&lt;Arg encoding='Direct'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c r="AA1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IF($Y132=FALSE, "&lt;/Opcode&gt;", "")</f>
        <v>&lt;Encoding Platform='i8085'&gt;&lt;Mnemonic&gt;LDA&lt;/Mnemonic&gt;&lt;Arguments&gt;&lt;Arg encoding='Direct'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row>
    <row r="132" spans="1:27" x14ac:dyDescent="0.25">
      <c r="A132">
        <f>HEX2DEC(Table2[[#This Row],[Hex]]) * 10 +  IF(UPPER(Table2[[#This Row],[Preferred]]) = "FALSE", 1, 0)</f>
        <v>580</v>
      </c>
      <c r="B132" t="str">
        <f>IF(UPPER(Table2[[#This Row],[Index]]) = "TRUE", "FD", "00")  &amp; IF(Table2[[#This Row],[Prefix]]="", "00", Table2[[#This Row],[Prefix]])  &amp; TEXT(Table2[[#This Row],[Opcode]], "00")</f>
        <v>00003A</v>
      </c>
      <c r="C132" s="3"/>
      <c r="D132" s="1"/>
      <c r="E132" s="2"/>
      <c r="F132" s="4" t="s">
        <v>14</v>
      </c>
      <c r="G132" t="s">
        <v>480</v>
      </c>
      <c r="H132" s="1" t="s">
        <v>2</v>
      </c>
      <c r="I132" s="1" t="s">
        <v>385</v>
      </c>
      <c r="J132" s="1" t="s">
        <v>265</v>
      </c>
      <c r="K132" s="1" t="s">
        <v>277</v>
      </c>
      <c r="M132" s="1" t="s">
        <v>181</v>
      </c>
      <c r="N132" s="1" t="s">
        <v>278</v>
      </c>
      <c r="O132" s="1"/>
      <c r="P132" s="1"/>
      <c r="Q132" s="1"/>
      <c r="R132" s="1"/>
      <c r="S132" s="6" t="s">
        <v>314</v>
      </c>
      <c r="T132">
        <v>3</v>
      </c>
      <c r="U132" s="1" t="s">
        <v>398</v>
      </c>
      <c r="V132" t="s">
        <v>367</v>
      </c>
      <c r="W132" t="s">
        <v>387</v>
      </c>
      <c r="X132" t="s">
        <v>500</v>
      </c>
      <c r="Y132" t="b">
        <f t="shared" si="2"/>
        <v>1</v>
      </c>
      <c r="Z1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encoding='Direct'&gt;ByteReg-A&lt;/Arg&gt;&lt;Arg encoding='WordImmidate'&gt;AddressPtr&lt;/Arg&gt;&lt;/Arguments&gt;&lt;Status&gt;Documented&lt;/Status&gt;&lt;Cycles&gt;4(13)&lt;/Cycles&gt;&lt;Flags&gt;------&lt;/Flags&gt;&lt;Description&gt;The contents of the memory location specified by the operands nn are loaded to the Accumulator. The first n operand after the Op Code is the low order byte of a 2-byte memory address.&lt;/Description&gt;&lt;/Encoding&gt;</v>
      </c>
      <c r="AA1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IF($Y133=FALSE, "&lt;/Opcode&gt;", "")</f>
        <v>&lt;Encoding Platform='z80'&gt;&lt;Mnemonic&gt;LD&lt;/Mnemonic&gt;&lt;Arguments&gt;&lt;Arg encoding='Direct'&gt;ByteReg-A&lt;/Arg&gt;&lt;Arg encoding='WordImmidate'&gt;AddressPtr&lt;/Arg&gt;&lt;/Arguments&gt;&lt;Status&gt;Documented&lt;/Status&gt;&lt;Cycles&gt;4(13)&lt;/Cycles&gt;&lt;Flags&gt;------&lt;/Flags&gt;&lt;Description&gt;The contents of the memory location specified by the operands nn are loaded to the Accumulator. The first n operand after the Op Code is the low order byte of a 2-byte memory address.&lt;/Description&gt;&lt;/Encoding&gt;&lt;/Opcode&gt;</v>
      </c>
    </row>
    <row r="133" spans="1:27" x14ac:dyDescent="0.25">
      <c r="A133">
        <f>HEX2DEC(Table2[[#This Row],[Hex]]) * 10 +  IF(UPPER(Table2[[#This Row],[Preferred]]) = "FALSE", 1, 0)</f>
        <v>580</v>
      </c>
      <c r="B133" t="str">
        <f>IF(UPPER(Table2[[#This Row],[Index]]) = "TRUE", "FD", "00")  &amp; IF(Table2[[#This Row],[Prefix]]="", "00", Table2[[#This Row],[Prefix]])  &amp; TEXT(Table2[[#This Row],[Opcode]], "00")</f>
        <v>00003A</v>
      </c>
      <c r="C133" s="3"/>
      <c r="D133" s="1"/>
      <c r="E133" s="2" t="s">
        <v>400</v>
      </c>
      <c r="F133" s="4" t="s">
        <v>14</v>
      </c>
      <c r="G133" t="s">
        <v>650</v>
      </c>
      <c r="H133" s="1" t="s">
        <v>2</v>
      </c>
      <c r="I133" s="1" t="s">
        <v>717</v>
      </c>
      <c r="J133" s="1" t="s">
        <v>265</v>
      </c>
      <c r="K133" s="1" t="s">
        <v>277</v>
      </c>
      <c r="M133" s="1" t="s">
        <v>275</v>
      </c>
      <c r="N133" s="1" t="s">
        <v>277</v>
      </c>
      <c r="O133" s="1"/>
      <c r="P133" s="1"/>
      <c r="Q133" s="1"/>
      <c r="R133" s="1"/>
      <c r="S133" s="6" t="s">
        <v>335</v>
      </c>
      <c r="T133">
        <v>1</v>
      </c>
      <c r="U133" s="1" t="s">
        <v>560</v>
      </c>
      <c r="V133" t="s">
        <v>367</v>
      </c>
      <c r="W133" t="s">
        <v>387</v>
      </c>
      <c r="X133" t="s">
        <v>680</v>
      </c>
      <c r="Y133" t="b">
        <f t="shared" si="2"/>
        <v>0</v>
      </c>
      <c r="Z1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encoding='Direct'&gt;ByteReg-A&lt;/Arg&gt;&lt;Arg encoding='Direct'&gt;WordRegPtr-HLD&lt;/Arg&gt;&lt;/Arguments&gt;&lt;Status&gt;Documented&lt;/Status&gt;&lt;Cycles&gt;2(8)&lt;/Cycles&gt;&lt;Flags&gt;----&lt;/Flags&gt;&lt;Description&gt;Reads the address pointed to by HL, and stores it in A, then HL in decremented&lt;/Description&gt;&lt;/Encoding&gt;</v>
      </c>
      <c r="AA1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IF($Y134=FALSE, "&lt;/Opcode&gt;", "")</f>
        <v>&lt;Opcode Value='3A' Function='LOAD-DEC' Group='8-Bit Load' Length='1'&gt;&lt;Encoding Preferred='true' Platform='GameBoy'&gt;&lt;Mnemonic&gt;LD&lt;/Mnemonic&gt;&lt;Arguments&gt;&lt;Arg encoding='Direct'&gt;ByteReg-A&lt;/Arg&gt;&lt;Arg encoding='Direct'&gt;WordRegPtr-HLD&lt;/Arg&gt;&lt;/Arguments&gt;&lt;Status&gt;Documented&lt;/Status&gt;&lt;Cycles&gt;2(8)&lt;/Cycles&gt;&lt;Flags&gt;----&lt;/Flags&gt;&lt;Description&gt;Reads the address pointed to by HL, and stores it in A, then HL in decremented&lt;/Description&gt;&lt;/Encoding&gt;&lt;/Opcode&gt;</v>
      </c>
    </row>
    <row r="134" spans="1:27" x14ac:dyDescent="0.25">
      <c r="A134">
        <f>HEX2DEC(Table2[[#This Row],[Hex]]) * 10 +  IF(UPPER(Table2[[#This Row],[Preferred]]) = "FALSE", 1, 0)</f>
        <v>581</v>
      </c>
      <c r="B134" t="str">
        <f>IF(UPPER(Table2[[#This Row],[Index]]) = "TRUE", "FD", "00")  &amp; IF(Table2[[#This Row],[Prefix]]="", "00", Table2[[#This Row],[Prefix]])  &amp; TEXT(Table2[[#This Row],[Opcode]], "00")</f>
        <v>00003A</v>
      </c>
      <c r="C134" s="3"/>
      <c r="D134" s="1"/>
      <c r="E134" s="2" t="s">
        <v>636</v>
      </c>
      <c r="F134" s="4" t="s">
        <v>14</v>
      </c>
      <c r="G134" t="s">
        <v>650</v>
      </c>
      <c r="H134" s="1" t="s">
        <v>162</v>
      </c>
      <c r="I134" s="1" t="s">
        <v>661</v>
      </c>
      <c r="J134" s="1" t="s">
        <v>265</v>
      </c>
      <c r="K134" s="1" t="s">
        <v>277</v>
      </c>
      <c r="M134" s="1" t="s">
        <v>263</v>
      </c>
      <c r="N134" s="1" t="s">
        <v>277</v>
      </c>
      <c r="O134" s="1"/>
      <c r="P134" s="1"/>
      <c r="Q134" s="1"/>
      <c r="R134" s="1"/>
      <c r="S134" s="6" t="s">
        <v>335</v>
      </c>
      <c r="T134">
        <v>1</v>
      </c>
      <c r="U134" s="1" t="s">
        <v>560</v>
      </c>
      <c r="V134" t="s">
        <v>367</v>
      </c>
      <c r="W134" t="s">
        <v>387</v>
      </c>
      <c r="X134" t="s">
        <v>680</v>
      </c>
      <c r="Y134" t="b">
        <f t="shared" si="2"/>
        <v>0</v>
      </c>
      <c r="Z1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Platform='GameBoy'&gt;&lt;Mnemonic&gt;LDD&lt;/Mnemonic&gt;&lt;Arguments&gt;&lt;Arg encoding='Direct'&gt;ByteReg-A&lt;/Arg&gt;&lt;Arg encoding='Direct'&gt;WordRegPtr-HL&lt;/Arg&gt;&lt;/Arguments&gt;&lt;Status&gt;Documented&lt;/Status&gt;&lt;Cycles&gt;2(8)&lt;/Cycles&gt;&lt;Flags&gt;----&lt;/Flags&gt;&lt;Description&gt;Reads the address pointed to by HL, and stores it in A, then HL in decremented&lt;/Description&gt;&lt;/Encoding&gt;</v>
      </c>
      <c r="AA1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IF($Y135=FALSE, "&lt;/Opcode&gt;", "")</f>
        <v>&lt;Opcode Value='3A' Function='LOAD-D' Group='8-Bit Load' Length='1'&gt;&lt;Encoding Preferred='false' Platform='GameBoy'&gt;&lt;Mnemonic&gt;LDD&lt;/Mnemonic&gt;&lt;Arguments&gt;&lt;Arg encoding='Direct'&gt;ByteReg-A&lt;/Arg&gt;&lt;Arg encoding='Direct'&gt;WordRegPtr-HL&lt;/Arg&gt;&lt;/Arguments&gt;&lt;Status&gt;Documented&lt;/Status&gt;&lt;Cycles&gt;2(8)&lt;/Cycles&gt;&lt;Flags&gt;----&lt;/Flags&gt;&lt;Description&gt;Reads the address pointed to by HL, and stores it in A, then HL in decremented&lt;/Description&gt;&lt;/Encoding&gt;&lt;/Opcode&gt;</v>
      </c>
    </row>
    <row r="135" spans="1:27" x14ac:dyDescent="0.25">
      <c r="A135">
        <f>HEX2DEC(Table2[[#This Row],[Hex]]) * 10 +  IF(UPPER(Table2[[#This Row],[Preferred]]) = "FALSE", 1, 0)</f>
        <v>630</v>
      </c>
      <c r="B135" t="str">
        <f>IF(UPPER(Table2[[#This Row],[Index]]) = "TRUE", "FD", "00")  &amp; IF(Table2[[#This Row],[Prefix]]="", "00", Table2[[#This Row],[Prefix]])  &amp; TEXT(Table2[[#This Row],[Opcode]], "00")</f>
        <v>00003F</v>
      </c>
      <c r="F135" s="4" t="s">
        <v>16</v>
      </c>
      <c r="G135" t="s">
        <v>375</v>
      </c>
      <c r="H135" s="1" t="s">
        <v>206</v>
      </c>
      <c r="I135" s="1" t="s">
        <v>258</v>
      </c>
      <c r="J135" s="1"/>
      <c r="K135" s="1"/>
      <c r="M135" s="1"/>
      <c r="N135" s="1"/>
      <c r="O135" s="1"/>
      <c r="P135" s="1"/>
      <c r="Q135" s="1"/>
      <c r="R135" s="1"/>
      <c r="S135" s="6" t="s">
        <v>313</v>
      </c>
      <c r="T135">
        <v>1</v>
      </c>
      <c r="U135" s="1" t="s">
        <v>407</v>
      </c>
      <c r="V135" t="s">
        <v>367</v>
      </c>
      <c r="W135" t="s">
        <v>431</v>
      </c>
      <c r="X135" t="s">
        <v>448</v>
      </c>
      <c r="Y135" t="b">
        <f t="shared" si="2"/>
        <v>0</v>
      </c>
      <c r="Z1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Platform='i8080'&gt;&lt;Mnemonic&gt;CMC&lt;/Mnemonic&gt;&lt;Status&gt;Documented&lt;/Status&gt;&lt;Cycles&gt;1(4)&lt;/Cycles&gt;&lt;Flags&gt;----C&lt;/Flags&gt;&lt;Description&gt;The CY flag is complemented. No other flags are affected.&lt;/Description&gt;&lt;/Encoding&gt;</v>
      </c>
      <c r="AA1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IF($Y136=FALSE, "&lt;/Opcode&gt;", "")</f>
        <v>&lt;Opcode Value='3F' Function='CY_INVERT' Group='Logical' Length='1'&gt;&lt;Encoding Platform='i8080'&gt;&lt;Mnemonic&gt;CMC&lt;/Mnemonic&gt;&lt;Status&gt;Documented&lt;/Status&gt;&lt;Cycles&gt;1(4)&lt;/Cycles&gt;&lt;Flags&gt;----C&lt;/Flags&gt;&lt;Description&gt;The CY flag is complemented. No other flags are affected.&lt;/Description&gt;&lt;/Encoding&gt;</v>
      </c>
    </row>
    <row r="136" spans="1:27" x14ac:dyDescent="0.25">
      <c r="A136">
        <f>HEX2DEC(Table2[[#This Row],[Hex]]) * 10 +  IF(UPPER(Table2[[#This Row],[Preferred]]) = "FALSE", 1, 0)</f>
        <v>630</v>
      </c>
      <c r="B136" t="str">
        <f>IF(UPPER(Table2[[#This Row],[Index]]) = "TRUE", "FD", "00")  &amp; IF(Table2[[#This Row],[Prefix]]="", "00", Table2[[#This Row],[Prefix]])  &amp; TEXT(Table2[[#This Row],[Opcode]], "00")</f>
        <v>00003F</v>
      </c>
      <c r="F136" s="4" t="s">
        <v>16</v>
      </c>
      <c r="G136" t="s">
        <v>687</v>
      </c>
      <c r="H136" s="1" t="s">
        <v>206</v>
      </c>
      <c r="I136" s="1" t="s">
        <v>258</v>
      </c>
      <c r="J136" s="1"/>
      <c r="K136" s="1"/>
      <c r="M136" s="1"/>
      <c r="N136" s="1"/>
      <c r="O136" s="1"/>
      <c r="P136" s="1"/>
      <c r="Q136" s="1"/>
      <c r="R136" s="1"/>
      <c r="S136" s="6" t="s">
        <v>690</v>
      </c>
      <c r="T136">
        <v>1</v>
      </c>
      <c r="U136" s="1" t="s">
        <v>407</v>
      </c>
      <c r="V136" t="s">
        <v>367</v>
      </c>
      <c r="W136" t="s">
        <v>431</v>
      </c>
      <c r="X136" t="s">
        <v>448</v>
      </c>
      <c r="Y136" t="b">
        <f t="shared" si="2"/>
        <v>1</v>
      </c>
      <c r="Z1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Platform='i8085'&gt;&lt;Mnemonic&gt;CMC&lt;/Mnemonic&gt;&lt;Status&gt;Documented&lt;/Status&gt;&lt;Cycles&gt;1(4)&lt;/Cycles&gt;&lt;Flags&gt;------C&lt;/Flags&gt;&lt;Description&gt;The CY flag is complemented. No other flags are affected.&lt;/Description&gt;&lt;/Encoding&gt;</v>
      </c>
      <c r="AA1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IF($Y137=FALSE, "&lt;/Opcode&gt;", "")</f>
        <v>&lt;Encoding Platform='i8085'&gt;&lt;Mnemonic&gt;CMC&lt;/Mnemonic&gt;&lt;Status&gt;Documented&lt;/Status&gt;&lt;Cycles&gt;1(4)&lt;/Cycles&gt;&lt;Flags&gt;------C&lt;/Flags&gt;&lt;Description&gt;The CY flag is complemented. No other flags are affected.&lt;/Description&gt;&lt;/Encoding&gt;</v>
      </c>
    </row>
    <row r="137" spans="1:27" x14ac:dyDescent="0.25">
      <c r="A137">
        <f>HEX2DEC(Table2[[#This Row],[Hex]]) * 10 +  IF(UPPER(Table2[[#This Row],[Preferred]]) = "FALSE", 1, 0)</f>
        <v>630</v>
      </c>
      <c r="B137" t="str">
        <f>IF(UPPER(Table2[[#This Row],[Index]]) = "TRUE", "FD", "00")  &amp; IF(Table2[[#This Row],[Prefix]]="", "00", Table2[[#This Row],[Prefix]])  &amp; TEXT(Table2[[#This Row],[Opcode]], "00")</f>
        <v>00003F</v>
      </c>
      <c r="C137" s="3"/>
      <c r="D137" s="1"/>
      <c r="E137" s="2"/>
      <c r="F137" s="4" t="s">
        <v>16</v>
      </c>
      <c r="G137" t="s">
        <v>480</v>
      </c>
      <c r="H137" s="1" t="s">
        <v>79</v>
      </c>
      <c r="I137" s="1" t="s">
        <v>258</v>
      </c>
      <c r="J137" s="1"/>
      <c r="K137" s="1"/>
      <c r="M137" s="1"/>
      <c r="N137" s="1"/>
      <c r="O137" s="1"/>
      <c r="P137" s="1"/>
      <c r="Q137" s="1"/>
      <c r="R137" s="1"/>
      <c r="S137" s="6" t="s">
        <v>318</v>
      </c>
      <c r="T137">
        <v>1</v>
      </c>
      <c r="U137" s="1" t="s">
        <v>407</v>
      </c>
      <c r="V137" t="s">
        <v>367</v>
      </c>
      <c r="W137" t="s">
        <v>431</v>
      </c>
      <c r="X137" t="s">
        <v>562</v>
      </c>
      <c r="Y137" t="b">
        <f t="shared" si="2"/>
        <v>1</v>
      </c>
      <c r="Z1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Platform='z80'&gt;&lt;Mnemonic&gt;CCF&lt;/Mnemonic&gt;&lt;Status&gt;Documented&lt;/Status&gt;&lt;Cycles&gt;1(4)&lt;/Cycles&gt;&lt;Flags&gt;-----C&lt;/Flags&gt;&lt;Description&gt;The Carry flag in the F register is inverted.&lt;/Description&gt;&lt;/Encoding&gt;</v>
      </c>
      <c r="AA1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IF($Y138=FALSE, "&lt;/Opcode&gt;", "")</f>
        <v>&lt;Encoding Platform='z80'&gt;&lt;Mnemonic&gt;CCF&lt;/Mnemonic&gt;&lt;Status&gt;Documented&lt;/Status&gt;&lt;Cycles&gt;1(4)&lt;/Cycles&gt;&lt;Flags&gt;-----C&lt;/Flags&gt;&lt;Description&gt;The Carry flag in the F register is inverted.&lt;/Description&gt;&lt;/Encoding&gt;</v>
      </c>
    </row>
    <row r="138" spans="1:27" x14ac:dyDescent="0.25">
      <c r="A138">
        <f>HEX2DEC(Table2[[#This Row],[Hex]]) * 10 +  IF(UPPER(Table2[[#This Row],[Preferred]]) = "FALSE", 1, 0)</f>
        <v>630</v>
      </c>
      <c r="B138" t="str">
        <f>IF(UPPER(Table2[[#This Row],[Index]]) = "TRUE", "FD", "00")  &amp; IF(Table2[[#This Row],[Prefix]]="", "00", Table2[[#This Row],[Prefix]])  &amp; TEXT(Table2[[#This Row],[Opcode]], "00")</f>
        <v>00003F</v>
      </c>
      <c r="C138" s="3"/>
      <c r="D138" s="1"/>
      <c r="E138" s="2"/>
      <c r="F138" s="4" t="s">
        <v>16</v>
      </c>
      <c r="G138" t="s">
        <v>650</v>
      </c>
      <c r="H138" s="1" t="s">
        <v>79</v>
      </c>
      <c r="I138" s="1" t="s">
        <v>258</v>
      </c>
      <c r="J138" s="1"/>
      <c r="K138" s="1"/>
      <c r="M138" s="1"/>
      <c r="N138" s="1"/>
      <c r="O138" s="1"/>
      <c r="P138" s="1"/>
      <c r="Q138" s="1"/>
      <c r="R138" s="1"/>
      <c r="S138" s="6" t="s">
        <v>662</v>
      </c>
      <c r="T138">
        <v>1</v>
      </c>
      <c r="U138" s="1" t="s">
        <v>407</v>
      </c>
      <c r="V138" t="s">
        <v>367</v>
      </c>
      <c r="W138" t="s">
        <v>431</v>
      </c>
      <c r="X138" t="s">
        <v>562</v>
      </c>
      <c r="Y138" t="b">
        <f t="shared" si="2"/>
        <v>1</v>
      </c>
      <c r="Z1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Platform='GameBoy'&gt;&lt;Mnemonic&gt;CCF&lt;/Mnemonic&gt;&lt;Status&gt;Documented&lt;/Status&gt;&lt;Cycles&gt;1(4)&lt;/Cycles&gt;&lt;Flags&gt;-00C&lt;/Flags&gt;&lt;Description&gt;The Carry flag in the F register is inverted.&lt;/Description&gt;&lt;/Encoding&gt;</v>
      </c>
      <c r="AA1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IF($Y139=FALSE, "&lt;/Opcode&gt;", "")</f>
        <v>&lt;Encoding Platform='GameBoy'&gt;&lt;Mnemonic&gt;CCF&lt;/Mnemonic&gt;&lt;Status&gt;Documented&lt;/Status&gt;&lt;Cycles&gt;1(4)&lt;/Cycles&gt;&lt;Flags&gt;-00C&lt;/Flags&gt;&lt;Description&gt;The Carry flag in the F register is inverted.&lt;/Description&gt;&lt;/Encoding&gt;&lt;/Opcode&gt;</v>
      </c>
    </row>
    <row r="139" spans="1:27" x14ac:dyDescent="0.25">
      <c r="A139">
        <f>HEX2DEC(Table2[[#This Row],[Hex]]) * 10 +  IF(UPPER(Table2[[#This Row],[Preferred]]) = "FALSE", 1, 0)</f>
        <v>640</v>
      </c>
      <c r="B139" t="str">
        <f>IF(UPPER(Table2[[#This Row],[Index]]) = "TRUE", "FD", "00")  &amp; IF(Table2[[#This Row],[Prefix]]="", "00", Table2[[#This Row],[Prefix]])  &amp; TEXT(Table2[[#This Row],[Opcode]], "00")</f>
        <v>000040</v>
      </c>
      <c r="F139" s="4">
        <v>40</v>
      </c>
      <c r="G139" t="s">
        <v>375</v>
      </c>
      <c r="H139" s="1" t="s">
        <v>182</v>
      </c>
      <c r="I139" s="1" t="s">
        <v>385</v>
      </c>
      <c r="J139" s="1" t="s">
        <v>239</v>
      </c>
      <c r="K139" s="1" t="s">
        <v>355</v>
      </c>
      <c r="M139" s="1" t="s">
        <v>239</v>
      </c>
      <c r="N139" s="1" t="s">
        <v>356</v>
      </c>
      <c r="O139" s="1"/>
      <c r="P139" s="1"/>
      <c r="Q139" s="1"/>
      <c r="R139" s="1"/>
      <c r="S139" s="6" t="s">
        <v>311</v>
      </c>
      <c r="T139">
        <v>1</v>
      </c>
      <c r="U139" s="1" t="s">
        <v>386</v>
      </c>
      <c r="V139" t="s">
        <v>367</v>
      </c>
      <c r="W139" t="s">
        <v>387</v>
      </c>
      <c r="X139" t="s">
        <v>388</v>
      </c>
      <c r="Y139" t="b">
        <f t="shared" si="2"/>
        <v>0</v>
      </c>
      <c r="Z1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c r="AA1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IF($Y140=FALSE, "&lt;/Opcode&gt;", "")</f>
        <v>&lt;Opcode Value='40' Function='LOAD' Group='8-Bit Load' Length='1'&gt;&lt;Encoding Platform='i8080'&gt;&lt;Mnemonic&gt;MOV&lt;/Mnemonic&gt;&lt;Arguments&gt;&lt;Arg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row>
    <row r="140" spans="1:27" x14ac:dyDescent="0.25">
      <c r="A140">
        <f>HEX2DEC(Table2[[#This Row],[Hex]]) * 10 +  IF(UPPER(Table2[[#This Row],[Preferred]]) = "FALSE", 1, 0)</f>
        <v>640</v>
      </c>
      <c r="B140" t="str">
        <f>IF(UPPER(Table2[[#This Row],[Index]]) = "TRUE", "FD", "00")  &amp; IF(Table2[[#This Row],[Prefix]]="", "00", Table2[[#This Row],[Prefix]])  &amp; TEXT(Table2[[#This Row],[Opcode]], "00")</f>
        <v>000040</v>
      </c>
      <c r="F140" s="4">
        <v>40</v>
      </c>
      <c r="G140" t="s">
        <v>687</v>
      </c>
      <c r="H140" s="1" t="s">
        <v>182</v>
      </c>
      <c r="I140" s="1" t="s">
        <v>385</v>
      </c>
      <c r="J140" s="1" t="s">
        <v>239</v>
      </c>
      <c r="K140" s="1" t="s">
        <v>355</v>
      </c>
      <c r="M140" s="1" t="s">
        <v>239</v>
      </c>
      <c r="N140" s="1" t="s">
        <v>356</v>
      </c>
      <c r="O140" s="1"/>
      <c r="P140" s="1"/>
      <c r="Q140" s="1"/>
      <c r="R140" s="1"/>
      <c r="S140" s="6" t="s">
        <v>349</v>
      </c>
      <c r="T140">
        <v>1</v>
      </c>
      <c r="U140" s="1" t="s">
        <v>386</v>
      </c>
      <c r="V140" t="s">
        <v>367</v>
      </c>
      <c r="W140" t="s">
        <v>387</v>
      </c>
      <c r="X140" t="s">
        <v>388</v>
      </c>
      <c r="Y140" t="b">
        <f t="shared" si="2"/>
        <v>1</v>
      </c>
      <c r="Z1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c r="AA1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IF($Y141=FALSE, "&lt;/Opcode&gt;", "")</f>
        <v>&lt;Encoding Platform='i8085'&gt;&lt;Mnemonic&gt;MOV&lt;/Mnemonic&gt;&lt;Arguments&gt;&lt;Arg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row>
    <row r="141" spans="1:27" x14ac:dyDescent="0.25">
      <c r="A141">
        <f>HEX2DEC(Table2[[#This Row],[Hex]]) * 10 +  IF(UPPER(Table2[[#This Row],[Preferred]]) = "FALSE", 1, 0)</f>
        <v>640</v>
      </c>
      <c r="B141" t="str">
        <f>IF(UPPER(Table2[[#This Row],[Index]]) = "TRUE", "FD", "00")  &amp; IF(Table2[[#This Row],[Prefix]]="", "00", Table2[[#This Row],[Prefix]])  &amp; TEXT(Table2[[#This Row],[Opcode]], "00")</f>
        <v>000040</v>
      </c>
      <c r="C141" s="3"/>
      <c r="D141" s="1"/>
      <c r="E141" s="2"/>
      <c r="F141" s="4">
        <v>40</v>
      </c>
      <c r="G141" t="s">
        <v>480</v>
      </c>
      <c r="H141" s="1" t="s">
        <v>2</v>
      </c>
      <c r="I141" s="1" t="s">
        <v>385</v>
      </c>
      <c r="J141" s="1" t="s">
        <v>239</v>
      </c>
      <c r="K141" s="1" t="s">
        <v>355</v>
      </c>
      <c r="M141" s="1" t="s">
        <v>239</v>
      </c>
      <c r="N141" s="1" t="s">
        <v>356</v>
      </c>
      <c r="O141" s="1"/>
      <c r="P141" s="1"/>
      <c r="Q141" s="1"/>
      <c r="R141" s="1"/>
      <c r="S141" s="6" t="s">
        <v>314</v>
      </c>
      <c r="T141">
        <v>1</v>
      </c>
      <c r="U141" s="1" t="s">
        <v>407</v>
      </c>
      <c r="V141" t="s">
        <v>367</v>
      </c>
      <c r="W141" t="s">
        <v>387</v>
      </c>
      <c r="X141" t="s">
        <v>487</v>
      </c>
      <c r="Y141" t="b">
        <f t="shared" si="2"/>
        <v>1</v>
      </c>
      <c r="Z1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c r="AA1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IF($Y142=FALSE, "&lt;/Opcode&gt;", "")</f>
        <v>&lt;Encoding Platform='z80'&gt;&lt;Mnemonic&gt;LD&lt;/Mnemonic&gt;&lt;Arguments&gt;&lt;Arg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row>
    <row r="142" spans="1:27" x14ac:dyDescent="0.25">
      <c r="A142">
        <f>HEX2DEC(Table2[[#This Row],[Hex]]) * 10 +  IF(UPPER(Table2[[#This Row],[Preferred]]) = "FALSE", 1, 0)</f>
        <v>640</v>
      </c>
      <c r="B142" t="str">
        <f>IF(UPPER(Table2[[#This Row],[Index]]) = "TRUE", "FD", "00")  &amp; IF(Table2[[#This Row],[Prefix]]="", "00", Table2[[#This Row],[Prefix]])  &amp; TEXT(Table2[[#This Row],[Opcode]], "00")</f>
        <v>000040</v>
      </c>
      <c r="C142" s="3"/>
      <c r="D142" s="1"/>
      <c r="E142" s="2"/>
      <c r="F142" s="4">
        <v>40</v>
      </c>
      <c r="G142" t="s">
        <v>650</v>
      </c>
      <c r="H142" s="1" t="s">
        <v>2</v>
      </c>
      <c r="I142" s="1" t="s">
        <v>385</v>
      </c>
      <c r="J142" s="1" t="s">
        <v>239</v>
      </c>
      <c r="K142" s="1" t="s">
        <v>355</v>
      </c>
      <c r="M142" s="1" t="s">
        <v>239</v>
      </c>
      <c r="N142" s="1" t="s">
        <v>356</v>
      </c>
      <c r="O142" s="1"/>
      <c r="P142" s="1"/>
      <c r="Q142" s="1"/>
      <c r="R142" s="1"/>
      <c r="S142" s="6" t="s">
        <v>335</v>
      </c>
      <c r="T142">
        <v>1</v>
      </c>
      <c r="U142" s="1" t="s">
        <v>407</v>
      </c>
      <c r="V142" t="s">
        <v>367</v>
      </c>
      <c r="W142" t="s">
        <v>387</v>
      </c>
      <c r="X142" t="s">
        <v>487</v>
      </c>
      <c r="Y142" t="b">
        <f t="shared" si="2"/>
        <v>1</v>
      </c>
      <c r="Z1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c r="AA1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IF($Y143=FALSE, "&lt;/Opcode&gt;", "")</f>
        <v>&lt;Encoding Platform='GameBoy'&gt;&lt;Mnemonic&gt;LD&lt;/Mnemonic&gt;&lt;Arguments&gt;&lt;Arg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r.&lt;/Description&gt;&lt;/Encoding&gt;&lt;/Opcode&gt;</v>
      </c>
    </row>
    <row r="143" spans="1:27" x14ac:dyDescent="0.25">
      <c r="A143">
        <f>HEX2DEC(Table2[[#This Row],[Hex]]) * 10 +  IF(UPPER(Table2[[#This Row],[Preferred]]) = "FALSE", 1, 0)</f>
        <v>700</v>
      </c>
      <c r="B143" t="str">
        <f>IF(UPPER(Table2[[#This Row],[Index]]) = "TRUE", "FD", "00")  &amp; IF(Table2[[#This Row],[Prefix]]="", "00", Table2[[#This Row],[Prefix]])  &amp; TEXT(Table2[[#This Row],[Opcode]], "00")</f>
        <v>000046</v>
      </c>
      <c r="F143" s="4">
        <v>46</v>
      </c>
      <c r="G143" t="s">
        <v>375</v>
      </c>
      <c r="H143" s="1" t="s">
        <v>182</v>
      </c>
      <c r="I143" s="1" t="s">
        <v>385</v>
      </c>
      <c r="J143" s="1" t="s">
        <v>239</v>
      </c>
      <c r="K143" s="1" t="s">
        <v>355</v>
      </c>
      <c r="M143" s="1" t="s">
        <v>392</v>
      </c>
      <c r="N143" s="1" t="s">
        <v>277</v>
      </c>
      <c r="O143" s="1"/>
      <c r="P143" s="1"/>
      <c r="Q143" s="1"/>
      <c r="R143" s="1"/>
      <c r="S143" s="6" t="s">
        <v>311</v>
      </c>
      <c r="T143">
        <v>1</v>
      </c>
      <c r="U143" s="1" t="s">
        <v>389</v>
      </c>
      <c r="V143" t="s">
        <v>367</v>
      </c>
      <c r="W143" t="s">
        <v>387</v>
      </c>
      <c r="X143" t="s">
        <v>390</v>
      </c>
      <c r="Y143" t="b">
        <f t="shared" si="2"/>
        <v>0</v>
      </c>
      <c r="Z1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encoding='Dest'&gt;ByteReg&lt;/Arg&gt;&lt;Arg encoding='Direct'&gt;ByteReg-M&lt;/Arg&gt;&lt;/Arguments&gt;&lt;Status&gt;Documented&lt;/Status&gt;&lt;Cycles&gt;2(7)&lt;/Cycles&gt;&lt;Flags&gt;-----&lt;/Flags&gt;&lt;Description&gt;The content of the memory location, whose address is in registers Hand L, is moved to register r&lt;/Description&gt;&lt;/Encoding&gt;</v>
      </c>
      <c r="AA1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IF($Y144=FALSE, "&lt;/Opcode&gt;", "")</f>
        <v>&lt;Opcode Value='46' Function='LOAD' Group='8-Bit Load' Length='1'&gt;&lt;Encoding Platform='i8080'&gt;&lt;Mnemonic&gt;MOV&lt;/Mnemonic&gt;&lt;Arguments&gt;&lt;Arg encoding='Dest'&gt;ByteReg&lt;/Arg&gt;&lt;Arg encoding='Direct'&gt;ByteReg-M&lt;/Arg&gt;&lt;/Arguments&gt;&lt;Status&gt;Documented&lt;/Status&gt;&lt;Cycles&gt;2(7)&lt;/Cycles&gt;&lt;Flags&gt;-----&lt;/Flags&gt;&lt;Description&gt;The content of the memory location, whose address is in registers Hand L, is moved to register r&lt;/Description&gt;&lt;/Encoding&gt;</v>
      </c>
    </row>
    <row r="144" spans="1:27" x14ac:dyDescent="0.25">
      <c r="A144">
        <f>HEX2DEC(Table2[[#This Row],[Hex]]) * 10 +  IF(UPPER(Table2[[#This Row],[Preferred]]) = "FALSE", 1, 0)</f>
        <v>700</v>
      </c>
      <c r="B144" t="str">
        <f>IF(UPPER(Table2[[#This Row],[Index]]) = "TRUE", "FD", "00")  &amp; IF(Table2[[#This Row],[Prefix]]="", "00", Table2[[#This Row],[Prefix]])  &amp; TEXT(Table2[[#This Row],[Opcode]], "00")</f>
        <v>000046</v>
      </c>
      <c r="F144" s="4">
        <v>46</v>
      </c>
      <c r="G144" t="s">
        <v>687</v>
      </c>
      <c r="H144" s="1" t="s">
        <v>182</v>
      </c>
      <c r="I144" s="1" t="s">
        <v>385</v>
      </c>
      <c r="J144" s="1" t="s">
        <v>239</v>
      </c>
      <c r="K144" s="1" t="s">
        <v>355</v>
      </c>
      <c r="M144" s="1" t="s">
        <v>392</v>
      </c>
      <c r="N144" s="1" t="s">
        <v>277</v>
      </c>
      <c r="O144" s="1"/>
      <c r="P144" s="1"/>
      <c r="Q144" s="1"/>
      <c r="R144" s="1"/>
      <c r="S144" s="6" t="s">
        <v>349</v>
      </c>
      <c r="T144">
        <v>1</v>
      </c>
      <c r="U144" s="1" t="s">
        <v>389</v>
      </c>
      <c r="V144" t="s">
        <v>367</v>
      </c>
      <c r="W144" t="s">
        <v>387</v>
      </c>
      <c r="X144" t="s">
        <v>390</v>
      </c>
      <c r="Y144" t="b">
        <f t="shared" si="2"/>
        <v>1</v>
      </c>
      <c r="Z1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encoding='Dest'&gt;ByteReg&lt;/Arg&gt;&lt;Arg encoding='Direct'&gt;ByteReg-M&lt;/Arg&gt;&lt;/Arguments&gt;&lt;Status&gt;Documented&lt;/Status&gt;&lt;Cycles&gt;2(7)&lt;/Cycles&gt;&lt;Flags&gt;-------&lt;/Flags&gt;&lt;Description&gt;The content of the memory location, whose address is in registers Hand L, is moved to register r&lt;/Description&gt;&lt;/Encoding&gt;</v>
      </c>
      <c r="AA1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IF($Y145=FALSE, "&lt;/Opcode&gt;", "")</f>
        <v>&lt;Encoding Platform='i8085'&gt;&lt;Mnemonic&gt;MOV&lt;/Mnemonic&gt;&lt;Arguments&gt;&lt;Arg encoding='Dest'&gt;ByteReg&lt;/Arg&gt;&lt;Arg encoding='Direct'&gt;ByteReg-M&lt;/Arg&gt;&lt;/Arguments&gt;&lt;Status&gt;Documented&lt;/Status&gt;&lt;Cycles&gt;2(7)&lt;/Cycles&gt;&lt;Flags&gt;-------&lt;/Flags&gt;&lt;Description&gt;The content of the memory location, whose address is in registers Hand L, is moved to register r&lt;/Description&gt;&lt;/Encoding&gt;</v>
      </c>
    </row>
    <row r="145" spans="1:27" x14ac:dyDescent="0.25">
      <c r="A145">
        <f>HEX2DEC(Table2[[#This Row],[Hex]]) * 10 +  IF(UPPER(Table2[[#This Row],[Preferred]]) = "FALSE", 1, 0)</f>
        <v>700</v>
      </c>
      <c r="B145" t="str">
        <f>IF(UPPER(Table2[[#This Row],[Index]]) = "TRUE", "FD", "00")  &amp; IF(Table2[[#This Row],[Prefix]]="", "00", Table2[[#This Row],[Prefix]])  &amp; TEXT(Table2[[#This Row],[Opcode]], "00")</f>
        <v>000046</v>
      </c>
      <c r="C145" s="3"/>
      <c r="D145" s="1"/>
      <c r="E145" s="2"/>
      <c r="F145" s="4">
        <v>46</v>
      </c>
      <c r="G145" t="s">
        <v>480</v>
      </c>
      <c r="H145" s="1" t="s">
        <v>2</v>
      </c>
      <c r="I145" s="1" t="s">
        <v>385</v>
      </c>
      <c r="J145" s="1" t="s">
        <v>239</v>
      </c>
      <c r="K145" s="1" t="s">
        <v>355</v>
      </c>
      <c r="M145" s="1" t="s">
        <v>263</v>
      </c>
      <c r="N145" s="1" t="s">
        <v>277</v>
      </c>
      <c r="O145" s="1"/>
      <c r="P145" s="1"/>
      <c r="Q145" s="1"/>
      <c r="R145" s="1"/>
      <c r="S145" s="6" t="s">
        <v>314</v>
      </c>
      <c r="T145">
        <v>1</v>
      </c>
      <c r="U145" s="1" t="s">
        <v>389</v>
      </c>
      <c r="V145" t="s">
        <v>367</v>
      </c>
      <c r="W145" t="s">
        <v>387</v>
      </c>
      <c r="X145" t="s">
        <v>489</v>
      </c>
      <c r="Y145" t="b">
        <f t="shared" si="2"/>
        <v>1</v>
      </c>
      <c r="Z1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encoding='Direct'&gt;WordRegPtr-HL&lt;/Arg&gt;&lt;/Arguments&gt;&lt;Status&gt;Documented&lt;/Status&gt;&lt;Cycles&gt;2(7)&lt;/Cycles&gt;&lt;Flags&gt;------&lt;/Flags&gt;&lt;Description&gt;The 8-bit contents of memory location (HL) are loaded to register r&lt;/Description&gt;&lt;/Encoding&gt;</v>
      </c>
      <c r="AA1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IF($Y146=FALSE, "&lt;/Opcode&gt;", "")</f>
        <v>&lt;Encoding Platform='z80'&gt;&lt;Mnemonic&gt;LD&lt;/Mnemonic&gt;&lt;Arguments&gt;&lt;Arg encoding='Dest'&gt;ByteReg&lt;/Arg&gt;&lt;Arg encoding='Direct'&gt;WordRegPtr-HL&lt;/Arg&gt;&lt;/Arguments&gt;&lt;Status&gt;Documented&lt;/Status&gt;&lt;Cycles&gt;2(7)&lt;/Cycles&gt;&lt;Flags&gt;------&lt;/Flags&gt;&lt;Description&gt;The 8-bit contents of memory location (HL) are loaded to register r&lt;/Description&gt;&lt;/Encoding&gt;</v>
      </c>
    </row>
    <row r="146" spans="1:27" x14ac:dyDescent="0.25">
      <c r="A146">
        <f>HEX2DEC(Table2[[#This Row],[Hex]]) * 10 +  IF(UPPER(Table2[[#This Row],[Preferred]]) = "FALSE", 1, 0)</f>
        <v>700</v>
      </c>
      <c r="B146" t="str">
        <f>IF(UPPER(Table2[[#This Row],[Index]]) = "TRUE", "FD", "00")  &amp; IF(Table2[[#This Row],[Prefix]]="", "00", Table2[[#This Row],[Prefix]])  &amp; TEXT(Table2[[#This Row],[Opcode]], "00")</f>
        <v>000046</v>
      </c>
      <c r="C146" s="3"/>
      <c r="D146" s="1"/>
      <c r="E146" s="2"/>
      <c r="F146" s="4">
        <v>46</v>
      </c>
      <c r="G146" t="s">
        <v>650</v>
      </c>
      <c r="H146" s="1" t="s">
        <v>2</v>
      </c>
      <c r="I146" s="1" t="s">
        <v>385</v>
      </c>
      <c r="J146" s="1" t="s">
        <v>239</v>
      </c>
      <c r="K146" s="1" t="s">
        <v>355</v>
      </c>
      <c r="M146" s="1" t="s">
        <v>263</v>
      </c>
      <c r="N146" s="1" t="s">
        <v>277</v>
      </c>
      <c r="O146" s="1"/>
      <c r="P146" s="1"/>
      <c r="Q146" s="1"/>
      <c r="R146" s="1"/>
      <c r="S146" s="6" t="s">
        <v>335</v>
      </c>
      <c r="T146">
        <v>1</v>
      </c>
      <c r="U146" s="1" t="s">
        <v>389</v>
      </c>
      <c r="V146" t="s">
        <v>367</v>
      </c>
      <c r="W146" t="s">
        <v>387</v>
      </c>
      <c r="X146" t="s">
        <v>489</v>
      </c>
      <c r="Y146" t="b">
        <f t="shared" si="2"/>
        <v>1</v>
      </c>
      <c r="Z1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encoding='Direct'&gt;WordRegPtr-HL&lt;/Arg&gt;&lt;/Arguments&gt;&lt;Status&gt;Documented&lt;/Status&gt;&lt;Cycles&gt;2(7)&lt;/Cycles&gt;&lt;Flags&gt;----&lt;/Flags&gt;&lt;Description&gt;The 8-bit contents of memory location (HL) are loaded to register r&lt;/Description&gt;&lt;/Encoding&gt;</v>
      </c>
      <c r="AA1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IF($Y147=FALSE, "&lt;/Opcode&gt;", "")</f>
        <v>&lt;Encoding Platform='GameBoy'&gt;&lt;Mnemonic&gt;LD&lt;/Mnemonic&gt;&lt;Arguments&gt;&lt;Arg encoding='Dest'&gt;ByteReg&lt;/Arg&gt;&lt;Arg encoding='Direct'&gt;WordRegPtr-HL&lt;/Arg&gt;&lt;/Arguments&gt;&lt;Status&gt;Documented&lt;/Status&gt;&lt;Cycles&gt;2(7)&lt;/Cycles&gt;&lt;Flags&gt;----&lt;/Flags&gt;&lt;Description&gt;The 8-bit contents of memory location (HL) are loaded to register r&lt;/Description&gt;&lt;/Encoding&gt;&lt;/Opcode&gt;</v>
      </c>
    </row>
    <row r="147" spans="1:27" x14ac:dyDescent="0.25">
      <c r="A147">
        <f>HEX2DEC(Table2[[#This Row],[Hex]]) * 10 +  IF(UPPER(Table2[[#This Row],[Preferred]]) = "FALSE", 1, 0)</f>
        <v>1120</v>
      </c>
      <c r="B147" t="str">
        <f>IF(UPPER(Table2[[#This Row],[Index]]) = "TRUE", "FD", "00")  &amp; IF(Table2[[#This Row],[Prefix]]="", "00", Table2[[#This Row],[Prefix]])  &amp; TEXT(Table2[[#This Row],[Opcode]], "00")</f>
        <v>000070</v>
      </c>
      <c r="F147" s="4">
        <v>70</v>
      </c>
      <c r="G147" t="s">
        <v>375</v>
      </c>
      <c r="H147" s="1" t="s">
        <v>182</v>
      </c>
      <c r="I147" s="1" t="s">
        <v>385</v>
      </c>
      <c r="J147" s="1" t="s">
        <v>392</v>
      </c>
      <c r="K147" s="1" t="s">
        <v>277</v>
      </c>
      <c r="M147" s="1" t="s">
        <v>239</v>
      </c>
      <c r="N147" s="1" t="s">
        <v>356</v>
      </c>
      <c r="O147" s="1"/>
      <c r="P147" s="1"/>
      <c r="Q147" s="1"/>
      <c r="R147" s="1"/>
      <c r="S147" s="6" t="s">
        <v>311</v>
      </c>
      <c r="T147">
        <v>1</v>
      </c>
      <c r="U147" s="1" t="s">
        <v>389</v>
      </c>
      <c r="V147" t="s">
        <v>367</v>
      </c>
      <c r="W147" t="s">
        <v>387</v>
      </c>
      <c r="X147" t="s">
        <v>391</v>
      </c>
      <c r="Y147" t="b">
        <f t="shared" si="2"/>
        <v>0</v>
      </c>
      <c r="Z1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encoding='Direct'&gt;ByteReg-M&lt;/Arg&gt;&lt;Arg encoding='Source'&gt;ByteReg&lt;/Arg&gt;&lt;/Arguments&gt;&lt;Status&gt;Documented&lt;/Status&gt;&lt;Cycles&gt;2(7)&lt;/Cycles&gt;&lt;Flags&gt;-----&lt;/Flags&gt;&lt;Description&gt;The content of register r is moved to the memory location whose address is in registers H and L.&lt;/Description&gt;&lt;/Encoding&gt;</v>
      </c>
      <c r="AA1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IF($Y148=FALSE, "&lt;/Opcode&gt;", "")</f>
        <v>&lt;Opcode Value='70' Function='LOAD' Group='8-Bit Load' Length='1'&gt;&lt;Encoding Platform='i8080'&gt;&lt;Mnemonic&gt;MOV&lt;/Mnemonic&gt;&lt;Arguments&gt;&lt;Arg encoding='Direct'&gt;ByteReg-M&lt;/Arg&gt;&lt;Arg encoding='Source'&gt;ByteReg&lt;/Arg&gt;&lt;/Arguments&gt;&lt;Status&gt;Documented&lt;/Status&gt;&lt;Cycles&gt;2(7)&lt;/Cycles&gt;&lt;Flags&gt;-----&lt;/Flags&gt;&lt;Description&gt;The content of register r is moved to the memory location whose address is in registers H and L.&lt;/Description&gt;&lt;/Encoding&gt;</v>
      </c>
    </row>
    <row r="148" spans="1:27" x14ac:dyDescent="0.25">
      <c r="A148">
        <f>HEX2DEC(Table2[[#This Row],[Hex]]) * 10 +  IF(UPPER(Table2[[#This Row],[Preferred]]) = "FALSE", 1, 0)</f>
        <v>1120</v>
      </c>
      <c r="B148" t="str">
        <f>IF(UPPER(Table2[[#This Row],[Index]]) = "TRUE", "FD", "00")  &amp; IF(Table2[[#This Row],[Prefix]]="", "00", Table2[[#This Row],[Prefix]])  &amp; TEXT(Table2[[#This Row],[Opcode]], "00")</f>
        <v>000070</v>
      </c>
      <c r="F148" s="4">
        <v>70</v>
      </c>
      <c r="G148" t="s">
        <v>687</v>
      </c>
      <c r="H148" s="1" t="s">
        <v>182</v>
      </c>
      <c r="I148" s="1" t="s">
        <v>385</v>
      </c>
      <c r="J148" s="1" t="s">
        <v>392</v>
      </c>
      <c r="K148" s="1" t="s">
        <v>277</v>
      </c>
      <c r="M148" s="1" t="s">
        <v>239</v>
      </c>
      <c r="N148" s="1" t="s">
        <v>356</v>
      </c>
      <c r="O148" s="1"/>
      <c r="P148" s="1"/>
      <c r="Q148" s="1"/>
      <c r="R148" s="1"/>
      <c r="S148" s="6" t="s">
        <v>349</v>
      </c>
      <c r="T148">
        <v>1</v>
      </c>
      <c r="U148" s="1" t="s">
        <v>389</v>
      </c>
      <c r="V148" t="s">
        <v>367</v>
      </c>
      <c r="W148" t="s">
        <v>387</v>
      </c>
      <c r="X148" t="s">
        <v>391</v>
      </c>
      <c r="Y148" t="b">
        <f t="shared" si="2"/>
        <v>1</v>
      </c>
      <c r="Z1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encoding='Direct'&gt;ByteReg-M&lt;/Arg&gt;&lt;Arg encoding='Source'&gt;ByteReg&lt;/Arg&gt;&lt;/Arguments&gt;&lt;Status&gt;Documented&lt;/Status&gt;&lt;Cycles&gt;2(7)&lt;/Cycles&gt;&lt;Flags&gt;-------&lt;/Flags&gt;&lt;Description&gt;The content of register r is moved to the memory location whose address is in registers H and L.&lt;/Description&gt;&lt;/Encoding&gt;</v>
      </c>
      <c r="AA1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IF($Y149=FALSE, "&lt;/Opcode&gt;", "")</f>
        <v>&lt;Encoding Platform='i8085'&gt;&lt;Mnemonic&gt;MOV&lt;/Mnemonic&gt;&lt;Arguments&gt;&lt;Arg encoding='Direct'&gt;ByteReg-M&lt;/Arg&gt;&lt;Arg encoding='Source'&gt;ByteReg&lt;/Arg&gt;&lt;/Arguments&gt;&lt;Status&gt;Documented&lt;/Status&gt;&lt;Cycles&gt;2(7)&lt;/Cycles&gt;&lt;Flags&gt;-------&lt;/Flags&gt;&lt;Description&gt;The content of register r is moved to the memory location whose address is in registers H and L.&lt;/Description&gt;&lt;/Encoding&gt;</v>
      </c>
    </row>
    <row r="149" spans="1:27" x14ac:dyDescent="0.25">
      <c r="A149">
        <f>HEX2DEC(Table2[[#This Row],[Hex]]) * 10 +  IF(UPPER(Table2[[#This Row],[Preferred]]) = "FALSE", 1, 0)</f>
        <v>1120</v>
      </c>
      <c r="B149" t="str">
        <f>IF(UPPER(Table2[[#This Row],[Index]]) = "TRUE", "FD", "00")  &amp; IF(Table2[[#This Row],[Prefix]]="", "00", Table2[[#This Row],[Prefix]])  &amp; TEXT(Table2[[#This Row],[Opcode]], "00")</f>
        <v>000070</v>
      </c>
      <c r="C149" s="3"/>
      <c r="D149" s="1"/>
      <c r="E149" s="2"/>
      <c r="F149" s="4">
        <v>70</v>
      </c>
      <c r="G149" t="s">
        <v>480</v>
      </c>
      <c r="H149" s="1" t="s">
        <v>2</v>
      </c>
      <c r="I149" s="1" t="s">
        <v>385</v>
      </c>
      <c r="J149" s="1" t="s">
        <v>263</v>
      </c>
      <c r="K149" s="1" t="s">
        <v>277</v>
      </c>
      <c r="M149" s="1" t="s">
        <v>239</v>
      </c>
      <c r="N149" s="1" t="s">
        <v>356</v>
      </c>
      <c r="O149" s="1"/>
      <c r="P149" s="1"/>
      <c r="Q149" s="1"/>
      <c r="R149" s="1"/>
      <c r="S149" s="6" t="s">
        <v>314</v>
      </c>
      <c r="T149">
        <v>1</v>
      </c>
      <c r="U149" s="1" t="s">
        <v>389</v>
      </c>
      <c r="V149" t="s">
        <v>367</v>
      </c>
      <c r="W149" t="s">
        <v>387</v>
      </c>
      <c r="X149" t="s">
        <v>493</v>
      </c>
      <c r="Y149" t="b">
        <f t="shared" si="2"/>
        <v>1</v>
      </c>
      <c r="Z1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v>
      </c>
      <c r="AA1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IF($Y150=FALSE, "&lt;/Opcode&gt;", "")</f>
        <v>&lt;Encoding Platform='z80'&gt;&lt;Mnemonic&gt;LD&lt;/Mnemonic&gt;&lt;Arguments&gt;&lt;Arg encoding='Direct'&gt;WordRegPtr-HL&lt;/Arg&gt;&lt;Arg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v>
      </c>
    </row>
    <row r="150" spans="1:27" x14ac:dyDescent="0.25">
      <c r="A150">
        <f>HEX2DEC(Table2[[#This Row],[Hex]]) * 10 +  IF(UPPER(Table2[[#This Row],[Preferred]]) = "FALSE", 1, 0)</f>
        <v>1120</v>
      </c>
      <c r="B150" t="str">
        <f>IF(UPPER(Table2[[#This Row],[Index]]) = "TRUE", "FD", "00")  &amp; IF(Table2[[#This Row],[Prefix]]="", "00", Table2[[#This Row],[Prefix]])  &amp; TEXT(Table2[[#This Row],[Opcode]], "00")</f>
        <v>000070</v>
      </c>
      <c r="C150" s="3"/>
      <c r="D150" s="1"/>
      <c r="E150" s="2"/>
      <c r="F150" s="4">
        <v>70</v>
      </c>
      <c r="G150" t="s">
        <v>650</v>
      </c>
      <c r="H150" s="1" t="s">
        <v>2</v>
      </c>
      <c r="I150" s="1" t="s">
        <v>385</v>
      </c>
      <c r="J150" s="1" t="s">
        <v>263</v>
      </c>
      <c r="K150" s="1" t="s">
        <v>277</v>
      </c>
      <c r="M150" s="1" t="s">
        <v>239</v>
      </c>
      <c r="N150" s="1" t="s">
        <v>356</v>
      </c>
      <c r="O150" s="1"/>
      <c r="P150" s="1"/>
      <c r="Q150" s="1"/>
      <c r="R150" s="1"/>
      <c r="S150" s="6" t="s">
        <v>335</v>
      </c>
      <c r="T150">
        <v>1</v>
      </c>
      <c r="U150" s="1" t="s">
        <v>389</v>
      </c>
      <c r="V150" t="s">
        <v>367</v>
      </c>
      <c r="W150" t="s">
        <v>387</v>
      </c>
      <c r="X150" t="s">
        <v>493</v>
      </c>
      <c r="Y150" t="b">
        <f t="shared" si="2"/>
        <v>1</v>
      </c>
      <c r="Z1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encoding='Direct'&gt;WordRegPtr-HL&lt;/Arg&gt;&lt;Arg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v>
      </c>
      <c r="AA1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IF($Y151=FALSE, "&lt;/Opcode&gt;", "")</f>
        <v>&lt;Encoding Platform='GameBoy'&gt;&lt;Mnemonic&gt;LD&lt;/Mnemonic&gt;&lt;Arguments&gt;&lt;Arg encoding='Direct'&gt;WordRegPtr-HL&lt;/Arg&gt;&lt;Arg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pair.&lt;/Description&gt;&lt;/Encoding&gt;&lt;/Opcode&gt;</v>
      </c>
    </row>
    <row r="151" spans="1:27" x14ac:dyDescent="0.25">
      <c r="A151">
        <f>HEX2DEC(Table2[[#This Row],[Hex]]) * 10 +  IF(UPPER(Table2[[#This Row],[Preferred]]) = "FALSE", 1, 0)</f>
        <v>1180</v>
      </c>
      <c r="B151" t="str">
        <f>IF(UPPER(Table2[[#This Row],[Index]]) = "TRUE", "FD", "00")  &amp; IF(Table2[[#This Row],[Prefix]]="", "00", Table2[[#This Row],[Prefix]])  &amp; TEXT(Table2[[#This Row],[Opcode]], "00")</f>
        <v>000076</v>
      </c>
      <c r="F151" s="4">
        <v>76</v>
      </c>
      <c r="G151" t="s">
        <v>375</v>
      </c>
      <c r="H151" s="1" t="s">
        <v>240</v>
      </c>
      <c r="I151" s="1" t="s">
        <v>80</v>
      </c>
      <c r="J151" s="1"/>
      <c r="K151" s="1"/>
      <c r="M151" s="1"/>
      <c r="N151" s="1"/>
      <c r="O151" s="1"/>
      <c r="P151" s="1"/>
      <c r="Q151" s="1"/>
      <c r="R151" s="1"/>
      <c r="S151" s="6" t="s">
        <v>311</v>
      </c>
      <c r="T151">
        <v>1</v>
      </c>
      <c r="U151" s="1" t="s">
        <v>476</v>
      </c>
      <c r="V151" t="s">
        <v>367</v>
      </c>
      <c r="W151" t="s">
        <v>477</v>
      </c>
      <c r="X151" t="s">
        <v>478</v>
      </c>
      <c r="Y151" t="b">
        <f t="shared" si="2"/>
        <v>0</v>
      </c>
      <c r="Z1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Platform='i8080'&gt;&lt;Mnemonic&gt;HLT&lt;/Mnemonic&gt;&lt;Status&gt;Documented&lt;/Status&gt;&lt;Cycles&gt;1(7)&lt;/Cycles&gt;&lt;Flags&gt;-----&lt;/Flags&gt;&lt;Description&gt;The processor is stopped. The registers and flags are unaffected.&lt;/Description&gt;&lt;/Encoding&gt;</v>
      </c>
      <c r="AA1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IF($Y152=FALSE, "&lt;/Opcode&gt;", "")</f>
        <v>&lt;Opcode Value='76' Function='HALT' Group='General' Length='1'&gt;&lt;Encoding Platform='i8080'&gt;&lt;Mnemonic&gt;HLT&lt;/Mnemonic&gt;&lt;Status&gt;Documented&lt;/Status&gt;&lt;Cycles&gt;1(7)&lt;/Cycles&gt;&lt;Flags&gt;-----&lt;/Flags&gt;&lt;Description&gt;The processor is stopped. The registers and flags are unaffected.&lt;/Description&gt;&lt;/Encoding&gt;</v>
      </c>
    </row>
    <row r="152" spans="1:27" x14ac:dyDescent="0.25">
      <c r="A152">
        <f>HEX2DEC(Table2[[#This Row],[Hex]]) * 10 +  IF(UPPER(Table2[[#This Row],[Preferred]]) = "FALSE", 1, 0)</f>
        <v>1180</v>
      </c>
      <c r="B152" t="str">
        <f>IF(UPPER(Table2[[#This Row],[Index]]) = "TRUE", "FD", "00")  &amp; IF(Table2[[#This Row],[Prefix]]="", "00", Table2[[#This Row],[Prefix]])  &amp; TEXT(Table2[[#This Row],[Opcode]], "00")</f>
        <v>000076</v>
      </c>
      <c r="F152" s="4">
        <v>76</v>
      </c>
      <c r="G152" t="s">
        <v>687</v>
      </c>
      <c r="H152" s="1" t="s">
        <v>240</v>
      </c>
      <c r="I152" s="1" t="s">
        <v>80</v>
      </c>
      <c r="J152" s="1"/>
      <c r="K152" s="1"/>
      <c r="M152" s="1"/>
      <c r="N152" s="1"/>
      <c r="O152" s="1"/>
      <c r="P152" s="1"/>
      <c r="Q152" s="1"/>
      <c r="R152" s="1"/>
      <c r="S152" s="6" t="s">
        <v>349</v>
      </c>
      <c r="T152">
        <v>1</v>
      </c>
      <c r="U152" s="1" t="s">
        <v>476</v>
      </c>
      <c r="V152" t="s">
        <v>367</v>
      </c>
      <c r="W152" t="s">
        <v>477</v>
      </c>
      <c r="X152" t="s">
        <v>478</v>
      </c>
      <c r="Y152" t="b">
        <f t="shared" si="2"/>
        <v>1</v>
      </c>
      <c r="Z1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Platform='i8085'&gt;&lt;Mnemonic&gt;HLT&lt;/Mnemonic&gt;&lt;Status&gt;Documented&lt;/Status&gt;&lt;Cycles&gt;1(7)&lt;/Cycles&gt;&lt;Flags&gt;-------&lt;/Flags&gt;&lt;Description&gt;The processor is stopped. The registers and flags are unaffected.&lt;/Description&gt;&lt;/Encoding&gt;</v>
      </c>
      <c r="AA1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IF($Y153=FALSE, "&lt;/Opcode&gt;", "")</f>
        <v>&lt;Encoding Platform='i8085'&gt;&lt;Mnemonic&gt;HLT&lt;/Mnemonic&gt;&lt;Status&gt;Documented&lt;/Status&gt;&lt;Cycles&gt;1(7)&lt;/Cycles&gt;&lt;Flags&gt;-------&lt;/Flags&gt;&lt;Description&gt;The processor is stopped. The registers and flags are unaffected.&lt;/Description&gt;&lt;/Encoding&gt;</v>
      </c>
    </row>
    <row r="153" spans="1:27" x14ac:dyDescent="0.25">
      <c r="A153">
        <f>HEX2DEC(Table2[[#This Row],[Hex]]) * 10 +  IF(UPPER(Table2[[#This Row],[Preferred]]) = "FALSE", 1, 0)</f>
        <v>1180</v>
      </c>
      <c r="B153" t="str">
        <f>IF(UPPER(Table2[[#This Row],[Index]]) = "TRUE", "FD", "00")  &amp; IF(Table2[[#This Row],[Prefix]]="", "00", Table2[[#This Row],[Prefix]])  &amp; TEXT(Table2[[#This Row],[Opcode]], "00")</f>
        <v>000076</v>
      </c>
      <c r="C153" s="3"/>
      <c r="D153" s="1"/>
      <c r="E153" s="2"/>
      <c r="F153" s="4">
        <v>76</v>
      </c>
      <c r="G153" t="s">
        <v>480</v>
      </c>
      <c r="H153" s="1" t="s">
        <v>80</v>
      </c>
      <c r="I153" s="1" t="s">
        <v>80</v>
      </c>
      <c r="J153" s="1"/>
      <c r="K153" s="1"/>
      <c r="M153" s="1"/>
      <c r="N153" s="1"/>
      <c r="O153" s="1"/>
      <c r="P153" s="1"/>
      <c r="Q153" s="1"/>
      <c r="R153" s="1"/>
      <c r="S153" s="6" t="s">
        <v>314</v>
      </c>
      <c r="T153">
        <v>1</v>
      </c>
      <c r="U153" s="1" t="s">
        <v>407</v>
      </c>
      <c r="V153" t="s">
        <v>367</v>
      </c>
      <c r="W153" t="s">
        <v>477</v>
      </c>
      <c r="X153" t="s">
        <v>565</v>
      </c>
      <c r="Y153" t="b">
        <f t="shared" si="2"/>
        <v>1</v>
      </c>
      <c r="Z1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c r="AA1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IF($Y154=FALSE, "&lt;/Opcode&gt;", "")</f>
        <v>&lt;Encoding Platform='z80'&gt;&lt;Mnemonic&gt;HALT&lt;/Mnemonic&gt;&lt;Status&gt;Documented&lt;/Status&gt;&lt;Cycles&gt;1(4)&lt;/Cycles&gt;&lt;Flags&gt;------&lt;/Flags&gt;&lt;Description&gt;The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row>
    <row r="154" spans="1:27" x14ac:dyDescent="0.25">
      <c r="A154">
        <f>HEX2DEC(Table2[[#This Row],[Hex]]) * 10 +  IF(UPPER(Table2[[#This Row],[Preferred]]) = "FALSE", 1, 0)</f>
        <v>1180</v>
      </c>
      <c r="B154" t="str">
        <f>IF(UPPER(Table2[[#This Row],[Index]]) = "TRUE", "FD", "00")  &amp; IF(Table2[[#This Row],[Prefix]]="", "00", Table2[[#This Row],[Prefix]])  &amp; TEXT(Table2[[#This Row],[Opcode]], "00")</f>
        <v>000076</v>
      </c>
      <c r="C154" s="3"/>
      <c r="D154" s="1"/>
      <c r="E154" s="2"/>
      <c r="F154" s="4">
        <v>76</v>
      </c>
      <c r="G154" t="s">
        <v>650</v>
      </c>
      <c r="H154" s="1" t="s">
        <v>80</v>
      </c>
      <c r="I154" s="1" t="s">
        <v>80</v>
      </c>
      <c r="J154" s="1"/>
      <c r="K154" s="1"/>
      <c r="M154" s="1"/>
      <c r="N154" s="1"/>
      <c r="O154" s="1"/>
      <c r="P154" s="1"/>
      <c r="Q154" s="1"/>
      <c r="R154" s="1"/>
      <c r="S154" s="6" t="s">
        <v>335</v>
      </c>
      <c r="T154">
        <v>1</v>
      </c>
      <c r="U154" s="1" t="s">
        <v>407</v>
      </c>
      <c r="V154" t="s">
        <v>367</v>
      </c>
      <c r="W154" t="s">
        <v>477</v>
      </c>
      <c r="X154" t="s">
        <v>565</v>
      </c>
      <c r="Y154" t="b">
        <f t="shared" si="2"/>
        <v>1</v>
      </c>
      <c r="Z1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c r="AA1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IF($Y155=FALSE, "&lt;/Opcode&gt;", "")</f>
        <v>&lt;Encoding Platform='GameBoy'&gt;&lt;Mnemonic&gt;HALT&lt;/Mnemonic&gt;&lt;Status&gt;Documented&lt;/Status&gt;&lt;Cycles&gt;1(4)&lt;/Cycles&gt;&lt;Flags&gt;----&lt;/Flags&gt;&lt;Description&gt;The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logic&lt;/Description&gt;&lt;/Encoding&gt;&lt;/Opcode&gt;</v>
      </c>
    </row>
    <row r="155" spans="1:27" x14ac:dyDescent="0.25">
      <c r="A155">
        <f>HEX2DEC(Table2[[#This Row],[Hex]]) * 10 +  IF(UPPER(Table2[[#This Row],[Preferred]]) = "FALSE", 1, 0)</f>
        <v>1280</v>
      </c>
      <c r="B155" t="str">
        <f>IF(UPPER(Table2[[#This Row],[Index]]) = "TRUE", "FD", "00")  &amp; IF(Table2[[#This Row],[Prefix]]="", "00", Table2[[#This Row],[Prefix]])  &amp; TEXT(Table2[[#This Row],[Opcode]], "00")</f>
        <v>000080</v>
      </c>
      <c r="F155" s="4">
        <v>80</v>
      </c>
      <c r="G155" t="s">
        <v>375</v>
      </c>
      <c r="H155" s="1" t="s">
        <v>70</v>
      </c>
      <c r="I155" s="1" t="s">
        <v>70</v>
      </c>
      <c r="J155" s="1" t="s">
        <v>265</v>
      </c>
      <c r="K155" s="1" t="s">
        <v>277</v>
      </c>
      <c r="L155" s="1" t="b">
        <v>1</v>
      </c>
      <c r="M155" s="1" t="s">
        <v>239</v>
      </c>
      <c r="N155" s="1" t="s">
        <v>356</v>
      </c>
      <c r="O155" s="1"/>
      <c r="Q155" s="1"/>
      <c r="R155" s="1"/>
      <c r="S155" s="5" t="s">
        <v>309</v>
      </c>
      <c r="T155">
        <v>1</v>
      </c>
      <c r="U155" s="1" t="s">
        <v>407</v>
      </c>
      <c r="V155" t="s">
        <v>367</v>
      </c>
      <c r="W155" t="s">
        <v>425</v>
      </c>
      <c r="X155" t="s">
        <v>409</v>
      </c>
      <c r="Y155" t="b">
        <f t="shared" si="2"/>
        <v>0</v>
      </c>
      <c r="Z1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Platform='i8080'&gt;&lt;Mnemonic&gt;ADD&lt;/Mnemonic&gt;&lt;Arguments&gt;&lt;Arg encoding='Direct' hidden='true'&gt;ByteReg-A&lt;/Arg&gt;&lt;Arg encoding='Source'&gt;ByteReg&lt;/Arg&gt;&lt;/Arguments&gt;&lt;Status&gt;Documented&lt;/Status&gt;&lt;Cycles&gt;1(4)&lt;/Cycles&gt;&lt;Flags&gt;SZAPC&lt;/Flags&gt;&lt;Description&gt;The content of register r is added to the content of the accumulator. The result is placed in the accumulator.&lt;/Description&gt;&lt;/Encoding&gt;</v>
      </c>
      <c r="AA1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IF($Y156=FALSE, "&lt;/Opcode&gt;", "")</f>
        <v>&lt;Opcode Value='80' Function='ADD' Group='8-Bit Arithmetic' Length='1'&gt;&lt;Encoding Platform='i8080'&gt;&lt;Mnemonic&gt;ADD&lt;/Mnemonic&gt;&lt;Arguments&gt;&lt;Arg encoding='Direct' hidden='true'&gt;ByteReg-A&lt;/Arg&gt;&lt;Arg encoding='Source'&gt;ByteReg&lt;/Arg&gt;&lt;/Arguments&gt;&lt;Status&gt;Documented&lt;/Status&gt;&lt;Cycles&gt;1(4)&lt;/Cycles&gt;&lt;Flags&gt;SZAPC&lt;/Flags&gt;&lt;Description&gt;The content of register r is added to the content of the accumulator. The result is placed in the accumulator.&lt;/Description&gt;&lt;/Encoding&gt;</v>
      </c>
    </row>
    <row r="156" spans="1:27" x14ac:dyDescent="0.25">
      <c r="A156">
        <f>HEX2DEC(Table2[[#This Row],[Hex]]) * 10 +  IF(UPPER(Table2[[#This Row],[Preferred]]) = "FALSE", 1, 0)</f>
        <v>1280</v>
      </c>
      <c r="B156" t="str">
        <f>IF(UPPER(Table2[[#This Row],[Index]]) = "TRUE", "FD", "00")  &amp; IF(Table2[[#This Row],[Prefix]]="", "00", Table2[[#This Row],[Prefix]])  &amp; TEXT(Table2[[#This Row],[Opcode]], "00")</f>
        <v>000080</v>
      </c>
      <c r="F156" s="4">
        <v>80</v>
      </c>
      <c r="G156" t="s">
        <v>687</v>
      </c>
      <c r="H156" s="1" t="s">
        <v>70</v>
      </c>
      <c r="I156" s="1" t="s">
        <v>70</v>
      </c>
      <c r="J156" s="1" t="s">
        <v>265</v>
      </c>
      <c r="K156" s="1" t="s">
        <v>277</v>
      </c>
      <c r="L156" s="1" t="b">
        <v>1</v>
      </c>
      <c r="M156" s="1" t="s">
        <v>239</v>
      </c>
      <c r="N156" s="1" t="s">
        <v>356</v>
      </c>
      <c r="O156" s="1"/>
      <c r="P156" s="1"/>
      <c r="Q156" s="1"/>
      <c r="R156" s="1"/>
      <c r="S156" s="5" t="s">
        <v>310</v>
      </c>
      <c r="T156">
        <v>1</v>
      </c>
      <c r="U156" s="1" t="s">
        <v>407</v>
      </c>
      <c r="V156" t="s">
        <v>367</v>
      </c>
      <c r="W156" t="s">
        <v>425</v>
      </c>
      <c r="X156" t="s">
        <v>409</v>
      </c>
      <c r="Y156" t="b">
        <f t="shared" si="2"/>
        <v>1</v>
      </c>
      <c r="Z1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Platform='i8085'&gt;&lt;Mnemonic&gt;ADD&lt;/Mnemonic&gt;&lt;Arguments&gt;&lt;Arg encoding='Direct' hidden='true'&gt;ByteReg-A&lt;/Arg&gt;&lt;Arg encoding='Source'&gt;ByteReg&lt;/Arg&gt;&lt;/Arguments&gt;&lt;Status&gt;Documented&lt;/Status&gt;&lt;Cycles&gt;1(4)&lt;/Cycles&gt;&lt;Flags&gt;SZKAPVC&lt;/Flags&gt;&lt;Description&gt;The content of register r is added to the content of the accumulator. The result is placed in the accumulator.&lt;/Description&gt;&lt;/Encoding&gt;</v>
      </c>
      <c r="AA1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IF($Y157=FALSE, "&lt;/Opcode&gt;", "")</f>
        <v>&lt;Encoding Platform='i8085'&gt;&lt;Mnemonic&gt;ADD&lt;/Mnemonic&gt;&lt;Arguments&gt;&lt;Arg encoding='Direct' hidden='true'&gt;ByteReg-A&lt;/Arg&gt;&lt;Arg encoding='Source'&gt;ByteReg&lt;/Arg&gt;&lt;/Arguments&gt;&lt;Status&gt;Documented&lt;/Status&gt;&lt;Cycles&gt;1(4)&lt;/Cycles&gt;&lt;Flags&gt;SZKAPVC&lt;/Flags&gt;&lt;Description&gt;The content of register r is added to the content of the accumulator. The result is placed in the accumulator.&lt;/Description&gt;&lt;/Encoding&gt;</v>
      </c>
    </row>
    <row r="157" spans="1:27" x14ac:dyDescent="0.25">
      <c r="A157">
        <f>HEX2DEC(Table2[[#This Row],[Hex]]) * 10 +  IF(UPPER(Table2[[#This Row],[Preferred]]) = "FALSE", 1, 0)</f>
        <v>1280</v>
      </c>
      <c r="B157" t="str">
        <f>IF(UPPER(Table2[[#This Row],[Index]]) = "TRUE", "FD", "00")  &amp; IF(Table2[[#This Row],[Prefix]]="", "00", Table2[[#This Row],[Prefix]])  &amp; TEXT(Table2[[#This Row],[Opcode]], "00")</f>
        <v>000080</v>
      </c>
      <c r="C157" s="3"/>
      <c r="D157" s="1"/>
      <c r="E157" s="2"/>
      <c r="F157" s="4">
        <v>80</v>
      </c>
      <c r="G157" t="s">
        <v>480</v>
      </c>
      <c r="H157" s="1" t="s">
        <v>70</v>
      </c>
      <c r="I157" s="1" t="s">
        <v>70</v>
      </c>
      <c r="J157" s="1" t="s">
        <v>265</v>
      </c>
      <c r="K157" s="1" t="s">
        <v>277</v>
      </c>
      <c r="M157" s="1" t="s">
        <v>239</v>
      </c>
      <c r="N157" s="1" t="s">
        <v>356</v>
      </c>
      <c r="O157" s="1"/>
      <c r="S157" s="5" t="s">
        <v>315</v>
      </c>
      <c r="T157">
        <v>1</v>
      </c>
      <c r="U157" s="1" t="s">
        <v>407</v>
      </c>
      <c r="V157" t="s">
        <v>367</v>
      </c>
      <c r="W157" t="s">
        <v>425</v>
      </c>
      <c r="X157" t="s">
        <v>543</v>
      </c>
      <c r="Y157" t="b">
        <f t="shared" si="2"/>
        <v>1</v>
      </c>
      <c r="Z1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encoding='Direct'&gt;ByteReg-A&lt;/Arg&gt;&lt;Arg encoding='Source'&gt;ByteReg&lt;/Arg&gt;&lt;/Arguments&gt;&lt;Status&gt;Documented&lt;/Status&gt;&lt;Cycles&gt;1(4)&lt;/Cycles&gt;&lt;Flags&gt;SZHP0C&lt;/Flags&gt;&lt;Description&gt;The contents of register r are added to the contents of the Accumulator, and the result is stored in the Accumulator.&lt;/Description&gt;&lt;/Encoding&gt;</v>
      </c>
      <c r="AA1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IF($Y158=FALSE, "&lt;/Opcode&gt;", "")</f>
        <v>&lt;Encoding Platform='z80'&gt;&lt;Mnemonic&gt;ADD&lt;/Mnemonic&gt;&lt;Arguments&gt;&lt;Arg encoding='Direct'&gt;ByteReg-A&lt;/Arg&gt;&lt;Arg encoding='Source'&gt;ByteReg&lt;/Arg&gt;&lt;/Arguments&gt;&lt;Status&gt;Documented&lt;/Status&gt;&lt;Cycles&gt;1(4)&lt;/Cycles&gt;&lt;Flags&gt;SZHP0C&lt;/Flags&gt;&lt;Description&gt;The contents of register r are added to the contents of the Accumulator, and the result is stored in the Accumulator.&lt;/Description&gt;&lt;/Encoding&gt;</v>
      </c>
    </row>
    <row r="158" spans="1:27" x14ac:dyDescent="0.25">
      <c r="A158">
        <f>HEX2DEC(Table2[[#This Row],[Hex]]) * 10 +  IF(UPPER(Table2[[#This Row],[Preferred]]) = "FALSE", 1, 0)</f>
        <v>1280</v>
      </c>
      <c r="B158" t="str">
        <f>IF(UPPER(Table2[[#This Row],[Index]]) = "TRUE", "FD", "00")  &amp; IF(Table2[[#This Row],[Prefix]]="", "00", Table2[[#This Row],[Prefix]])  &amp; TEXT(Table2[[#This Row],[Opcode]], "00")</f>
        <v>000080</v>
      </c>
      <c r="C158" s="3"/>
      <c r="D158" s="1"/>
      <c r="E158" s="2"/>
      <c r="F158" s="4">
        <v>80</v>
      </c>
      <c r="G158" t="s">
        <v>650</v>
      </c>
      <c r="H158" s="1" t="s">
        <v>70</v>
      </c>
      <c r="I158" s="1" t="s">
        <v>70</v>
      </c>
      <c r="J158" s="1" t="s">
        <v>265</v>
      </c>
      <c r="K158" s="1" t="s">
        <v>277</v>
      </c>
      <c r="M158" s="1" t="s">
        <v>239</v>
      </c>
      <c r="N158" s="1" t="s">
        <v>356</v>
      </c>
      <c r="O158" s="1"/>
      <c r="P158" s="1"/>
      <c r="Q158" s="1"/>
      <c r="R158" s="1"/>
      <c r="S158" s="5" t="s">
        <v>343</v>
      </c>
      <c r="T158">
        <v>1</v>
      </c>
      <c r="U158" s="1" t="s">
        <v>407</v>
      </c>
      <c r="V158" t="s">
        <v>367</v>
      </c>
      <c r="W158" t="s">
        <v>425</v>
      </c>
      <c r="X158" t="s">
        <v>543</v>
      </c>
      <c r="Y158" t="b">
        <f t="shared" si="2"/>
        <v>1</v>
      </c>
      <c r="Z1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encoding='Direct'&gt;ByteReg-A&lt;/Arg&gt;&lt;Arg encoding='Source'&gt;ByteReg&lt;/Arg&gt;&lt;/Arguments&gt;&lt;Status&gt;Documented&lt;/Status&gt;&lt;Cycles&gt;1(4)&lt;/Cycles&gt;&lt;Flags&gt;Z0HC&lt;/Flags&gt;&lt;Description&gt;The contents of register r are added to the contents of the Accumulator, and the result is stored in the Accumulator.&lt;/Description&gt;&lt;/Encoding&gt;</v>
      </c>
      <c r="AA1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IF($Y159=FALSE, "&lt;/Opcode&gt;", "")</f>
        <v>&lt;Encoding Platform='GameBoy'&gt;&lt;Mnemonic&gt;ADD&lt;/Mnemonic&gt;&lt;Arguments&gt;&lt;Arg encoding='Direct'&gt;ByteReg-A&lt;/Arg&gt;&lt;Arg encoding='Source'&gt;ByteReg&lt;/Arg&gt;&lt;/Arguments&gt;&lt;Status&gt;Documented&lt;/Status&gt;&lt;Cycles&gt;1(4)&lt;/Cycles&gt;&lt;Flags&gt;Z0HC&lt;/Flags&gt;&lt;Description&gt;The contents of register r are added to the contents of the Accumulator, and the result is stored in the Accumulator.&lt;/Description&gt;&lt;/Encoding&gt;&lt;/Opcode&gt;</v>
      </c>
    </row>
    <row r="159" spans="1:27" x14ac:dyDescent="0.25">
      <c r="A159">
        <f>HEX2DEC(Table2[[#This Row],[Hex]]) * 10 +  IF(UPPER(Table2[[#This Row],[Preferred]]) = "FALSE", 1, 0)</f>
        <v>1340</v>
      </c>
      <c r="B159" t="str">
        <f>IF(UPPER(Table2[[#This Row],[Index]]) = "TRUE", "FD", "00")  &amp; IF(Table2[[#This Row],[Prefix]]="", "00", Table2[[#This Row],[Prefix]])  &amp; TEXT(Table2[[#This Row],[Opcode]], "00")</f>
        <v>000086</v>
      </c>
      <c r="F159" s="4">
        <v>86</v>
      </c>
      <c r="G159" t="s">
        <v>375</v>
      </c>
      <c r="H159" s="1" t="s">
        <v>70</v>
      </c>
      <c r="I159" s="1" t="s">
        <v>70</v>
      </c>
      <c r="J159" s="1" t="s">
        <v>265</v>
      </c>
      <c r="K159" s="1" t="s">
        <v>277</v>
      </c>
      <c r="L159" s="1" t="b">
        <v>1</v>
      </c>
      <c r="M159" s="1" t="s">
        <v>392</v>
      </c>
      <c r="N159" s="1" t="s">
        <v>277</v>
      </c>
      <c r="O159" s="1"/>
      <c r="P159" s="1"/>
      <c r="Q159" s="1"/>
      <c r="R159" s="1"/>
      <c r="S159" s="5" t="s">
        <v>309</v>
      </c>
      <c r="T159">
        <v>1</v>
      </c>
      <c r="U159" s="1" t="s">
        <v>389</v>
      </c>
      <c r="V159" t="s">
        <v>367</v>
      </c>
      <c r="W159" t="s">
        <v>425</v>
      </c>
      <c r="X159" t="s">
        <v>410</v>
      </c>
      <c r="Y159" t="b">
        <f t="shared" si="2"/>
        <v>0</v>
      </c>
      <c r="Z1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Platform='i8080'&gt;&lt;Mnemonic&gt;ADD&lt;/Mnemonic&gt;&lt;Arguments&gt;&lt;Arg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added to the content of the accumulator. The result is placed in the accumulator.&lt;/Description&gt;&lt;/Encoding&gt;</v>
      </c>
      <c r="AA1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IF($Y160=FALSE, "&lt;/Opcode&gt;", "")</f>
        <v>&lt;Opcode Value='86' Function='ADD' Group='8-Bit Arithmetic' Length='1'&gt;&lt;Encoding Platform='i8080'&gt;&lt;Mnemonic&gt;ADD&lt;/Mnemonic&gt;&lt;Arguments&gt;&lt;Arg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added to the content of the accumulator. The result is placed in the accumulator.&lt;/Description&gt;&lt;/Encoding&gt;</v>
      </c>
    </row>
    <row r="160" spans="1:27" x14ac:dyDescent="0.25">
      <c r="A160">
        <f>HEX2DEC(Table2[[#This Row],[Hex]]) * 10 +  IF(UPPER(Table2[[#This Row],[Preferred]]) = "FALSE", 1, 0)</f>
        <v>1340</v>
      </c>
      <c r="B160" t="str">
        <f>IF(UPPER(Table2[[#This Row],[Index]]) = "TRUE", "FD", "00")  &amp; IF(Table2[[#This Row],[Prefix]]="", "00", Table2[[#This Row],[Prefix]])  &amp; TEXT(Table2[[#This Row],[Opcode]], "00")</f>
        <v>000086</v>
      </c>
      <c r="F160" s="4">
        <v>86</v>
      </c>
      <c r="G160" t="s">
        <v>687</v>
      </c>
      <c r="H160" s="1" t="s">
        <v>70</v>
      </c>
      <c r="I160" s="1" t="s">
        <v>70</v>
      </c>
      <c r="J160" s="1" t="s">
        <v>265</v>
      </c>
      <c r="K160" s="1" t="s">
        <v>277</v>
      </c>
      <c r="L160" s="1" t="b">
        <v>1</v>
      </c>
      <c r="M160" s="1" t="s">
        <v>392</v>
      </c>
      <c r="N160" s="1" t="s">
        <v>277</v>
      </c>
      <c r="O160" s="1"/>
      <c r="P160" s="1"/>
      <c r="Q160" s="1"/>
      <c r="R160" s="1"/>
      <c r="S160" s="5" t="s">
        <v>310</v>
      </c>
      <c r="T160">
        <v>1</v>
      </c>
      <c r="U160" s="1" t="s">
        <v>389</v>
      </c>
      <c r="V160" t="s">
        <v>367</v>
      </c>
      <c r="W160" t="s">
        <v>425</v>
      </c>
      <c r="X160" t="s">
        <v>410</v>
      </c>
      <c r="Y160" t="b">
        <f t="shared" si="2"/>
        <v>1</v>
      </c>
      <c r="Z1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Platform='i8085'&gt;&lt;Mnemonic&gt;ADD&lt;/Mnemonic&gt;&lt;Arguments&gt;&lt;Arg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added to the content of the accumulator. The result is placed in the accumulator.&lt;/Description&gt;&lt;/Encoding&gt;</v>
      </c>
      <c r="AA1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IF($Y161=FALSE, "&lt;/Opcode&gt;", "")</f>
        <v>&lt;Encoding Platform='i8085'&gt;&lt;Mnemonic&gt;ADD&lt;/Mnemonic&gt;&lt;Arguments&gt;&lt;Arg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added to the content of the accumulator. The result is placed in the accumulator.&lt;/Description&gt;&lt;/Encoding&gt;</v>
      </c>
    </row>
    <row r="161" spans="1:27" x14ac:dyDescent="0.25">
      <c r="A161">
        <f>HEX2DEC(Table2[[#This Row],[Hex]]) * 10 +  IF(UPPER(Table2[[#This Row],[Preferred]]) = "FALSE", 1, 0)</f>
        <v>1340</v>
      </c>
      <c r="B161" t="str">
        <f>IF(UPPER(Table2[[#This Row],[Index]]) = "TRUE", "FD", "00")  &amp; IF(Table2[[#This Row],[Prefix]]="", "00", Table2[[#This Row],[Prefix]])  &amp; TEXT(Table2[[#This Row],[Opcode]], "00")</f>
        <v>000086</v>
      </c>
      <c r="C161" s="3"/>
      <c r="D161" s="1"/>
      <c r="E161" s="2"/>
      <c r="F161" s="4">
        <v>86</v>
      </c>
      <c r="G161" t="s">
        <v>480</v>
      </c>
      <c r="H161" s="1" t="s">
        <v>70</v>
      </c>
      <c r="I161" s="1" t="s">
        <v>70</v>
      </c>
      <c r="J161" s="1" t="s">
        <v>265</v>
      </c>
      <c r="K161" s="1" t="s">
        <v>277</v>
      </c>
      <c r="M161" s="1" t="s">
        <v>263</v>
      </c>
      <c r="N161" s="1" t="s">
        <v>277</v>
      </c>
      <c r="O161" s="1"/>
      <c r="P161" s="1"/>
      <c r="Q161" s="1"/>
      <c r="R161" s="1"/>
      <c r="S161" s="5" t="s">
        <v>315</v>
      </c>
      <c r="T161">
        <v>1</v>
      </c>
      <c r="U161" s="1" t="s">
        <v>389</v>
      </c>
      <c r="V161" t="s">
        <v>367</v>
      </c>
      <c r="W161" t="s">
        <v>425</v>
      </c>
      <c r="X161" t="s">
        <v>545</v>
      </c>
      <c r="Y161" t="b">
        <f t="shared" si="2"/>
        <v>1</v>
      </c>
      <c r="Z1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encoding='Direct'&gt;ByteReg-A&lt;/Arg&gt;&lt;Arg encoding='Direct'&gt;WordRegPtr-HL&lt;/Arg&gt;&lt;/Arguments&gt;&lt;Status&gt;Documented&lt;/Status&gt;&lt;Cycles&gt;2(7)&lt;/Cycles&gt;&lt;Flags&gt;SZHP0C&lt;/Flags&gt;&lt;Description&gt;The byte at the memory address specified by the contents of the HL register pair is added to the contents of the Accumulator, and the result is stored in the Accumulator.&lt;/Description&gt;&lt;/Encoding&gt;</v>
      </c>
      <c r="AA1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IF($Y162=FALSE, "&lt;/Opcode&gt;", "")</f>
        <v>&lt;Encoding Platform='z80'&gt;&lt;Mnemonic&gt;ADD&lt;/Mnemonic&gt;&lt;Arguments&gt;&lt;Arg encoding='Direct'&gt;ByteReg-A&lt;/Arg&gt;&lt;Arg encoding='Direct'&gt;WordRegPtr-HL&lt;/Arg&gt;&lt;/Arguments&gt;&lt;Status&gt;Documented&lt;/Status&gt;&lt;Cycles&gt;2(7)&lt;/Cycles&gt;&lt;Flags&gt;SZHP0C&lt;/Flags&gt;&lt;Description&gt;The byte at the memory address specified by the contents of the HL register pair is added to the contents of the Accumulator, and the result is stored in the Accumulator.&lt;/Description&gt;&lt;/Encoding&gt;</v>
      </c>
    </row>
    <row r="162" spans="1:27" x14ac:dyDescent="0.25">
      <c r="A162">
        <f>HEX2DEC(Table2[[#This Row],[Hex]]) * 10 +  IF(UPPER(Table2[[#This Row],[Preferred]]) = "FALSE", 1, 0)</f>
        <v>1340</v>
      </c>
      <c r="B162" t="str">
        <f>IF(UPPER(Table2[[#This Row],[Index]]) = "TRUE", "FD", "00")  &amp; IF(Table2[[#This Row],[Prefix]]="", "00", Table2[[#This Row],[Prefix]])  &amp; TEXT(Table2[[#This Row],[Opcode]], "00")</f>
        <v>000086</v>
      </c>
      <c r="C162" s="3"/>
      <c r="D162" s="1"/>
      <c r="E162" s="2"/>
      <c r="F162" s="4">
        <v>86</v>
      </c>
      <c r="G162" t="s">
        <v>650</v>
      </c>
      <c r="H162" s="1" t="s">
        <v>70</v>
      </c>
      <c r="I162" s="1" t="s">
        <v>70</v>
      </c>
      <c r="J162" s="1" t="s">
        <v>265</v>
      </c>
      <c r="K162" s="1" t="s">
        <v>277</v>
      </c>
      <c r="M162" s="1" t="s">
        <v>263</v>
      </c>
      <c r="N162" s="1" t="s">
        <v>277</v>
      </c>
      <c r="O162" s="1"/>
      <c r="P162" s="1"/>
      <c r="Q162" s="1"/>
      <c r="R162" s="1"/>
      <c r="S162" s="5" t="s">
        <v>343</v>
      </c>
      <c r="T162">
        <v>1</v>
      </c>
      <c r="U162" s="1" t="s">
        <v>389</v>
      </c>
      <c r="V162" t="s">
        <v>367</v>
      </c>
      <c r="W162" t="s">
        <v>425</v>
      </c>
      <c r="X162" t="s">
        <v>545</v>
      </c>
      <c r="Y162" t="b">
        <f t="shared" si="2"/>
        <v>1</v>
      </c>
      <c r="Z1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encoding='Direct'&gt;ByteReg-A&lt;/Arg&gt;&lt;Arg encoding='Direct'&gt;WordRegPtr-HL&lt;/Arg&gt;&lt;/Arguments&gt;&lt;Status&gt;Documented&lt;/Status&gt;&lt;Cycles&gt;2(7)&lt;/Cycles&gt;&lt;Flags&gt;Z0HC&lt;/Flags&gt;&lt;Description&gt;The byte at the memory address specified by the contents of the HL register pair is added to the contents of the Accumulator, and the result is stored in the Accumulator.&lt;/Description&gt;&lt;/Encoding&gt;</v>
      </c>
      <c r="AA1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IF($Y163=FALSE, "&lt;/Opcode&gt;", "")</f>
        <v>&lt;Encoding Platform='GameBoy'&gt;&lt;Mnemonic&gt;ADD&lt;/Mnemonic&gt;&lt;Arguments&gt;&lt;Arg encoding='Direct'&gt;ByteReg-A&lt;/Arg&gt;&lt;Arg encoding='Direct'&gt;WordRegPtr-HL&lt;/Arg&gt;&lt;/Arguments&gt;&lt;Status&gt;Documented&lt;/Status&gt;&lt;Cycles&gt;2(7)&lt;/Cycles&gt;&lt;Flags&gt;Z0HC&lt;/Flags&gt;&lt;Description&gt;The byte at the memory address specified by the contents of the HL register pair is added to the contents of the Accumulator, and the result is stored in the Accumulator.&lt;/Description&gt;&lt;/Encoding&gt;&lt;/Opcode&gt;</v>
      </c>
    </row>
    <row r="163" spans="1:27" x14ac:dyDescent="0.25">
      <c r="A163">
        <f>HEX2DEC(Table2[[#This Row],[Hex]]) * 10 +  IF(UPPER(Table2[[#This Row],[Preferred]]) = "FALSE", 1, 0)</f>
        <v>1360</v>
      </c>
      <c r="B163" t="str">
        <f>IF(UPPER(Table2[[#This Row],[Index]]) = "TRUE", "FD", "00")  &amp; IF(Table2[[#This Row],[Prefix]]="", "00", Table2[[#This Row],[Prefix]])  &amp; TEXT(Table2[[#This Row],[Opcode]], "00")</f>
        <v>000088</v>
      </c>
      <c r="F163" s="4">
        <v>88</v>
      </c>
      <c r="G163" t="s">
        <v>375</v>
      </c>
      <c r="H163" s="1" t="s">
        <v>81</v>
      </c>
      <c r="I163" s="1" t="s">
        <v>370</v>
      </c>
      <c r="J163" s="1" t="s">
        <v>265</v>
      </c>
      <c r="K163" s="1" t="s">
        <v>277</v>
      </c>
      <c r="L163" s="1" t="b">
        <v>1</v>
      </c>
      <c r="M163" s="1" t="s">
        <v>239</v>
      </c>
      <c r="N163" s="1" t="s">
        <v>356</v>
      </c>
      <c r="O163" s="1"/>
      <c r="P163" s="1"/>
      <c r="Q163" s="1"/>
      <c r="R163" s="1"/>
      <c r="S163" s="5" t="s">
        <v>309</v>
      </c>
      <c r="T163">
        <v>1</v>
      </c>
      <c r="U163" s="1" t="s">
        <v>407</v>
      </c>
      <c r="V163" t="s">
        <v>367</v>
      </c>
      <c r="W163" t="s">
        <v>425</v>
      </c>
      <c r="X163" t="s">
        <v>412</v>
      </c>
      <c r="Y163" t="b">
        <f t="shared" si="2"/>
        <v>0</v>
      </c>
      <c r="Z1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Platform='i8080'&gt;&lt;Mnemonic&gt;ADC&lt;/Mnemonic&gt;&lt;Arguments&gt;&lt;Arg encoding='Direct' hidden='true'&gt;ByteReg-A&lt;/Arg&gt;&lt;Arg encoding='Source'&gt;ByteReg&lt;/Arg&gt;&lt;/Arguments&gt;&lt;Status&gt;Documented&lt;/Status&gt;&lt;Cycles&gt;1(4)&lt;/Cycles&gt;&lt;Flags&gt;SZAPC&lt;/Flags&gt;&lt;Description&gt;The content of register r and the content of the carry bit are added to the content of the accumulator. The result is placed in the accumulator&lt;/Description&gt;&lt;/Encoding&gt;</v>
      </c>
      <c r="AA1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IF($Y164=FALSE, "&lt;/Opcode&gt;", "")</f>
        <v>&lt;Opcode Value='88' Function='ADD-CY' Group='8-Bit Arithmetic' Length='1'&gt;&lt;Encoding Platform='i8080'&gt;&lt;Mnemonic&gt;ADC&lt;/Mnemonic&gt;&lt;Arguments&gt;&lt;Arg encoding='Direct' hidden='true'&gt;ByteReg-A&lt;/Arg&gt;&lt;Arg encoding='Source'&gt;ByteReg&lt;/Arg&gt;&lt;/Arguments&gt;&lt;Status&gt;Documented&lt;/Status&gt;&lt;Cycles&gt;1(4)&lt;/Cycles&gt;&lt;Flags&gt;SZAPC&lt;/Flags&gt;&lt;Description&gt;The content of register r and the content of the carry bit are added to the content of the accumulator. The result is placed in the accumulator&lt;/Description&gt;&lt;/Encoding&gt;</v>
      </c>
    </row>
    <row r="164" spans="1:27" x14ac:dyDescent="0.25">
      <c r="A164">
        <f>HEX2DEC(Table2[[#This Row],[Hex]]) * 10 +  IF(UPPER(Table2[[#This Row],[Preferred]]) = "FALSE", 1, 0)</f>
        <v>1360</v>
      </c>
      <c r="B164" t="str">
        <f>IF(UPPER(Table2[[#This Row],[Index]]) = "TRUE", "FD", "00")  &amp; IF(Table2[[#This Row],[Prefix]]="", "00", Table2[[#This Row],[Prefix]])  &amp; TEXT(Table2[[#This Row],[Opcode]], "00")</f>
        <v>000088</v>
      </c>
      <c r="F164" s="4">
        <v>88</v>
      </c>
      <c r="G164" t="s">
        <v>687</v>
      </c>
      <c r="H164" s="1" t="s">
        <v>81</v>
      </c>
      <c r="I164" s="1" t="s">
        <v>370</v>
      </c>
      <c r="J164" s="1" t="s">
        <v>265</v>
      </c>
      <c r="K164" s="1" t="s">
        <v>277</v>
      </c>
      <c r="L164" s="1" t="b">
        <v>1</v>
      </c>
      <c r="M164" s="1" t="s">
        <v>239</v>
      </c>
      <c r="N164" s="1" t="s">
        <v>356</v>
      </c>
      <c r="O164" s="1"/>
      <c r="P164" s="1"/>
      <c r="Q164" s="1"/>
      <c r="R164" s="1"/>
      <c r="S164" s="5" t="s">
        <v>310</v>
      </c>
      <c r="T164">
        <v>1</v>
      </c>
      <c r="U164" s="1" t="s">
        <v>407</v>
      </c>
      <c r="V164" t="s">
        <v>367</v>
      </c>
      <c r="W164" t="s">
        <v>425</v>
      </c>
      <c r="X164" t="s">
        <v>412</v>
      </c>
      <c r="Y164" t="b">
        <f t="shared" si="2"/>
        <v>1</v>
      </c>
      <c r="Z1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Platform='i8085'&gt;&lt;Mnemonic&gt;ADC&lt;/Mnemonic&gt;&lt;Arguments&gt;&lt;Arg encoding='Direct' hidden='true'&gt;ByteReg-A&lt;/Arg&gt;&lt;Arg encoding='Source'&gt;ByteReg&lt;/Arg&gt;&lt;/Arguments&gt;&lt;Status&gt;Documented&lt;/Status&gt;&lt;Cycles&gt;1(4)&lt;/Cycles&gt;&lt;Flags&gt;SZKAPVC&lt;/Flags&gt;&lt;Description&gt;The content of register r and the content of the carry bit are added to the content of the accumulator. The result is placed in the accumulator&lt;/Description&gt;&lt;/Encoding&gt;</v>
      </c>
      <c r="AA1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IF($Y165=FALSE, "&lt;/Opcode&gt;", "")</f>
        <v>&lt;Encoding Platform='i8085'&gt;&lt;Mnemonic&gt;ADC&lt;/Mnemonic&gt;&lt;Arguments&gt;&lt;Arg encoding='Direct' hidden='true'&gt;ByteReg-A&lt;/Arg&gt;&lt;Arg encoding='Source'&gt;ByteReg&lt;/Arg&gt;&lt;/Arguments&gt;&lt;Status&gt;Documented&lt;/Status&gt;&lt;Cycles&gt;1(4)&lt;/Cycles&gt;&lt;Flags&gt;SZKAPVC&lt;/Flags&gt;&lt;Description&gt;The content of register r and the content of the carry bit are added to the content of the accumulator. The result is placed in the accumulator&lt;/Description&gt;&lt;/Encoding&gt;</v>
      </c>
    </row>
    <row r="165" spans="1:27" x14ac:dyDescent="0.25">
      <c r="A165">
        <f>HEX2DEC(Table2[[#This Row],[Hex]]) * 10 +  IF(UPPER(Table2[[#This Row],[Preferred]]) = "FALSE", 1, 0)</f>
        <v>1360</v>
      </c>
      <c r="B165" t="str">
        <f>IF(UPPER(Table2[[#This Row],[Index]]) = "TRUE", "FD", "00")  &amp; IF(Table2[[#This Row],[Prefix]]="", "00", Table2[[#This Row],[Prefix]])  &amp; TEXT(Table2[[#This Row],[Opcode]], "00")</f>
        <v>000088</v>
      </c>
      <c r="C165" s="3"/>
      <c r="D165" s="1"/>
      <c r="E165" s="2"/>
      <c r="F165" s="4">
        <v>88</v>
      </c>
      <c r="G165" t="s">
        <v>480</v>
      </c>
      <c r="H165" s="1" t="s">
        <v>81</v>
      </c>
      <c r="I165" s="1" t="s">
        <v>370</v>
      </c>
      <c r="J165" s="1" t="s">
        <v>265</v>
      </c>
      <c r="K165" s="1" t="s">
        <v>277</v>
      </c>
      <c r="M165" s="1" t="s">
        <v>239</v>
      </c>
      <c r="N165" s="1" t="s">
        <v>356</v>
      </c>
      <c r="O165" s="1"/>
      <c r="P165" s="1"/>
      <c r="Q165" s="1"/>
      <c r="R165" s="1"/>
      <c r="S165" s="5" t="s">
        <v>315</v>
      </c>
      <c r="T165">
        <v>1</v>
      </c>
      <c r="U165" s="1" t="s">
        <v>407</v>
      </c>
      <c r="V165" t="s">
        <v>367</v>
      </c>
      <c r="W165" t="s">
        <v>425</v>
      </c>
      <c r="X165" t="s">
        <v>547</v>
      </c>
      <c r="Y165" t="b">
        <f t="shared" si="2"/>
        <v>1</v>
      </c>
      <c r="Z1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encoding='Direct'&gt;ByteReg-A&lt;/Arg&gt;&lt;Arg encoding='Source'&gt;ByteReg&lt;/Arg&gt;&lt;/Arguments&gt;&lt;Status&gt;Documented&lt;/Status&gt;&lt;Cycles&gt;1(4)&lt;/Cycles&gt;&lt;Flags&gt;SZHP0C&lt;/Flags&gt;&lt;Description&gt;The s operand, along with the Carry Flag (C in the F register) is added to the contents of the Accumulator, and the result is stored in the Accumulator.&lt;/Description&gt;&lt;/Encoding&gt;</v>
      </c>
      <c r="AA1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IF($Y166=FALSE, "&lt;/Opcode&gt;", "")</f>
        <v>&lt;Encoding Platform='z80'&gt;&lt;Mnemonic&gt;ADC&lt;/Mnemonic&gt;&lt;Arguments&gt;&lt;Arg encoding='Direct'&gt;ByteReg-A&lt;/Arg&gt;&lt;Arg encoding='Source'&gt;ByteReg&lt;/Arg&gt;&lt;/Arguments&gt;&lt;Status&gt;Documented&lt;/Status&gt;&lt;Cycles&gt;1(4)&lt;/Cycles&gt;&lt;Flags&gt;SZHP0C&lt;/Flags&gt;&lt;Description&gt;The s operand, along with the Carry Flag (C in the F register) is added to the contents of the Accumulator, and the result is stored in the Accumulator.&lt;/Description&gt;&lt;/Encoding&gt;</v>
      </c>
    </row>
    <row r="166" spans="1:27" x14ac:dyDescent="0.25">
      <c r="A166">
        <f>HEX2DEC(Table2[[#This Row],[Hex]]) * 10 +  IF(UPPER(Table2[[#This Row],[Preferred]]) = "FALSE", 1, 0)</f>
        <v>1360</v>
      </c>
      <c r="B166" t="str">
        <f>IF(UPPER(Table2[[#This Row],[Index]]) = "TRUE", "FD", "00")  &amp; IF(Table2[[#This Row],[Prefix]]="", "00", Table2[[#This Row],[Prefix]])  &amp; TEXT(Table2[[#This Row],[Opcode]], "00")</f>
        <v>000088</v>
      </c>
      <c r="C166" s="3"/>
      <c r="D166" s="1"/>
      <c r="E166" s="2"/>
      <c r="F166" s="4">
        <v>88</v>
      </c>
      <c r="G166" t="s">
        <v>650</v>
      </c>
      <c r="H166" s="1" t="s">
        <v>81</v>
      </c>
      <c r="I166" s="1" t="s">
        <v>370</v>
      </c>
      <c r="J166" s="1" t="s">
        <v>265</v>
      </c>
      <c r="K166" s="1" t="s">
        <v>277</v>
      </c>
      <c r="M166" s="1" t="s">
        <v>239</v>
      </c>
      <c r="N166" s="1" t="s">
        <v>356</v>
      </c>
      <c r="O166" s="1"/>
      <c r="P166" s="1"/>
      <c r="Q166" s="1"/>
      <c r="R166" s="1"/>
      <c r="S166" s="5" t="s">
        <v>343</v>
      </c>
      <c r="T166">
        <v>1</v>
      </c>
      <c r="U166" s="1" t="s">
        <v>407</v>
      </c>
      <c r="V166" t="s">
        <v>367</v>
      </c>
      <c r="W166" t="s">
        <v>425</v>
      </c>
      <c r="X166" t="s">
        <v>547</v>
      </c>
      <c r="Y166" t="b">
        <f t="shared" si="2"/>
        <v>1</v>
      </c>
      <c r="Z1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encoding='Direct'&gt;ByteReg-A&lt;/Arg&gt;&lt;Arg encoding='Source'&gt;ByteReg&lt;/Arg&gt;&lt;/Arguments&gt;&lt;Status&gt;Documented&lt;/Status&gt;&lt;Cycles&gt;1(4)&lt;/Cycles&gt;&lt;Flags&gt;Z0HC&lt;/Flags&gt;&lt;Description&gt;The s operand, along with the Carry Flag (C in the F register) is added to the contents of the Accumulator, and the result is stored in the Accumulator.&lt;/Description&gt;&lt;/Encoding&gt;</v>
      </c>
      <c r="AA1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IF($Y167=FALSE, "&lt;/Opcode&gt;", "")</f>
        <v>&lt;Encoding Platform='GameBoy'&gt;&lt;Mnemonic&gt;ADC&lt;/Mnemonic&gt;&lt;Arguments&gt;&lt;Arg encoding='Direct'&gt;ByteReg-A&lt;/Arg&gt;&lt;Arg encoding='Source'&gt;ByteReg&lt;/Arg&gt;&lt;/Arguments&gt;&lt;Status&gt;Documented&lt;/Status&gt;&lt;Cycles&gt;1(4)&lt;/Cycles&gt;&lt;Flags&gt;Z0HC&lt;/Flags&gt;&lt;Description&gt;The s operand, along with the Carry Flag (C in the F register) is added to the contents of the Accumulator, and the result is stored in the Accumulator.&lt;/Description&gt;&lt;/Encoding&gt;&lt;/Opcode&gt;</v>
      </c>
    </row>
    <row r="167" spans="1:27" x14ac:dyDescent="0.25">
      <c r="A167">
        <f>HEX2DEC(Table2[[#This Row],[Hex]]) * 10 +  IF(UPPER(Table2[[#This Row],[Preferred]]) = "FALSE", 1, 0)</f>
        <v>1420</v>
      </c>
      <c r="B167" t="str">
        <f>IF(UPPER(Table2[[#This Row],[Index]]) = "TRUE", "FD", "00")  &amp; IF(Table2[[#This Row],[Prefix]]="", "00", Table2[[#This Row],[Prefix]])  &amp; TEXT(Table2[[#This Row],[Opcode]], "00")</f>
        <v>00008E</v>
      </c>
      <c r="F167" s="4" t="s">
        <v>34</v>
      </c>
      <c r="G167" t="s">
        <v>375</v>
      </c>
      <c r="H167" s="1" t="s">
        <v>81</v>
      </c>
      <c r="I167" s="1" t="s">
        <v>370</v>
      </c>
      <c r="J167" s="1" t="s">
        <v>265</v>
      </c>
      <c r="K167" s="1" t="s">
        <v>277</v>
      </c>
      <c r="L167" s="1" t="b">
        <v>1</v>
      </c>
      <c r="M167" s="1" t="s">
        <v>392</v>
      </c>
      <c r="N167" s="1" t="s">
        <v>277</v>
      </c>
      <c r="O167" s="1"/>
      <c r="Q167" s="1"/>
      <c r="R167" s="1"/>
      <c r="S167" s="5" t="s">
        <v>309</v>
      </c>
      <c r="T167">
        <v>1</v>
      </c>
      <c r="U167" s="1" t="s">
        <v>389</v>
      </c>
      <c r="V167" t="s">
        <v>367</v>
      </c>
      <c r="W167" t="s">
        <v>425</v>
      </c>
      <c r="X167" t="s">
        <v>413</v>
      </c>
      <c r="Y167" t="b">
        <f t="shared" si="2"/>
        <v>0</v>
      </c>
      <c r="Z1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Platform='i8080'&gt;&lt;Mnemonic&gt;ADC&lt;/Mnemonic&gt;&lt;Arguments&gt;&lt;Arg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and the content of the CY flag are added to the accumulator. The result is placed in the accumulator&lt;/Description&gt;&lt;/Encoding&gt;</v>
      </c>
      <c r="AA1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IF($Y168=FALSE, "&lt;/Opcode&gt;", "")</f>
        <v>&lt;Opcode Value='8E' Function='ADD-CY' Group='8-Bit Arithmetic' Length='1'&gt;&lt;Encoding Platform='i8080'&gt;&lt;Mnemonic&gt;ADC&lt;/Mnemonic&gt;&lt;Arguments&gt;&lt;Arg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and the content of the CY flag are added to the accumulator. The result is placed in the accumulator&lt;/Description&gt;&lt;/Encoding&gt;</v>
      </c>
    </row>
    <row r="168" spans="1:27" x14ac:dyDescent="0.25">
      <c r="A168">
        <f>HEX2DEC(Table2[[#This Row],[Hex]]) * 10 +  IF(UPPER(Table2[[#This Row],[Preferred]]) = "FALSE", 1, 0)</f>
        <v>1420</v>
      </c>
      <c r="B168" t="str">
        <f>IF(UPPER(Table2[[#This Row],[Index]]) = "TRUE", "FD", "00")  &amp; IF(Table2[[#This Row],[Prefix]]="", "00", Table2[[#This Row],[Prefix]])  &amp; TEXT(Table2[[#This Row],[Opcode]], "00")</f>
        <v>00008E</v>
      </c>
      <c r="F168" s="4" t="s">
        <v>34</v>
      </c>
      <c r="G168" t="s">
        <v>687</v>
      </c>
      <c r="H168" s="1" t="s">
        <v>81</v>
      </c>
      <c r="I168" s="1" t="s">
        <v>370</v>
      </c>
      <c r="J168" s="1" t="s">
        <v>265</v>
      </c>
      <c r="K168" s="1" t="s">
        <v>277</v>
      </c>
      <c r="L168" s="1" t="b">
        <v>1</v>
      </c>
      <c r="M168" s="1" t="s">
        <v>392</v>
      </c>
      <c r="N168" s="1" t="s">
        <v>277</v>
      </c>
      <c r="O168" s="1"/>
      <c r="P168" s="1"/>
      <c r="Q168" s="1"/>
      <c r="R168" s="1"/>
      <c r="S168" s="5" t="s">
        <v>310</v>
      </c>
      <c r="T168">
        <v>1</v>
      </c>
      <c r="U168" s="1" t="s">
        <v>389</v>
      </c>
      <c r="V168" t="s">
        <v>367</v>
      </c>
      <c r="W168" t="s">
        <v>425</v>
      </c>
      <c r="X168" t="s">
        <v>413</v>
      </c>
      <c r="Y168" t="b">
        <f t="shared" si="2"/>
        <v>1</v>
      </c>
      <c r="Z1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Platform='i8085'&gt;&lt;Mnemonic&gt;ADC&lt;/Mnemonic&gt;&lt;Arguments&gt;&lt;Arg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and the content of the CY flag are added to the accumulator. The result is placed in the accumulator&lt;/Description&gt;&lt;/Encoding&gt;</v>
      </c>
      <c r="AA1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IF($Y169=FALSE, "&lt;/Opcode&gt;", "")</f>
        <v>&lt;Encoding Platform='i8085'&gt;&lt;Mnemonic&gt;ADC&lt;/Mnemonic&gt;&lt;Arguments&gt;&lt;Arg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and the content of the CY flag are added to the accumulator. The result is placed in the accumulator&lt;/Description&gt;&lt;/Encoding&gt;</v>
      </c>
    </row>
    <row r="169" spans="1:27" x14ac:dyDescent="0.25">
      <c r="A169">
        <f>HEX2DEC(Table2[[#This Row],[Hex]]) * 10 +  IF(UPPER(Table2[[#This Row],[Preferred]]) = "FALSE", 1, 0)</f>
        <v>1420</v>
      </c>
      <c r="B169" t="str">
        <f>IF(UPPER(Table2[[#This Row],[Index]]) = "TRUE", "FD", "00")  &amp; IF(Table2[[#This Row],[Prefix]]="", "00", Table2[[#This Row],[Prefix]])  &amp; TEXT(Table2[[#This Row],[Opcode]], "00")</f>
        <v>00008E</v>
      </c>
      <c r="C169" s="3"/>
      <c r="D169" s="1"/>
      <c r="E169" s="2"/>
      <c r="F169" s="4" t="s">
        <v>34</v>
      </c>
      <c r="G169" t="s">
        <v>480</v>
      </c>
      <c r="H169" s="1" t="s">
        <v>81</v>
      </c>
      <c r="I169" s="1" t="s">
        <v>370</v>
      </c>
      <c r="J169" s="1" t="s">
        <v>265</v>
      </c>
      <c r="K169" s="1" t="s">
        <v>277</v>
      </c>
      <c r="M169" s="1" t="s">
        <v>263</v>
      </c>
      <c r="N169" s="1" t="s">
        <v>277</v>
      </c>
      <c r="O169" s="1"/>
      <c r="S169" s="5" t="s">
        <v>315</v>
      </c>
      <c r="T169">
        <v>1</v>
      </c>
      <c r="U169" s="1" t="s">
        <v>389</v>
      </c>
      <c r="V169" t="s">
        <v>367</v>
      </c>
      <c r="W169" t="s">
        <v>425</v>
      </c>
      <c r="X169" t="s">
        <v>547</v>
      </c>
      <c r="Y169" t="b">
        <f t="shared" si="2"/>
        <v>1</v>
      </c>
      <c r="Z1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encoding='Direct'&gt;ByteReg-A&lt;/Arg&gt;&lt;Arg encoding='Direct'&gt;WordRegPtr-HL&lt;/Arg&gt;&lt;/Arguments&gt;&lt;Status&gt;Documented&lt;/Status&gt;&lt;Cycles&gt;2(7)&lt;/Cycles&gt;&lt;Flags&gt;SZHP0C&lt;/Flags&gt;&lt;Description&gt;The s operand, along with the Carry Flag (C in the F register) is added to the contents of the Accumulator, and the result is stored in the Accumulator.&lt;/Description&gt;&lt;/Encoding&gt;</v>
      </c>
      <c r="AA1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IF($Y170=FALSE, "&lt;/Opcode&gt;", "")</f>
        <v>&lt;Encoding Platform='z80'&gt;&lt;Mnemonic&gt;ADC&lt;/Mnemonic&gt;&lt;Arguments&gt;&lt;Arg encoding='Direct'&gt;ByteReg-A&lt;/Arg&gt;&lt;Arg encoding='Direct'&gt;WordRegPtr-HL&lt;/Arg&gt;&lt;/Arguments&gt;&lt;Status&gt;Documented&lt;/Status&gt;&lt;Cycles&gt;2(7)&lt;/Cycles&gt;&lt;Flags&gt;SZHP0C&lt;/Flags&gt;&lt;Description&gt;The s operand, along with the Carry Flag (C in the F register) is added to the contents of the Accumulator, and the result is stored in the Accumulator.&lt;/Description&gt;&lt;/Encoding&gt;</v>
      </c>
    </row>
    <row r="170" spans="1:27" x14ac:dyDescent="0.25">
      <c r="A170">
        <f>HEX2DEC(Table2[[#This Row],[Hex]]) * 10 +  IF(UPPER(Table2[[#This Row],[Preferred]]) = "FALSE", 1, 0)</f>
        <v>1420</v>
      </c>
      <c r="B170" t="str">
        <f>IF(UPPER(Table2[[#This Row],[Index]]) = "TRUE", "FD", "00")  &amp; IF(Table2[[#This Row],[Prefix]]="", "00", Table2[[#This Row],[Prefix]])  &amp; TEXT(Table2[[#This Row],[Opcode]], "00")</f>
        <v>00008E</v>
      </c>
      <c r="C170" s="3"/>
      <c r="D170" s="1"/>
      <c r="E170" s="2"/>
      <c r="F170" s="4" t="s">
        <v>34</v>
      </c>
      <c r="G170" t="s">
        <v>650</v>
      </c>
      <c r="H170" s="1" t="s">
        <v>81</v>
      </c>
      <c r="I170" s="1" t="s">
        <v>370</v>
      </c>
      <c r="J170" s="1" t="s">
        <v>265</v>
      </c>
      <c r="K170" s="1" t="s">
        <v>277</v>
      </c>
      <c r="M170" s="1" t="s">
        <v>263</v>
      </c>
      <c r="N170" s="1" t="s">
        <v>277</v>
      </c>
      <c r="O170" s="1"/>
      <c r="P170" s="1"/>
      <c r="Q170" s="1"/>
      <c r="R170" s="1"/>
      <c r="S170" s="5" t="s">
        <v>343</v>
      </c>
      <c r="T170">
        <v>1</v>
      </c>
      <c r="U170" s="1" t="s">
        <v>389</v>
      </c>
      <c r="V170" t="s">
        <v>367</v>
      </c>
      <c r="W170" t="s">
        <v>425</v>
      </c>
      <c r="X170" t="s">
        <v>547</v>
      </c>
      <c r="Y170" t="b">
        <f t="shared" si="2"/>
        <v>1</v>
      </c>
      <c r="Z1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encoding='Direct'&gt;ByteReg-A&lt;/Arg&gt;&lt;Arg encoding='Direct'&gt;WordRegPtr-HL&lt;/Arg&gt;&lt;/Arguments&gt;&lt;Status&gt;Documented&lt;/Status&gt;&lt;Cycles&gt;2(7)&lt;/Cycles&gt;&lt;Flags&gt;Z0HC&lt;/Flags&gt;&lt;Description&gt;The s operand, along with the Carry Flag (C in the F register) is added to the contents of the Accumulator, and the result is stored in the Accumulator.&lt;/Description&gt;&lt;/Encoding&gt;</v>
      </c>
      <c r="AA1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IF($Y171=FALSE, "&lt;/Opcode&gt;", "")</f>
        <v>&lt;Encoding Platform='GameBoy'&gt;&lt;Mnemonic&gt;ADC&lt;/Mnemonic&gt;&lt;Arguments&gt;&lt;Arg encoding='Direct'&gt;ByteReg-A&lt;/Arg&gt;&lt;Arg encoding='Direct'&gt;WordRegPtr-HL&lt;/Arg&gt;&lt;/Arguments&gt;&lt;Status&gt;Documented&lt;/Status&gt;&lt;Cycles&gt;2(7)&lt;/Cycles&gt;&lt;Flags&gt;Z0HC&lt;/Flags&gt;&lt;Description&gt;The s operand, along with the Carry Flag (C in the F register) is added to the contents of the Accumulator, and the result is stored in the Accumulator.&lt;/Description&gt;&lt;/Encoding&gt;&lt;/Opcode&gt;</v>
      </c>
    </row>
    <row r="171" spans="1:27" x14ac:dyDescent="0.25">
      <c r="A171">
        <f>HEX2DEC(Table2[[#This Row],[Hex]]) * 10 +  IF(UPPER(Table2[[#This Row],[Preferred]]) = "FALSE", 1, 0)</f>
        <v>1440</v>
      </c>
      <c r="B171" t="str">
        <f>IF(UPPER(Table2[[#This Row],[Index]]) = "TRUE", "FD", "00")  &amp; IF(Table2[[#This Row],[Prefix]]="", "00", Table2[[#This Row],[Prefix]])  &amp; TEXT(Table2[[#This Row],[Opcode]], "00")</f>
        <v>000090</v>
      </c>
      <c r="F171" s="4">
        <v>90</v>
      </c>
      <c r="G171" t="s">
        <v>375</v>
      </c>
      <c r="H171" s="1" t="s">
        <v>82</v>
      </c>
      <c r="I171" s="1" t="s">
        <v>82</v>
      </c>
      <c r="J171" s="1" t="s">
        <v>265</v>
      </c>
      <c r="K171" s="1" t="s">
        <v>277</v>
      </c>
      <c r="L171" s="1" t="b">
        <v>1</v>
      </c>
      <c r="M171" s="1" t="s">
        <v>239</v>
      </c>
      <c r="N171" s="1" t="s">
        <v>356</v>
      </c>
      <c r="O171" s="1"/>
      <c r="Q171" s="1"/>
      <c r="R171" s="1"/>
      <c r="S171" s="5" t="s">
        <v>309</v>
      </c>
      <c r="T171">
        <v>1</v>
      </c>
      <c r="U171" s="1" t="s">
        <v>407</v>
      </c>
      <c r="V171" t="s">
        <v>367</v>
      </c>
      <c r="W171" t="s">
        <v>425</v>
      </c>
      <c r="X171" t="s">
        <v>415</v>
      </c>
      <c r="Y171" t="b">
        <f t="shared" si="2"/>
        <v>0</v>
      </c>
      <c r="Z1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Platform='i8080'&gt;&lt;Mnemonic&gt;SUB&lt;/Mnemonic&gt;&lt;Arguments&gt;&lt;Arg encoding='Direct' hidden='true'&gt;ByteReg-A&lt;/Arg&gt;&lt;Arg encoding='Source'&gt;ByteReg&lt;/Arg&gt;&lt;/Arguments&gt;&lt;Status&gt;Documented&lt;/Status&gt;&lt;Cycles&gt;1(4)&lt;/Cycles&gt;&lt;Flags&gt;SZAPC&lt;/Flags&gt;&lt;Description&gt;The content of register r is subtracted from the content of the accumulator. The result is placed in the accumulator.&lt;/Description&gt;&lt;/Encoding&gt;</v>
      </c>
      <c r="AA1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IF($Y172=FALSE, "&lt;/Opcode&gt;", "")</f>
        <v>&lt;Opcode Value='90' Function='SUB' Group='8-Bit Arithmetic' Length='1'&gt;&lt;Encoding Platform='i8080'&gt;&lt;Mnemonic&gt;SUB&lt;/Mnemonic&gt;&lt;Arguments&gt;&lt;Arg encoding='Direct' hidden='true'&gt;ByteReg-A&lt;/Arg&gt;&lt;Arg encoding='Source'&gt;ByteReg&lt;/Arg&gt;&lt;/Arguments&gt;&lt;Status&gt;Documented&lt;/Status&gt;&lt;Cycles&gt;1(4)&lt;/Cycles&gt;&lt;Flags&gt;SZAPC&lt;/Flags&gt;&lt;Description&gt;The content of register r is subtracted from the content of the accumulator. The result is placed in the accumulator.&lt;/Description&gt;&lt;/Encoding&gt;</v>
      </c>
    </row>
    <row r="172" spans="1:27" x14ac:dyDescent="0.25">
      <c r="A172">
        <f>HEX2DEC(Table2[[#This Row],[Hex]]) * 10 +  IF(UPPER(Table2[[#This Row],[Preferred]]) = "FALSE", 1, 0)</f>
        <v>1440</v>
      </c>
      <c r="B172" t="str">
        <f>IF(UPPER(Table2[[#This Row],[Index]]) = "TRUE", "FD", "00")  &amp; IF(Table2[[#This Row],[Prefix]]="", "00", Table2[[#This Row],[Prefix]])  &amp; TEXT(Table2[[#This Row],[Opcode]], "00")</f>
        <v>000090</v>
      </c>
      <c r="F172" s="4">
        <v>90</v>
      </c>
      <c r="G172" t="s">
        <v>687</v>
      </c>
      <c r="H172" s="1" t="s">
        <v>82</v>
      </c>
      <c r="I172" s="1" t="s">
        <v>82</v>
      </c>
      <c r="J172" s="1" t="s">
        <v>265</v>
      </c>
      <c r="K172" s="1" t="s">
        <v>277</v>
      </c>
      <c r="L172" s="1" t="b">
        <v>1</v>
      </c>
      <c r="M172" s="1" t="s">
        <v>239</v>
      </c>
      <c r="N172" s="1" t="s">
        <v>356</v>
      </c>
      <c r="O172" s="1"/>
      <c r="P172" s="1"/>
      <c r="Q172" s="1"/>
      <c r="R172" s="1"/>
      <c r="S172" s="5" t="s">
        <v>310</v>
      </c>
      <c r="T172">
        <v>1</v>
      </c>
      <c r="U172" s="1" t="s">
        <v>407</v>
      </c>
      <c r="V172" t="s">
        <v>367</v>
      </c>
      <c r="W172" t="s">
        <v>425</v>
      </c>
      <c r="X172" t="s">
        <v>415</v>
      </c>
      <c r="Y172" t="b">
        <f t="shared" si="2"/>
        <v>1</v>
      </c>
      <c r="Z1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Platform='i8085'&gt;&lt;Mnemonic&gt;SUB&lt;/Mnemonic&gt;&lt;Arguments&gt;&lt;Arg encoding='Direct' hidden='true'&gt;ByteReg-A&lt;/Arg&gt;&lt;Arg encoding='Source'&gt;ByteReg&lt;/Arg&gt;&lt;/Arguments&gt;&lt;Status&gt;Documented&lt;/Status&gt;&lt;Cycles&gt;1(4)&lt;/Cycles&gt;&lt;Flags&gt;SZKAPVC&lt;/Flags&gt;&lt;Description&gt;The content of register r is subtracted from the content of the accumulator. The result is placed in the accumulator.&lt;/Description&gt;&lt;/Encoding&gt;</v>
      </c>
      <c r="AA1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IF($Y173=FALSE, "&lt;/Opcode&gt;", "")</f>
        <v>&lt;Encoding Platform='i8085'&gt;&lt;Mnemonic&gt;SUB&lt;/Mnemonic&gt;&lt;Arguments&gt;&lt;Arg encoding='Direct' hidden='true'&gt;ByteReg-A&lt;/Arg&gt;&lt;Arg encoding='Source'&gt;ByteReg&lt;/Arg&gt;&lt;/Arguments&gt;&lt;Status&gt;Documented&lt;/Status&gt;&lt;Cycles&gt;1(4)&lt;/Cycles&gt;&lt;Flags&gt;SZKAPVC&lt;/Flags&gt;&lt;Description&gt;The content of register r is subtracted from the content of the accumulator. The result is placed in the accumulator.&lt;/Description&gt;&lt;/Encoding&gt;</v>
      </c>
    </row>
    <row r="173" spans="1:27" x14ac:dyDescent="0.25">
      <c r="A173">
        <f>HEX2DEC(Table2[[#This Row],[Hex]]) * 10 +  IF(UPPER(Table2[[#This Row],[Preferred]]) = "FALSE", 1, 0)</f>
        <v>1440</v>
      </c>
      <c r="B173" t="str">
        <f>IF(UPPER(Table2[[#This Row],[Index]]) = "TRUE", "FD", "00")  &amp; IF(Table2[[#This Row],[Prefix]]="", "00", Table2[[#This Row],[Prefix]])  &amp; TEXT(Table2[[#This Row],[Opcode]], "00")</f>
        <v>000090</v>
      </c>
      <c r="C173" s="3"/>
      <c r="D173" s="1"/>
      <c r="E173" s="2" t="s">
        <v>400</v>
      </c>
      <c r="F173" s="4">
        <v>90</v>
      </c>
      <c r="G173" t="s">
        <v>480</v>
      </c>
      <c r="H173" s="1" t="s">
        <v>82</v>
      </c>
      <c r="I173" s="1" t="s">
        <v>82</v>
      </c>
      <c r="J173" s="1" t="s">
        <v>265</v>
      </c>
      <c r="K173" s="1" t="s">
        <v>277</v>
      </c>
      <c r="M173" s="1" t="s">
        <v>239</v>
      </c>
      <c r="N173" s="1" t="s">
        <v>356</v>
      </c>
      <c r="O173" s="1"/>
      <c r="S173" s="5" t="s">
        <v>330</v>
      </c>
      <c r="T173">
        <v>1</v>
      </c>
      <c r="U173" s="1" t="s">
        <v>407</v>
      </c>
      <c r="V173" t="s">
        <v>367</v>
      </c>
      <c r="W173" t="s">
        <v>425</v>
      </c>
      <c r="X173" t="s">
        <v>548</v>
      </c>
      <c r="Y173" t="b">
        <f t="shared" si="2"/>
        <v>1</v>
      </c>
      <c r="Z1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encoding='Direct'&gt;ByteReg-A&lt;/Arg&gt;&lt;Arg encoding='Source'&gt;ByteReg&lt;/Arg&gt;&lt;/Arguments&gt;&lt;Status&gt;Documented&lt;/Status&gt;&lt;Cycles&gt;1(4)&lt;/Cycles&gt;&lt;Flags&gt;SZ0P1C&lt;/Flags&gt;&lt;Description&gt;The s operand is subtracted from the contents of the Accumulator, and the result is stored in the Accumulator.&lt;/Description&gt;&lt;/Encoding&gt;</v>
      </c>
      <c r="AA1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IF($Y174=FALSE, "&lt;/Opcode&gt;", "")</f>
        <v>&lt;Encoding Preferred='true' Platform='z80'&gt;&lt;Mnemonic&gt;SUB&lt;/Mnemonic&gt;&lt;Arguments&gt;&lt;Arg encoding='Direct'&gt;ByteReg-A&lt;/Arg&gt;&lt;Arg encoding='Source'&gt;ByteReg&lt;/Arg&gt;&lt;/Arguments&gt;&lt;Status&gt;Documented&lt;/Status&gt;&lt;Cycles&gt;1(4)&lt;/Cycles&gt;&lt;Flags&gt;SZ0P1C&lt;/Flags&gt;&lt;Description&gt;The s operand is subtracted from the contents of the Accumulator, and the result is stored in the Accumulator.&lt;/Description&gt;&lt;/Encoding&gt;</v>
      </c>
    </row>
    <row r="174" spans="1:27" x14ac:dyDescent="0.25">
      <c r="A174">
        <f>HEX2DEC(Table2[[#This Row],[Hex]]) * 10 +  IF(UPPER(Table2[[#This Row],[Preferred]]) = "FALSE", 1, 0)</f>
        <v>1440</v>
      </c>
      <c r="B174" t="str">
        <f>IF(UPPER(Table2[[#This Row],[Index]]) = "TRUE", "FD", "00")  &amp; IF(Table2[[#This Row],[Prefix]]="", "00", Table2[[#This Row],[Prefix]])  &amp; TEXT(Table2[[#This Row],[Opcode]], "00")</f>
        <v>000090</v>
      </c>
      <c r="C174" s="3"/>
      <c r="D174" s="1"/>
      <c r="E174" s="2"/>
      <c r="F174" s="4">
        <v>90</v>
      </c>
      <c r="G174" t="s">
        <v>650</v>
      </c>
      <c r="H174" s="1" t="s">
        <v>82</v>
      </c>
      <c r="I174" s="1" t="s">
        <v>82</v>
      </c>
      <c r="J174" s="1" t="s">
        <v>265</v>
      </c>
      <c r="K174" s="1" t="s">
        <v>277</v>
      </c>
      <c r="L174" s="1" t="b">
        <v>1</v>
      </c>
      <c r="M174" s="1" t="s">
        <v>239</v>
      </c>
      <c r="N174" s="1" t="s">
        <v>356</v>
      </c>
      <c r="O174" s="1"/>
      <c r="P174" s="1"/>
      <c r="Q174" s="1"/>
      <c r="R174" s="1"/>
      <c r="S174" s="5" t="s">
        <v>348</v>
      </c>
      <c r="T174">
        <v>1</v>
      </c>
      <c r="U174" s="1" t="s">
        <v>407</v>
      </c>
      <c r="V174" t="s">
        <v>367</v>
      </c>
      <c r="W174" t="s">
        <v>425</v>
      </c>
      <c r="X174" t="s">
        <v>548</v>
      </c>
      <c r="Y174" t="b">
        <f t="shared" si="2"/>
        <v>1</v>
      </c>
      <c r="Z1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encoding='Direct' hidden='true'&gt;ByteReg-A&lt;/Arg&gt;&lt;Arg encoding='Source'&gt;ByteReg&lt;/Arg&gt;&lt;/Arguments&gt;&lt;Status&gt;Documented&lt;/Status&gt;&lt;Cycles&gt;1(4)&lt;/Cycles&gt;&lt;Flags&gt;Z1HC&lt;/Flags&gt;&lt;Description&gt;The s operand is subtracted from the contents of the Accumulator, and the result is stored in the Accumulator.&lt;/Description&gt;&lt;/Encoding&gt;</v>
      </c>
      <c r="AA1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IF($Y175=FALSE, "&lt;/Opcode&gt;", "")</f>
        <v>&lt;Encoding Platform='GameBoy'&gt;&lt;Mnemonic&gt;SUB&lt;/Mnemonic&gt;&lt;Arguments&gt;&lt;Arg encoding='Direct' hidden='true'&gt;ByteReg-A&lt;/Arg&gt;&lt;Arg encoding='Source'&gt;ByteReg&lt;/Arg&gt;&lt;/Arguments&gt;&lt;Status&gt;Documented&lt;/Status&gt;&lt;Cycles&gt;1(4)&lt;/Cycles&gt;&lt;Flags&gt;Z1HC&lt;/Flags&gt;&lt;Description&gt;The s operand is subtracted from the contents of the Accumulator, and the result is stored in the Accumulator.&lt;/Description&gt;&lt;/Encoding&gt;</v>
      </c>
    </row>
    <row r="175" spans="1:27" x14ac:dyDescent="0.25">
      <c r="A175">
        <f>HEX2DEC(Table2[[#This Row],[Hex]]) * 10 +  IF(UPPER(Table2[[#This Row],[Preferred]]) = "FALSE", 1, 0)</f>
        <v>1441</v>
      </c>
      <c r="B175" t="str">
        <f>IF(UPPER(Table2[[#This Row],[Index]]) = "TRUE", "FD", "00")  &amp; IF(Table2[[#This Row],[Prefix]]="", "00", Table2[[#This Row],[Prefix]])  &amp; TEXT(Table2[[#This Row],[Opcode]], "00")</f>
        <v>000090</v>
      </c>
      <c r="C175" s="3"/>
      <c r="D175" s="1"/>
      <c r="E175" s="2" t="s">
        <v>636</v>
      </c>
      <c r="F175" s="4">
        <v>90</v>
      </c>
      <c r="G175" t="s">
        <v>480</v>
      </c>
      <c r="H175" s="1" t="s">
        <v>82</v>
      </c>
      <c r="I175" s="1" t="s">
        <v>82</v>
      </c>
      <c r="J175" s="1" t="s">
        <v>265</v>
      </c>
      <c r="K175" s="1" t="s">
        <v>277</v>
      </c>
      <c r="L175" s="1" t="b">
        <v>1</v>
      </c>
      <c r="M175" s="1" t="s">
        <v>239</v>
      </c>
      <c r="N175" s="1" t="s">
        <v>356</v>
      </c>
      <c r="O175" s="1"/>
      <c r="S175" s="5" t="s">
        <v>330</v>
      </c>
      <c r="T175">
        <v>1</v>
      </c>
      <c r="U175" s="1" t="s">
        <v>407</v>
      </c>
      <c r="V175" t="s">
        <v>367</v>
      </c>
      <c r="W175" t="s">
        <v>425</v>
      </c>
      <c r="X175" t="s">
        <v>548</v>
      </c>
      <c r="Y175" t="b">
        <f t="shared" si="2"/>
        <v>1</v>
      </c>
      <c r="Z1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encoding='Direct' hidden='true'&gt;ByteReg-A&lt;/Arg&gt;&lt;Arg encoding='Source'&gt;ByteReg&lt;/Arg&gt;&lt;/Arguments&gt;&lt;Status&gt;Documented&lt;/Status&gt;&lt;Cycles&gt;1(4)&lt;/Cycles&gt;&lt;Flags&gt;SZ0P1C&lt;/Flags&gt;&lt;Description&gt;The s operand is subtracted from the contents of the Accumulator, and the result is stored in the Accumulator.&lt;/Description&gt;&lt;/Encoding&gt;</v>
      </c>
      <c r="AA1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IF($Y176=FALSE, "&lt;/Opcode&gt;", "")</f>
        <v>&lt;Encoding Preferred='false' Platform='z80'&gt;&lt;Mnemonic&gt;SUB&lt;/Mnemonic&gt;&lt;Arguments&gt;&lt;Arg encoding='Direct' hidden='true'&gt;ByteReg-A&lt;/Arg&gt;&lt;Arg encoding='Source'&gt;ByteReg&lt;/Arg&gt;&lt;/Arguments&gt;&lt;Status&gt;Documented&lt;/Status&gt;&lt;Cycles&gt;1(4)&lt;/Cycles&gt;&lt;Flags&gt;SZ0P1C&lt;/Flags&gt;&lt;Description&gt;The s operand is subtracted from the contents of the Accumulator, and the result is stored in the Accumulator.&lt;/Description&gt;&lt;/Encoding&gt;&lt;/Opcode&gt;</v>
      </c>
    </row>
    <row r="176" spans="1:27" x14ac:dyDescent="0.25">
      <c r="A176">
        <f>HEX2DEC(Table2[[#This Row],[Hex]]) * 10 +  IF(UPPER(Table2[[#This Row],[Preferred]]) = "FALSE", 1, 0)</f>
        <v>1500</v>
      </c>
      <c r="B176" t="str">
        <f>IF(UPPER(Table2[[#This Row],[Index]]) = "TRUE", "FD", "00")  &amp; IF(Table2[[#This Row],[Prefix]]="", "00", Table2[[#This Row],[Prefix]])  &amp; TEXT(Table2[[#This Row],[Opcode]], "00")</f>
        <v>000096</v>
      </c>
      <c r="F176" s="4">
        <v>96</v>
      </c>
      <c r="G176" t="s">
        <v>375</v>
      </c>
      <c r="H176" s="1" t="s">
        <v>82</v>
      </c>
      <c r="I176" s="1" t="s">
        <v>82</v>
      </c>
      <c r="J176" s="1" t="s">
        <v>265</v>
      </c>
      <c r="K176" s="1" t="s">
        <v>277</v>
      </c>
      <c r="L176" s="1" t="b">
        <v>1</v>
      </c>
      <c r="M176" s="1" t="s">
        <v>392</v>
      </c>
      <c r="N176" s="1" t="s">
        <v>277</v>
      </c>
      <c r="O176" s="1"/>
      <c r="Q176" s="1"/>
      <c r="R176" s="1"/>
      <c r="S176" s="5" t="s">
        <v>309</v>
      </c>
      <c r="T176">
        <v>1</v>
      </c>
      <c r="U176" s="1" t="s">
        <v>389</v>
      </c>
      <c r="V176" t="s">
        <v>367</v>
      </c>
      <c r="W176" t="s">
        <v>425</v>
      </c>
      <c r="X176" t="s">
        <v>416</v>
      </c>
      <c r="Y176" t="b">
        <f t="shared" si="2"/>
        <v>0</v>
      </c>
      <c r="Z1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Platform='i8080'&gt;&lt;Mnemonic&gt;SUB&lt;/Mnemonic&gt;&lt;Arguments&gt;&lt;Arg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subtracted from the content of the accumulator. The result is placed in the accumulator.&lt;/Description&gt;&lt;/Encoding&gt;</v>
      </c>
      <c r="AA1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IF($Y177=FALSE, "&lt;/Opcode&gt;", "")</f>
        <v>&lt;Opcode Value='96' Function='SUB' Group='8-Bit Arithmetic' Length='1'&gt;&lt;Encoding Platform='i8080'&gt;&lt;Mnemonic&gt;SUB&lt;/Mnemonic&gt;&lt;Arguments&gt;&lt;Arg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subtracted from the content of the accumulator. The result is placed in the accumulator.&lt;/Description&gt;&lt;/Encoding&gt;</v>
      </c>
    </row>
    <row r="177" spans="1:27" x14ac:dyDescent="0.25">
      <c r="A177">
        <f>HEX2DEC(Table2[[#This Row],[Hex]]) * 10 +  IF(UPPER(Table2[[#This Row],[Preferred]]) = "FALSE", 1, 0)</f>
        <v>1500</v>
      </c>
      <c r="B177" t="str">
        <f>IF(UPPER(Table2[[#This Row],[Index]]) = "TRUE", "FD", "00")  &amp; IF(Table2[[#This Row],[Prefix]]="", "00", Table2[[#This Row],[Prefix]])  &amp; TEXT(Table2[[#This Row],[Opcode]], "00")</f>
        <v>000096</v>
      </c>
      <c r="F177" s="4">
        <v>96</v>
      </c>
      <c r="G177" t="s">
        <v>687</v>
      </c>
      <c r="H177" s="1" t="s">
        <v>82</v>
      </c>
      <c r="I177" s="1" t="s">
        <v>82</v>
      </c>
      <c r="J177" s="1" t="s">
        <v>265</v>
      </c>
      <c r="K177" s="1" t="s">
        <v>277</v>
      </c>
      <c r="L177" s="1" t="b">
        <v>1</v>
      </c>
      <c r="M177" s="1" t="s">
        <v>392</v>
      </c>
      <c r="N177" s="1" t="s">
        <v>277</v>
      </c>
      <c r="O177" s="1"/>
      <c r="P177" s="1"/>
      <c r="Q177" s="1"/>
      <c r="R177" s="1"/>
      <c r="S177" s="5" t="s">
        <v>310</v>
      </c>
      <c r="T177">
        <v>1</v>
      </c>
      <c r="U177" s="1" t="s">
        <v>389</v>
      </c>
      <c r="V177" t="s">
        <v>367</v>
      </c>
      <c r="W177" t="s">
        <v>425</v>
      </c>
      <c r="X177" t="s">
        <v>416</v>
      </c>
      <c r="Y177" t="b">
        <f t="shared" si="2"/>
        <v>1</v>
      </c>
      <c r="Z1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Platform='i8085'&gt;&lt;Mnemonic&gt;SUB&lt;/Mnemonic&gt;&lt;Arguments&gt;&lt;Arg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subtracted from the content of the accumulator. The result is placed in the accumulator.&lt;/Description&gt;&lt;/Encoding&gt;</v>
      </c>
      <c r="AA1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IF($Y178=FALSE, "&lt;/Opcode&gt;", "")</f>
        <v>&lt;Encoding Platform='i8085'&gt;&lt;Mnemonic&gt;SUB&lt;/Mnemonic&gt;&lt;Arguments&gt;&lt;Arg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subtracted from the content of the accumulator. The result is placed in the accumulator.&lt;/Description&gt;&lt;/Encoding&gt;</v>
      </c>
    </row>
    <row r="178" spans="1:27" x14ac:dyDescent="0.25">
      <c r="A178">
        <f>HEX2DEC(Table2[[#This Row],[Hex]]) * 10 +  IF(UPPER(Table2[[#This Row],[Preferred]]) = "FALSE", 1, 0)</f>
        <v>1500</v>
      </c>
      <c r="B178" t="str">
        <f>IF(UPPER(Table2[[#This Row],[Index]]) = "TRUE", "FD", "00")  &amp; IF(Table2[[#This Row],[Prefix]]="", "00", Table2[[#This Row],[Prefix]])  &amp; TEXT(Table2[[#This Row],[Opcode]], "00")</f>
        <v>000096</v>
      </c>
      <c r="C178" s="3"/>
      <c r="D178" s="1"/>
      <c r="E178" s="2" t="s">
        <v>400</v>
      </c>
      <c r="F178" s="4">
        <v>96</v>
      </c>
      <c r="G178" t="s">
        <v>480</v>
      </c>
      <c r="H178" s="1" t="s">
        <v>82</v>
      </c>
      <c r="I178" s="1" t="s">
        <v>82</v>
      </c>
      <c r="J178" s="1" t="s">
        <v>265</v>
      </c>
      <c r="K178" s="1" t="s">
        <v>277</v>
      </c>
      <c r="M178" s="1" t="s">
        <v>263</v>
      </c>
      <c r="N178" s="1" t="s">
        <v>277</v>
      </c>
      <c r="O178" s="1"/>
      <c r="S178" s="5" t="s">
        <v>330</v>
      </c>
      <c r="T178">
        <v>1</v>
      </c>
      <c r="U178" s="1" t="s">
        <v>389</v>
      </c>
      <c r="V178" t="s">
        <v>367</v>
      </c>
      <c r="W178" t="s">
        <v>425</v>
      </c>
      <c r="X178" t="s">
        <v>548</v>
      </c>
      <c r="Y178" t="b">
        <f t="shared" si="2"/>
        <v>1</v>
      </c>
      <c r="Z1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encoding='Direct'&gt;ByteReg-A&lt;/Arg&gt;&lt;Arg encoding='Direct'&gt;WordRegPtr-HL&lt;/Arg&gt;&lt;/Arguments&gt;&lt;Status&gt;Documented&lt;/Status&gt;&lt;Cycles&gt;2(7)&lt;/Cycles&gt;&lt;Flags&gt;SZ0P1C&lt;/Flags&gt;&lt;Description&gt;The s operand is subtracted from the contents of the Accumulator, and the result is stored in the Accumulator.&lt;/Description&gt;&lt;/Encoding&gt;</v>
      </c>
      <c r="AA1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IF($Y179=FALSE, "&lt;/Opcode&gt;", "")</f>
        <v>&lt;Encoding Preferred='true' Platform='z80'&gt;&lt;Mnemonic&gt;SUB&lt;/Mnemonic&gt;&lt;Arguments&gt;&lt;Arg encoding='Direct'&gt;ByteReg-A&lt;/Arg&gt;&lt;Arg encoding='Direct'&gt;WordRegPtr-HL&lt;/Arg&gt;&lt;/Arguments&gt;&lt;Status&gt;Documented&lt;/Status&gt;&lt;Cycles&gt;2(7)&lt;/Cycles&gt;&lt;Flags&gt;SZ0P1C&lt;/Flags&gt;&lt;Description&gt;The s operand is subtracted from the contents of the Accumulator, and the result is stored in the Accumulator.&lt;/Description&gt;&lt;/Encoding&gt;</v>
      </c>
    </row>
    <row r="179" spans="1:27" x14ac:dyDescent="0.25">
      <c r="A179">
        <f>HEX2DEC(Table2[[#This Row],[Hex]]) * 10 +  IF(UPPER(Table2[[#This Row],[Preferred]]) = "FALSE", 1, 0)</f>
        <v>1500</v>
      </c>
      <c r="B179" t="str">
        <f>IF(UPPER(Table2[[#This Row],[Index]]) = "TRUE", "FD", "00")  &amp; IF(Table2[[#This Row],[Prefix]]="", "00", Table2[[#This Row],[Prefix]])  &amp; TEXT(Table2[[#This Row],[Opcode]], "00")</f>
        <v>000096</v>
      </c>
      <c r="C179" s="3"/>
      <c r="D179" s="1"/>
      <c r="E179" s="2"/>
      <c r="F179" s="4">
        <v>96</v>
      </c>
      <c r="G179" t="s">
        <v>650</v>
      </c>
      <c r="H179" s="1" t="s">
        <v>82</v>
      </c>
      <c r="I179" s="1" t="s">
        <v>82</v>
      </c>
      <c r="J179" s="1" t="s">
        <v>265</v>
      </c>
      <c r="K179" s="1" t="s">
        <v>277</v>
      </c>
      <c r="L179" s="1" t="b">
        <v>1</v>
      </c>
      <c r="M179" s="1" t="s">
        <v>263</v>
      </c>
      <c r="N179" s="1" t="s">
        <v>277</v>
      </c>
      <c r="O179" s="1"/>
      <c r="P179" s="1"/>
      <c r="Q179" s="1"/>
      <c r="R179" s="1"/>
      <c r="S179" s="5" t="s">
        <v>348</v>
      </c>
      <c r="T179">
        <v>1</v>
      </c>
      <c r="U179" s="1" t="s">
        <v>389</v>
      </c>
      <c r="V179" t="s">
        <v>367</v>
      </c>
      <c r="W179" t="s">
        <v>425</v>
      </c>
      <c r="X179" t="s">
        <v>548</v>
      </c>
      <c r="Y179" t="b">
        <f t="shared" si="2"/>
        <v>1</v>
      </c>
      <c r="Z1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encoding='Direct' hidden='true'&gt;ByteReg-A&lt;/Arg&gt;&lt;Arg encoding='Direct'&gt;WordRegPtr-HL&lt;/Arg&gt;&lt;/Arguments&gt;&lt;Status&gt;Documented&lt;/Status&gt;&lt;Cycles&gt;2(7)&lt;/Cycles&gt;&lt;Flags&gt;Z1HC&lt;/Flags&gt;&lt;Description&gt;The s operand is subtracted from the contents of the Accumulator, and the result is stored in the Accumulator.&lt;/Description&gt;&lt;/Encoding&gt;</v>
      </c>
      <c r="AA1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IF($Y180=FALSE, "&lt;/Opcode&gt;", "")</f>
        <v>&lt;Encoding Platform='GameBoy'&gt;&lt;Mnemonic&gt;SUB&lt;/Mnemonic&gt;&lt;Arguments&gt;&lt;Arg encoding='Direct' hidden='true'&gt;ByteReg-A&lt;/Arg&gt;&lt;Arg encoding='Direct'&gt;WordRegPtr-HL&lt;/Arg&gt;&lt;/Arguments&gt;&lt;Status&gt;Documented&lt;/Status&gt;&lt;Cycles&gt;2(7)&lt;/Cycles&gt;&lt;Flags&gt;Z1HC&lt;/Flags&gt;&lt;Description&gt;The s operand is subtracted from the contents of the Accumulator, and the result is stored in the Accumulator.&lt;/Description&gt;&lt;/Encoding&gt;</v>
      </c>
    </row>
    <row r="180" spans="1:27" x14ac:dyDescent="0.25">
      <c r="A180">
        <f>HEX2DEC(Table2[[#This Row],[Hex]]) * 10 +  IF(UPPER(Table2[[#This Row],[Preferred]]) = "FALSE", 1, 0)</f>
        <v>1501</v>
      </c>
      <c r="B180" t="str">
        <f>IF(UPPER(Table2[[#This Row],[Index]]) = "TRUE", "FD", "00")  &amp; IF(Table2[[#This Row],[Prefix]]="", "00", Table2[[#This Row],[Prefix]])  &amp; TEXT(Table2[[#This Row],[Opcode]], "00")</f>
        <v>000096</v>
      </c>
      <c r="C180" s="3"/>
      <c r="D180" s="1"/>
      <c r="E180" s="2" t="s">
        <v>636</v>
      </c>
      <c r="F180" s="4">
        <v>96</v>
      </c>
      <c r="G180" t="s">
        <v>480</v>
      </c>
      <c r="H180" s="1" t="s">
        <v>82</v>
      </c>
      <c r="I180" s="1" t="s">
        <v>82</v>
      </c>
      <c r="J180" s="1" t="s">
        <v>265</v>
      </c>
      <c r="K180" s="1" t="s">
        <v>277</v>
      </c>
      <c r="L180" s="1" t="b">
        <v>1</v>
      </c>
      <c r="M180" s="1" t="s">
        <v>263</v>
      </c>
      <c r="N180" s="1" t="s">
        <v>277</v>
      </c>
      <c r="O180" s="1"/>
      <c r="S180" s="5" t="s">
        <v>330</v>
      </c>
      <c r="T180">
        <v>1</v>
      </c>
      <c r="U180" s="1" t="s">
        <v>389</v>
      </c>
      <c r="V180" t="s">
        <v>367</v>
      </c>
      <c r="W180" t="s">
        <v>425</v>
      </c>
      <c r="X180" t="s">
        <v>548</v>
      </c>
      <c r="Y180" t="b">
        <f t="shared" si="2"/>
        <v>1</v>
      </c>
      <c r="Z1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encoding='Direct' hidden='true'&gt;ByteReg-A&lt;/Arg&gt;&lt;Arg encoding='Direct'&gt;WordRegPtr-HL&lt;/Arg&gt;&lt;/Arguments&gt;&lt;Status&gt;Documented&lt;/Status&gt;&lt;Cycles&gt;2(7)&lt;/Cycles&gt;&lt;Flags&gt;SZ0P1C&lt;/Flags&gt;&lt;Description&gt;The s operand is subtracted from the contents of the Accumulator, and the result is stored in the Accumulator.&lt;/Description&gt;&lt;/Encoding&gt;</v>
      </c>
      <c r="AA1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IF($Y181=FALSE, "&lt;/Opcode&gt;", "")</f>
        <v>&lt;Encoding Preferred='false' Platform='z80'&gt;&lt;Mnemonic&gt;SUB&lt;/Mnemonic&gt;&lt;Arguments&gt;&lt;Arg encoding='Direct' hidden='true'&gt;ByteReg-A&lt;/Arg&gt;&lt;Arg encoding='Direct'&gt;WordRegPtr-HL&lt;/Arg&gt;&lt;/Arguments&gt;&lt;Status&gt;Documented&lt;/Status&gt;&lt;Cycles&gt;2(7)&lt;/Cycles&gt;&lt;Flags&gt;SZ0P1C&lt;/Flags&gt;&lt;Description&gt;The s operand is subtracted from the contents of the Accumulator, and the result is stored in the Accumulator.&lt;/Description&gt;&lt;/Encoding&gt;&lt;/Opcode&gt;</v>
      </c>
    </row>
    <row r="181" spans="1:27" x14ac:dyDescent="0.25">
      <c r="A181">
        <f>HEX2DEC(Table2[[#This Row],[Hex]]) * 10 +  IF(UPPER(Table2[[#This Row],[Preferred]]) = "FALSE", 1, 0)</f>
        <v>1520</v>
      </c>
      <c r="B181" t="str">
        <f>IF(UPPER(Table2[[#This Row],[Index]]) = "TRUE", "FD", "00")  &amp; IF(Table2[[#This Row],[Prefix]]="", "00", Table2[[#This Row],[Prefix]])  &amp; TEXT(Table2[[#This Row],[Opcode]], "00")</f>
        <v>000098</v>
      </c>
      <c r="F181" s="4">
        <v>98</v>
      </c>
      <c r="G181" t="s">
        <v>375</v>
      </c>
      <c r="H181" s="1" t="s">
        <v>198</v>
      </c>
      <c r="I181" s="1" t="s">
        <v>371</v>
      </c>
      <c r="J181" s="1" t="s">
        <v>265</v>
      </c>
      <c r="K181" s="1" t="s">
        <v>277</v>
      </c>
      <c r="L181" s="1" t="b">
        <v>1</v>
      </c>
      <c r="M181" s="1" t="s">
        <v>239</v>
      </c>
      <c r="N181" s="1" t="s">
        <v>356</v>
      </c>
      <c r="O181" s="1"/>
      <c r="P181" s="1"/>
      <c r="Q181" s="1"/>
      <c r="R181" s="1"/>
      <c r="S181" s="5" t="s">
        <v>309</v>
      </c>
      <c r="T181">
        <v>1</v>
      </c>
      <c r="U181" s="1" t="s">
        <v>407</v>
      </c>
      <c r="V181" t="s">
        <v>367</v>
      </c>
      <c r="W181" t="s">
        <v>425</v>
      </c>
      <c r="X181" t="s">
        <v>418</v>
      </c>
      <c r="Y181" t="b">
        <f t="shared" si="2"/>
        <v>0</v>
      </c>
      <c r="Z1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Platform='i8080'&gt;&lt;Mnemonic&gt;SBB&lt;/Mnemonic&gt;&lt;Arguments&gt;&lt;Arg encoding='Direct' hidden='true'&gt;ByteReg-A&lt;/Arg&gt;&lt;Arg encoding='Source'&gt;ByteReg&lt;/Arg&gt;&lt;/Arguments&gt;&lt;Status&gt;Documented&lt;/Status&gt;&lt;Cycles&gt;1(4)&lt;/Cycles&gt;&lt;Flags&gt;SZAPC&lt;/Flags&gt;&lt;Description&gt;The content of register r and the content of the CY flag are both subtracted from the accumulator. The result is placed in the accumulator.&lt;/Description&gt;&lt;/Encoding&gt;</v>
      </c>
      <c r="AA1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IF($Y182=FALSE, "&lt;/Opcode&gt;", "")</f>
        <v>&lt;Opcode Value='98' Function='SUB-CY' Group='8-Bit Arithmetic' Length='1'&gt;&lt;Encoding Platform='i8080'&gt;&lt;Mnemonic&gt;SBB&lt;/Mnemonic&gt;&lt;Arguments&gt;&lt;Arg encoding='Direct' hidden='true'&gt;ByteReg-A&lt;/Arg&gt;&lt;Arg encoding='Source'&gt;ByteReg&lt;/Arg&gt;&lt;/Arguments&gt;&lt;Status&gt;Documented&lt;/Status&gt;&lt;Cycles&gt;1(4)&lt;/Cycles&gt;&lt;Flags&gt;SZAPC&lt;/Flags&gt;&lt;Description&gt;The content of register r and the content of the CY flag are both subtracted from the accumulator. The result is placed in the accumulator.&lt;/Description&gt;&lt;/Encoding&gt;</v>
      </c>
    </row>
    <row r="182" spans="1:27" x14ac:dyDescent="0.25">
      <c r="A182">
        <f>HEX2DEC(Table2[[#This Row],[Hex]]) * 10 +  IF(UPPER(Table2[[#This Row],[Preferred]]) = "FALSE", 1, 0)</f>
        <v>1520</v>
      </c>
      <c r="B182" t="str">
        <f>IF(UPPER(Table2[[#This Row],[Index]]) = "TRUE", "FD", "00")  &amp; IF(Table2[[#This Row],[Prefix]]="", "00", Table2[[#This Row],[Prefix]])  &amp; TEXT(Table2[[#This Row],[Opcode]], "00")</f>
        <v>000098</v>
      </c>
      <c r="F182" s="4">
        <v>98</v>
      </c>
      <c r="G182" t="s">
        <v>687</v>
      </c>
      <c r="H182" s="1" t="s">
        <v>198</v>
      </c>
      <c r="I182" s="1" t="s">
        <v>371</v>
      </c>
      <c r="J182" s="1" t="s">
        <v>265</v>
      </c>
      <c r="K182" s="1" t="s">
        <v>277</v>
      </c>
      <c r="L182" s="1" t="b">
        <v>1</v>
      </c>
      <c r="M182" s="1" t="s">
        <v>239</v>
      </c>
      <c r="N182" s="1" t="s">
        <v>356</v>
      </c>
      <c r="O182" s="1"/>
      <c r="P182" s="1"/>
      <c r="Q182" s="1"/>
      <c r="R182" s="1"/>
      <c r="S182" s="5" t="s">
        <v>310</v>
      </c>
      <c r="T182">
        <v>1</v>
      </c>
      <c r="U182" s="1" t="s">
        <v>407</v>
      </c>
      <c r="V182" t="s">
        <v>367</v>
      </c>
      <c r="W182" t="s">
        <v>425</v>
      </c>
      <c r="X182" t="s">
        <v>418</v>
      </c>
      <c r="Y182" t="b">
        <f t="shared" si="2"/>
        <v>1</v>
      </c>
      <c r="Z1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Platform='i8085'&gt;&lt;Mnemonic&gt;SBB&lt;/Mnemonic&gt;&lt;Arguments&gt;&lt;Arg encoding='Direct' hidden='true'&gt;ByteReg-A&lt;/Arg&gt;&lt;Arg encoding='Source'&gt;ByteReg&lt;/Arg&gt;&lt;/Arguments&gt;&lt;Status&gt;Documented&lt;/Status&gt;&lt;Cycles&gt;1(4)&lt;/Cycles&gt;&lt;Flags&gt;SZKAPVC&lt;/Flags&gt;&lt;Description&gt;The content of register r and the content of the CY flag are both subtracted from the accumulator. The result is placed in the accumulator.&lt;/Description&gt;&lt;/Encoding&gt;</v>
      </c>
      <c r="AA1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IF($Y183=FALSE, "&lt;/Opcode&gt;", "")</f>
        <v>&lt;Encoding Platform='i8085'&gt;&lt;Mnemonic&gt;SBB&lt;/Mnemonic&gt;&lt;Arguments&gt;&lt;Arg encoding='Direct' hidden='true'&gt;ByteReg-A&lt;/Arg&gt;&lt;Arg encoding='Source'&gt;ByteReg&lt;/Arg&gt;&lt;/Arguments&gt;&lt;Status&gt;Documented&lt;/Status&gt;&lt;Cycles&gt;1(4)&lt;/Cycles&gt;&lt;Flags&gt;SZKAPVC&lt;/Flags&gt;&lt;Description&gt;The content of register r and the content of the CY flag are both subtracted from the accumulator. The result is placed in the accumulator.&lt;/Description&gt;&lt;/Encoding&gt;</v>
      </c>
    </row>
    <row r="183" spans="1:27" x14ac:dyDescent="0.25">
      <c r="A183">
        <f>HEX2DEC(Table2[[#This Row],[Hex]]) * 10 +  IF(UPPER(Table2[[#This Row],[Preferred]]) = "FALSE", 1, 0)</f>
        <v>1520</v>
      </c>
      <c r="B183" t="str">
        <f>IF(UPPER(Table2[[#This Row],[Index]]) = "TRUE", "FD", "00")  &amp; IF(Table2[[#This Row],[Prefix]]="", "00", Table2[[#This Row],[Prefix]])  &amp; TEXT(Table2[[#This Row],[Opcode]], "00")</f>
        <v>000098</v>
      </c>
      <c r="C183" s="3"/>
      <c r="D183" s="1"/>
      <c r="E183" s="2"/>
      <c r="F183" s="4">
        <v>98</v>
      </c>
      <c r="G183" t="s">
        <v>480</v>
      </c>
      <c r="H183" s="1" t="s">
        <v>83</v>
      </c>
      <c r="I183" s="1" t="s">
        <v>371</v>
      </c>
      <c r="J183" s="1" t="s">
        <v>265</v>
      </c>
      <c r="K183" s="1" t="s">
        <v>277</v>
      </c>
      <c r="M183" s="1" t="s">
        <v>239</v>
      </c>
      <c r="N183" s="1" t="s">
        <v>356</v>
      </c>
      <c r="O183" s="1"/>
      <c r="P183" s="1"/>
      <c r="Q183" s="1"/>
      <c r="R183" s="1"/>
      <c r="S183" s="5" t="s">
        <v>330</v>
      </c>
      <c r="T183">
        <v>1</v>
      </c>
      <c r="U183" s="1" t="s">
        <v>407</v>
      </c>
      <c r="V183" t="s">
        <v>367</v>
      </c>
      <c r="W183" t="s">
        <v>425</v>
      </c>
      <c r="X183" t="s">
        <v>549</v>
      </c>
      <c r="Y183" t="b">
        <f t="shared" si="2"/>
        <v>1</v>
      </c>
      <c r="Z1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encoding='Direct'&gt;ByteReg-A&lt;/Arg&gt;&lt;Arg encoding='Source'&gt;ByteReg&lt;/Arg&gt;&lt;/Arguments&gt;&lt;Status&gt;Documented&lt;/Status&gt;&lt;Cycles&gt;1(4)&lt;/Cycles&gt;&lt;Flags&gt;SZ0P1C&lt;/Flags&gt;&lt;Description&gt;The s operand, along with the Carry flag (C in the F register) is subtracted from the contents of the Accumulator, and the result is stored in the Accumulator.&lt;/Description&gt;&lt;/Encoding&gt;</v>
      </c>
      <c r="AA1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IF($Y184=FALSE, "&lt;/Opcode&gt;", "")</f>
        <v>&lt;Encoding Platform='z80'&gt;&lt;Mnemonic&gt;SBC&lt;/Mnemonic&gt;&lt;Arguments&gt;&lt;Arg encoding='Direct'&gt;ByteReg-A&lt;/Arg&gt;&lt;Arg encoding='Source'&gt;ByteReg&lt;/Arg&gt;&lt;/Arguments&gt;&lt;Status&gt;Documented&lt;/Status&gt;&lt;Cycles&gt;1(4)&lt;/Cycles&gt;&lt;Flags&gt;SZ0P1C&lt;/Flags&gt;&lt;Description&gt;The s operand, along with the Carry flag (C in the F register) is subtracted from the contents of the Accumulator, and the result is stored in the Accumulator.&lt;/Description&gt;&lt;/Encoding&gt;</v>
      </c>
    </row>
    <row r="184" spans="1:27" x14ac:dyDescent="0.25">
      <c r="A184">
        <f>HEX2DEC(Table2[[#This Row],[Hex]]) * 10 +  IF(UPPER(Table2[[#This Row],[Preferred]]) = "FALSE", 1, 0)</f>
        <v>1520</v>
      </c>
      <c r="B184" t="str">
        <f>IF(UPPER(Table2[[#This Row],[Index]]) = "TRUE", "FD", "00")  &amp; IF(Table2[[#This Row],[Prefix]]="", "00", Table2[[#This Row],[Prefix]])  &amp; TEXT(Table2[[#This Row],[Opcode]], "00")</f>
        <v>000098</v>
      </c>
      <c r="C184" s="3"/>
      <c r="D184" s="1"/>
      <c r="E184" s="2"/>
      <c r="F184" s="4">
        <v>98</v>
      </c>
      <c r="G184" t="s">
        <v>650</v>
      </c>
      <c r="H184" s="1" t="s">
        <v>83</v>
      </c>
      <c r="I184" s="1" t="s">
        <v>371</v>
      </c>
      <c r="J184" s="1" t="s">
        <v>265</v>
      </c>
      <c r="K184" s="1" t="s">
        <v>277</v>
      </c>
      <c r="M184" s="1" t="s">
        <v>239</v>
      </c>
      <c r="N184" s="1" t="s">
        <v>356</v>
      </c>
      <c r="O184" s="1"/>
      <c r="P184" s="1"/>
      <c r="Q184" s="1"/>
      <c r="R184" s="1"/>
      <c r="S184" s="5" t="s">
        <v>348</v>
      </c>
      <c r="T184">
        <v>1</v>
      </c>
      <c r="U184" s="1" t="s">
        <v>407</v>
      </c>
      <c r="V184" t="s">
        <v>367</v>
      </c>
      <c r="W184" t="s">
        <v>425</v>
      </c>
      <c r="X184" t="s">
        <v>549</v>
      </c>
      <c r="Y184" t="b">
        <f t="shared" si="2"/>
        <v>1</v>
      </c>
      <c r="Z1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encoding='Direct'&gt;ByteReg-A&lt;/Arg&gt;&lt;Arg encoding='Source'&gt;ByteReg&lt;/Arg&gt;&lt;/Arguments&gt;&lt;Status&gt;Documented&lt;/Status&gt;&lt;Cycles&gt;1(4)&lt;/Cycles&gt;&lt;Flags&gt;Z1HC&lt;/Flags&gt;&lt;Description&gt;The s operand, along with the Carry flag (C in the F register) is subtracted from the contents of the Accumulator, and the result is stored in the Accumulator.&lt;/Description&gt;&lt;/Encoding&gt;</v>
      </c>
      <c r="AA1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IF($Y185=FALSE, "&lt;/Opcode&gt;", "")</f>
        <v>&lt;Encoding Platform='GameBoy'&gt;&lt;Mnemonic&gt;SBC&lt;/Mnemonic&gt;&lt;Arguments&gt;&lt;Arg encoding='Direct'&gt;ByteReg-A&lt;/Arg&gt;&lt;Arg encoding='Source'&gt;ByteReg&lt;/Arg&gt;&lt;/Arguments&gt;&lt;Status&gt;Documented&lt;/Status&gt;&lt;Cycles&gt;1(4)&lt;/Cycles&gt;&lt;Flags&gt;Z1HC&lt;/Flags&gt;&lt;Description&gt;The s operand, along with the Carry flag (C in the F register) is subtracted from the contents of the Accumulator, and the result is stored in the Accumulator.&lt;/Description&gt;&lt;/Encoding&gt;&lt;/Opcode&gt;</v>
      </c>
    </row>
    <row r="185" spans="1:27" x14ac:dyDescent="0.25">
      <c r="A185">
        <f>HEX2DEC(Table2[[#This Row],[Hex]]) * 10 +  IF(UPPER(Table2[[#This Row],[Preferred]]) = "FALSE", 1, 0)</f>
        <v>1580</v>
      </c>
      <c r="B185" t="str">
        <f>IF(UPPER(Table2[[#This Row],[Index]]) = "TRUE", "FD", "00")  &amp; IF(Table2[[#This Row],[Prefix]]="", "00", Table2[[#This Row],[Prefix]])  &amp; TEXT(Table2[[#This Row],[Opcode]], "00")</f>
        <v>00009E</v>
      </c>
      <c r="F185" s="4" t="s">
        <v>35</v>
      </c>
      <c r="G185" t="s">
        <v>375</v>
      </c>
      <c r="H185" s="1" t="s">
        <v>198</v>
      </c>
      <c r="I185" s="1" t="s">
        <v>371</v>
      </c>
      <c r="J185" s="1" t="s">
        <v>265</v>
      </c>
      <c r="K185" s="1" t="s">
        <v>277</v>
      </c>
      <c r="L185" s="1" t="b">
        <v>1</v>
      </c>
      <c r="M185" s="1" t="s">
        <v>392</v>
      </c>
      <c r="N185" s="1" t="s">
        <v>277</v>
      </c>
      <c r="O185" s="1"/>
      <c r="P185" s="1"/>
      <c r="Q185" s="1"/>
      <c r="R185" s="1"/>
      <c r="S185" s="5" t="s">
        <v>309</v>
      </c>
      <c r="T185">
        <v>1</v>
      </c>
      <c r="U185" s="1" t="s">
        <v>389</v>
      </c>
      <c r="V185" t="s">
        <v>367</v>
      </c>
      <c r="W185" t="s">
        <v>425</v>
      </c>
      <c r="X185" t="s">
        <v>419</v>
      </c>
      <c r="Y185" t="b">
        <f t="shared" si="2"/>
        <v>0</v>
      </c>
      <c r="Z1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Platform='i8080'&gt;&lt;Mnemonic&gt;SBB&lt;/Mnemonic&gt;&lt;Arguments&gt;&lt;Arg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and the content of the CY flag are both subtracted from the accumulator. The result is placed in the accumulator.&lt;/Description&gt;&lt;/Encoding&gt;</v>
      </c>
      <c r="AA1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IF($Y186=FALSE, "&lt;/Opcode&gt;", "")</f>
        <v>&lt;Opcode Value='9E' Function='SUB-CY' Group='8-Bit Arithmetic' Length='1'&gt;&lt;Encoding Platform='i8080'&gt;&lt;Mnemonic&gt;SBB&lt;/Mnemonic&gt;&lt;Arguments&gt;&lt;Arg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and the content of the CY flag are both subtracted from the accumulator. The result is placed in the accumulator.&lt;/Description&gt;&lt;/Encoding&gt;</v>
      </c>
    </row>
    <row r="186" spans="1:27" x14ac:dyDescent="0.25">
      <c r="A186">
        <f>HEX2DEC(Table2[[#This Row],[Hex]]) * 10 +  IF(UPPER(Table2[[#This Row],[Preferred]]) = "FALSE", 1, 0)</f>
        <v>1580</v>
      </c>
      <c r="B186" t="str">
        <f>IF(UPPER(Table2[[#This Row],[Index]]) = "TRUE", "FD", "00")  &amp; IF(Table2[[#This Row],[Prefix]]="", "00", Table2[[#This Row],[Prefix]])  &amp; TEXT(Table2[[#This Row],[Opcode]], "00")</f>
        <v>00009E</v>
      </c>
      <c r="F186" s="4" t="s">
        <v>35</v>
      </c>
      <c r="G186" t="s">
        <v>687</v>
      </c>
      <c r="H186" s="1" t="s">
        <v>198</v>
      </c>
      <c r="I186" s="1" t="s">
        <v>371</v>
      </c>
      <c r="J186" s="1" t="s">
        <v>265</v>
      </c>
      <c r="K186" s="1" t="s">
        <v>277</v>
      </c>
      <c r="L186" s="1" t="b">
        <v>1</v>
      </c>
      <c r="M186" s="1" t="s">
        <v>392</v>
      </c>
      <c r="N186" s="1" t="s">
        <v>277</v>
      </c>
      <c r="O186" s="1"/>
      <c r="P186" s="1"/>
      <c r="Q186" s="1"/>
      <c r="R186" s="1"/>
      <c r="S186" s="5" t="s">
        <v>310</v>
      </c>
      <c r="T186">
        <v>1</v>
      </c>
      <c r="U186" s="1" t="s">
        <v>389</v>
      </c>
      <c r="V186" t="s">
        <v>367</v>
      </c>
      <c r="W186" t="s">
        <v>425</v>
      </c>
      <c r="X186" t="s">
        <v>419</v>
      </c>
      <c r="Y186" t="b">
        <f t="shared" si="2"/>
        <v>1</v>
      </c>
      <c r="Z1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Platform='i8085'&gt;&lt;Mnemonic&gt;SBB&lt;/Mnemonic&gt;&lt;Arguments&gt;&lt;Arg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and the content of the CY flag are both subtracted from the accumulator. The result is placed in the accumulator.&lt;/Description&gt;&lt;/Encoding&gt;</v>
      </c>
      <c r="AA1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IF($Y187=FALSE, "&lt;/Opcode&gt;", "")</f>
        <v>&lt;Encoding Platform='i8085'&gt;&lt;Mnemonic&gt;SBB&lt;/Mnemonic&gt;&lt;Arguments&gt;&lt;Arg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and the content of the CY flag are both subtracted from the accumulator. The result is placed in the accumulator.&lt;/Description&gt;&lt;/Encoding&gt;</v>
      </c>
    </row>
    <row r="187" spans="1:27" x14ac:dyDescent="0.25">
      <c r="A187">
        <f>HEX2DEC(Table2[[#This Row],[Hex]]) * 10 +  IF(UPPER(Table2[[#This Row],[Preferred]]) = "FALSE", 1, 0)</f>
        <v>1580</v>
      </c>
      <c r="B187" t="str">
        <f>IF(UPPER(Table2[[#This Row],[Index]]) = "TRUE", "FD", "00")  &amp; IF(Table2[[#This Row],[Prefix]]="", "00", Table2[[#This Row],[Prefix]])  &amp; TEXT(Table2[[#This Row],[Opcode]], "00")</f>
        <v>00009E</v>
      </c>
      <c r="C187" s="3"/>
      <c r="D187" s="1"/>
      <c r="E187" s="2"/>
      <c r="F187" s="4" t="s">
        <v>35</v>
      </c>
      <c r="G187" t="s">
        <v>480</v>
      </c>
      <c r="H187" s="1" t="s">
        <v>83</v>
      </c>
      <c r="I187" s="1" t="s">
        <v>371</v>
      </c>
      <c r="J187" s="1" t="s">
        <v>265</v>
      </c>
      <c r="K187" s="1" t="s">
        <v>277</v>
      </c>
      <c r="M187" s="1" t="s">
        <v>263</v>
      </c>
      <c r="N187" s="1" t="s">
        <v>277</v>
      </c>
      <c r="O187" s="1"/>
      <c r="P187" s="1"/>
      <c r="Q187" s="1"/>
      <c r="R187" s="1"/>
      <c r="S187" s="5" t="s">
        <v>330</v>
      </c>
      <c r="T187">
        <v>1</v>
      </c>
      <c r="U187" s="1" t="s">
        <v>389</v>
      </c>
      <c r="V187" t="s">
        <v>367</v>
      </c>
      <c r="W187" t="s">
        <v>425</v>
      </c>
      <c r="X187" t="s">
        <v>549</v>
      </c>
      <c r="Y187" t="b">
        <f t="shared" si="2"/>
        <v>1</v>
      </c>
      <c r="Z1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encoding='Direct'&gt;ByteReg-A&lt;/Arg&gt;&lt;Arg encoding='Direct'&gt;WordRegPtr-HL&lt;/Arg&gt;&lt;/Arguments&gt;&lt;Status&gt;Documented&lt;/Status&gt;&lt;Cycles&gt;2(7)&lt;/Cycles&gt;&lt;Flags&gt;SZ0P1C&lt;/Flags&gt;&lt;Description&gt;The s operand, along with the Carry flag (C in the F register) is subtracted from the contents of the Accumulator, and the result is stored in the Accumulator.&lt;/Description&gt;&lt;/Encoding&gt;</v>
      </c>
      <c r="AA1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IF($Y188=FALSE, "&lt;/Opcode&gt;", "")</f>
        <v>&lt;Encoding Platform='z80'&gt;&lt;Mnemonic&gt;SBC&lt;/Mnemonic&gt;&lt;Arguments&gt;&lt;Arg encoding='Direct'&gt;ByteReg-A&lt;/Arg&gt;&lt;Arg encoding='Direct'&gt;WordRegPtr-HL&lt;/Arg&gt;&lt;/Arguments&gt;&lt;Status&gt;Documented&lt;/Status&gt;&lt;Cycles&gt;2(7)&lt;/Cycles&gt;&lt;Flags&gt;SZ0P1C&lt;/Flags&gt;&lt;Description&gt;The s operand, along with the Carry flag (C in the F register) is subtracted from the contents of the Accumulator, and the result is stored in the Accumulator.&lt;/Description&gt;&lt;/Encoding&gt;</v>
      </c>
    </row>
    <row r="188" spans="1:27" x14ac:dyDescent="0.25">
      <c r="A188">
        <f>HEX2DEC(Table2[[#This Row],[Hex]]) * 10 +  IF(UPPER(Table2[[#This Row],[Preferred]]) = "FALSE", 1, 0)</f>
        <v>1580</v>
      </c>
      <c r="B188" t="str">
        <f>IF(UPPER(Table2[[#This Row],[Index]]) = "TRUE", "FD", "00")  &amp; IF(Table2[[#This Row],[Prefix]]="", "00", Table2[[#This Row],[Prefix]])  &amp; TEXT(Table2[[#This Row],[Opcode]], "00")</f>
        <v>00009E</v>
      </c>
      <c r="C188" s="3"/>
      <c r="D188" s="1"/>
      <c r="E188" s="2"/>
      <c r="F188" s="4" t="s">
        <v>35</v>
      </c>
      <c r="G188" t="s">
        <v>650</v>
      </c>
      <c r="H188" s="1" t="s">
        <v>83</v>
      </c>
      <c r="I188" s="1" t="s">
        <v>371</v>
      </c>
      <c r="J188" s="1" t="s">
        <v>265</v>
      </c>
      <c r="K188" s="1" t="s">
        <v>277</v>
      </c>
      <c r="M188" s="1" t="s">
        <v>263</v>
      </c>
      <c r="N188" s="1" t="s">
        <v>277</v>
      </c>
      <c r="O188" s="1"/>
      <c r="P188" s="1"/>
      <c r="Q188" s="1"/>
      <c r="R188" s="1"/>
      <c r="S188" s="5" t="s">
        <v>348</v>
      </c>
      <c r="T188">
        <v>1</v>
      </c>
      <c r="U188" s="1" t="s">
        <v>389</v>
      </c>
      <c r="V188" t="s">
        <v>367</v>
      </c>
      <c r="W188" t="s">
        <v>425</v>
      </c>
      <c r="X188" t="s">
        <v>549</v>
      </c>
      <c r="Y188" t="b">
        <f t="shared" si="2"/>
        <v>1</v>
      </c>
      <c r="Z1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encoding='Direct'&gt;ByteReg-A&lt;/Arg&gt;&lt;Arg encoding='Direct'&gt;WordRegPtr-HL&lt;/Arg&gt;&lt;/Arguments&gt;&lt;Status&gt;Documented&lt;/Status&gt;&lt;Cycles&gt;2(7)&lt;/Cycles&gt;&lt;Flags&gt;Z1HC&lt;/Flags&gt;&lt;Description&gt;The s operand, along with the Carry flag (C in the F register) is subtracted from the contents of the Accumulator, and the result is stored in the Accumulator.&lt;/Description&gt;&lt;/Encoding&gt;</v>
      </c>
      <c r="AA1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IF($Y189=FALSE, "&lt;/Opcode&gt;", "")</f>
        <v>&lt;Encoding Platform='GameBoy'&gt;&lt;Mnemonic&gt;SBC&lt;/Mnemonic&gt;&lt;Arguments&gt;&lt;Arg encoding='Direct'&gt;ByteReg-A&lt;/Arg&gt;&lt;Arg encoding='Direct'&gt;WordRegPtr-HL&lt;/Arg&gt;&lt;/Arguments&gt;&lt;Status&gt;Documented&lt;/Status&gt;&lt;Cycles&gt;2(7)&lt;/Cycles&gt;&lt;Flags&gt;Z1HC&lt;/Flags&gt;&lt;Description&gt;The s operand, along with the Carry flag (C in the F register) is subtracted from the contents of the Accumulator, and the result is stored in the Accumulator.&lt;/Description&gt;&lt;/Encoding&gt;&lt;/Opcode&gt;</v>
      </c>
    </row>
    <row r="189" spans="1:27" x14ac:dyDescent="0.25">
      <c r="A189">
        <f>HEX2DEC(Table2[[#This Row],[Hex]]) * 10 +  IF(UPPER(Table2[[#This Row],[Preferred]]) = "FALSE", 1, 0)</f>
        <v>1600</v>
      </c>
      <c r="B189" t="str">
        <f>IF(UPPER(Table2[[#This Row],[Index]]) = "TRUE", "FD", "00")  &amp; IF(Table2[[#This Row],[Prefix]]="", "00", Table2[[#This Row],[Prefix]])  &amp; TEXT(Table2[[#This Row],[Opcode]], "00")</f>
        <v>0000A0</v>
      </c>
      <c r="F189" s="4" t="s">
        <v>36</v>
      </c>
      <c r="G189" t="s">
        <v>375</v>
      </c>
      <c r="H189" s="1" t="s">
        <v>209</v>
      </c>
      <c r="I189" s="1" t="s">
        <v>84</v>
      </c>
      <c r="J189" s="1" t="s">
        <v>265</v>
      </c>
      <c r="K189" s="1" t="s">
        <v>277</v>
      </c>
      <c r="L189" s="1" t="b">
        <v>1</v>
      </c>
      <c r="M189" s="1" t="s">
        <v>239</v>
      </c>
      <c r="N189" s="1" t="s">
        <v>356</v>
      </c>
      <c r="O189" s="1"/>
      <c r="Q189" s="1"/>
      <c r="R189" s="1"/>
      <c r="S189" s="5" t="s">
        <v>433</v>
      </c>
      <c r="T189">
        <v>1</v>
      </c>
      <c r="U189" s="1" t="s">
        <v>407</v>
      </c>
      <c r="V189" t="s">
        <v>367</v>
      </c>
      <c r="W189" t="s">
        <v>431</v>
      </c>
      <c r="X189" t="s">
        <v>432</v>
      </c>
      <c r="Y189" t="b">
        <f t="shared" si="2"/>
        <v>0</v>
      </c>
      <c r="Z1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Platform='i8080'&gt;&lt;Mnemonic&gt;ANA&lt;/Mnemonic&gt;&lt;Arguments&gt;&lt;Arg encoding='Direct' hidden='true'&gt;ByteReg-A&lt;/Arg&gt;&lt;Arg encoding='Source'&gt;ByteReg&lt;/Arg&gt;&lt;/Arguments&gt;&lt;Status&gt;Documented&lt;/Status&gt;&lt;Cycles&gt;1(4)&lt;/Cycles&gt;&lt;Flags&gt;SZAP0&lt;/Flags&gt;&lt;Description&gt;The content of register r is logically anded with the content of the accumulator. The result is placed in the accumulator. The CY flag is cleared.&lt;/Description&gt;&lt;/Encoding&gt;</v>
      </c>
      <c r="AA1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IF($Y190=FALSE, "&lt;/Opcode&gt;", "")</f>
        <v>&lt;Opcode Value='A0' Function='AND' Group='Logical' Length='1'&gt;&lt;Encoding Platform='i8080'&gt;&lt;Mnemonic&gt;ANA&lt;/Mnemonic&gt;&lt;Arguments&gt;&lt;Arg encoding='Direct' hidden='true'&gt;ByteReg-A&lt;/Arg&gt;&lt;Arg encoding='Source'&gt;ByteReg&lt;/Arg&gt;&lt;/Arguments&gt;&lt;Status&gt;Documented&lt;/Status&gt;&lt;Cycles&gt;1(4)&lt;/Cycles&gt;&lt;Flags&gt;SZAP0&lt;/Flags&gt;&lt;Description&gt;The content of register r is logically anded with the content of the accumulator. The result is placed in the accumulator. The CY flag is cleared.&lt;/Description&gt;&lt;/Encoding&gt;</v>
      </c>
    </row>
    <row r="190" spans="1:27" x14ac:dyDescent="0.25">
      <c r="A190">
        <f>HEX2DEC(Table2[[#This Row],[Hex]]) * 10 +  IF(UPPER(Table2[[#This Row],[Preferred]]) = "FALSE", 1, 0)</f>
        <v>1600</v>
      </c>
      <c r="B190" t="str">
        <f>IF(UPPER(Table2[[#This Row],[Index]]) = "TRUE", "FD", "00")  &amp; IF(Table2[[#This Row],[Prefix]]="", "00", Table2[[#This Row],[Prefix]])  &amp; TEXT(Table2[[#This Row],[Opcode]], "00")</f>
        <v>0000A0</v>
      </c>
      <c r="F190" s="4" t="s">
        <v>36</v>
      </c>
      <c r="G190" t="s">
        <v>687</v>
      </c>
      <c r="H190" s="1" t="s">
        <v>209</v>
      </c>
      <c r="I190" s="1" t="s">
        <v>84</v>
      </c>
      <c r="J190" s="1" t="s">
        <v>265</v>
      </c>
      <c r="K190" s="1" t="s">
        <v>277</v>
      </c>
      <c r="L190" s="1" t="b">
        <v>1</v>
      </c>
      <c r="M190" s="1" t="s">
        <v>239</v>
      </c>
      <c r="N190" s="1" t="s">
        <v>356</v>
      </c>
      <c r="O190" s="1"/>
      <c r="P190" s="1"/>
      <c r="Q190" s="1"/>
      <c r="R190" s="1"/>
      <c r="S190" s="5" t="s">
        <v>310</v>
      </c>
      <c r="T190">
        <v>1</v>
      </c>
      <c r="U190" s="1" t="s">
        <v>407</v>
      </c>
      <c r="V190" t="s">
        <v>367</v>
      </c>
      <c r="W190" t="s">
        <v>431</v>
      </c>
      <c r="X190" t="s">
        <v>432</v>
      </c>
      <c r="Y190" t="b">
        <f t="shared" si="2"/>
        <v>1</v>
      </c>
      <c r="Z1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Platform='i8085'&gt;&lt;Mnemonic&gt;ANA&lt;/Mnemonic&gt;&lt;Arguments&gt;&lt;Arg encoding='Direct' hidden='true'&gt;ByteReg-A&lt;/Arg&gt;&lt;Arg encoding='Source'&gt;ByteReg&lt;/Arg&gt;&lt;/Arguments&gt;&lt;Status&gt;Documented&lt;/Status&gt;&lt;Cycles&gt;1(4)&lt;/Cycles&gt;&lt;Flags&gt;SZKAPVC&lt;/Flags&gt;&lt;Description&gt;The content of register r is logically anded with the content of the accumulator. The result is placed in the accumulator. The CY flag is cleared.&lt;/Description&gt;&lt;/Encoding&gt;</v>
      </c>
      <c r="AA1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IF($Y191=FALSE, "&lt;/Opcode&gt;", "")</f>
        <v>&lt;Encoding Platform='i8085'&gt;&lt;Mnemonic&gt;ANA&lt;/Mnemonic&gt;&lt;Arguments&gt;&lt;Arg encoding='Direct' hidden='true'&gt;ByteReg-A&lt;/Arg&gt;&lt;Arg encoding='Source'&gt;ByteReg&lt;/Arg&gt;&lt;/Arguments&gt;&lt;Status&gt;Documented&lt;/Status&gt;&lt;Cycles&gt;1(4)&lt;/Cycles&gt;&lt;Flags&gt;SZKAPVC&lt;/Flags&gt;&lt;Description&gt;The content of register r is logically anded with the content of the accumulator. The result is placed in the accumulator. The CY flag is cleared.&lt;/Description&gt;&lt;/Encoding&gt;</v>
      </c>
    </row>
    <row r="191" spans="1:27" x14ac:dyDescent="0.25">
      <c r="A191">
        <f>HEX2DEC(Table2[[#This Row],[Hex]]) * 10 +  IF(UPPER(Table2[[#This Row],[Preferred]]) = "FALSE", 1, 0)</f>
        <v>1600</v>
      </c>
      <c r="B191" t="str">
        <f>IF(UPPER(Table2[[#This Row],[Index]]) = "TRUE", "FD", "00")  &amp; IF(Table2[[#This Row],[Prefix]]="", "00", Table2[[#This Row],[Prefix]])  &amp; TEXT(Table2[[#This Row],[Opcode]], "00")</f>
        <v>0000A0</v>
      </c>
      <c r="C191" s="3"/>
      <c r="D191" s="1"/>
      <c r="E191" s="2" t="s">
        <v>400</v>
      </c>
      <c r="F191" s="4" t="s">
        <v>36</v>
      </c>
      <c r="G191" t="s">
        <v>480</v>
      </c>
      <c r="H191" s="1" t="s">
        <v>84</v>
      </c>
      <c r="I191" s="1" t="s">
        <v>84</v>
      </c>
      <c r="J191" s="1" t="s">
        <v>265</v>
      </c>
      <c r="K191" s="1" t="s">
        <v>277</v>
      </c>
      <c r="M191" s="1" t="s">
        <v>239</v>
      </c>
      <c r="N191" s="1" t="s">
        <v>356</v>
      </c>
      <c r="O191" s="1"/>
      <c r="S191" s="5" t="s">
        <v>331</v>
      </c>
      <c r="T191">
        <v>1</v>
      </c>
      <c r="U191" s="1" t="s">
        <v>407</v>
      </c>
      <c r="V191" t="s">
        <v>367</v>
      </c>
      <c r="W191" t="s">
        <v>431</v>
      </c>
      <c r="X191" t="s">
        <v>550</v>
      </c>
      <c r="Y191" t="b">
        <f t="shared" si="2"/>
        <v>1</v>
      </c>
      <c r="Z1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encoding='Direct'&gt;ByteReg-A&lt;/Arg&gt;&lt;Arg encoding='Source'&gt;ByteReg&lt;/Arg&gt;&lt;/Arguments&gt;&lt;Status&gt;Documented&lt;/Status&gt;&lt;Cycles&gt;1(4)&lt;/Cycles&gt;&lt;Flags&gt;SZ1P00&lt;/Flags&gt;&lt;Description&gt;A logical AND operation is performed between the byte specified by the s operand and the byte contained in the Accumulator; the result is stored in the Accumulator&lt;/Description&gt;&lt;/Encoding&gt;</v>
      </c>
      <c r="AA1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IF($Y192=FALSE, "&lt;/Opcode&gt;", "")</f>
        <v>&lt;Encoding Preferred='true' Platform='z80'&gt;&lt;Mnemonic&gt;AND&lt;/Mnemonic&gt;&lt;Arguments&gt;&lt;Arg encoding='Direct'&gt;ByteReg-A&lt;/Arg&gt;&lt;Arg encoding='Source'&gt;ByteReg&lt;/Arg&gt;&lt;/Arguments&gt;&lt;Status&gt;Documented&lt;/Status&gt;&lt;Cycles&gt;1(4)&lt;/Cycles&gt;&lt;Flags&gt;SZ1P00&lt;/Flags&gt;&lt;Description&gt;A logical AND operation is performed between the byte specified by the s operand and the byte contained in the Accumulator; the result is stored in the Accumulator&lt;/Description&gt;&lt;/Encoding&gt;</v>
      </c>
    </row>
    <row r="192" spans="1:27" x14ac:dyDescent="0.25">
      <c r="A192">
        <f>HEX2DEC(Table2[[#This Row],[Hex]]) * 10 +  IF(UPPER(Table2[[#This Row],[Preferred]]) = "FALSE", 1, 0)</f>
        <v>1600</v>
      </c>
      <c r="B192" t="str">
        <f>IF(UPPER(Table2[[#This Row],[Index]]) = "TRUE", "FD", "00")  &amp; IF(Table2[[#This Row],[Prefix]]="", "00", Table2[[#This Row],[Prefix]])  &amp; TEXT(Table2[[#This Row],[Opcode]], "00")</f>
        <v>0000A0</v>
      </c>
      <c r="C192" s="3"/>
      <c r="D192" s="1"/>
      <c r="E192" s="2"/>
      <c r="F192" s="4" t="s">
        <v>36</v>
      </c>
      <c r="G192" t="s">
        <v>650</v>
      </c>
      <c r="H192" s="1" t="s">
        <v>84</v>
      </c>
      <c r="I192" s="1" t="s">
        <v>84</v>
      </c>
      <c r="J192" s="1" t="s">
        <v>265</v>
      </c>
      <c r="K192" s="1" t="s">
        <v>277</v>
      </c>
      <c r="L192" s="1" t="b">
        <v>1</v>
      </c>
      <c r="M192" s="1" t="s">
        <v>239</v>
      </c>
      <c r="N192" s="1" t="s">
        <v>356</v>
      </c>
      <c r="O192" s="1"/>
      <c r="P192" s="1"/>
      <c r="Q192" s="1"/>
      <c r="R192" s="1"/>
      <c r="S192" s="5" t="s">
        <v>347</v>
      </c>
      <c r="T192">
        <v>1</v>
      </c>
      <c r="U192" s="1" t="s">
        <v>407</v>
      </c>
      <c r="V192" t="s">
        <v>367</v>
      </c>
      <c r="W192" t="s">
        <v>431</v>
      </c>
      <c r="X192" t="s">
        <v>550</v>
      </c>
      <c r="Y192" t="b">
        <f t="shared" si="2"/>
        <v>1</v>
      </c>
      <c r="Z1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encoding='Direct' hidden='true'&gt;ByteReg-A&lt;/Arg&gt;&lt;Arg encoding='Source'&gt;ByteReg&lt;/Arg&gt;&lt;/Arguments&gt;&lt;Status&gt;Documented&lt;/Status&gt;&lt;Cycles&gt;1(4)&lt;/Cycles&gt;&lt;Flags&gt;Z010&lt;/Flags&gt;&lt;Description&gt;A logical AND operation is performed between the byte specified by the s operand and the byte contained in the Accumulator; the result is stored in the Accumulator&lt;/Description&gt;&lt;/Encoding&gt;</v>
      </c>
      <c r="AA1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IF($Y193=FALSE, "&lt;/Opcode&gt;", "")</f>
        <v>&lt;Encoding Platform='GameBoy'&gt;&lt;Mnemonic&gt;AND&lt;/Mnemonic&gt;&lt;Arguments&gt;&lt;Arg encoding='Direct' hidden='true'&gt;ByteReg-A&lt;/Arg&gt;&lt;Arg encoding='Source'&gt;ByteReg&lt;/Arg&gt;&lt;/Arguments&gt;&lt;Status&gt;Documented&lt;/Status&gt;&lt;Cycles&gt;1(4)&lt;/Cycles&gt;&lt;Flags&gt;Z010&lt;/Flags&gt;&lt;Description&gt;A logical AND operation is performed between the byte specified by the s operand and the byte contained in the Accumulator; the result is stored in the Accumulator&lt;/Description&gt;&lt;/Encoding&gt;</v>
      </c>
    </row>
    <row r="193" spans="1:27" x14ac:dyDescent="0.25">
      <c r="A193">
        <f>HEX2DEC(Table2[[#This Row],[Hex]]) * 10 +  IF(UPPER(Table2[[#This Row],[Preferred]]) = "FALSE", 1, 0)</f>
        <v>1601</v>
      </c>
      <c r="B193" t="str">
        <f>IF(UPPER(Table2[[#This Row],[Index]]) = "TRUE", "FD", "00")  &amp; IF(Table2[[#This Row],[Prefix]]="", "00", Table2[[#This Row],[Prefix]])  &amp; TEXT(Table2[[#This Row],[Opcode]], "00")</f>
        <v>0000A0</v>
      </c>
      <c r="C193" s="3"/>
      <c r="D193" s="1"/>
      <c r="E193" s="2" t="s">
        <v>636</v>
      </c>
      <c r="F193" s="4" t="s">
        <v>36</v>
      </c>
      <c r="G193" t="s">
        <v>480</v>
      </c>
      <c r="H193" s="1" t="s">
        <v>84</v>
      </c>
      <c r="I193" s="1" t="s">
        <v>84</v>
      </c>
      <c r="J193" s="1" t="s">
        <v>265</v>
      </c>
      <c r="K193" s="1" t="s">
        <v>277</v>
      </c>
      <c r="L193" s="1" t="b">
        <v>1</v>
      </c>
      <c r="M193" s="1" t="s">
        <v>239</v>
      </c>
      <c r="N193" s="1" t="s">
        <v>356</v>
      </c>
      <c r="O193" s="1"/>
      <c r="S193" s="5" t="s">
        <v>331</v>
      </c>
      <c r="T193">
        <v>1</v>
      </c>
      <c r="U193" s="1" t="s">
        <v>407</v>
      </c>
      <c r="V193" t="s">
        <v>367</v>
      </c>
      <c r="W193" t="s">
        <v>431</v>
      </c>
      <c r="X193" t="s">
        <v>550</v>
      </c>
      <c r="Y193" t="b">
        <f t="shared" si="2"/>
        <v>1</v>
      </c>
      <c r="Z1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encoding='Direct' hidden='true'&gt;ByteReg-A&lt;/Arg&gt;&lt;Arg encoding='Source'&gt;ByteReg&lt;/Arg&gt;&lt;/Arguments&gt;&lt;Status&gt;Documented&lt;/Status&gt;&lt;Cycles&gt;1(4)&lt;/Cycles&gt;&lt;Flags&gt;SZ1P00&lt;/Flags&gt;&lt;Description&gt;A logical AND operation is performed between the byte specified by the s operand and the byte contained in the Accumulator; the result is stored in the Accumulator&lt;/Description&gt;&lt;/Encoding&gt;</v>
      </c>
      <c r="AA1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IF($Y194=FALSE, "&lt;/Opcode&gt;", "")</f>
        <v>&lt;Encoding Preferred='false' Platform='z80'&gt;&lt;Mnemonic&gt;AND&lt;/Mnemonic&gt;&lt;Arguments&gt;&lt;Arg encoding='Direct' hidden='true'&gt;ByteReg-A&lt;/Arg&gt;&lt;Arg encoding='Source'&gt;ByteReg&lt;/Arg&gt;&lt;/Arguments&gt;&lt;Status&gt;Documented&lt;/Status&gt;&lt;Cycles&gt;1(4)&lt;/Cycles&gt;&lt;Flags&gt;SZ1P00&lt;/Flags&gt;&lt;Description&gt;A logical AND operation is performed between the byte specified by the s operand and the byte contained in the Accumulator; the result is stored in the Accumulator&lt;/Description&gt;&lt;/Encoding&gt;&lt;/Opcode&gt;</v>
      </c>
    </row>
    <row r="194" spans="1:27" x14ac:dyDescent="0.25">
      <c r="A194">
        <f>HEX2DEC(Table2[[#This Row],[Hex]]) * 10 +  IF(UPPER(Table2[[#This Row],[Preferred]]) = "FALSE", 1, 0)</f>
        <v>1660</v>
      </c>
      <c r="B194" t="str">
        <f>IF(UPPER(Table2[[#This Row],[Index]]) = "TRUE", "FD", "00")  &amp; IF(Table2[[#This Row],[Prefix]]="", "00", Table2[[#This Row],[Prefix]])  &amp; TEXT(Table2[[#This Row],[Opcode]], "00")</f>
        <v>0000A6</v>
      </c>
      <c r="F194" s="4" t="s">
        <v>40</v>
      </c>
      <c r="G194" t="s">
        <v>375</v>
      </c>
      <c r="H194" s="1" t="s">
        <v>209</v>
      </c>
      <c r="I194" s="1" t="s">
        <v>84</v>
      </c>
      <c r="J194" s="1" t="s">
        <v>265</v>
      </c>
      <c r="K194" s="1" t="s">
        <v>277</v>
      </c>
      <c r="L194" s="1" t="b">
        <v>1</v>
      </c>
      <c r="M194" s="1" t="s">
        <v>392</v>
      </c>
      <c r="N194" s="1" t="s">
        <v>277</v>
      </c>
      <c r="O194" s="1"/>
      <c r="Q194" s="1"/>
      <c r="R194" s="1"/>
      <c r="S194" s="5" t="s">
        <v>433</v>
      </c>
      <c r="T194">
        <v>1</v>
      </c>
      <c r="U194" s="1" t="s">
        <v>389</v>
      </c>
      <c r="V194" t="s">
        <v>367</v>
      </c>
      <c r="W194" t="s">
        <v>431</v>
      </c>
      <c r="X194" t="s">
        <v>434</v>
      </c>
      <c r="Y194" t="b">
        <f t="shared" ref="Y194:Y257" si="3">IF(AND($B194=$B193, $I194=$I193, $T194=$T193),TRUE,FALSE)</f>
        <v>0</v>
      </c>
      <c r="Z1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Platform='i8080'&gt;&lt;Mnemonic&gt;ANA&lt;/Mnemonic&gt;&lt;Arguments&gt;&lt;Arg encoding='Direct' hidden='true'&gt;ByteReg-A&lt;/Arg&gt;&lt;Arg encoding='Direct'&gt;ByteReg-M&lt;/Arg&gt;&lt;/Arguments&gt;&lt;Status&gt;Documented&lt;/Status&gt;&lt;Cycles&gt;2(7)&lt;/Cycles&gt;&lt;Flags&gt;SZAP0&lt;/Flags&gt;&lt;Description&gt;The contents of the memory location whose address is contained in the Hand L registers is logically anded with the content of the accumulator. The result is placed in the accumulator. The CY flag is cleared.&lt;/Description&gt;&lt;/Encoding&gt;</v>
      </c>
      <c r="AA1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IF($Y195=FALSE, "&lt;/Opcode&gt;", "")</f>
        <v>&lt;Opcode Value='A6' Function='AND' Group='Logical' Length='1'&gt;&lt;Encoding Platform='i8080'&gt;&lt;Mnemonic&gt;ANA&lt;/Mnemonic&gt;&lt;Arguments&gt;&lt;Arg encoding='Direct' hidden='true'&gt;ByteReg-A&lt;/Arg&gt;&lt;Arg encoding='Direct'&gt;ByteReg-M&lt;/Arg&gt;&lt;/Arguments&gt;&lt;Status&gt;Documented&lt;/Status&gt;&lt;Cycles&gt;2(7)&lt;/Cycles&gt;&lt;Flags&gt;SZAP0&lt;/Flags&gt;&lt;Description&gt;The contents of the memory location whose address is contained in the Hand L registers is logically anded with the content of the accumulator. The result is placed in the accumulator. The CY flag is cleared.&lt;/Description&gt;&lt;/Encoding&gt;</v>
      </c>
    </row>
    <row r="195" spans="1:27" x14ac:dyDescent="0.25">
      <c r="A195">
        <f>HEX2DEC(Table2[[#This Row],[Hex]]) * 10 +  IF(UPPER(Table2[[#This Row],[Preferred]]) = "FALSE", 1, 0)</f>
        <v>1660</v>
      </c>
      <c r="B195" t="str">
        <f>IF(UPPER(Table2[[#This Row],[Index]]) = "TRUE", "FD", "00")  &amp; IF(Table2[[#This Row],[Prefix]]="", "00", Table2[[#This Row],[Prefix]])  &amp; TEXT(Table2[[#This Row],[Opcode]], "00")</f>
        <v>0000A6</v>
      </c>
      <c r="F195" s="4" t="s">
        <v>40</v>
      </c>
      <c r="G195" t="s">
        <v>687</v>
      </c>
      <c r="H195" s="1" t="s">
        <v>209</v>
      </c>
      <c r="I195" s="1" t="s">
        <v>84</v>
      </c>
      <c r="J195" s="1" t="s">
        <v>265</v>
      </c>
      <c r="K195" s="1" t="s">
        <v>277</v>
      </c>
      <c r="L195" s="1" t="b">
        <v>1</v>
      </c>
      <c r="M195" s="1" t="s">
        <v>392</v>
      </c>
      <c r="N195" s="1" t="s">
        <v>277</v>
      </c>
      <c r="O195" s="1"/>
      <c r="P195" s="1"/>
      <c r="Q195" s="1"/>
      <c r="R195" s="1"/>
      <c r="S195" s="5" t="s">
        <v>310</v>
      </c>
      <c r="T195">
        <v>1</v>
      </c>
      <c r="U195" s="1" t="s">
        <v>389</v>
      </c>
      <c r="V195" t="s">
        <v>367</v>
      </c>
      <c r="W195" t="s">
        <v>431</v>
      </c>
      <c r="X195" t="s">
        <v>434</v>
      </c>
      <c r="Y195" t="b">
        <f t="shared" si="3"/>
        <v>1</v>
      </c>
      <c r="Z1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Platform='i8085'&gt;&lt;Mnemonic&gt;ANA&lt;/Mnemonic&gt;&lt;Arguments&gt;&lt;Arg encoding='Direct' hidden='true'&gt;ByteReg-A&lt;/Arg&gt;&lt;Arg encoding='Direct'&gt;ByteReg-M&lt;/Arg&gt;&lt;/Arguments&gt;&lt;Status&gt;Documented&lt;/Status&gt;&lt;Cycles&gt;2(7)&lt;/Cycles&gt;&lt;Flags&gt;SZKAPVC&lt;/Flags&gt;&lt;Description&gt;The contents of the memory location whose address is contained in the Hand L registers is logically anded with the content of the accumulator. The result is placed in the accumulator. The CY flag is cleared.&lt;/Description&gt;&lt;/Encoding&gt;</v>
      </c>
      <c r="AA1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IF($Y196=FALSE, "&lt;/Opcode&gt;", "")</f>
        <v>&lt;Encoding Platform='i8085'&gt;&lt;Mnemonic&gt;ANA&lt;/Mnemonic&gt;&lt;Arguments&gt;&lt;Arg encoding='Direct' hidden='true'&gt;ByteReg-A&lt;/Arg&gt;&lt;Arg encoding='Direct'&gt;ByteReg-M&lt;/Arg&gt;&lt;/Arguments&gt;&lt;Status&gt;Documented&lt;/Status&gt;&lt;Cycles&gt;2(7)&lt;/Cycles&gt;&lt;Flags&gt;SZKAPVC&lt;/Flags&gt;&lt;Description&gt;The contents of the memory location whose address is contained in the Hand L registers is logically anded with the content of the accumulator. The result is placed in the accumulator. The CY flag is cleared.&lt;/Description&gt;&lt;/Encoding&gt;</v>
      </c>
    </row>
    <row r="196" spans="1:27" x14ac:dyDescent="0.25">
      <c r="A196">
        <f>HEX2DEC(Table2[[#This Row],[Hex]]) * 10 +  IF(UPPER(Table2[[#This Row],[Preferred]]) = "FALSE", 1, 0)</f>
        <v>1660</v>
      </c>
      <c r="B196" t="str">
        <f>IF(UPPER(Table2[[#This Row],[Index]]) = "TRUE", "FD", "00")  &amp; IF(Table2[[#This Row],[Prefix]]="", "00", Table2[[#This Row],[Prefix]])  &amp; TEXT(Table2[[#This Row],[Opcode]], "00")</f>
        <v>0000A6</v>
      </c>
      <c r="C196" s="3"/>
      <c r="D196" s="1"/>
      <c r="E196" s="2" t="s">
        <v>400</v>
      </c>
      <c r="F196" s="4" t="s">
        <v>40</v>
      </c>
      <c r="G196" t="s">
        <v>480</v>
      </c>
      <c r="H196" s="1" t="s">
        <v>84</v>
      </c>
      <c r="I196" s="1" t="s">
        <v>84</v>
      </c>
      <c r="J196" s="1" t="s">
        <v>265</v>
      </c>
      <c r="K196" s="1" t="s">
        <v>277</v>
      </c>
      <c r="M196" s="1" t="s">
        <v>263</v>
      </c>
      <c r="N196" s="1" t="s">
        <v>277</v>
      </c>
      <c r="O196" s="1"/>
      <c r="P196" s="1"/>
      <c r="Q196" s="1"/>
      <c r="R196" s="1"/>
      <c r="S196" s="5" t="s">
        <v>331</v>
      </c>
      <c r="T196">
        <v>1</v>
      </c>
      <c r="U196" s="1" t="s">
        <v>389</v>
      </c>
      <c r="V196" t="s">
        <v>367</v>
      </c>
      <c r="W196" t="s">
        <v>431</v>
      </c>
      <c r="X196" t="s">
        <v>550</v>
      </c>
      <c r="Y196" t="b">
        <f t="shared" si="3"/>
        <v>1</v>
      </c>
      <c r="Z1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encoding='Direct'&gt;ByteReg-A&lt;/Arg&gt;&lt;Arg encoding='Direct'&gt;WordRegPtr-HL&lt;/Arg&gt;&lt;/Arguments&gt;&lt;Status&gt;Documented&lt;/Status&gt;&lt;Cycles&gt;2(7)&lt;/Cycles&gt;&lt;Flags&gt;SZ1P00&lt;/Flags&gt;&lt;Description&gt;A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c r="AA1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IF($Y197=FALSE, "&lt;/Opcode&gt;", "")</f>
        <v>&lt;Encoding Preferred='true' Platform='z80'&gt;&lt;Mnemonic&gt;AND&lt;/Mnemonic&gt;&lt;Arguments&gt;&lt;Arg encoding='Direct'&gt;ByteReg-A&lt;/Arg&gt;&lt;Arg encoding='Direct'&gt;WordRegPtr-HL&lt;/Arg&gt;&lt;/Arguments&gt;&lt;Status&gt;Documented&lt;/Status&gt;&lt;Cycles&gt;2(7)&lt;/Cycles&gt;&lt;Flags&gt;SZ1P00&lt;/Flags&gt;&lt;Description&gt;A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row>
    <row r="197" spans="1:27" x14ac:dyDescent="0.25">
      <c r="A197">
        <f>HEX2DEC(Table2[[#This Row],[Hex]]) * 10 +  IF(UPPER(Table2[[#This Row],[Preferred]]) = "FALSE", 1, 0)</f>
        <v>1660</v>
      </c>
      <c r="B197" t="str">
        <f>IF(UPPER(Table2[[#This Row],[Index]]) = "TRUE", "FD", "00")  &amp; IF(Table2[[#This Row],[Prefix]]="", "00", Table2[[#This Row],[Prefix]])  &amp; TEXT(Table2[[#This Row],[Opcode]], "00")</f>
        <v>0000A6</v>
      </c>
      <c r="C197" s="3"/>
      <c r="D197" s="1"/>
      <c r="E197" s="2"/>
      <c r="F197" s="4" t="s">
        <v>40</v>
      </c>
      <c r="G197" t="s">
        <v>650</v>
      </c>
      <c r="H197" s="1" t="s">
        <v>84</v>
      </c>
      <c r="I197" s="1" t="s">
        <v>84</v>
      </c>
      <c r="J197" s="1" t="s">
        <v>265</v>
      </c>
      <c r="K197" s="1" t="s">
        <v>277</v>
      </c>
      <c r="L197" s="1" t="b">
        <v>1</v>
      </c>
      <c r="M197" s="1" t="s">
        <v>263</v>
      </c>
      <c r="N197" s="1" t="s">
        <v>277</v>
      </c>
      <c r="O197" s="1"/>
      <c r="P197" s="1"/>
      <c r="Q197" s="1"/>
      <c r="R197" s="1"/>
      <c r="S197" s="5" t="s">
        <v>347</v>
      </c>
      <c r="T197">
        <v>1</v>
      </c>
      <c r="U197" s="1" t="s">
        <v>389</v>
      </c>
      <c r="V197" t="s">
        <v>367</v>
      </c>
      <c r="W197" t="s">
        <v>431</v>
      </c>
      <c r="X197" t="s">
        <v>550</v>
      </c>
      <c r="Y197" t="b">
        <f t="shared" si="3"/>
        <v>1</v>
      </c>
      <c r="Z1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encoding='Direct' hidden='true'&gt;ByteReg-A&lt;/Arg&gt;&lt;Arg encoding='Direct'&gt;WordRegPtr-HL&lt;/Arg&gt;&lt;/Arguments&gt;&lt;Status&gt;Documented&lt;/Status&gt;&lt;Cycles&gt;2(7)&lt;/Cycles&gt;&lt;Flags&gt;Z010&lt;/Flags&gt;&lt;Description&gt;A logical AND operation is performed between the byte specified by the s operand and the byte contained in the Accumulator; the result is stored in the Accumulator&lt;/Description&gt;&lt;/Encoding&gt;</v>
      </c>
      <c r="AA1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IF($Y198=FALSE, "&lt;/Opcode&gt;", "")</f>
        <v>&lt;Encoding Platform='GameBoy'&gt;&lt;Mnemonic&gt;AND&lt;/Mnemonic&gt;&lt;Arguments&gt;&lt;Arg encoding='Direct' hidden='true'&gt;ByteReg-A&lt;/Arg&gt;&lt;Arg encoding='Direct'&gt;WordRegPtr-HL&lt;/Arg&gt;&lt;/Arguments&gt;&lt;Status&gt;Documented&lt;/Status&gt;&lt;Cycles&gt;2(7)&lt;/Cycles&gt;&lt;Flags&gt;Z010&lt;/Flags&gt;&lt;Description&gt;A logical AND operation is performed between the byte specified by the s operand and the byte contained in the Accumulator; the result is stored in the Accumulator&lt;/Description&gt;&lt;/Encoding&gt;</v>
      </c>
    </row>
    <row r="198" spans="1:27" x14ac:dyDescent="0.25">
      <c r="A198">
        <f>HEX2DEC(Table2[[#This Row],[Hex]]) * 10 +  IF(UPPER(Table2[[#This Row],[Preferred]]) = "FALSE", 1, 0)</f>
        <v>1661</v>
      </c>
      <c r="B198" t="str">
        <f>IF(UPPER(Table2[[#This Row],[Index]]) = "TRUE", "FD", "00")  &amp; IF(Table2[[#This Row],[Prefix]]="", "00", Table2[[#This Row],[Prefix]])  &amp; TEXT(Table2[[#This Row],[Opcode]], "00")</f>
        <v>0000A6</v>
      </c>
      <c r="C198" s="3"/>
      <c r="D198" s="1"/>
      <c r="E198" s="2" t="s">
        <v>636</v>
      </c>
      <c r="F198" s="4" t="s">
        <v>40</v>
      </c>
      <c r="G198" t="s">
        <v>480</v>
      </c>
      <c r="H198" s="1" t="s">
        <v>84</v>
      </c>
      <c r="I198" s="1" t="s">
        <v>84</v>
      </c>
      <c r="J198" s="1" t="s">
        <v>265</v>
      </c>
      <c r="K198" s="1" t="s">
        <v>277</v>
      </c>
      <c r="L198" s="1" t="b">
        <v>1</v>
      </c>
      <c r="M198" s="1" t="s">
        <v>263</v>
      </c>
      <c r="N198" s="1" t="s">
        <v>277</v>
      </c>
      <c r="O198" s="1"/>
      <c r="S198" s="5" t="s">
        <v>331</v>
      </c>
      <c r="T198">
        <v>1</v>
      </c>
      <c r="U198" s="1" t="s">
        <v>389</v>
      </c>
      <c r="V198" t="s">
        <v>367</v>
      </c>
      <c r="W198" t="s">
        <v>431</v>
      </c>
      <c r="X198" t="s">
        <v>550</v>
      </c>
      <c r="Y198" t="b">
        <f t="shared" si="3"/>
        <v>1</v>
      </c>
      <c r="Z1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encoding='Direct' hidden='true'&gt;ByteReg-A&lt;/Arg&gt;&lt;Arg encoding='Direct'&gt;WordRegPtr-HL&lt;/Arg&gt;&lt;/Arguments&gt;&lt;Status&gt;Documented&lt;/Status&gt;&lt;Cycles&gt;2(7)&lt;/Cycles&gt;&lt;Flags&gt;SZ1P00&lt;/Flags&gt;&lt;Description&gt;A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c r="AA1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IF($Y199=FALSE, "&lt;/Opcode&gt;", "")</f>
        <v>&lt;Encoding Preferred='false' Platform='z80'&gt;&lt;Mnemonic&gt;AND&lt;/Mnemonic&gt;&lt;Arguments&gt;&lt;Arg encoding='Direct' hidden='true'&gt;ByteReg-A&lt;/Arg&gt;&lt;Arg encoding='Direct'&gt;WordRegPtr-HL&lt;/Arg&gt;&lt;/Arguments&gt;&lt;Status&gt;Documented&lt;/Status&gt;&lt;Cycles&gt;2(7)&lt;/Cycles&gt;&lt;Flags&gt;SZ1P00&lt;/Flags&gt;&lt;Description&gt;A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Accumulator&lt;/Description&gt;&lt;/Encoding&gt;&lt;/Opcode&gt;</v>
      </c>
    </row>
    <row r="199" spans="1:27" x14ac:dyDescent="0.25">
      <c r="A199">
        <f>HEX2DEC(Table2[[#This Row],[Hex]]) * 10 +  IF(UPPER(Table2[[#This Row],[Preferred]]) = "FALSE", 1, 0)</f>
        <v>1680</v>
      </c>
      <c r="B199" t="str">
        <f>IF(UPPER(Table2[[#This Row],[Index]]) = "TRUE", "FD", "00")  &amp; IF(Table2[[#This Row],[Prefix]]="", "00", Table2[[#This Row],[Prefix]])  &amp; TEXT(Table2[[#This Row],[Opcode]], "00")</f>
        <v>0000A8</v>
      </c>
      <c r="F199" s="4" t="s">
        <v>41</v>
      </c>
      <c r="G199" t="s">
        <v>375</v>
      </c>
      <c r="H199" s="1" t="s">
        <v>211</v>
      </c>
      <c r="I199" s="1" t="s">
        <v>85</v>
      </c>
      <c r="J199" s="1" t="s">
        <v>265</v>
      </c>
      <c r="K199" s="1" t="s">
        <v>277</v>
      </c>
      <c r="L199" s="1" t="b">
        <v>1</v>
      </c>
      <c r="M199" s="1" t="s">
        <v>239</v>
      </c>
      <c r="N199" s="1" t="s">
        <v>356</v>
      </c>
      <c r="O199" s="1"/>
      <c r="Q199" s="1"/>
      <c r="R199" s="1"/>
      <c r="S199" s="5" t="s">
        <v>436</v>
      </c>
      <c r="T199">
        <v>1</v>
      </c>
      <c r="U199" s="1" t="s">
        <v>407</v>
      </c>
      <c r="V199" t="s">
        <v>367</v>
      </c>
      <c r="W199" t="s">
        <v>431</v>
      </c>
      <c r="X199" t="s">
        <v>437</v>
      </c>
      <c r="Y199" t="b">
        <f t="shared" si="3"/>
        <v>0</v>
      </c>
      <c r="Z1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Platform='i8080'&gt;&lt;Mnemonic&gt;XRA&lt;/Mnemonic&gt;&lt;Arguments&gt;&lt;Arg encoding='Direct' hidden='true'&gt;ByteReg-A&lt;/Arg&gt;&lt;Arg encoding='Source'&gt;ByteReg&lt;/Arg&gt;&lt;/Arguments&gt;&lt;Status&gt;Documented&lt;/Status&gt;&lt;Cycles&gt;1(4)&lt;/Cycles&gt;&lt;Flags&gt;SZ0P0&lt;/Flags&gt;&lt;Description&gt;The content of register r is exclusive-or'd with the content of the accumulator. The result is placed in the accumulator. The CY and AC flags are cleared&lt;/Description&gt;&lt;/Encoding&gt;</v>
      </c>
      <c r="AA1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IF($Y200=FALSE, "&lt;/Opcode&gt;", "")</f>
        <v>&lt;Opcode Value='A8' Function='XOR' Group='Logical' Length='1'&gt;&lt;Encoding Platform='i8080'&gt;&lt;Mnemonic&gt;XRA&lt;/Mnemonic&gt;&lt;Arguments&gt;&lt;Arg encoding='Direct' hidden='true'&gt;ByteReg-A&lt;/Arg&gt;&lt;Arg encoding='Source'&gt;ByteReg&lt;/Arg&gt;&lt;/Arguments&gt;&lt;Status&gt;Documented&lt;/Status&gt;&lt;Cycles&gt;1(4)&lt;/Cycles&gt;&lt;Flags&gt;SZ0P0&lt;/Flags&gt;&lt;Description&gt;The content of register r is exclusive-or'd with the content of the accumulator. The result is placed in the accumulator. The CY and AC flags are cleared&lt;/Description&gt;&lt;/Encoding&gt;</v>
      </c>
    </row>
    <row r="200" spans="1:27" x14ac:dyDescent="0.25">
      <c r="A200">
        <f>HEX2DEC(Table2[[#This Row],[Hex]]) * 10 +  IF(UPPER(Table2[[#This Row],[Preferred]]) = "FALSE", 1, 0)</f>
        <v>1680</v>
      </c>
      <c r="B200" t="str">
        <f>IF(UPPER(Table2[[#This Row],[Index]]) = "TRUE", "FD", "00")  &amp; IF(Table2[[#This Row],[Prefix]]="", "00", Table2[[#This Row],[Prefix]])  &amp; TEXT(Table2[[#This Row],[Opcode]], "00")</f>
        <v>0000A8</v>
      </c>
      <c r="F200" s="4" t="s">
        <v>41</v>
      </c>
      <c r="G200" t="s">
        <v>687</v>
      </c>
      <c r="H200" s="1" t="s">
        <v>211</v>
      </c>
      <c r="I200" s="1" t="s">
        <v>85</v>
      </c>
      <c r="J200" s="1" t="s">
        <v>265</v>
      </c>
      <c r="K200" s="1" t="s">
        <v>277</v>
      </c>
      <c r="L200" s="1" t="b">
        <v>1</v>
      </c>
      <c r="M200" s="1" t="s">
        <v>239</v>
      </c>
      <c r="N200" s="1" t="s">
        <v>356</v>
      </c>
      <c r="O200" s="1"/>
      <c r="P200" s="1"/>
      <c r="Q200" s="1"/>
      <c r="R200" s="1"/>
      <c r="S200" s="5" t="s">
        <v>310</v>
      </c>
      <c r="T200">
        <v>1</v>
      </c>
      <c r="U200" s="1" t="s">
        <v>407</v>
      </c>
      <c r="V200" t="s">
        <v>367</v>
      </c>
      <c r="W200" t="s">
        <v>431</v>
      </c>
      <c r="X200" t="s">
        <v>437</v>
      </c>
      <c r="Y200" t="b">
        <f t="shared" si="3"/>
        <v>1</v>
      </c>
      <c r="Z2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Platform='i8085'&gt;&lt;Mnemonic&gt;XRA&lt;/Mnemonic&gt;&lt;Arguments&gt;&lt;Arg encoding='Direct' hidden='true'&gt;ByteReg-A&lt;/Arg&gt;&lt;Arg encoding='Source'&gt;ByteReg&lt;/Arg&gt;&lt;/Arguments&gt;&lt;Status&gt;Documented&lt;/Status&gt;&lt;Cycles&gt;1(4)&lt;/Cycles&gt;&lt;Flags&gt;SZKAPVC&lt;/Flags&gt;&lt;Description&gt;The content of register r is exclusive-or'd with the content of the accumulator. The result is placed in the accumulator. The CY and AC flags are cleared&lt;/Description&gt;&lt;/Encoding&gt;</v>
      </c>
      <c r="AA2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IF($Y201=FALSE, "&lt;/Opcode&gt;", "")</f>
        <v>&lt;Encoding Platform='i8085'&gt;&lt;Mnemonic&gt;XRA&lt;/Mnemonic&gt;&lt;Arguments&gt;&lt;Arg encoding='Direct' hidden='true'&gt;ByteReg-A&lt;/Arg&gt;&lt;Arg encoding='Source'&gt;ByteReg&lt;/Arg&gt;&lt;/Arguments&gt;&lt;Status&gt;Documented&lt;/Status&gt;&lt;Cycles&gt;1(4)&lt;/Cycles&gt;&lt;Flags&gt;SZKAPVC&lt;/Flags&gt;&lt;Description&gt;The content of register r is exclusive-or'd with the content of the accumulator. The result is placed in the accumulator. The CY and AC flags are cleared&lt;/Description&gt;&lt;/Encoding&gt;</v>
      </c>
    </row>
    <row r="201" spans="1:27" x14ac:dyDescent="0.25">
      <c r="A201">
        <f>HEX2DEC(Table2[[#This Row],[Hex]]) * 10 +  IF(UPPER(Table2[[#This Row],[Preferred]]) = "FALSE", 1, 0)</f>
        <v>1680</v>
      </c>
      <c r="B201" t="str">
        <f>IF(UPPER(Table2[[#This Row],[Index]]) = "TRUE", "FD", "00")  &amp; IF(Table2[[#This Row],[Prefix]]="", "00", Table2[[#This Row],[Prefix]])  &amp; TEXT(Table2[[#This Row],[Opcode]], "00")</f>
        <v>0000A8</v>
      </c>
      <c r="C201" s="3"/>
      <c r="D201" s="1"/>
      <c r="E201" s="2"/>
      <c r="F201" s="4" t="s">
        <v>41</v>
      </c>
      <c r="G201" t="s">
        <v>480</v>
      </c>
      <c r="H201" s="1" t="s">
        <v>85</v>
      </c>
      <c r="I201" s="1" t="s">
        <v>85</v>
      </c>
      <c r="J201" s="1" t="s">
        <v>265</v>
      </c>
      <c r="K201" s="1" t="s">
        <v>277</v>
      </c>
      <c r="M201" s="1" t="s">
        <v>239</v>
      </c>
      <c r="N201" s="1" t="s">
        <v>356</v>
      </c>
      <c r="O201" s="1"/>
      <c r="S201" s="5" t="s">
        <v>329</v>
      </c>
      <c r="T201">
        <v>1</v>
      </c>
      <c r="U201" s="1" t="s">
        <v>407</v>
      </c>
      <c r="V201" t="s">
        <v>367</v>
      </c>
      <c r="W201" t="s">
        <v>431</v>
      </c>
      <c r="X201" t="s">
        <v>552</v>
      </c>
      <c r="Y201" t="b">
        <f t="shared" si="3"/>
        <v>1</v>
      </c>
      <c r="Z2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encoding='Direct'&gt;ByteReg-A&lt;/Arg&gt;&lt;Arg encoding='Source'&gt;ByteReg&lt;/Arg&gt;&lt;/Arguments&gt;&lt;Status&gt;Documented&lt;/Status&gt;&lt;Cycles&gt;1(4)&lt;/Cycles&gt;&lt;Flags&gt;SZ0P00&lt;/Flags&gt;&lt;Description&gt;The logical exclusive-OR operation is performed between the byte specified by the s operand and the byte contained in the Accumulator; the result is stored in the Accumulator.&lt;/Description&gt;&lt;/Encoding&gt;</v>
      </c>
      <c r="AA2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IF($Y202=FALSE, "&lt;/Opcode&gt;", "")</f>
        <v>&lt;Encoding Platform='z80'&gt;&lt;Mnemonic&gt;XOR&lt;/Mnemonic&gt;&lt;Arguments&gt;&lt;Arg encoding='Direct'&gt;ByteReg-A&lt;/Arg&gt;&lt;Arg encoding='Source'&gt;ByteReg&lt;/Arg&gt;&lt;/Arguments&gt;&lt;Status&gt;Documented&lt;/Status&gt;&lt;Cycles&gt;1(4)&lt;/Cycles&gt;&lt;Flags&gt;SZ0P00&lt;/Flags&gt;&lt;Description&gt;The logical exclusive-OR operation is performed between the byte specified by the s operand and the byte contained in the Accumulator; the result is stored in the Accumulator.&lt;/Description&gt;&lt;/Encoding&gt;</v>
      </c>
    </row>
    <row r="202" spans="1:27" x14ac:dyDescent="0.25">
      <c r="A202">
        <f>HEX2DEC(Table2[[#This Row],[Hex]]) * 10 +  IF(UPPER(Table2[[#This Row],[Preferred]]) = "FALSE", 1, 0)</f>
        <v>1680</v>
      </c>
      <c r="B202" t="str">
        <f>IF(UPPER(Table2[[#This Row],[Index]]) = "TRUE", "FD", "00")  &amp; IF(Table2[[#This Row],[Prefix]]="", "00", Table2[[#This Row],[Prefix]])  &amp; TEXT(Table2[[#This Row],[Opcode]], "00")</f>
        <v>0000A8</v>
      </c>
      <c r="C202" s="3"/>
      <c r="D202" s="1"/>
      <c r="E202" s="2"/>
      <c r="F202" s="4" t="s">
        <v>41</v>
      </c>
      <c r="G202" t="s">
        <v>650</v>
      </c>
      <c r="H202" s="1" t="s">
        <v>85</v>
      </c>
      <c r="I202" s="1" t="s">
        <v>85</v>
      </c>
      <c r="J202" s="1" t="s">
        <v>265</v>
      </c>
      <c r="K202" s="1" t="s">
        <v>277</v>
      </c>
      <c r="M202" s="1" t="s">
        <v>239</v>
      </c>
      <c r="N202" s="1" t="s">
        <v>356</v>
      </c>
      <c r="O202" s="1"/>
      <c r="P202" s="1"/>
      <c r="Q202" s="1"/>
      <c r="R202" s="1"/>
      <c r="S202" s="5" t="s">
        <v>345</v>
      </c>
      <c r="T202">
        <v>1</v>
      </c>
      <c r="U202" s="1" t="s">
        <v>407</v>
      </c>
      <c r="V202" t="s">
        <v>367</v>
      </c>
      <c r="W202" t="s">
        <v>431</v>
      </c>
      <c r="X202" t="s">
        <v>552</v>
      </c>
      <c r="Y202" t="b">
        <f t="shared" si="3"/>
        <v>1</v>
      </c>
      <c r="Z2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encoding='Direct'&gt;ByteReg-A&lt;/Arg&gt;&lt;Arg encoding='Source'&gt;ByteReg&lt;/Arg&gt;&lt;/Arguments&gt;&lt;Status&gt;Documented&lt;/Status&gt;&lt;Cycles&gt;1(4)&lt;/Cycles&gt;&lt;Flags&gt;Z000&lt;/Flags&gt;&lt;Description&gt;The logical exclusive-OR operation is performed between the byte specified by the s operand and the byte contained in the Accumulator; the result is stored in the Accumulator.&lt;/Description&gt;&lt;/Encoding&gt;</v>
      </c>
      <c r="AA2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IF($Y203=FALSE, "&lt;/Opcode&gt;", "")</f>
        <v>&lt;Encoding Platform='GameBoy'&gt;&lt;Mnemonic&gt;XOR&lt;/Mnemonic&gt;&lt;Arguments&gt;&lt;Arg encoding='Direct'&gt;ByteReg-A&lt;/Arg&gt;&lt;Arg encoding='Source'&gt;ByteReg&lt;/Arg&gt;&lt;/Arguments&gt;&lt;Status&gt;Documented&lt;/Status&gt;&lt;Cycles&gt;1(4)&lt;/Cycles&gt;&lt;Flags&gt;Z000&lt;/Flags&gt;&lt;Description&gt;The logical exclusive-OR operation is performed between the byte specified by the s operand and the byte contained in the Accumulator; the result is stored in the Accumulator.&lt;/Description&gt;&lt;/Encoding&gt;&lt;/Opcode&gt;</v>
      </c>
    </row>
    <row r="203" spans="1:27" x14ac:dyDescent="0.25">
      <c r="A203">
        <f>HEX2DEC(Table2[[#This Row],[Hex]]) * 10 +  IF(UPPER(Table2[[#This Row],[Preferred]]) = "FALSE", 1, 0)</f>
        <v>1740</v>
      </c>
      <c r="B203" t="str">
        <f>IF(UPPER(Table2[[#This Row],[Index]]) = "TRUE", "FD", "00")  &amp; IF(Table2[[#This Row],[Prefix]]="", "00", Table2[[#This Row],[Prefix]])  &amp; TEXT(Table2[[#This Row],[Opcode]], "00")</f>
        <v>0000AE</v>
      </c>
      <c r="F203" s="4" t="s">
        <v>45</v>
      </c>
      <c r="G203" t="s">
        <v>375</v>
      </c>
      <c r="H203" s="1" t="s">
        <v>211</v>
      </c>
      <c r="I203" s="1" t="s">
        <v>85</v>
      </c>
      <c r="J203" s="1" t="s">
        <v>265</v>
      </c>
      <c r="K203" s="1" t="s">
        <v>277</v>
      </c>
      <c r="L203" s="1" t="b">
        <v>1</v>
      </c>
      <c r="M203" s="1" t="s">
        <v>392</v>
      </c>
      <c r="N203" s="1" t="s">
        <v>277</v>
      </c>
      <c r="O203" s="1"/>
      <c r="Q203" s="1"/>
      <c r="R203" s="1"/>
      <c r="S203" s="5" t="s">
        <v>436</v>
      </c>
      <c r="T203">
        <v>1</v>
      </c>
      <c r="U203" s="1" t="s">
        <v>389</v>
      </c>
      <c r="V203" t="s">
        <v>367</v>
      </c>
      <c r="W203" t="s">
        <v>431</v>
      </c>
      <c r="X203" t="s">
        <v>438</v>
      </c>
      <c r="Y203" t="b">
        <f t="shared" si="3"/>
        <v>0</v>
      </c>
      <c r="Z2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Platform='i8080'&gt;&lt;Mnemonic&gt;XRA&lt;/Mnemonic&gt;&lt;Arguments&gt;&lt;Arg encoding='Direct' hidden='true'&gt;ByteReg-A&lt;/Arg&gt;&lt;Arg encoding='Direct'&gt;ByteReg-M&lt;/Arg&gt;&lt;/Arguments&gt;&lt;Status&gt;Documented&lt;/Status&gt;&lt;Cycles&gt;2(7)&lt;/Cycles&gt;&lt;Flags&gt;SZ0P0&lt;/Flags&gt;&lt;Description&gt;The content of the memory location whose address is contained in the Hand L registers is exclusive-O R'd with the content of the accumulator. The result is placed in the accumulator. The CY and AC flags are cleared.&lt;/Description&gt;&lt;/Encoding&gt;</v>
      </c>
      <c r="AA2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IF($Y204=FALSE, "&lt;/Opcode&gt;", "")</f>
        <v>&lt;Opcode Value='AE' Function='XOR' Group='Logical' Length='1'&gt;&lt;Encoding Platform='i8080'&gt;&lt;Mnemonic&gt;XRA&lt;/Mnemonic&gt;&lt;Arguments&gt;&lt;Arg encoding='Direct' hidden='true'&gt;ByteReg-A&lt;/Arg&gt;&lt;Arg encoding='Direct'&gt;ByteReg-M&lt;/Arg&gt;&lt;/Arguments&gt;&lt;Status&gt;Documented&lt;/Status&gt;&lt;Cycles&gt;2(7)&lt;/Cycles&gt;&lt;Flags&gt;SZ0P0&lt;/Flags&gt;&lt;Description&gt;The content of the memory location whose address is contained in the Hand L registers is exclusive-O R'd with the content of the accumulator. The result is placed in the accumulator. The CY and AC flags are cleared.&lt;/Description&gt;&lt;/Encoding&gt;</v>
      </c>
    </row>
    <row r="204" spans="1:27" x14ac:dyDescent="0.25">
      <c r="A204">
        <f>HEX2DEC(Table2[[#This Row],[Hex]]) * 10 +  IF(UPPER(Table2[[#This Row],[Preferred]]) = "FALSE", 1, 0)</f>
        <v>1740</v>
      </c>
      <c r="B204" t="str">
        <f>IF(UPPER(Table2[[#This Row],[Index]]) = "TRUE", "FD", "00")  &amp; IF(Table2[[#This Row],[Prefix]]="", "00", Table2[[#This Row],[Prefix]])  &amp; TEXT(Table2[[#This Row],[Opcode]], "00")</f>
        <v>0000AE</v>
      </c>
      <c r="F204" s="4" t="s">
        <v>45</v>
      </c>
      <c r="G204" t="s">
        <v>687</v>
      </c>
      <c r="H204" s="1" t="s">
        <v>211</v>
      </c>
      <c r="I204" s="1" t="s">
        <v>85</v>
      </c>
      <c r="J204" s="1" t="s">
        <v>265</v>
      </c>
      <c r="K204" s="1" t="s">
        <v>277</v>
      </c>
      <c r="L204" s="1" t="b">
        <v>1</v>
      </c>
      <c r="M204" s="1" t="s">
        <v>392</v>
      </c>
      <c r="N204" s="1" t="s">
        <v>277</v>
      </c>
      <c r="O204" s="1"/>
      <c r="P204" s="1"/>
      <c r="Q204" s="1"/>
      <c r="R204" s="1"/>
      <c r="S204" s="5" t="s">
        <v>310</v>
      </c>
      <c r="T204">
        <v>1</v>
      </c>
      <c r="U204" s="1" t="s">
        <v>389</v>
      </c>
      <c r="V204" t="s">
        <v>367</v>
      </c>
      <c r="W204" t="s">
        <v>431</v>
      </c>
      <c r="X204" t="s">
        <v>438</v>
      </c>
      <c r="Y204" t="b">
        <f t="shared" si="3"/>
        <v>1</v>
      </c>
      <c r="Z2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Platform='i8085'&gt;&lt;Mnemonic&gt;XRA&lt;/Mnemonic&gt;&lt;Arguments&gt;&lt;Arg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exclusive-O R'd with the content of the accumulator. The result is placed in the accumulator. The CY and AC flags are cleared.&lt;/Description&gt;&lt;/Encoding&gt;</v>
      </c>
      <c r="AA2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IF($Y205=FALSE, "&lt;/Opcode&gt;", "")</f>
        <v>&lt;Encoding Platform='i8085'&gt;&lt;Mnemonic&gt;XRA&lt;/Mnemonic&gt;&lt;Arguments&gt;&lt;Arg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exclusive-O R'd with the content of the accumulator. The result is placed in the accumulator. The CY and AC flags are cleared.&lt;/Description&gt;&lt;/Encoding&gt;</v>
      </c>
    </row>
    <row r="205" spans="1:27" x14ac:dyDescent="0.25">
      <c r="A205">
        <f>HEX2DEC(Table2[[#This Row],[Hex]]) * 10 +  IF(UPPER(Table2[[#This Row],[Preferred]]) = "FALSE", 1, 0)</f>
        <v>1740</v>
      </c>
      <c r="B205" t="str">
        <f>IF(UPPER(Table2[[#This Row],[Index]]) = "TRUE", "FD", "00")  &amp; IF(Table2[[#This Row],[Prefix]]="", "00", Table2[[#This Row],[Prefix]])  &amp; TEXT(Table2[[#This Row],[Opcode]], "00")</f>
        <v>0000AE</v>
      </c>
      <c r="C205" s="3"/>
      <c r="D205" s="1"/>
      <c r="E205" s="2"/>
      <c r="F205" s="4" t="s">
        <v>45</v>
      </c>
      <c r="G205" t="s">
        <v>480</v>
      </c>
      <c r="H205" s="1" t="s">
        <v>85</v>
      </c>
      <c r="I205" s="1" t="s">
        <v>85</v>
      </c>
      <c r="J205" s="1" t="s">
        <v>265</v>
      </c>
      <c r="K205" s="1" t="s">
        <v>277</v>
      </c>
      <c r="M205" s="1" t="s">
        <v>263</v>
      </c>
      <c r="N205" s="1" t="s">
        <v>277</v>
      </c>
      <c r="O205" s="1"/>
      <c r="S205" s="5" t="s">
        <v>329</v>
      </c>
      <c r="T205">
        <v>1</v>
      </c>
      <c r="U205" s="1" t="s">
        <v>389</v>
      </c>
      <c r="V205" t="s">
        <v>367</v>
      </c>
      <c r="W205" t="s">
        <v>431</v>
      </c>
      <c r="X205" t="s">
        <v>552</v>
      </c>
      <c r="Y205" t="b">
        <f t="shared" si="3"/>
        <v>1</v>
      </c>
      <c r="Z2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encoding='Direct'&gt;ByteReg-A&lt;/Arg&gt;&lt;Arg encoding='Direct'&gt;WordRegPtr-HL&lt;/Arg&gt;&lt;/Arguments&gt;&lt;Status&gt;Documented&lt;/Status&gt;&lt;Cycles&gt;2(7)&lt;/Cycles&gt;&lt;Flags&gt;SZ0P00&lt;/Flags&gt;&lt;Description&gt;The logical exclusive-OR operation is performed between the byte specified by the s operand and the byte contained in the Accumulator; the result is stored in the Accumulator.&lt;/Description&gt;&lt;/Encoding&gt;</v>
      </c>
      <c r="AA2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IF($Y206=FALSE, "&lt;/Opcode&gt;", "")</f>
        <v>&lt;Encoding Platform='z80'&gt;&lt;Mnemonic&gt;XOR&lt;/Mnemonic&gt;&lt;Arguments&gt;&lt;Arg encoding='Direct'&gt;ByteReg-A&lt;/Arg&gt;&lt;Arg encoding='Direct'&gt;WordRegPtr-HL&lt;/Arg&gt;&lt;/Arguments&gt;&lt;Status&gt;Documented&lt;/Status&gt;&lt;Cycles&gt;2(7)&lt;/Cycles&gt;&lt;Flags&gt;SZ0P00&lt;/Flags&gt;&lt;Description&gt;The logical exclusive-OR operation is performed between the byte specified by the s operand and the byte contained in the Accumulator; the result is stored in the Accumulator.&lt;/Description&gt;&lt;/Encoding&gt;</v>
      </c>
    </row>
    <row r="206" spans="1:27" x14ac:dyDescent="0.25">
      <c r="A206">
        <f>HEX2DEC(Table2[[#This Row],[Hex]]) * 10 +  IF(UPPER(Table2[[#This Row],[Preferred]]) = "FALSE", 1, 0)</f>
        <v>1740</v>
      </c>
      <c r="B206" t="str">
        <f>IF(UPPER(Table2[[#This Row],[Index]]) = "TRUE", "FD", "00")  &amp; IF(Table2[[#This Row],[Prefix]]="", "00", Table2[[#This Row],[Prefix]])  &amp; TEXT(Table2[[#This Row],[Opcode]], "00")</f>
        <v>0000AE</v>
      </c>
      <c r="C206" s="3"/>
      <c r="D206" s="1"/>
      <c r="E206" s="2"/>
      <c r="F206" s="4" t="s">
        <v>45</v>
      </c>
      <c r="G206" t="s">
        <v>650</v>
      </c>
      <c r="H206" s="1" t="s">
        <v>85</v>
      </c>
      <c r="I206" s="1" t="s">
        <v>85</v>
      </c>
      <c r="J206" s="1" t="s">
        <v>265</v>
      </c>
      <c r="K206" s="1" t="s">
        <v>277</v>
      </c>
      <c r="M206" s="1" t="s">
        <v>263</v>
      </c>
      <c r="N206" s="1" t="s">
        <v>277</v>
      </c>
      <c r="O206" s="1"/>
      <c r="P206" s="1"/>
      <c r="Q206" s="1"/>
      <c r="R206" s="1"/>
      <c r="S206" s="5" t="s">
        <v>345</v>
      </c>
      <c r="T206">
        <v>1</v>
      </c>
      <c r="U206" s="1" t="s">
        <v>389</v>
      </c>
      <c r="V206" t="s">
        <v>367</v>
      </c>
      <c r="W206" t="s">
        <v>431</v>
      </c>
      <c r="X206" t="s">
        <v>552</v>
      </c>
      <c r="Y206" t="b">
        <f t="shared" si="3"/>
        <v>1</v>
      </c>
      <c r="Z2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encoding='Direct'&gt;ByteReg-A&lt;/Arg&gt;&lt;Arg encoding='Direct'&gt;WordRegPtr-HL&lt;/Arg&gt;&lt;/Arguments&gt;&lt;Status&gt;Documented&lt;/Status&gt;&lt;Cycles&gt;2(7)&lt;/Cycles&gt;&lt;Flags&gt;Z000&lt;/Flags&gt;&lt;Description&gt;The logical exclusive-OR operation is performed between the byte specified by the s operand and the byte contained in the Accumulator; the result is stored in the Accumulator.&lt;/Description&gt;&lt;/Encoding&gt;</v>
      </c>
      <c r="AA2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IF($Y207=FALSE, "&lt;/Opcode&gt;", "")</f>
        <v>&lt;Encoding Platform='GameBoy'&gt;&lt;Mnemonic&gt;XOR&lt;/Mnemonic&gt;&lt;Arguments&gt;&lt;Arg encoding='Direct'&gt;ByteReg-A&lt;/Arg&gt;&lt;Arg encoding='Direct'&gt;WordRegPtr-HL&lt;/Arg&gt;&lt;/Arguments&gt;&lt;Status&gt;Documented&lt;/Status&gt;&lt;Cycles&gt;2(7)&lt;/Cycles&gt;&lt;Flags&gt;Z000&lt;/Flags&gt;&lt;Description&gt;The logical exclusive-OR operation is performed between the byte specified by the s operand and the byte contained in the Accumulator; the result is stored in the Accumulator.&lt;/Description&gt;&lt;/Encoding&gt;&lt;/Opcode&gt;</v>
      </c>
    </row>
    <row r="207" spans="1:27" x14ac:dyDescent="0.25">
      <c r="A207">
        <f>HEX2DEC(Table2[[#This Row],[Hex]]) * 10 +  IF(UPPER(Table2[[#This Row],[Preferred]]) = "FALSE", 1, 0)</f>
        <v>1760</v>
      </c>
      <c r="B207" t="str">
        <f>IF(UPPER(Table2[[#This Row],[Index]]) = "TRUE", "FD", "00")  &amp; IF(Table2[[#This Row],[Prefix]]="", "00", Table2[[#This Row],[Prefix]])  &amp; TEXT(Table2[[#This Row],[Opcode]], "00")</f>
        <v>0000B0</v>
      </c>
      <c r="F207" s="4" t="s">
        <v>46</v>
      </c>
      <c r="G207" t="s">
        <v>375</v>
      </c>
      <c r="H207" s="1" t="s">
        <v>213</v>
      </c>
      <c r="I207" s="1" t="s">
        <v>86</v>
      </c>
      <c r="J207" s="1" t="s">
        <v>265</v>
      </c>
      <c r="K207" s="1" t="s">
        <v>277</v>
      </c>
      <c r="L207" s="1" t="b">
        <v>1</v>
      </c>
      <c r="M207" s="1" t="s">
        <v>239</v>
      </c>
      <c r="N207" s="1" t="s">
        <v>356</v>
      </c>
      <c r="O207" s="1"/>
      <c r="Q207" s="1"/>
      <c r="R207" s="1"/>
      <c r="S207" s="5" t="s">
        <v>436</v>
      </c>
      <c r="T207">
        <v>1</v>
      </c>
      <c r="U207" s="1" t="s">
        <v>407</v>
      </c>
      <c r="V207" t="s">
        <v>367</v>
      </c>
      <c r="W207" t="s">
        <v>431</v>
      </c>
      <c r="X207" t="s">
        <v>440</v>
      </c>
      <c r="Y207" t="b">
        <f t="shared" si="3"/>
        <v>0</v>
      </c>
      <c r="Z2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Platform='i8080'&gt;&lt;Mnemonic&gt;ORA&lt;/Mnemonic&gt;&lt;Arguments&gt;&lt;Arg encoding='Direct' hidden='true'&gt;ByteReg-A&lt;/Arg&gt;&lt;Arg encoding='Source'&gt;ByteReg&lt;/Arg&gt;&lt;/Arguments&gt;&lt;Status&gt;Documented&lt;/Status&gt;&lt;Cycles&gt;1(4)&lt;/Cycles&gt;&lt;Flags&gt;SZ0P0&lt;/Flags&gt;&lt;Description&gt;The content of register r is inclusive-OR'd with the content of the accumulator. The result is placed in the accumulator. The CY and AC flags are cleared&lt;/Description&gt;&lt;/Encoding&gt;</v>
      </c>
      <c r="AA2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IF($Y208=FALSE, "&lt;/Opcode&gt;", "")</f>
        <v>&lt;Opcode Value='B0' Function='OR' Group='Logical' Length='1'&gt;&lt;Encoding Platform='i8080'&gt;&lt;Mnemonic&gt;ORA&lt;/Mnemonic&gt;&lt;Arguments&gt;&lt;Arg encoding='Direct' hidden='true'&gt;ByteReg-A&lt;/Arg&gt;&lt;Arg encoding='Source'&gt;ByteReg&lt;/Arg&gt;&lt;/Arguments&gt;&lt;Status&gt;Documented&lt;/Status&gt;&lt;Cycles&gt;1(4)&lt;/Cycles&gt;&lt;Flags&gt;SZ0P0&lt;/Flags&gt;&lt;Description&gt;The content of register r is inclusive-OR'd with the content of the accumulator. The result is placed in the accumulator. The CY and AC flags are cleared&lt;/Description&gt;&lt;/Encoding&gt;</v>
      </c>
    </row>
    <row r="208" spans="1:27" x14ac:dyDescent="0.25">
      <c r="A208">
        <f>HEX2DEC(Table2[[#This Row],[Hex]]) * 10 +  IF(UPPER(Table2[[#This Row],[Preferred]]) = "FALSE", 1, 0)</f>
        <v>1760</v>
      </c>
      <c r="B208" t="str">
        <f>IF(UPPER(Table2[[#This Row],[Index]]) = "TRUE", "FD", "00")  &amp; IF(Table2[[#This Row],[Prefix]]="", "00", Table2[[#This Row],[Prefix]])  &amp; TEXT(Table2[[#This Row],[Opcode]], "00")</f>
        <v>0000B0</v>
      </c>
      <c r="F208" s="4" t="s">
        <v>46</v>
      </c>
      <c r="G208" t="s">
        <v>687</v>
      </c>
      <c r="H208" s="1" t="s">
        <v>213</v>
      </c>
      <c r="I208" s="1" t="s">
        <v>86</v>
      </c>
      <c r="J208" s="1" t="s">
        <v>265</v>
      </c>
      <c r="K208" s="1" t="s">
        <v>277</v>
      </c>
      <c r="L208" s="1" t="b">
        <v>1</v>
      </c>
      <c r="M208" s="1" t="s">
        <v>239</v>
      </c>
      <c r="N208" s="1" t="s">
        <v>356</v>
      </c>
      <c r="O208" s="1"/>
      <c r="P208" s="1"/>
      <c r="Q208" s="1"/>
      <c r="R208" s="1"/>
      <c r="S208" s="5" t="s">
        <v>310</v>
      </c>
      <c r="T208">
        <v>1</v>
      </c>
      <c r="U208" s="1" t="s">
        <v>407</v>
      </c>
      <c r="V208" t="s">
        <v>367</v>
      </c>
      <c r="W208" t="s">
        <v>431</v>
      </c>
      <c r="X208" t="s">
        <v>440</v>
      </c>
      <c r="Y208" t="b">
        <f t="shared" si="3"/>
        <v>1</v>
      </c>
      <c r="Z2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Platform='i8085'&gt;&lt;Mnemonic&gt;ORA&lt;/Mnemonic&gt;&lt;Arguments&gt;&lt;Arg encoding='Direct' hidden='true'&gt;ByteReg-A&lt;/Arg&gt;&lt;Arg encoding='Source'&gt;ByteReg&lt;/Arg&gt;&lt;/Arguments&gt;&lt;Status&gt;Documented&lt;/Status&gt;&lt;Cycles&gt;1(4)&lt;/Cycles&gt;&lt;Flags&gt;SZKAPVC&lt;/Flags&gt;&lt;Description&gt;The content of register r is inclusive-OR'd with the content of the accumulator. The result is placed in the accumulator. The CY and AC flags are cleared&lt;/Description&gt;&lt;/Encoding&gt;</v>
      </c>
      <c r="AA2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IF($Y209=FALSE, "&lt;/Opcode&gt;", "")</f>
        <v>&lt;Encoding Platform='i8085'&gt;&lt;Mnemonic&gt;ORA&lt;/Mnemonic&gt;&lt;Arguments&gt;&lt;Arg encoding='Direct' hidden='true'&gt;ByteReg-A&lt;/Arg&gt;&lt;Arg encoding='Source'&gt;ByteReg&lt;/Arg&gt;&lt;/Arguments&gt;&lt;Status&gt;Documented&lt;/Status&gt;&lt;Cycles&gt;1(4)&lt;/Cycles&gt;&lt;Flags&gt;SZKAPVC&lt;/Flags&gt;&lt;Description&gt;The content of register r is inclusive-OR'd with the content of the accumulator. The result is placed in the accumulator. The CY and AC flags are cleared&lt;/Description&gt;&lt;/Encoding&gt;</v>
      </c>
    </row>
    <row r="209" spans="1:27" x14ac:dyDescent="0.25">
      <c r="A209">
        <f>HEX2DEC(Table2[[#This Row],[Hex]]) * 10 +  IF(UPPER(Table2[[#This Row],[Preferred]]) = "FALSE", 1, 0)</f>
        <v>1760</v>
      </c>
      <c r="B209" t="str">
        <f>IF(UPPER(Table2[[#This Row],[Index]]) = "TRUE", "FD", "00")  &amp; IF(Table2[[#This Row],[Prefix]]="", "00", Table2[[#This Row],[Prefix]])  &amp; TEXT(Table2[[#This Row],[Opcode]], "00")</f>
        <v>0000B0</v>
      </c>
      <c r="C209" s="3"/>
      <c r="D209" s="1"/>
      <c r="E209" s="2" t="s">
        <v>400</v>
      </c>
      <c r="F209" s="4" t="s">
        <v>46</v>
      </c>
      <c r="G209" t="s">
        <v>480</v>
      </c>
      <c r="H209" s="1" t="s">
        <v>86</v>
      </c>
      <c r="I209" s="1" t="s">
        <v>86</v>
      </c>
      <c r="J209" s="1" t="s">
        <v>265</v>
      </c>
      <c r="K209" s="1" t="s">
        <v>277</v>
      </c>
      <c r="M209" s="1" t="s">
        <v>239</v>
      </c>
      <c r="N209" s="1" t="s">
        <v>356</v>
      </c>
      <c r="O209" s="1"/>
      <c r="S209" s="5" t="s">
        <v>329</v>
      </c>
      <c r="T209">
        <v>1</v>
      </c>
      <c r="U209" s="1" t="s">
        <v>407</v>
      </c>
      <c r="V209" t="s">
        <v>367</v>
      </c>
      <c r="W209" t="s">
        <v>431</v>
      </c>
      <c r="X209" t="s">
        <v>551</v>
      </c>
      <c r="Y209" t="b">
        <f t="shared" si="3"/>
        <v>1</v>
      </c>
      <c r="Z2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encoding='Direct'&gt;ByteReg-A&lt;/Arg&gt;&lt;Arg encoding='Source'&gt;ByteReg&lt;/Arg&gt;&lt;/Arguments&gt;&lt;Status&gt;Documented&lt;/Status&gt;&lt;Cycles&gt;1(4)&lt;/Cycles&gt;&lt;Flags&gt;SZ0P00&lt;/Flags&gt;&lt;Description&gt;A logical OR operation is performed between the byte specified by the s operand and the byte contained in the Accumulator; the result is stored in the Accumulator.&lt;/Description&gt;&lt;/Encoding&gt;</v>
      </c>
      <c r="AA2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IF($Y210=FALSE, "&lt;/Opcode&gt;", "")</f>
        <v>&lt;Encoding Preferred='true' Platform='z80'&gt;&lt;Mnemonic&gt;OR&lt;/Mnemonic&gt;&lt;Arguments&gt;&lt;Arg encoding='Direct'&gt;ByteReg-A&lt;/Arg&gt;&lt;Arg encoding='Source'&gt;ByteReg&lt;/Arg&gt;&lt;/Arguments&gt;&lt;Status&gt;Documented&lt;/Status&gt;&lt;Cycles&gt;1(4)&lt;/Cycles&gt;&lt;Flags&gt;SZ0P00&lt;/Flags&gt;&lt;Description&gt;A logical OR operation is performed between the byte specified by the s operand and the byte contained in the Accumulator; the result is stored in the Accumulator.&lt;/Description&gt;&lt;/Encoding&gt;</v>
      </c>
    </row>
    <row r="210" spans="1:27" x14ac:dyDescent="0.25">
      <c r="A210">
        <f>HEX2DEC(Table2[[#This Row],[Hex]]) * 10 +  IF(UPPER(Table2[[#This Row],[Preferred]]) = "FALSE", 1, 0)</f>
        <v>1760</v>
      </c>
      <c r="B210" t="str">
        <f>IF(UPPER(Table2[[#This Row],[Index]]) = "TRUE", "FD", "00")  &amp; IF(Table2[[#This Row],[Prefix]]="", "00", Table2[[#This Row],[Prefix]])  &amp; TEXT(Table2[[#This Row],[Opcode]], "00")</f>
        <v>0000B0</v>
      </c>
      <c r="C210" s="3"/>
      <c r="D210" s="1"/>
      <c r="E210" s="2"/>
      <c r="F210" s="4" t="s">
        <v>46</v>
      </c>
      <c r="G210" t="s">
        <v>650</v>
      </c>
      <c r="H210" s="1" t="s">
        <v>86</v>
      </c>
      <c r="I210" s="1" t="s">
        <v>86</v>
      </c>
      <c r="J210" s="1" t="s">
        <v>265</v>
      </c>
      <c r="K210" s="1" t="s">
        <v>277</v>
      </c>
      <c r="L210" s="1" t="b">
        <v>1</v>
      </c>
      <c r="M210" s="1" t="s">
        <v>239</v>
      </c>
      <c r="N210" s="1" t="s">
        <v>356</v>
      </c>
      <c r="O210" s="1"/>
      <c r="P210" s="1"/>
      <c r="Q210" s="1"/>
      <c r="R210" s="1"/>
      <c r="S210" s="5" t="s">
        <v>345</v>
      </c>
      <c r="T210">
        <v>1</v>
      </c>
      <c r="U210" s="1" t="s">
        <v>407</v>
      </c>
      <c r="V210" t="s">
        <v>367</v>
      </c>
      <c r="W210" t="s">
        <v>431</v>
      </c>
      <c r="X210" t="s">
        <v>551</v>
      </c>
      <c r="Y210" t="b">
        <f t="shared" si="3"/>
        <v>1</v>
      </c>
      <c r="Z2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encoding='Direct' hidden='true'&gt;ByteReg-A&lt;/Arg&gt;&lt;Arg encoding='Source'&gt;ByteReg&lt;/Arg&gt;&lt;/Arguments&gt;&lt;Status&gt;Documented&lt;/Status&gt;&lt;Cycles&gt;1(4)&lt;/Cycles&gt;&lt;Flags&gt;Z000&lt;/Flags&gt;&lt;Description&gt;A logical OR operation is performed between the byte specified by the s operand and the byte contained in the Accumulator; the result is stored in the Accumulator.&lt;/Description&gt;&lt;/Encoding&gt;</v>
      </c>
      <c r="AA2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IF($Y211=FALSE, "&lt;/Opcode&gt;", "")</f>
        <v>&lt;Encoding Platform='GameBoy'&gt;&lt;Mnemonic&gt;OR&lt;/Mnemonic&gt;&lt;Arguments&gt;&lt;Arg encoding='Direct' hidden='true'&gt;ByteReg-A&lt;/Arg&gt;&lt;Arg encoding='Source'&gt;ByteReg&lt;/Arg&gt;&lt;/Arguments&gt;&lt;Status&gt;Documented&lt;/Status&gt;&lt;Cycles&gt;1(4)&lt;/Cycles&gt;&lt;Flags&gt;Z000&lt;/Flags&gt;&lt;Description&gt;A logical OR operation is performed between the byte specified by the s operand and the byte contained in the Accumulator; the result is stored in the Accumulator.&lt;/Description&gt;&lt;/Encoding&gt;</v>
      </c>
    </row>
    <row r="211" spans="1:27" x14ac:dyDescent="0.25">
      <c r="A211">
        <f>HEX2DEC(Table2[[#This Row],[Hex]]) * 10 +  IF(UPPER(Table2[[#This Row],[Preferred]]) = "FALSE", 1, 0)</f>
        <v>1761</v>
      </c>
      <c r="B211" t="str">
        <f>IF(UPPER(Table2[[#This Row],[Index]]) = "TRUE", "FD", "00")  &amp; IF(Table2[[#This Row],[Prefix]]="", "00", Table2[[#This Row],[Prefix]])  &amp; TEXT(Table2[[#This Row],[Opcode]], "00")</f>
        <v>0000B0</v>
      </c>
      <c r="C211" s="3"/>
      <c r="D211" s="1"/>
      <c r="E211" s="2" t="s">
        <v>636</v>
      </c>
      <c r="F211" s="4" t="s">
        <v>46</v>
      </c>
      <c r="G211" t="s">
        <v>480</v>
      </c>
      <c r="H211" s="1" t="s">
        <v>86</v>
      </c>
      <c r="I211" s="1" t="s">
        <v>86</v>
      </c>
      <c r="J211" s="1" t="s">
        <v>265</v>
      </c>
      <c r="K211" s="1" t="s">
        <v>277</v>
      </c>
      <c r="L211" s="1" t="b">
        <v>1</v>
      </c>
      <c r="M211" s="1" t="s">
        <v>239</v>
      </c>
      <c r="N211" s="1" t="s">
        <v>356</v>
      </c>
      <c r="O211" s="1"/>
      <c r="S211" s="5" t="s">
        <v>329</v>
      </c>
      <c r="T211">
        <v>1</v>
      </c>
      <c r="U211" s="1" t="s">
        <v>407</v>
      </c>
      <c r="V211" t="s">
        <v>367</v>
      </c>
      <c r="W211" t="s">
        <v>431</v>
      </c>
      <c r="X211" t="s">
        <v>551</v>
      </c>
      <c r="Y211" t="b">
        <f t="shared" si="3"/>
        <v>1</v>
      </c>
      <c r="Z2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encoding='Direct' hidden='true'&gt;ByteReg-A&lt;/Arg&gt;&lt;Arg encoding='Source'&gt;ByteReg&lt;/Arg&gt;&lt;/Arguments&gt;&lt;Status&gt;Documented&lt;/Status&gt;&lt;Cycles&gt;1(4)&lt;/Cycles&gt;&lt;Flags&gt;SZ0P00&lt;/Flags&gt;&lt;Description&gt;A logical OR operation is performed between the byte specified by the s operand and the byte contained in the Accumulator; the result is stored in the Accumulator.&lt;/Description&gt;&lt;/Encoding&gt;</v>
      </c>
      <c r="AA2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IF($Y212=FALSE, "&lt;/Opcode&gt;", "")</f>
        <v>&lt;Encoding Preferred='false' Platform='z80'&gt;&lt;Mnemonic&gt;OR&lt;/Mnemonic&gt;&lt;Arguments&gt;&lt;Arg encoding='Direct' hidden='true'&gt;ByteReg-A&lt;/Arg&gt;&lt;Arg encoding='Source'&gt;ByteReg&lt;/Arg&gt;&lt;/Arguments&gt;&lt;Status&gt;Documented&lt;/Status&gt;&lt;Cycles&gt;1(4)&lt;/Cycles&gt;&lt;Flags&gt;SZ0P00&lt;/Flags&gt;&lt;Description&gt;A logical OR operation is performed between the byte specified by the s operand and the byte contained in the Accumulator; the result is stored in the Accumulator.&lt;/Description&gt;&lt;/Encoding&gt;&lt;/Opcode&gt;</v>
      </c>
    </row>
    <row r="212" spans="1:27" x14ac:dyDescent="0.25">
      <c r="A212">
        <f>HEX2DEC(Table2[[#This Row],[Hex]]) * 10 +  IF(UPPER(Table2[[#This Row],[Preferred]]) = "FALSE", 1, 0)</f>
        <v>1820</v>
      </c>
      <c r="B212" t="str">
        <f>IF(UPPER(Table2[[#This Row],[Index]]) = "TRUE", "FD", "00")  &amp; IF(Table2[[#This Row],[Prefix]]="", "00", Table2[[#This Row],[Prefix]])  &amp; TEXT(Table2[[#This Row],[Opcode]], "00")</f>
        <v>0000B6</v>
      </c>
      <c r="F212" s="4" t="s">
        <v>50</v>
      </c>
      <c r="G212" t="s">
        <v>375</v>
      </c>
      <c r="H212" s="1" t="s">
        <v>213</v>
      </c>
      <c r="I212" s="1" t="s">
        <v>86</v>
      </c>
      <c r="J212" s="1" t="s">
        <v>265</v>
      </c>
      <c r="K212" s="1" t="s">
        <v>277</v>
      </c>
      <c r="L212" s="1" t="b">
        <v>1</v>
      </c>
      <c r="M212" s="1" t="s">
        <v>392</v>
      </c>
      <c r="N212" s="1" t="s">
        <v>277</v>
      </c>
      <c r="O212" s="1"/>
      <c r="Q212" s="1"/>
      <c r="R212" s="1"/>
      <c r="S212" s="5" t="s">
        <v>436</v>
      </c>
      <c r="T212">
        <v>1</v>
      </c>
      <c r="U212" s="1" t="s">
        <v>389</v>
      </c>
      <c r="V212" t="s">
        <v>367</v>
      </c>
      <c r="W212" t="s">
        <v>431</v>
      </c>
      <c r="X212" t="s">
        <v>441</v>
      </c>
      <c r="Y212" t="b">
        <f t="shared" si="3"/>
        <v>0</v>
      </c>
      <c r="Z2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Platform='i8080'&gt;&lt;Mnemonic&gt;ORA&lt;/Mnemonic&gt;&lt;Arguments&gt;&lt;Arg encoding='Direct' hidden='true'&gt;ByteReg-A&lt;/Arg&gt;&lt;Arg encoding='Direct'&gt;ByteReg-M&lt;/Arg&gt;&lt;/Arguments&gt;&lt;Status&gt;Documented&lt;/Status&gt;&lt;Cycles&gt;2(7)&lt;/Cycles&gt;&lt;Flags&gt;SZ0P0&lt;/Flags&gt;&lt;Description&gt;The content of the memory location whose address is contained in the Hand L registers is inclusive-OR'd with the content of the accumu lator. The result is placed in the accumulator. The CY and AC flags are cleared.&lt;/Description&gt;&lt;/Encoding&gt;</v>
      </c>
      <c r="AA2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IF($Y213=FALSE, "&lt;/Opcode&gt;", "")</f>
        <v>&lt;Opcode Value='B6' Function='OR' Group='Logical' Length='1'&gt;&lt;Encoding Platform='i8080'&gt;&lt;Mnemonic&gt;ORA&lt;/Mnemonic&gt;&lt;Arguments&gt;&lt;Arg encoding='Direct' hidden='true'&gt;ByteReg-A&lt;/Arg&gt;&lt;Arg encoding='Direct'&gt;ByteReg-M&lt;/Arg&gt;&lt;/Arguments&gt;&lt;Status&gt;Documented&lt;/Status&gt;&lt;Cycles&gt;2(7)&lt;/Cycles&gt;&lt;Flags&gt;SZ0P0&lt;/Flags&gt;&lt;Description&gt;The content of the memory location whose address is contained in the Hand L registers is inclusive-OR'd with the content of the accumu lator. The result is placed in the accumulator. The CY and AC flags are cleared.&lt;/Description&gt;&lt;/Encoding&gt;</v>
      </c>
    </row>
    <row r="213" spans="1:27" x14ac:dyDescent="0.25">
      <c r="A213">
        <f>HEX2DEC(Table2[[#This Row],[Hex]]) * 10 +  IF(UPPER(Table2[[#This Row],[Preferred]]) = "FALSE", 1, 0)</f>
        <v>1820</v>
      </c>
      <c r="B213" t="str">
        <f>IF(UPPER(Table2[[#This Row],[Index]]) = "TRUE", "FD", "00")  &amp; IF(Table2[[#This Row],[Prefix]]="", "00", Table2[[#This Row],[Prefix]])  &amp; TEXT(Table2[[#This Row],[Opcode]], "00")</f>
        <v>0000B6</v>
      </c>
      <c r="F213" s="4" t="s">
        <v>50</v>
      </c>
      <c r="G213" t="s">
        <v>687</v>
      </c>
      <c r="H213" s="1" t="s">
        <v>213</v>
      </c>
      <c r="I213" s="1" t="s">
        <v>86</v>
      </c>
      <c r="J213" s="1" t="s">
        <v>265</v>
      </c>
      <c r="K213" s="1" t="s">
        <v>277</v>
      </c>
      <c r="L213" s="1" t="b">
        <v>1</v>
      </c>
      <c r="M213" s="1" t="s">
        <v>392</v>
      </c>
      <c r="N213" s="1" t="s">
        <v>277</v>
      </c>
      <c r="O213" s="1"/>
      <c r="P213" s="1"/>
      <c r="Q213" s="1"/>
      <c r="R213" s="1"/>
      <c r="S213" s="5" t="s">
        <v>310</v>
      </c>
      <c r="T213">
        <v>1</v>
      </c>
      <c r="U213" s="1" t="s">
        <v>389</v>
      </c>
      <c r="V213" t="s">
        <v>367</v>
      </c>
      <c r="W213" t="s">
        <v>431</v>
      </c>
      <c r="X213" t="s">
        <v>441</v>
      </c>
      <c r="Y213" t="b">
        <f t="shared" si="3"/>
        <v>1</v>
      </c>
      <c r="Z2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Platform='i8085'&gt;&lt;Mnemonic&gt;ORA&lt;/Mnemonic&gt;&lt;Arguments&gt;&lt;Arg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inclusive-OR'd with the content of the accumu lator. The result is placed in the accumulator. The CY and AC flags are cleared.&lt;/Description&gt;&lt;/Encoding&gt;</v>
      </c>
      <c r="AA2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IF($Y214=FALSE, "&lt;/Opcode&gt;", "")</f>
        <v>&lt;Encoding Platform='i8085'&gt;&lt;Mnemonic&gt;ORA&lt;/Mnemonic&gt;&lt;Arguments&gt;&lt;Arg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inclusive-OR'd with the content of the accumu lator. The result is placed in the accumulator. The CY and AC flags are cleared.&lt;/Description&gt;&lt;/Encoding&gt;</v>
      </c>
    </row>
    <row r="214" spans="1:27" x14ac:dyDescent="0.25">
      <c r="A214">
        <f>HEX2DEC(Table2[[#This Row],[Hex]]) * 10 +  IF(UPPER(Table2[[#This Row],[Preferred]]) = "FALSE", 1, 0)</f>
        <v>1820</v>
      </c>
      <c r="B214" t="str">
        <f>IF(UPPER(Table2[[#This Row],[Index]]) = "TRUE", "FD", "00")  &amp; IF(Table2[[#This Row],[Prefix]]="", "00", Table2[[#This Row],[Prefix]])  &amp; TEXT(Table2[[#This Row],[Opcode]], "00")</f>
        <v>0000B6</v>
      </c>
      <c r="C214" s="3"/>
      <c r="D214" s="1"/>
      <c r="E214" s="2" t="s">
        <v>400</v>
      </c>
      <c r="F214" s="4" t="s">
        <v>50</v>
      </c>
      <c r="G214" t="s">
        <v>480</v>
      </c>
      <c r="H214" s="1" t="s">
        <v>86</v>
      </c>
      <c r="I214" s="1" t="s">
        <v>86</v>
      </c>
      <c r="J214" s="1" t="s">
        <v>265</v>
      </c>
      <c r="K214" s="1" t="s">
        <v>277</v>
      </c>
      <c r="M214" s="1" t="s">
        <v>263</v>
      </c>
      <c r="N214" s="1" t="s">
        <v>277</v>
      </c>
      <c r="O214" s="1"/>
      <c r="S214" s="5" t="s">
        <v>329</v>
      </c>
      <c r="T214">
        <v>1</v>
      </c>
      <c r="U214" s="1" t="s">
        <v>389</v>
      </c>
      <c r="V214" t="s">
        <v>367</v>
      </c>
      <c r="W214" t="s">
        <v>431</v>
      </c>
      <c r="X214" t="s">
        <v>551</v>
      </c>
      <c r="Y214" t="b">
        <f t="shared" si="3"/>
        <v>1</v>
      </c>
      <c r="Z2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encoding='Direct'&gt;ByteReg-A&lt;/Arg&gt;&lt;Arg encoding='Direct'&gt;WordRegPtr-HL&lt;/Arg&gt;&lt;/Arguments&gt;&lt;Status&gt;Documented&lt;/Status&gt;&lt;Cycles&gt;2(7)&lt;/Cycles&gt;&lt;Flags&gt;SZ0P00&lt;/Flags&gt;&lt;Description&gt;A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c r="AA2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IF($Y215=FALSE, "&lt;/Opcode&gt;", "")</f>
        <v>&lt;Encoding Preferred='true' Platform='z80'&gt;&lt;Mnemonic&gt;OR&lt;/Mnemonic&gt;&lt;Arguments&gt;&lt;Arg encoding='Direct'&gt;ByteReg-A&lt;/Arg&gt;&lt;Arg encoding='Direct'&gt;WordRegPtr-HL&lt;/Arg&gt;&lt;/Arguments&gt;&lt;Status&gt;Documented&lt;/Status&gt;&lt;Cycles&gt;2(7)&lt;/Cycles&gt;&lt;Flags&gt;SZ0P00&lt;/Flags&gt;&lt;Description&gt;A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row>
    <row r="215" spans="1:27" x14ac:dyDescent="0.25">
      <c r="A215">
        <f>HEX2DEC(Table2[[#This Row],[Hex]]) * 10 +  IF(UPPER(Table2[[#This Row],[Preferred]]) = "FALSE", 1, 0)</f>
        <v>1820</v>
      </c>
      <c r="B215" t="str">
        <f>IF(UPPER(Table2[[#This Row],[Index]]) = "TRUE", "FD", "00")  &amp; IF(Table2[[#This Row],[Prefix]]="", "00", Table2[[#This Row],[Prefix]])  &amp; TEXT(Table2[[#This Row],[Opcode]], "00")</f>
        <v>0000B6</v>
      </c>
      <c r="C215" s="3"/>
      <c r="D215" s="1"/>
      <c r="E215" s="2"/>
      <c r="F215" s="4" t="s">
        <v>50</v>
      </c>
      <c r="G215" t="s">
        <v>650</v>
      </c>
      <c r="H215" s="1" t="s">
        <v>86</v>
      </c>
      <c r="I215" s="1" t="s">
        <v>86</v>
      </c>
      <c r="J215" s="1" t="s">
        <v>265</v>
      </c>
      <c r="K215" s="1" t="s">
        <v>277</v>
      </c>
      <c r="L215" s="1" t="b">
        <v>1</v>
      </c>
      <c r="M215" s="1" t="s">
        <v>263</v>
      </c>
      <c r="N215" s="1" t="s">
        <v>277</v>
      </c>
      <c r="O215" s="1"/>
      <c r="P215" s="1"/>
      <c r="Q215" s="1"/>
      <c r="R215" s="1"/>
      <c r="S215" s="5" t="s">
        <v>345</v>
      </c>
      <c r="T215">
        <v>1</v>
      </c>
      <c r="U215" s="1" t="s">
        <v>389</v>
      </c>
      <c r="V215" t="s">
        <v>367</v>
      </c>
      <c r="W215" t="s">
        <v>431</v>
      </c>
      <c r="X215" t="s">
        <v>551</v>
      </c>
      <c r="Y215" t="b">
        <f t="shared" si="3"/>
        <v>1</v>
      </c>
      <c r="Z2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encoding='Direct' hidden='true'&gt;ByteReg-A&lt;/Arg&gt;&lt;Arg encoding='Direct'&gt;WordRegPtr-HL&lt;/Arg&gt;&lt;/Arguments&gt;&lt;Status&gt;Documented&lt;/Status&gt;&lt;Cycles&gt;2(7)&lt;/Cycles&gt;&lt;Flags&gt;Z000&lt;/Flags&gt;&lt;Description&gt;A logical OR operation is performed between the byte specified by the s operand and the byte contained in the Accumulator; the result is stored in the Accumulator.&lt;/Description&gt;&lt;/Encoding&gt;</v>
      </c>
      <c r="AA2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IF($Y216=FALSE, "&lt;/Opcode&gt;", "")</f>
        <v>&lt;Encoding Platform='GameBoy'&gt;&lt;Mnemonic&gt;OR&lt;/Mnemonic&gt;&lt;Arguments&gt;&lt;Arg encoding='Direct' hidden='true'&gt;ByteReg-A&lt;/Arg&gt;&lt;Arg encoding='Direct'&gt;WordRegPtr-HL&lt;/Arg&gt;&lt;/Arguments&gt;&lt;Status&gt;Documented&lt;/Status&gt;&lt;Cycles&gt;2(7)&lt;/Cycles&gt;&lt;Flags&gt;Z000&lt;/Flags&gt;&lt;Description&gt;A logical OR operation is performed between the byte specified by the s operand and the byte contained in the Accumulator; the result is stored in the Accumulator.&lt;/Description&gt;&lt;/Encoding&gt;</v>
      </c>
    </row>
    <row r="216" spans="1:27" x14ac:dyDescent="0.25">
      <c r="A216">
        <f>HEX2DEC(Table2[[#This Row],[Hex]]) * 10 +  IF(UPPER(Table2[[#This Row],[Preferred]]) = "FALSE", 1, 0)</f>
        <v>1821</v>
      </c>
      <c r="B216" t="str">
        <f>IF(UPPER(Table2[[#This Row],[Index]]) = "TRUE", "FD", "00")  &amp; IF(Table2[[#This Row],[Prefix]]="", "00", Table2[[#This Row],[Prefix]])  &amp; TEXT(Table2[[#This Row],[Opcode]], "00")</f>
        <v>0000B6</v>
      </c>
      <c r="C216" s="3"/>
      <c r="D216" s="1"/>
      <c r="E216" s="2" t="s">
        <v>636</v>
      </c>
      <c r="F216" s="4" t="s">
        <v>50</v>
      </c>
      <c r="G216" t="s">
        <v>480</v>
      </c>
      <c r="H216" s="1" t="s">
        <v>86</v>
      </c>
      <c r="I216" s="1" t="s">
        <v>86</v>
      </c>
      <c r="J216" s="1" t="s">
        <v>265</v>
      </c>
      <c r="K216" s="1" t="s">
        <v>277</v>
      </c>
      <c r="L216" s="1" t="b">
        <v>1</v>
      </c>
      <c r="M216" s="1" t="s">
        <v>263</v>
      </c>
      <c r="N216" s="1" t="s">
        <v>277</v>
      </c>
      <c r="O216" s="1"/>
      <c r="S216" s="5" t="s">
        <v>329</v>
      </c>
      <c r="T216">
        <v>1</v>
      </c>
      <c r="U216" s="1" t="s">
        <v>389</v>
      </c>
      <c r="V216" t="s">
        <v>367</v>
      </c>
      <c r="W216" t="s">
        <v>431</v>
      </c>
      <c r="X216" t="s">
        <v>551</v>
      </c>
      <c r="Y216" t="b">
        <f t="shared" si="3"/>
        <v>1</v>
      </c>
      <c r="Z2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encoding='Direct' hidden='true'&gt;ByteReg-A&lt;/Arg&gt;&lt;Arg encoding='Direct'&gt;WordRegPtr-HL&lt;/Arg&gt;&lt;/Arguments&gt;&lt;Status&gt;Documented&lt;/Status&gt;&lt;Cycles&gt;2(7)&lt;/Cycles&gt;&lt;Flags&gt;SZ0P00&lt;/Flags&gt;&lt;Description&gt;A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c r="AA2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IF($Y217=FALSE, "&lt;/Opcode&gt;", "")</f>
        <v>&lt;Encoding Preferred='false' Platform='z80'&gt;&lt;Mnemonic&gt;OR&lt;/Mnemonic&gt;&lt;Arguments&gt;&lt;Arg encoding='Direct' hidden='true'&gt;ByteReg-A&lt;/Arg&gt;&lt;Arg encoding='Direct'&gt;WordRegPtr-HL&lt;/Arg&gt;&lt;/Arguments&gt;&lt;Status&gt;Documented&lt;/Status&gt;&lt;Cycles&gt;2(7)&lt;/Cycles&gt;&lt;Flags&gt;SZ0P00&lt;/Flags&gt;&lt;Description&gt;A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Accumulator.&lt;/Description&gt;&lt;/Encoding&gt;&lt;/Opcode&gt;</v>
      </c>
    </row>
    <row r="217" spans="1:27" x14ac:dyDescent="0.25">
      <c r="A217">
        <f>HEX2DEC(Table2[[#This Row],[Hex]]) * 10 +  IF(UPPER(Table2[[#This Row],[Preferred]]) = "FALSE", 1, 0)</f>
        <v>1840</v>
      </c>
      <c r="B217" t="str">
        <f>IF(UPPER(Table2[[#This Row],[Index]]) = "TRUE", "FD", "00")  &amp; IF(Table2[[#This Row],[Prefix]]="", "00", Table2[[#This Row],[Prefix]])  &amp; TEXT(Table2[[#This Row],[Opcode]], "00")</f>
        <v>0000B8</v>
      </c>
      <c r="F217" s="4" t="s">
        <v>51</v>
      </c>
      <c r="G217" t="s">
        <v>375</v>
      </c>
      <c r="H217" s="1" t="s">
        <v>215</v>
      </c>
      <c r="I217" s="1" t="s">
        <v>215</v>
      </c>
      <c r="J217" s="1" t="s">
        <v>265</v>
      </c>
      <c r="K217" s="1" t="s">
        <v>277</v>
      </c>
      <c r="L217" s="1" t="b">
        <v>1</v>
      </c>
      <c r="M217" s="1" t="s">
        <v>239</v>
      </c>
      <c r="N217" s="1" t="s">
        <v>356</v>
      </c>
      <c r="O217" s="1"/>
      <c r="Q217" s="1"/>
      <c r="R217" s="1"/>
      <c r="S217" s="5" t="s">
        <v>309</v>
      </c>
      <c r="T217">
        <v>1</v>
      </c>
      <c r="U217" s="1" t="s">
        <v>407</v>
      </c>
      <c r="V217" t="s">
        <v>367</v>
      </c>
      <c r="W217" t="s">
        <v>431</v>
      </c>
      <c r="X217" t="s">
        <v>713</v>
      </c>
      <c r="Y217" t="b">
        <f t="shared" si="3"/>
        <v>0</v>
      </c>
      <c r="Z2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Platform='i8080'&gt;&lt;Mnemonic&gt;CMP&lt;/Mnemonic&gt;&lt;Arguments&gt;&lt;Arg encoding='Direct' hidden='true'&gt;ByteReg-A&lt;/Arg&gt;&lt;Arg encoding='Source'&gt;ByteReg&lt;/Arg&gt;&lt;/Arguments&gt;&lt;Status&gt;Documented&lt;/Status&gt;&lt;Cycles&gt;1(4)&lt;/Cycles&gt;&lt;Flags&gt;SZAPC&lt;/Flags&gt;&lt;Description&gt;The content of register r is subtracted from the accumulator. The accumulator remains unchanged. The condition flags are set as a result of the subtraction. The Z flag is set to 1 if (A) = (r). The CY flag is set to 1 if (A) &amp;lt; (r) &lt;/Description&gt;&lt;/Encoding&gt;</v>
      </c>
      <c r="AA2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IF($Y218=FALSE, "&lt;/Opcode&gt;", "")</f>
        <v>&lt;Opcode Value='B8' Function='CMP' Group='Logical' Length='1'&gt;&lt;Encoding Platform='i8080'&gt;&lt;Mnemonic&gt;CMP&lt;/Mnemonic&gt;&lt;Arguments&gt;&lt;Arg encoding='Direct' hidden='true'&gt;ByteReg-A&lt;/Arg&gt;&lt;Arg encoding='Source'&gt;ByteReg&lt;/Arg&gt;&lt;/Arguments&gt;&lt;Status&gt;Documented&lt;/Status&gt;&lt;Cycles&gt;1(4)&lt;/Cycles&gt;&lt;Flags&gt;SZAPC&lt;/Flags&gt;&lt;Description&gt;The content of register r is subtracted from the accumulator. The accumulator remains unchanged. The condition flags are set as a result of the subtraction. The Z flag is set to 1 if (A) = (r). The CY flag is set to 1 if (A) &amp;lt; (r) &lt;/Description&gt;&lt;/Encoding&gt;</v>
      </c>
    </row>
    <row r="218" spans="1:27" x14ac:dyDescent="0.25">
      <c r="A218">
        <f>HEX2DEC(Table2[[#This Row],[Hex]]) * 10 +  IF(UPPER(Table2[[#This Row],[Preferred]]) = "FALSE", 1, 0)</f>
        <v>1840</v>
      </c>
      <c r="B218" t="str">
        <f>IF(UPPER(Table2[[#This Row],[Index]]) = "TRUE", "FD", "00")  &amp; IF(Table2[[#This Row],[Prefix]]="", "00", Table2[[#This Row],[Prefix]])  &amp; TEXT(Table2[[#This Row],[Opcode]], "00")</f>
        <v>0000B8</v>
      </c>
      <c r="F218" s="4" t="s">
        <v>51</v>
      </c>
      <c r="G218" t="s">
        <v>687</v>
      </c>
      <c r="H218" s="1" t="s">
        <v>215</v>
      </c>
      <c r="I218" s="1" t="s">
        <v>215</v>
      </c>
      <c r="J218" s="1" t="s">
        <v>265</v>
      </c>
      <c r="K218" s="1" t="s">
        <v>277</v>
      </c>
      <c r="L218" s="1" t="b">
        <v>1</v>
      </c>
      <c r="M218" s="1" t="s">
        <v>239</v>
      </c>
      <c r="N218" s="1" t="s">
        <v>356</v>
      </c>
      <c r="O218" s="1"/>
      <c r="P218" s="1"/>
      <c r="Q218" s="1"/>
      <c r="R218" s="1"/>
      <c r="S218" s="5" t="s">
        <v>310</v>
      </c>
      <c r="T218">
        <v>1</v>
      </c>
      <c r="U218" s="1" t="s">
        <v>407</v>
      </c>
      <c r="V218" t="s">
        <v>367</v>
      </c>
      <c r="W218" t="s">
        <v>431</v>
      </c>
      <c r="X218" t="s">
        <v>713</v>
      </c>
      <c r="Y218" t="b">
        <f t="shared" si="3"/>
        <v>1</v>
      </c>
      <c r="Z2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Platform='i8085'&gt;&lt;Mnemonic&gt;CMP&lt;/Mnemonic&gt;&lt;Arguments&gt;&lt;Arg encoding='Direct' hidden='true'&gt;ByteReg-A&lt;/Arg&gt;&lt;Arg encoding='Source'&gt;ByteReg&lt;/Arg&gt;&lt;/Arguments&gt;&lt;Status&gt;Documented&lt;/Status&gt;&lt;Cycles&gt;1(4)&lt;/Cycles&gt;&lt;Flags&gt;SZKAPVC&lt;/Flags&gt;&lt;Description&gt;The content of register r is subtracted from the accumulator. The accumulator remains unchanged. The condition flags are set as a result of the subtraction. The Z flag is set to 1 if (A) = (r). The CY flag is set to 1 if (A) &amp;lt; (r) &lt;/Description&gt;&lt;/Encoding&gt;</v>
      </c>
      <c r="AA2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IF($Y219=FALSE, "&lt;/Opcode&gt;", "")</f>
        <v>&lt;Encoding Platform='i8085'&gt;&lt;Mnemonic&gt;CMP&lt;/Mnemonic&gt;&lt;Arguments&gt;&lt;Arg encoding='Direct' hidden='true'&gt;ByteReg-A&lt;/Arg&gt;&lt;Arg encoding='Source'&gt;ByteReg&lt;/Arg&gt;&lt;/Arguments&gt;&lt;Status&gt;Documented&lt;/Status&gt;&lt;Cycles&gt;1(4)&lt;/Cycles&gt;&lt;Flags&gt;SZKAPVC&lt;/Flags&gt;&lt;Description&gt;The content of register r is subtracted from the accumulator. The accumulator remains unchanged. The condition flags are set as a result of the subtraction. The Z flag is set to 1 if (A) = (r). The CY flag is set to 1 if (A) &amp;lt; (r) &lt;/Description&gt;&lt;/Encoding&gt;</v>
      </c>
    </row>
    <row r="219" spans="1:27" x14ac:dyDescent="0.25">
      <c r="A219">
        <f>HEX2DEC(Table2[[#This Row],[Hex]]) * 10 +  IF(UPPER(Table2[[#This Row],[Preferred]]) = "FALSE", 1, 0)</f>
        <v>1840</v>
      </c>
      <c r="B219" t="str">
        <f>IF(UPPER(Table2[[#This Row],[Index]]) = "TRUE", "FD", "00")  &amp; IF(Table2[[#This Row],[Prefix]]="", "00", Table2[[#This Row],[Prefix]])  &amp; TEXT(Table2[[#This Row],[Opcode]], "00")</f>
        <v>0000B8</v>
      </c>
      <c r="C219" s="3"/>
      <c r="D219" s="1"/>
      <c r="E219" s="2" t="s">
        <v>400</v>
      </c>
      <c r="F219" s="4" t="s">
        <v>51</v>
      </c>
      <c r="G219" t="s">
        <v>480</v>
      </c>
      <c r="H219" s="1" t="s">
        <v>87</v>
      </c>
      <c r="I219" s="1" t="s">
        <v>215</v>
      </c>
      <c r="J219" s="1" t="s">
        <v>265</v>
      </c>
      <c r="K219" s="1" t="s">
        <v>277</v>
      </c>
      <c r="M219" s="1" t="s">
        <v>239</v>
      </c>
      <c r="N219" s="1" t="s">
        <v>356</v>
      </c>
      <c r="O219" s="1"/>
      <c r="S219" s="5" t="s">
        <v>316</v>
      </c>
      <c r="T219">
        <v>1</v>
      </c>
      <c r="U219" s="1" t="s">
        <v>407</v>
      </c>
      <c r="V219" t="s">
        <v>367</v>
      </c>
      <c r="W219" t="s">
        <v>431</v>
      </c>
      <c r="X219" t="s">
        <v>553</v>
      </c>
      <c r="Y219" t="b">
        <f t="shared" si="3"/>
        <v>1</v>
      </c>
      <c r="Z2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encoding='Direct'&gt;ByteReg-A&lt;/Arg&gt;&lt;Arg encoding='Source'&gt;ByteReg&lt;/Arg&gt;&lt;/Arguments&gt;&lt;Status&gt;Documented&lt;/Status&gt;&lt;Cycles&gt;1(4)&lt;/Cycles&gt;&lt;Flags&gt;SZHP1C&lt;/Flags&gt;&lt;Description&gt;The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2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IF($Y220=FALSE, "&lt;/Opcode&gt;", "")</f>
        <v>&lt;Encoding Preferred='true' Platform='z80'&gt;&lt;Mnemonic&gt;CP&lt;/Mnemonic&gt;&lt;Arguments&gt;&lt;Arg encoding='Direct'&gt;ByteReg-A&lt;/Arg&gt;&lt;Arg encoding='Source'&gt;ByteReg&lt;/Arg&gt;&lt;/Arguments&gt;&lt;Status&gt;Documented&lt;/Status&gt;&lt;Cycles&gt;1(4)&lt;/Cycles&gt;&lt;Flags&gt;SZHP1C&lt;/Flags&gt;&lt;Description&gt;The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row>
    <row r="220" spans="1:27" x14ac:dyDescent="0.25">
      <c r="A220">
        <f>HEX2DEC(Table2[[#This Row],[Hex]]) * 10 +  IF(UPPER(Table2[[#This Row],[Preferred]]) = "FALSE", 1, 0)</f>
        <v>1840</v>
      </c>
      <c r="B220" t="str">
        <f>IF(UPPER(Table2[[#This Row],[Index]]) = "TRUE", "FD", "00")  &amp; IF(Table2[[#This Row],[Prefix]]="", "00", Table2[[#This Row],[Prefix]])  &amp; TEXT(Table2[[#This Row],[Opcode]], "00")</f>
        <v>0000B8</v>
      </c>
      <c r="C220" s="3"/>
      <c r="D220" s="1"/>
      <c r="E220" s="2"/>
      <c r="F220" s="4" t="s">
        <v>51</v>
      </c>
      <c r="G220" t="s">
        <v>650</v>
      </c>
      <c r="H220" s="1" t="s">
        <v>87</v>
      </c>
      <c r="I220" s="1" t="s">
        <v>215</v>
      </c>
      <c r="J220" s="1" t="s">
        <v>265</v>
      </c>
      <c r="K220" s="1" t="s">
        <v>277</v>
      </c>
      <c r="L220" s="1" t="b">
        <v>1</v>
      </c>
      <c r="M220" s="1" t="s">
        <v>239</v>
      </c>
      <c r="N220" s="1" t="s">
        <v>356</v>
      </c>
      <c r="O220" s="1"/>
      <c r="P220" s="1"/>
      <c r="Q220" s="1"/>
      <c r="R220" s="1"/>
      <c r="S220" s="5" t="s">
        <v>337</v>
      </c>
      <c r="T220">
        <v>1</v>
      </c>
      <c r="U220" s="1" t="s">
        <v>407</v>
      </c>
      <c r="V220" t="s">
        <v>367</v>
      </c>
      <c r="W220" t="s">
        <v>431</v>
      </c>
      <c r="X220" t="s">
        <v>553</v>
      </c>
      <c r="Y220" t="b">
        <f t="shared" si="3"/>
        <v>1</v>
      </c>
      <c r="Z2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encoding='Direct' hidden='true'&gt;ByteReg-A&lt;/Arg&gt;&lt;Arg encoding='Source'&gt;ByteReg&lt;/Arg&gt;&lt;/Arguments&gt;&lt;Status&gt;Documented&lt;/Status&gt;&lt;Cycles&gt;1(4)&lt;/Cycles&gt;&lt;Flags&gt;Z1H-&lt;/Flags&gt;&lt;Description&gt;The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c r="AA2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IF($Y221=FALSE, "&lt;/Opcode&gt;", "")</f>
        <v>&lt;Encoding Platform='GameBoy'&gt;&lt;Mnemonic&gt;CP&lt;/Mnemonic&gt;&lt;Arguments&gt;&lt;Arg encoding='Direct' hidden='true'&gt;ByteReg-A&lt;/Arg&gt;&lt;Arg encoding='Source'&gt;ByteReg&lt;/Arg&gt;&lt;/Arguments&gt;&lt;Status&gt;Documented&lt;/Status&gt;&lt;Cycles&gt;1(4)&lt;/Cycles&gt;&lt;Flags&gt;Z1H-&lt;/Flags&gt;&lt;Description&gt;The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row>
    <row r="221" spans="1:27" x14ac:dyDescent="0.25">
      <c r="A221">
        <f>HEX2DEC(Table2[[#This Row],[Hex]]) * 10 +  IF(UPPER(Table2[[#This Row],[Preferred]]) = "FALSE", 1, 0)</f>
        <v>1841</v>
      </c>
      <c r="B221" t="str">
        <f>IF(UPPER(Table2[[#This Row],[Index]]) = "TRUE", "FD", "00")  &amp; IF(Table2[[#This Row],[Prefix]]="", "00", Table2[[#This Row],[Prefix]])  &amp; TEXT(Table2[[#This Row],[Opcode]], "00")</f>
        <v>0000B8</v>
      </c>
      <c r="C221" s="3"/>
      <c r="D221" s="1"/>
      <c r="E221" s="2" t="s">
        <v>636</v>
      </c>
      <c r="F221" s="4" t="s">
        <v>51</v>
      </c>
      <c r="G221" t="s">
        <v>480</v>
      </c>
      <c r="H221" s="1" t="s">
        <v>87</v>
      </c>
      <c r="I221" s="1" t="s">
        <v>215</v>
      </c>
      <c r="J221" s="1" t="s">
        <v>265</v>
      </c>
      <c r="K221" s="1" t="s">
        <v>277</v>
      </c>
      <c r="L221" s="1" t="b">
        <v>1</v>
      </c>
      <c r="M221" s="1" t="s">
        <v>239</v>
      </c>
      <c r="N221" s="1" t="s">
        <v>356</v>
      </c>
      <c r="O221" s="1"/>
      <c r="S221" s="5" t="s">
        <v>316</v>
      </c>
      <c r="T221">
        <v>1</v>
      </c>
      <c r="U221" s="1" t="s">
        <v>407</v>
      </c>
      <c r="V221" t="s">
        <v>367</v>
      </c>
      <c r="W221" t="s">
        <v>431</v>
      </c>
      <c r="X221" t="s">
        <v>553</v>
      </c>
      <c r="Y221" t="b">
        <f t="shared" si="3"/>
        <v>1</v>
      </c>
      <c r="Z2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encoding='Direct' hidden='true'&gt;ByteReg-A&lt;/Arg&gt;&lt;Arg encoding='Source'&gt;ByteReg&lt;/Arg&gt;&lt;/Arguments&gt;&lt;Status&gt;Documented&lt;/Status&gt;&lt;Cycles&gt;1(4)&lt;/Cycles&gt;&lt;Flags&gt;SZHP1C&lt;/Flags&gt;&lt;Description&gt;The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2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IF($Y222=FALSE, "&lt;/Opcode&gt;", "")</f>
        <v>&lt;Encoding Preferred='false' Platform='z80'&gt;&lt;Mnemonic&gt;CP&lt;/Mnemonic&gt;&lt;Arguments&gt;&lt;Arg encoding='Direct' hidden='true'&gt;ByteReg-A&lt;/Arg&gt;&lt;Arg encoding='Source'&gt;ByteReg&lt;/Arg&gt;&lt;/Arguments&gt;&lt;Status&gt;Documented&lt;/Status&gt;&lt;Cycles&gt;1(4)&lt;/Cycles&gt;&lt;Flags&gt;SZHP1C&lt;/Flags&gt;&lt;Description&gt;The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222" spans="1:27" x14ac:dyDescent="0.25">
      <c r="A222">
        <f>HEX2DEC(Table2[[#This Row],[Hex]]) * 10 +  IF(UPPER(Table2[[#This Row],[Preferred]]) = "FALSE", 1, 0)</f>
        <v>1900</v>
      </c>
      <c r="B222" t="str">
        <f>IF(UPPER(Table2[[#This Row],[Index]]) = "TRUE", "FD", "00")  &amp; IF(Table2[[#This Row],[Prefix]]="", "00", Table2[[#This Row],[Prefix]])  &amp; TEXT(Table2[[#This Row],[Opcode]], "00")</f>
        <v>0000BE</v>
      </c>
      <c r="F222" s="4" t="s">
        <v>55</v>
      </c>
      <c r="G222" t="s">
        <v>375</v>
      </c>
      <c r="H222" s="1" t="s">
        <v>215</v>
      </c>
      <c r="I222" s="1" t="s">
        <v>215</v>
      </c>
      <c r="J222" s="1" t="s">
        <v>265</v>
      </c>
      <c r="K222" s="1" t="s">
        <v>277</v>
      </c>
      <c r="L222" s="1" t="b">
        <v>1</v>
      </c>
      <c r="M222" s="1" t="s">
        <v>392</v>
      </c>
      <c r="N222" s="1" t="s">
        <v>277</v>
      </c>
      <c r="O222" s="1"/>
      <c r="Q222" s="1"/>
      <c r="R222" s="1"/>
      <c r="S222" s="5" t="s">
        <v>309</v>
      </c>
      <c r="T222">
        <v>1</v>
      </c>
      <c r="U222" s="1" t="s">
        <v>389</v>
      </c>
      <c r="V222" t="s">
        <v>367</v>
      </c>
      <c r="W222" t="s">
        <v>431</v>
      </c>
      <c r="X222" t="s">
        <v>714</v>
      </c>
      <c r="Y222" t="b">
        <f t="shared" si="3"/>
        <v>0</v>
      </c>
      <c r="Z2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Platform='i8080'&gt;&lt;Mnemonic&gt;CMP&lt;/Mnemonic&gt;&lt;Arguments&gt;&lt;Arg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c r="AA2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IF($Y223=FALSE, "&lt;/Opcode&gt;", "")</f>
        <v>&lt;Opcode Value='BE' Function='CMP' Group='Logical' Length='1'&gt;&lt;Encoding Platform='i8080'&gt;&lt;Mnemonic&gt;CMP&lt;/Mnemonic&gt;&lt;Arguments&gt;&lt;Arg encoding='Direct' hidden='true'&gt;ByteReg-A&lt;/Arg&gt;&lt;Arg encoding='Direct'&gt;ByteReg-M&lt;/Arg&gt;&lt;/Arguments&gt;&lt;Status&gt;Documented&lt;/Status&gt;&lt;Cycles&gt;2(7)&lt;/Cycles&gt;&lt;Flags&gt;SZAPC&lt;/Flags&gt;&lt;Description&gt;The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row>
    <row r="223" spans="1:27" x14ac:dyDescent="0.25">
      <c r="A223">
        <f>HEX2DEC(Table2[[#This Row],[Hex]]) * 10 +  IF(UPPER(Table2[[#This Row],[Preferred]]) = "FALSE", 1, 0)</f>
        <v>1900</v>
      </c>
      <c r="B223" t="str">
        <f>IF(UPPER(Table2[[#This Row],[Index]]) = "TRUE", "FD", "00")  &amp; IF(Table2[[#This Row],[Prefix]]="", "00", Table2[[#This Row],[Prefix]])  &amp; TEXT(Table2[[#This Row],[Opcode]], "00")</f>
        <v>0000BE</v>
      </c>
      <c r="F223" s="4" t="s">
        <v>55</v>
      </c>
      <c r="G223" t="s">
        <v>687</v>
      </c>
      <c r="H223" s="1" t="s">
        <v>215</v>
      </c>
      <c r="I223" s="1" t="s">
        <v>215</v>
      </c>
      <c r="J223" s="1" t="s">
        <v>265</v>
      </c>
      <c r="K223" s="1" t="s">
        <v>277</v>
      </c>
      <c r="L223" s="1" t="b">
        <v>1</v>
      </c>
      <c r="M223" s="1" t="s">
        <v>392</v>
      </c>
      <c r="N223" s="1" t="s">
        <v>277</v>
      </c>
      <c r="O223" s="1"/>
      <c r="P223" s="1"/>
      <c r="Q223" s="1"/>
      <c r="R223" s="1"/>
      <c r="S223" s="5" t="s">
        <v>310</v>
      </c>
      <c r="T223">
        <v>1</v>
      </c>
      <c r="U223" s="1" t="s">
        <v>389</v>
      </c>
      <c r="V223" t="s">
        <v>367</v>
      </c>
      <c r="W223" t="s">
        <v>431</v>
      </c>
      <c r="X223" t="s">
        <v>714</v>
      </c>
      <c r="Y223" t="b">
        <f t="shared" si="3"/>
        <v>1</v>
      </c>
      <c r="Z2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Platform='i8085'&gt;&lt;Mnemonic&gt;CMP&lt;/Mnemonic&gt;&lt;Arguments&gt;&lt;Arg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c r="AA2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IF($Y224=FALSE, "&lt;/Opcode&gt;", "")</f>
        <v>&lt;Encoding Platform='i8085'&gt;&lt;Mnemonic&gt;CMP&lt;/Mnemonic&gt;&lt;Arguments&gt;&lt;Arg encoding='Direct' hidden='true'&gt;ByteReg-A&lt;/Arg&gt;&lt;Arg encoding='Direct'&gt;ByteReg-M&lt;/Arg&gt;&lt;/Arguments&gt;&lt;Status&gt;Documented&lt;/Status&gt;&lt;Cycles&gt;2(7)&lt;/Cycles&gt;&lt;Flags&gt;SZKAPVC&lt;/Flags&gt;&lt;Description&gt;The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row>
    <row r="224" spans="1:27" x14ac:dyDescent="0.25">
      <c r="A224">
        <f>HEX2DEC(Table2[[#This Row],[Hex]]) * 10 +  IF(UPPER(Table2[[#This Row],[Preferred]]) = "FALSE", 1, 0)</f>
        <v>1900</v>
      </c>
      <c r="B224" t="str">
        <f>IF(UPPER(Table2[[#This Row],[Index]]) = "TRUE", "FD", "00")  &amp; IF(Table2[[#This Row],[Prefix]]="", "00", Table2[[#This Row],[Prefix]])  &amp; TEXT(Table2[[#This Row],[Opcode]], "00")</f>
        <v>0000BE</v>
      </c>
      <c r="C224" s="3"/>
      <c r="D224" s="1"/>
      <c r="E224" s="2" t="s">
        <v>400</v>
      </c>
      <c r="F224" s="4" t="s">
        <v>55</v>
      </c>
      <c r="G224" t="s">
        <v>480</v>
      </c>
      <c r="H224" s="1" t="s">
        <v>87</v>
      </c>
      <c r="I224" s="1" t="s">
        <v>215</v>
      </c>
      <c r="J224" s="1" t="s">
        <v>265</v>
      </c>
      <c r="K224" s="1" t="s">
        <v>277</v>
      </c>
      <c r="M224" s="1" t="s">
        <v>263</v>
      </c>
      <c r="N224" s="1" t="s">
        <v>277</v>
      </c>
      <c r="O224" s="1"/>
      <c r="S224" s="5" t="s">
        <v>316</v>
      </c>
      <c r="T224">
        <v>1</v>
      </c>
      <c r="U224" s="1" t="s">
        <v>389</v>
      </c>
      <c r="V224" t="s">
        <v>367</v>
      </c>
      <c r="W224" t="s">
        <v>431</v>
      </c>
      <c r="X224" t="s">
        <v>553</v>
      </c>
      <c r="Y224" t="b">
        <f t="shared" si="3"/>
        <v>1</v>
      </c>
      <c r="Z2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encoding='Direct'&gt;ByteReg-A&lt;/Arg&gt;&lt;Arg encoding='Direct'&gt;WordRegPtr-HL&lt;/Arg&gt;&lt;/Arguments&gt;&lt;Status&gt;Documented&lt;/Status&gt;&lt;Cycles&gt;2(7)&lt;/Cycles&gt;&lt;Flags&gt;SZHP1C&lt;/Flags&gt;&lt;Description&gt;The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2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IF($Y225=FALSE, "&lt;/Opcode&gt;", "")</f>
        <v>&lt;Encoding Preferred='true' Platform='z80'&gt;&lt;Mnemonic&gt;CP&lt;/Mnemonic&gt;&lt;Arguments&gt;&lt;Arg encoding='Direct'&gt;ByteReg-A&lt;/Arg&gt;&lt;Arg encoding='Direct'&gt;WordRegPtr-HL&lt;/Arg&gt;&lt;/Arguments&gt;&lt;Status&gt;Documented&lt;/Status&gt;&lt;Cycles&gt;2(7)&lt;/Cycles&gt;&lt;Flags&gt;SZHP1C&lt;/Flags&gt;&lt;Description&gt;The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row>
    <row r="225" spans="1:27" x14ac:dyDescent="0.25">
      <c r="A225">
        <f>HEX2DEC(Table2[[#This Row],[Hex]]) * 10 +  IF(UPPER(Table2[[#This Row],[Preferred]]) = "FALSE", 1, 0)</f>
        <v>1900</v>
      </c>
      <c r="B225" t="str">
        <f>IF(UPPER(Table2[[#This Row],[Index]]) = "TRUE", "FD", "00")  &amp; IF(Table2[[#This Row],[Prefix]]="", "00", Table2[[#This Row],[Prefix]])  &amp; TEXT(Table2[[#This Row],[Opcode]], "00")</f>
        <v>0000BE</v>
      </c>
      <c r="C225" s="3"/>
      <c r="D225" s="1"/>
      <c r="E225" s="2"/>
      <c r="F225" s="4" t="s">
        <v>55</v>
      </c>
      <c r="G225" t="s">
        <v>650</v>
      </c>
      <c r="H225" s="1" t="s">
        <v>87</v>
      </c>
      <c r="I225" s="1" t="s">
        <v>215</v>
      </c>
      <c r="J225" s="1" t="s">
        <v>265</v>
      </c>
      <c r="K225" s="1" t="s">
        <v>277</v>
      </c>
      <c r="L225" s="1" t="b">
        <v>1</v>
      </c>
      <c r="M225" s="1" t="s">
        <v>263</v>
      </c>
      <c r="N225" s="1" t="s">
        <v>277</v>
      </c>
      <c r="O225" s="1"/>
      <c r="P225" s="1"/>
      <c r="Q225" s="1"/>
      <c r="R225" s="1"/>
      <c r="S225" s="5" t="s">
        <v>337</v>
      </c>
      <c r="T225">
        <v>1</v>
      </c>
      <c r="U225" s="1" t="s">
        <v>389</v>
      </c>
      <c r="V225" t="s">
        <v>367</v>
      </c>
      <c r="W225" t="s">
        <v>431</v>
      </c>
      <c r="X225" t="s">
        <v>553</v>
      </c>
      <c r="Y225" t="b">
        <f t="shared" si="3"/>
        <v>1</v>
      </c>
      <c r="Z2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encoding='Direct' hidden='true'&gt;ByteReg-A&lt;/Arg&gt;&lt;Arg encoding='Direct'&gt;WordRegPtr-HL&lt;/Arg&gt;&lt;/Arguments&gt;&lt;Status&gt;Documented&lt;/Status&gt;&lt;Cycles&gt;2(7)&lt;/Cycles&gt;&lt;Flags&gt;Z1H-&lt;/Flags&gt;&lt;Description&gt;The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c r="AA2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IF($Y226=FALSE, "&lt;/Opcode&gt;", "")</f>
        <v>&lt;Encoding Platform='GameBoy'&gt;&lt;Mnemonic&gt;CP&lt;/Mnemonic&gt;&lt;Arguments&gt;&lt;Arg encoding='Direct' hidden='true'&gt;ByteReg-A&lt;/Arg&gt;&lt;Arg encoding='Direct'&gt;WordRegPtr-HL&lt;/Arg&gt;&lt;/Arguments&gt;&lt;Status&gt;Documented&lt;/Status&gt;&lt;Cycles&gt;2(7)&lt;/Cycles&gt;&lt;Flags&gt;Z1H-&lt;/Flags&gt;&lt;Description&gt;The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row>
    <row r="226" spans="1:27" x14ac:dyDescent="0.25">
      <c r="A226">
        <f>HEX2DEC(Table2[[#This Row],[Hex]]) * 10 +  IF(UPPER(Table2[[#This Row],[Preferred]]) = "FALSE", 1, 0)</f>
        <v>1901</v>
      </c>
      <c r="B226" t="str">
        <f>IF(UPPER(Table2[[#This Row],[Index]]) = "TRUE", "FD", "00")  &amp; IF(Table2[[#This Row],[Prefix]]="", "00", Table2[[#This Row],[Prefix]])  &amp; TEXT(Table2[[#This Row],[Opcode]], "00")</f>
        <v>0000BE</v>
      </c>
      <c r="C226" s="3"/>
      <c r="D226" s="1"/>
      <c r="E226" s="2" t="s">
        <v>636</v>
      </c>
      <c r="F226" s="4" t="s">
        <v>55</v>
      </c>
      <c r="G226" t="s">
        <v>480</v>
      </c>
      <c r="H226" s="1" t="s">
        <v>87</v>
      </c>
      <c r="I226" s="1" t="s">
        <v>215</v>
      </c>
      <c r="J226" s="1" t="s">
        <v>265</v>
      </c>
      <c r="K226" s="1" t="s">
        <v>277</v>
      </c>
      <c r="L226" s="1" t="b">
        <v>1</v>
      </c>
      <c r="M226" s="1" t="s">
        <v>263</v>
      </c>
      <c r="N226" s="1" t="s">
        <v>277</v>
      </c>
      <c r="O226" s="1"/>
      <c r="S226" s="5" t="s">
        <v>316</v>
      </c>
      <c r="T226">
        <v>1</v>
      </c>
      <c r="U226" s="1" t="s">
        <v>389</v>
      </c>
      <c r="V226" t="s">
        <v>367</v>
      </c>
      <c r="W226" t="s">
        <v>431</v>
      </c>
      <c r="X226" t="s">
        <v>553</v>
      </c>
      <c r="Y226" t="b">
        <f t="shared" si="3"/>
        <v>1</v>
      </c>
      <c r="Z2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encoding='Direct' hidden='true'&gt;ByteReg-A&lt;/Arg&gt;&lt;Arg encoding='Direct'&gt;WordRegPtr-HL&lt;/Arg&gt;&lt;/Arguments&gt;&lt;Status&gt;Documented&lt;/Status&gt;&lt;Cycles&gt;2(7)&lt;/Cycles&gt;&lt;Flags&gt;SZHP1C&lt;/Flags&gt;&lt;Description&gt;The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2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IF($Y227=FALSE, "&lt;/Opcode&gt;", "")</f>
        <v>&lt;Encoding Preferred='false' Platform='z80'&gt;&lt;Mnemonic&gt;CP&lt;/Mnemonic&gt;&lt;Arguments&gt;&lt;Arg encoding='Direct' hidden='true'&gt;ByteReg-A&lt;/Arg&gt;&lt;Arg encoding='Direct'&gt;WordRegPtr-HL&lt;/Arg&gt;&lt;/Arguments&gt;&lt;Status&gt;Documented&lt;/Status&gt;&lt;Cycles&gt;2(7)&lt;/Cycles&gt;&lt;Flags&gt;SZHP1C&lt;/Flags&gt;&lt;Description&gt;The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227" spans="1:27" x14ac:dyDescent="0.25">
      <c r="A227">
        <f>HEX2DEC(Table2[[#This Row],[Hex]]) * 10 +  IF(UPPER(Table2[[#This Row],[Preferred]]) = "FALSE", 1, 0)</f>
        <v>1920</v>
      </c>
      <c r="B227" t="str">
        <f>IF(UPPER(Table2[[#This Row],[Index]]) = "TRUE", "FD", "00")  &amp; IF(Table2[[#This Row],[Prefix]]="", "00", Table2[[#This Row],[Prefix]])  &amp; TEXT(Table2[[#This Row],[Opcode]], "00")</f>
        <v>0000C0</v>
      </c>
      <c r="F227" s="4" t="s">
        <v>56</v>
      </c>
      <c r="G227" t="s">
        <v>375</v>
      </c>
      <c r="H227" s="1" t="s">
        <v>231</v>
      </c>
      <c r="I227" s="1" t="s">
        <v>88</v>
      </c>
      <c r="J227" s="1" t="s">
        <v>361</v>
      </c>
      <c r="K227" s="1" t="s">
        <v>277</v>
      </c>
      <c r="L227" s="1" t="b">
        <v>1</v>
      </c>
      <c r="M227" s="1"/>
      <c r="N227" s="1"/>
      <c r="O227" s="1"/>
      <c r="P227" s="1"/>
      <c r="Q227" s="1"/>
      <c r="R227" s="1"/>
      <c r="S227" s="6" t="s">
        <v>311</v>
      </c>
      <c r="T227">
        <v>1</v>
      </c>
      <c r="U227" s="1" t="s">
        <v>723</v>
      </c>
      <c r="V227" t="s">
        <v>367</v>
      </c>
      <c r="W227" t="s">
        <v>451</v>
      </c>
      <c r="X227" t="s">
        <v>459</v>
      </c>
      <c r="Y227" t="b">
        <f t="shared" si="3"/>
        <v>0</v>
      </c>
      <c r="Z2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Platform='i8080'&gt;&lt;Mnemonic&gt;RNZ&lt;/Mnemonic&gt;&lt;Arguments&gt;&lt;Arg encoding='Direct' hidden='true'&gt;Flag-NZ&lt;/Arg&gt;&lt;/Arguments&gt;&lt;Status&gt;Documented&lt;/Status&gt;&lt;Cycles&gt;1(5),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IF($Y228=FALSE, "&lt;/Opcode&gt;", "")</f>
        <v>&lt;Opcode Value='C0' Function='RET' Group='Branch' Length='1'&gt;&lt;Encoding Platform='i8080'&gt;&lt;Mnemonic&gt;RNZ&lt;/Mnemonic&gt;&lt;Arguments&gt;&lt;Arg encoding='Direct' hidden='true'&gt;Flag-NZ&lt;/Arg&gt;&lt;/Arguments&gt;&lt;Status&gt;Documented&lt;/Status&gt;&lt;Cycles&gt;1(5),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28" spans="1:27" x14ac:dyDescent="0.25">
      <c r="A228">
        <f>HEX2DEC(Table2[[#This Row],[Hex]]) * 10 +  IF(UPPER(Table2[[#This Row],[Preferred]]) = "FALSE", 1, 0)</f>
        <v>1920</v>
      </c>
      <c r="B228" t="str">
        <f>IF(UPPER(Table2[[#This Row],[Index]]) = "TRUE", "FD", "00")  &amp; IF(Table2[[#This Row],[Prefix]]="", "00", Table2[[#This Row],[Prefix]])  &amp; TEXT(Table2[[#This Row],[Opcode]], "00")</f>
        <v>0000C0</v>
      </c>
      <c r="F228" s="4" t="s">
        <v>56</v>
      </c>
      <c r="G228" t="s">
        <v>687</v>
      </c>
      <c r="H228" s="1" t="s">
        <v>231</v>
      </c>
      <c r="I228" s="1" t="s">
        <v>88</v>
      </c>
      <c r="J228" s="1" t="s">
        <v>361</v>
      </c>
      <c r="K228" s="1" t="s">
        <v>277</v>
      </c>
      <c r="L228" s="1" t="b">
        <v>1</v>
      </c>
      <c r="M228" s="1"/>
      <c r="N228" s="1"/>
      <c r="O228" s="1"/>
      <c r="P228" s="1"/>
      <c r="Q228" s="1"/>
      <c r="R228" s="1"/>
      <c r="S228" s="6" t="s">
        <v>349</v>
      </c>
      <c r="T228">
        <v>1</v>
      </c>
      <c r="U228" s="1" t="s">
        <v>723</v>
      </c>
      <c r="V228" t="s">
        <v>367</v>
      </c>
      <c r="W228" t="s">
        <v>451</v>
      </c>
      <c r="X228" t="s">
        <v>459</v>
      </c>
      <c r="Y228" t="b">
        <f t="shared" si="3"/>
        <v>1</v>
      </c>
      <c r="Z2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Platform='i8085'&gt;&lt;Mnemonic&gt;RNZ&lt;/Mnemonic&gt;&lt;Arguments&gt;&lt;Arg encoding='Direct' hidden='true'&gt;Flag-NZ&lt;/Arg&gt;&lt;/Arguments&gt;&lt;Status&gt;Documented&lt;/Status&gt;&lt;Cycles&gt;1(5),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IF($Y229=FALSE, "&lt;/Opcode&gt;", "")</f>
        <v>&lt;Encoding Platform='i8085'&gt;&lt;Mnemonic&gt;RNZ&lt;/Mnemonic&gt;&lt;Arguments&gt;&lt;Arg encoding='Direct' hidden='true'&gt;Flag-NZ&lt;/Arg&gt;&lt;/Arguments&gt;&lt;Status&gt;Documented&lt;/Status&gt;&lt;Cycles&gt;1(5),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29" spans="1:27" x14ac:dyDescent="0.25">
      <c r="A229">
        <f>HEX2DEC(Table2[[#This Row],[Hex]]) * 10 +  IF(UPPER(Table2[[#This Row],[Preferred]]) = "FALSE", 1, 0)</f>
        <v>1920</v>
      </c>
      <c r="B229" t="str">
        <f>IF(UPPER(Table2[[#This Row],[Index]]) = "TRUE", "FD", "00")  &amp; IF(Table2[[#This Row],[Prefix]]="", "00", Table2[[#This Row],[Prefix]])  &amp; TEXT(Table2[[#This Row],[Opcode]], "00")</f>
        <v>0000C0</v>
      </c>
      <c r="C229" s="3"/>
      <c r="D229" s="1"/>
      <c r="E229" s="2"/>
      <c r="F229" s="4" t="s">
        <v>56</v>
      </c>
      <c r="G229" t="s">
        <v>480</v>
      </c>
      <c r="H229" s="1" t="s">
        <v>88</v>
      </c>
      <c r="I229" s="1" t="s">
        <v>88</v>
      </c>
      <c r="J229" s="1" t="s">
        <v>279</v>
      </c>
      <c r="K229" s="1" t="s">
        <v>279</v>
      </c>
      <c r="M229" s="1"/>
      <c r="N229" s="1"/>
      <c r="O229" s="1"/>
      <c r="P229" s="1"/>
      <c r="Q229" s="1"/>
      <c r="R229" s="1"/>
      <c r="S229" s="6" t="s">
        <v>314</v>
      </c>
      <c r="T229">
        <v>1</v>
      </c>
      <c r="U229" s="1" t="s">
        <v>723</v>
      </c>
      <c r="V229" t="s">
        <v>367</v>
      </c>
      <c r="W229" t="s">
        <v>451</v>
      </c>
      <c r="X229" t="s">
        <v>619</v>
      </c>
      <c r="Y229" t="b">
        <f t="shared" si="3"/>
        <v>1</v>
      </c>
      <c r="Z2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Platform='z80'&gt;&lt;Mnemonic&gt;RET&lt;/Mnemonic&gt;&lt;Arguments&gt;&lt;Arg encoding='Flag'&gt;Flag&lt;/Arg&gt;&lt;/Arguments&gt;&lt;Status&gt;Documented&lt;/Status&gt;&lt;Cycles&gt;1(5), 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c r="AA2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IF($Y230=FALSE, "&lt;/Opcode&gt;", "")</f>
        <v>&lt;Encoding Platform='z80'&gt;&lt;Mnemonic&gt;RET&lt;/Mnemonic&gt;&lt;Arguments&gt;&lt;Arg encoding='Flag'&gt;Flag&lt;/Arg&gt;&lt;/Arguments&gt;&lt;Status&gt;Documented&lt;/Status&gt;&lt;Cycles&gt;1(5), 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row>
    <row r="230" spans="1:27" x14ac:dyDescent="0.25">
      <c r="A230">
        <f>HEX2DEC(Table2[[#This Row],[Hex]]) * 10 +  IF(UPPER(Table2[[#This Row],[Preferred]]) = "FALSE", 1, 0)</f>
        <v>1920</v>
      </c>
      <c r="B230" t="str">
        <f>IF(UPPER(Table2[[#This Row],[Index]]) = "TRUE", "FD", "00")  &amp; IF(Table2[[#This Row],[Prefix]]="", "00", Table2[[#This Row],[Prefix]])  &amp; TEXT(Table2[[#This Row],[Opcode]], "00")</f>
        <v>0000C0</v>
      </c>
      <c r="C230" s="3"/>
      <c r="D230" s="1"/>
      <c r="E230" s="2"/>
      <c r="F230" s="4" t="s">
        <v>56</v>
      </c>
      <c r="G230" t="s">
        <v>650</v>
      </c>
      <c r="H230" s="1" t="s">
        <v>88</v>
      </c>
      <c r="I230" s="1" t="s">
        <v>88</v>
      </c>
      <c r="J230" s="1" t="s">
        <v>281</v>
      </c>
      <c r="K230" s="1" t="s">
        <v>281</v>
      </c>
      <c r="M230" s="1"/>
      <c r="N230" s="1"/>
      <c r="O230" s="1"/>
      <c r="P230" s="1"/>
      <c r="Q230" s="1"/>
      <c r="R230" s="1"/>
      <c r="S230" s="6" t="s">
        <v>335</v>
      </c>
      <c r="T230">
        <v>1</v>
      </c>
      <c r="U230" s="1" t="s">
        <v>723</v>
      </c>
      <c r="V230" t="s">
        <v>367</v>
      </c>
      <c r="W230" t="s">
        <v>451</v>
      </c>
      <c r="X230" t="s">
        <v>619</v>
      </c>
      <c r="Y230" t="b">
        <f t="shared" si="3"/>
        <v>1</v>
      </c>
      <c r="Z2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Platform='GameBoy'&gt;&lt;Mnemonic&gt;RET&lt;/Mnemonic&gt;&lt;Arguments&gt;&lt;Arg encoding='HalfFlag'&gt;HalfFlag&lt;/Arg&gt;&lt;/Arguments&gt;&lt;Status&gt;Documented&lt;/Status&gt;&lt;Cycles&gt;1(5), 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c r="AA2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IF($Y231=FALSE, "&lt;/Opcode&gt;", "")</f>
        <v>&lt;Encoding Platform='GameBoy'&gt;&lt;Mnemonic&gt;RET&lt;/Mnemonic&gt;&lt;Arguments&gt;&lt;Arg encoding='HalfFlag'&gt;HalfFlag&lt;/Arg&gt;&lt;/Arguments&gt;&lt;Status&gt;Documented&lt;/Status&gt;&lt;Cycles&gt;1(5), 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PC&lt;/Description&gt;&lt;/Encoding&gt;&lt;/Opcode&gt;</v>
      </c>
    </row>
    <row r="231" spans="1:27" x14ac:dyDescent="0.25">
      <c r="A231">
        <f>HEX2DEC(Table2[[#This Row],[Hex]]) * 10 +  IF(UPPER(Table2[[#This Row],[Preferred]]) = "FALSE", 1, 0)</f>
        <v>1930</v>
      </c>
      <c r="B231" t="str">
        <f>IF(UPPER(Table2[[#This Row],[Index]]) = "TRUE", "FD", "00")  &amp; IF(Table2[[#This Row],[Prefix]]="", "00", Table2[[#This Row],[Prefix]])  &amp; TEXT(Table2[[#This Row],[Opcode]], "00")</f>
        <v>0000C1</v>
      </c>
      <c r="F231" s="4" t="s">
        <v>57</v>
      </c>
      <c r="G231" t="s">
        <v>375</v>
      </c>
      <c r="H231" s="1" t="s">
        <v>89</v>
      </c>
      <c r="I231" s="1" t="s">
        <v>89</v>
      </c>
      <c r="J231" s="1" t="s">
        <v>176</v>
      </c>
      <c r="K231" s="1" t="s">
        <v>176</v>
      </c>
      <c r="M231" s="1"/>
      <c r="N231" s="1"/>
      <c r="O231" s="1"/>
      <c r="P231" s="1"/>
      <c r="S231" s="6" t="s">
        <v>311</v>
      </c>
      <c r="T231">
        <v>1</v>
      </c>
      <c r="U231" s="1" t="s">
        <v>394</v>
      </c>
      <c r="V231" t="s">
        <v>367</v>
      </c>
      <c r="W231" t="s">
        <v>462</v>
      </c>
      <c r="X231" t="s">
        <v>465</v>
      </c>
      <c r="Y231" t="b">
        <f t="shared" si="3"/>
        <v>0</v>
      </c>
      <c r="Z2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c r="AA2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IF($Y232=FALSE, "&lt;/Opcode&gt;", "")</f>
        <v>&lt;Opcode Value='C1' Function='POP' Group='Stack' Length='1'&gt;&lt;Encoding Platform='i8080'&gt;&lt;Mnemonic&gt;POP&lt;/Mnemonic&gt;&lt;Arguments&gt;&lt;Arg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row>
    <row r="232" spans="1:27" x14ac:dyDescent="0.25">
      <c r="A232">
        <f>HEX2DEC(Table2[[#This Row],[Hex]]) * 10 +  IF(UPPER(Table2[[#This Row],[Preferred]]) = "FALSE", 1, 0)</f>
        <v>1930</v>
      </c>
      <c r="B232" t="str">
        <f>IF(UPPER(Table2[[#This Row],[Index]]) = "TRUE", "FD", "00")  &amp; IF(Table2[[#This Row],[Prefix]]="", "00", Table2[[#This Row],[Prefix]])  &amp; TEXT(Table2[[#This Row],[Opcode]], "00")</f>
        <v>0000C1</v>
      </c>
      <c r="F232" s="4" t="s">
        <v>57</v>
      </c>
      <c r="G232" t="s">
        <v>687</v>
      </c>
      <c r="H232" s="1" t="s">
        <v>89</v>
      </c>
      <c r="I232" s="1" t="s">
        <v>89</v>
      </c>
      <c r="J232" s="1" t="s">
        <v>176</v>
      </c>
      <c r="K232" s="1" t="s">
        <v>176</v>
      </c>
      <c r="M232" s="1"/>
      <c r="N232" s="1"/>
      <c r="O232" s="1"/>
      <c r="P232" s="1"/>
      <c r="Q232" s="1"/>
      <c r="R232" s="1"/>
      <c r="S232" s="6" t="s">
        <v>349</v>
      </c>
      <c r="T232">
        <v>1</v>
      </c>
      <c r="U232" s="1" t="s">
        <v>394</v>
      </c>
      <c r="V232" t="s">
        <v>367</v>
      </c>
      <c r="W232" t="s">
        <v>462</v>
      </c>
      <c r="X232" t="s">
        <v>465</v>
      </c>
      <c r="Y232" t="b">
        <f t="shared" si="3"/>
        <v>1</v>
      </c>
      <c r="Z2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c r="AA2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IF($Y233=FALSE, "&lt;/Opcode&gt;", "")</f>
        <v>&lt;Encoding Platform='i8085'&gt;&lt;Mnemonic&gt;POP&lt;/Mnemonic&gt;&lt;Arguments&gt;&lt;Arg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row>
    <row r="233" spans="1:27" x14ac:dyDescent="0.25">
      <c r="A233">
        <f>HEX2DEC(Table2[[#This Row],[Hex]]) * 10 +  IF(UPPER(Table2[[#This Row],[Preferred]]) = "FALSE", 1, 0)</f>
        <v>1930</v>
      </c>
      <c r="B233" t="str">
        <f>IF(UPPER(Table2[[#This Row],[Index]]) = "TRUE", "FD", "00")  &amp; IF(Table2[[#This Row],[Prefix]]="", "00", Table2[[#This Row],[Prefix]])  &amp; TEXT(Table2[[#This Row],[Opcode]], "00")</f>
        <v>0000C1</v>
      </c>
      <c r="C233" s="3"/>
      <c r="D233" s="1"/>
      <c r="E233" s="2"/>
      <c r="F233" s="4" t="s">
        <v>57</v>
      </c>
      <c r="G233" t="s">
        <v>480</v>
      </c>
      <c r="H233" s="1" t="s">
        <v>89</v>
      </c>
      <c r="I233" s="1" t="s">
        <v>89</v>
      </c>
      <c r="J233" s="1" t="s">
        <v>176</v>
      </c>
      <c r="K233" s="1" t="s">
        <v>176</v>
      </c>
      <c r="M233" s="1"/>
      <c r="N233" s="1"/>
      <c r="O233" s="1"/>
      <c r="P233" s="1"/>
      <c r="Q233" s="1"/>
      <c r="R233" s="1"/>
      <c r="S233" s="6" t="s">
        <v>314</v>
      </c>
      <c r="T233">
        <v>1</v>
      </c>
      <c r="U233" s="1" t="s">
        <v>394</v>
      </c>
      <c r="V233" t="s">
        <v>367</v>
      </c>
      <c r="W233" t="s">
        <v>462</v>
      </c>
      <c r="X233" t="s">
        <v>525</v>
      </c>
      <c r="Y233" t="b">
        <f t="shared" si="3"/>
        <v>1</v>
      </c>
      <c r="Z2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v>
      </c>
      <c r="AA2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IF($Y234=FALSE, "&lt;/Opcode&gt;", "")</f>
        <v>&lt;Encoding Platform='z80'&gt;&lt;Mnemonic&gt;POP&lt;/Mnemonic&gt;&lt;Arguments&gt;&lt;Arg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v>
      </c>
    </row>
    <row r="234" spans="1:27" x14ac:dyDescent="0.25">
      <c r="A234">
        <f>HEX2DEC(Table2[[#This Row],[Hex]]) * 10 +  IF(UPPER(Table2[[#This Row],[Preferred]]) = "FALSE", 1, 0)</f>
        <v>1930</v>
      </c>
      <c r="B234" t="str">
        <f>IF(UPPER(Table2[[#This Row],[Index]]) = "TRUE", "FD", "00")  &amp; IF(Table2[[#This Row],[Prefix]]="", "00", Table2[[#This Row],[Prefix]])  &amp; TEXT(Table2[[#This Row],[Opcode]], "00")</f>
        <v>0000C1</v>
      </c>
      <c r="C234" s="3"/>
      <c r="D234" s="1"/>
      <c r="E234" s="2"/>
      <c r="F234" s="4" t="s">
        <v>57</v>
      </c>
      <c r="G234" t="s">
        <v>650</v>
      </c>
      <c r="H234" s="1" t="s">
        <v>89</v>
      </c>
      <c r="I234" s="1" t="s">
        <v>89</v>
      </c>
      <c r="J234" s="1" t="s">
        <v>176</v>
      </c>
      <c r="K234" s="1" t="s">
        <v>176</v>
      </c>
      <c r="M234" s="1"/>
      <c r="N234" s="1"/>
      <c r="O234" s="1"/>
      <c r="P234" s="1"/>
      <c r="Q234" s="1"/>
      <c r="R234" s="1"/>
      <c r="S234" s="6" t="s">
        <v>335</v>
      </c>
      <c r="T234">
        <v>1</v>
      </c>
      <c r="U234" s="1" t="s">
        <v>394</v>
      </c>
      <c r="V234" t="s">
        <v>367</v>
      </c>
      <c r="W234" t="s">
        <v>462</v>
      </c>
      <c r="X234" t="s">
        <v>525</v>
      </c>
      <c r="Y234" t="b">
        <f t="shared" si="3"/>
        <v>1</v>
      </c>
      <c r="Z2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v>
      </c>
      <c r="AA2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IF($Y235=FALSE, "&lt;/Opcode&gt;", "")</f>
        <v>&lt;Encoding Platform='GameBoy'&gt;&lt;Mnemonic&gt;POP&lt;/Mnemonic&gt;&lt;Arguments&gt;&lt;Arg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qq.&lt;/Description&gt;&lt;/Encoding&gt;&lt;/Opcode&gt;</v>
      </c>
    </row>
    <row r="235" spans="1:27" x14ac:dyDescent="0.25">
      <c r="A235">
        <f>HEX2DEC(Table2[[#This Row],[Hex]]) * 10 +  IF(UPPER(Table2[[#This Row],[Preferred]]) = "FALSE", 1, 0)</f>
        <v>1940</v>
      </c>
      <c r="B235" t="str">
        <f>IF(UPPER(Table2[[#This Row],[Index]]) = "TRUE", "FD", "00")  &amp; IF(Table2[[#This Row],[Prefix]]="", "00", Table2[[#This Row],[Prefix]])  &amp; TEXT(Table2[[#This Row],[Opcode]], "00")</f>
        <v>0000C2</v>
      </c>
      <c r="F235" s="4" t="s">
        <v>58</v>
      </c>
      <c r="G235" t="s">
        <v>375</v>
      </c>
      <c r="H235" s="1" t="s">
        <v>224</v>
      </c>
      <c r="I235" s="1" t="s">
        <v>216</v>
      </c>
      <c r="J235" s="1" t="s">
        <v>361</v>
      </c>
      <c r="K235" s="1" t="s">
        <v>277</v>
      </c>
      <c r="L235" s="1" t="b">
        <v>1</v>
      </c>
      <c r="M235" s="1" t="s">
        <v>180</v>
      </c>
      <c r="N235" s="1" t="s">
        <v>278</v>
      </c>
      <c r="O235" s="1"/>
      <c r="P235" s="1"/>
      <c r="S235" s="6" t="s">
        <v>311</v>
      </c>
      <c r="T235">
        <v>3</v>
      </c>
      <c r="U235" s="1" t="s">
        <v>726</v>
      </c>
      <c r="V235" t="s">
        <v>367</v>
      </c>
      <c r="W235" t="s">
        <v>451</v>
      </c>
      <c r="X235" t="s">
        <v>453</v>
      </c>
      <c r="Y235" t="b">
        <f t="shared" si="3"/>
        <v>0</v>
      </c>
      <c r="Z2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Platform='i8080'&gt;&lt;Mnemonic&gt;JNZ&lt;/Mnemonic&gt;&lt;Arguments&gt;&lt;Arg encoding='Direct' hidden='true'&gt;Flag-NZ&lt;/Arg&gt;&lt;Arg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2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IF($Y236=FALSE, "&lt;/Opcode&gt;", "")</f>
        <v>&lt;Opcode Value='C2' Function='JMP' Group='Branch' Length='3'&gt;&lt;Encoding Platform='i8080'&gt;&lt;Mnemonic&gt;JNZ&lt;/Mnemonic&gt;&lt;Arguments&gt;&lt;Arg encoding='Direct' hidden='true'&gt;Flag-NZ&lt;/Arg&gt;&lt;Arg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row>
    <row r="236" spans="1:27" x14ac:dyDescent="0.25">
      <c r="A236">
        <f>HEX2DEC(Table2[[#This Row],[Hex]]) * 10 +  IF(UPPER(Table2[[#This Row],[Preferred]]) = "FALSE", 1, 0)</f>
        <v>1940</v>
      </c>
      <c r="B236" t="str">
        <f>IF(UPPER(Table2[[#This Row],[Index]]) = "TRUE", "FD", "00")  &amp; IF(Table2[[#This Row],[Prefix]]="", "00", Table2[[#This Row],[Prefix]])  &amp; TEXT(Table2[[#This Row],[Opcode]], "00")</f>
        <v>0000C2</v>
      </c>
      <c r="F236" s="4" t="s">
        <v>58</v>
      </c>
      <c r="G236" t="s">
        <v>687</v>
      </c>
      <c r="H236" s="1" t="s">
        <v>224</v>
      </c>
      <c r="I236" s="1" t="s">
        <v>216</v>
      </c>
      <c r="J236" s="1" t="s">
        <v>361</v>
      </c>
      <c r="K236" s="1" t="s">
        <v>277</v>
      </c>
      <c r="L236" s="1" t="b">
        <v>1</v>
      </c>
      <c r="M236" s="1" t="s">
        <v>180</v>
      </c>
      <c r="N236" s="1" t="s">
        <v>278</v>
      </c>
      <c r="O236" s="1"/>
      <c r="P236" s="1"/>
      <c r="Q236" s="1"/>
      <c r="R236" s="1"/>
      <c r="S236" s="6" t="s">
        <v>349</v>
      </c>
      <c r="T236">
        <v>3</v>
      </c>
      <c r="U236" s="1" t="s">
        <v>726</v>
      </c>
      <c r="V236" t="s">
        <v>367</v>
      </c>
      <c r="W236" t="s">
        <v>451</v>
      </c>
      <c r="X236" t="s">
        <v>453</v>
      </c>
      <c r="Y236" t="b">
        <f t="shared" si="3"/>
        <v>1</v>
      </c>
      <c r="Z2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Platform='i8085'&gt;&lt;Mnemonic&gt;JNZ&lt;/Mnemonic&gt;&lt;Arguments&gt;&lt;Arg encoding='Direct' hidden='true'&gt;Flag-NZ&lt;/Arg&gt;&lt;Arg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2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IF($Y237=FALSE, "&lt;/Opcode&gt;", "")</f>
        <v>&lt;Encoding Platform='i8085'&gt;&lt;Mnemonic&gt;JNZ&lt;/Mnemonic&gt;&lt;Arguments&gt;&lt;Arg encoding='Direct' hidden='true'&gt;Flag-NZ&lt;/Arg&gt;&lt;Arg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row>
    <row r="237" spans="1:27" x14ac:dyDescent="0.25">
      <c r="A237">
        <f>HEX2DEC(Table2[[#This Row],[Hex]]) * 10 +  IF(UPPER(Table2[[#This Row],[Preferred]]) = "FALSE", 1, 0)</f>
        <v>1940</v>
      </c>
      <c r="B237" t="str">
        <f>IF(UPPER(Table2[[#This Row],[Index]]) = "TRUE", "FD", "00")  &amp; IF(Table2[[#This Row],[Prefix]]="", "00", Table2[[#This Row],[Prefix]])  &amp; TEXT(Table2[[#This Row],[Opcode]], "00")</f>
        <v>0000C2</v>
      </c>
      <c r="C237" s="3"/>
      <c r="D237" s="1"/>
      <c r="E237" s="2"/>
      <c r="F237" s="4" t="s">
        <v>58</v>
      </c>
      <c r="G237" t="s">
        <v>480</v>
      </c>
      <c r="H237" s="1" t="s">
        <v>90</v>
      </c>
      <c r="I237" s="1" t="s">
        <v>216</v>
      </c>
      <c r="J237" s="1" t="s">
        <v>279</v>
      </c>
      <c r="K237" s="1" t="s">
        <v>279</v>
      </c>
      <c r="M237" s="1" t="s">
        <v>180</v>
      </c>
      <c r="N237" s="1" t="s">
        <v>278</v>
      </c>
      <c r="O237" s="1"/>
      <c r="P237" s="1"/>
      <c r="Q237" s="1"/>
      <c r="R237" s="1"/>
      <c r="S237" s="6" t="s">
        <v>314</v>
      </c>
      <c r="T237">
        <v>3</v>
      </c>
      <c r="U237" s="1" t="s">
        <v>726</v>
      </c>
      <c r="V237" t="s">
        <v>367</v>
      </c>
      <c r="W237" t="s">
        <v>451</v>
      </c>
      <c r="X237" t="s">
        <v>610</v>
      </c>
      <c r="Y237" t="b">
        <f t="shared" si="3"/>
        <v>1</v>
      </c>
      <c r="Z2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encoding='Flag'&gt;Flag&lt;/Arg&gt;&lt;Arg encoding='WordImmidate'&gt;Address&lt;/Arg&gt;&lt;/Arguments&gt;&lt;Status&gt;Documented&lt;/Status&gt;&lt;Cycles&gt;3(10), 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c r="AA2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IF($Y238=FALSE, "&lt;/Opcode&gt;", "")</f>
        <v>&lt;Encoding Platform='z80'&gt;&lt;Mnemonic&gt;JP&lt;/Mnemonic&gt;&lt;Arguments&gt;&lt;Arg encoding='Flag'&gt;Flag&lt;/Arg&gt;&lt;Arg encoding='WordImmidate'&gt;Address&lt;/Arg&gt;&lt;/Arguments&gt;&lt;Status&gt;Documented&lt;/Status&gt;&lt;Cycles&gt;3(10), 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row>
    <row r="238" spans="1:27" x14ac:dyDescent="0.25">
      <c r="A238">
        <f>HEX2DEC(Table2[[#This Row],[Hex]]) * 10 +  IF(UPPER(Table2[[#This Row],[Preferred]]) = "FALSE", 1, 0)</f>
        <v>1940</v>
      </c>
      <c r="B238" t="str">
        <f>IF(UPPER(Table2[[#This Row],[Index]]) = "TRUE", "FD", "00")  &amp; IF(Table2[[#This Row],[Prefix]]="", "00", Table2[[#This Row],[Prefix]])  &amp; TEXT(Table2[[#This Row],[Opcode]], "00")</f>
        <v>0000C2</v>
      </c>
      <c r="C238" s="3"/>
      <c r="D238" s="1"/>
      <c r="E238" s="2"/>
      <c r="F238" s="4" t="s">
        <v>58</v>
      </c>
      <c r="G238" t="s">
        <v>650</v>
      </c>
      <c r="H238" s="1" t="s">
        <v>90</v>
      </c>
      <c r="I238" s="1" t="s">
        <v>216</v>
      </c>
      <c r="J238" s="1" t="s">
        <v>281</v>
      </c>
      <c r="K238" s="1" t="s">
        <v>281</v>
      </c>
      <c r="M238" s="1" t="s">
        <v>180</v>
      </c>
      <c r="N238" s="1" t="s">
        <v>278</v>
      </c>
      <c r="O238" s="1"/>
      <c r="P238" s="1"/>
      <c r="Q238" s="1"/>
      <c r="R238" s="1"/>
      <c r="S238" s="6" t="s">
        <v>335</v>
      </c>
      <c r="T238">
        <v>3</v>
      </c>
      <c r="U238" s="1" t="s">
        <v>726</v>
      </c>
      <c r="V238" t="s">
        <v>367</v>
      </c>
      <c r="W238" t="s">
        <v>451</v>
      </c>
      <c r="X238" t="s">
        <v>610</v>
      </c>
      <c r="Y238" t="b">
        <f t="shared" si="3"/>
        <v>1</v>
      </c>
      <c r="Z2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encoding='HalfFlag'&gt;HalfFlag&lt;/Arg&gt;&lt;Arg encoding='WordImmidate'&gt;Address&lt;/Arg&gt;&lt;/Arguments&gt;&lt;Status&gt;Documented&lt;/Status&gt;&lt;Cycles&gt;3(10), 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c r="AA2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IF($Y239=FALSE, "&lt;/Opcode&gt;", "")</f>
        <v>&lt;Encoding Platform='GameBoy'&gt;&lt;Mnemonic&gt;JP&lt;/Mnemonic&gt;&lt;Arguments&gt;&lt;Arg encoding='HalfFlag'&gt;HalfFlag&lt;/Arg&gt;&lt;Arg encoding='WordImmidate'&gt;Address&lt;/Arg&gt;&lt;/Arguments&gt;&lt;Status&gt;Documented&lt;/Status&gt;&lt;Cycles&gt;3(10), 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instruction.&lt;/Description&gt;&lt;/Encoding&gt;&lt;/Opcode&gt;</v>
      </c>
    </row>
    <row r="239" spans="1:27" x14ac:dyDescent="0.25">
      <c r="A239">
        <f>HEX2DEC(Table2[[#This Row],[Hex]]) * 10 +  IF(UPPER(Table2[[#This Row],[Preferred]]) = "FALSE", 1, 0)</f>
        <v>1950</v>
      </c>
      <c r="B239" t="str">
        <f>IF(UPPER(Table2[[#This Row],[Index]]) = "TRUE", "FD", "00")  &amp; IF(Table2[[#This Row],[Prefix]]="", "00", Table2[[#This Row],[Prefix]])  &amp; TEXT(Table2[[#This Row],[Opcode]], "00")</f>
        <v>0000C3</v>
      </c>
      <c r="F239" s="4" t="s">
        <v>59</v>
      </c>
      <c r="G239" t="s">
        <v>375</v>
      </c>
      <c r="H239" s="1" t="s">
        <v>216</v>
      </c>
      <c r="I239" s="1" t="s">
        <v>216</v>
      </c>
      <c r="J239" s="1" t="s">
        <v>180</v>
      </c>
      <c r="K239" s="1" t="s">
        <v>278</v>
      </c>
      <c r="M239" s="1"/>
      <c r="N239" s="1"/>
      <c r="O239" s="1"/>
      <c r="P239" s="1"/>
      <c r="Q239" s="1"/>
      <c r="R239" s="1"/>
      <c r="S239" s="6" t="s">
        <v>311</v>
      </c>
      <c r="T239">
        <v>3</v>
      </c>
      <c r="U239" s="1" t="s">
        <v>394</v>
      </c>
      <c r="V239" t="s">
        <v>367</v>
      </c>
      <c r="W239" t="s">
        <v>451</v>
      </c>
      <c r="X239" t="s">
        <v>452</v>
      </c>
      <c r="Y239" t="b">
        <f t="shared" si="3"/>
        <v>0</v>
      </c>
      <c r="Z2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c r="AA2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IF($Y240=FALSE, "&lt;/Opcode&gt;", "")</f>
        <v>&lt;Opcode Value='C3' Function='JMP' Group='Branch' Length='3'&gt;&lt;Encoding Platform='i8080'&gt;&lt;Mnemonic&gt;JMP&lt;/Mnemonic&gt;&lt;Arguments&gt;&lt;Arg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row>
    <row r="240" spans="1:27" x14ac:dyDescent="0.25">
      <c r="A240">
        <f>HEX2DEC(Table2[[#This Row],[Hex]]) * 10 +  IF(UPPER(Table2[[#This Row],[Preferred]]) = "FALSE", 1, 0)</f>
        <v>1950</v>
      </c>
      <c r="B240" t="str">
        <f>IF(UPPER(Table2[[#This Row],[Index]]) = "TRUE", "FD", "00")  &amp; IF(Table2[[#This Row],[Prefix]]="", "00", Table2[[#This Row],[Prefix]])  &amp; TEXT(Table2[[#This Row],[Opcode]], "00")</f>
        <v>0000C3</v>
      </c>
      <c r="F240" s="4" t="s">
        <v>59</v>
      </c>
      <c r="G240" t="s">
        <v>687</v>
      </c>
      <c r="H240" s="1" t="s">
        <v>216</v>
      </c>
      <c r="I240" s="1" t="s">
        <v>216</v>
      </c>
      <c r="J240" s="1" t="s">
        <v>180</v>
      </c>
      <c r="K240" s="1" t="s">
        <v>278</v>
      </c>
      <c r="M240" s="1"/>
      <c r="N240" s="1"/>
      <c r="O240" s="1"/>
      <c r="P240" s="1"/>
      <c r="Q240" s="1"/>
      <c r="R240" s="1"/>
      <c r="S240" s="6" t="s">
        <v>349</v>
      </c>
      <c r="T240">
        <v>3</v>
      </c>
      <c r="U240" s="1" t="s">
        <v>394</v>
      </c>
      <c r="V240" t="s">
        <v>367</v>
      </c>
      <c r="W240" t="s">
        <v>451</v>
      </c>
      <c r="X240" t="s">
        <v>452</v>
      </c>
      <c r="Y240" t="b">
        <f t="shared" si="3"/>
        <v>1</v>
      </c>
      <c r="Z2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c r="AA2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IF($Y241=FALSE, "&lt;/Opcode&gt;", "")</f>
        <v>&lt;Encoding Platform='i8085'&gt;&lt;Mnemonic&gt;JMP&lt;/Mnemonic&gt;&lt;Arguments&gt;&lt;Arg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row>
    <row r="241" spans="1:27" x14ac:dyDescent="0.25">
      <c r="A241">
        <f>HEX2DEC(Table2[[#This Row],[Hex]]) * 10 +  IF(UPPER(Table2[[#This Row],[Preferred]]) = "FALSE", 1, 0)</f>
        <v>1950</v>
      </c>
      <c r="B241" t="str">
        <f>IF(UPPER(Table2[[#This Row],[Index]]) = "TRUE", "FD", "00")  &amp; IF(Table2[[#This Row],[Prefix]]="", "00", Table2[[#This Row],[Prefix]])  &amp; TEXT(Table2[[#This Row],[Opcode]], "00")</f>
        <v>0000C3</v>
      </c>
      <c r="C241" s="3"/>
      <c r="D241" s="1"/>
      <c r="E241" s="2"/>
      <c r="F241" s="4" t="s">
        <v>59</v>
      </c>
      <c r="G241" t="s">
        <v>480</v>
      </c>
      <c r="H241" s="1" t="s">
        <v>90</v>
      </c>
      <c r="I241" s="1" t="s">
        <v>216</v>
      </c>
      <c r="J241" s="1" t="s">
        <v>180</v>
      </c>
      <c r="K241" s="1" t="s">
        <v>278</v>
      </c>
      <c r="M241" s="1"/>
      <c r="N241" s="1"/>
      <c r="O241" s="1"/>
      <c r="P241" s="1"/>
      <c r="Q241" s="1"/>
      <c r="R241" s="1"/>
      <c r="S241" s="6" t="s">
        <v>314</v>
      </c>
      <c r="T241">
        <v>3</v>
      </c>
      <c r="U241" s="1" t="s">
        <v>394</v>
      </c>
      <c r="V241" t="s">
        <v>367</v>
      </c>
      <c r="W241" t="s">
        <v>451</v>
      </c>
      <c r="X241" t="s">
        <v>609</v>
      </c>
      <c r="Y241" t="b">
        <f t="shared" si="3"/>
        <v>1</v>
      </c>
      <c r="Z2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v>
      </c>
      <c r="AA2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IF($Y242=FALSE, "&lt;/Opcode&gt;", "")</f>
        <v>&lt;Encoding Platform='z80'&gt;&lt;Mnemonic&gt;JP&lt;/Mnemonic&gt;&lt;Arguments&gt;&lt;Arg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v>
      </c>
    </row>
    <row r="242" spans="1:27" x14ac:dyDescent="0.25">
      <c r="A242">
        <f>HEX2DEC(Table2[[#This Row],[Hex]]) * 10 +  IF(UPPER(Table2[[#This Row],[Preferred]]) = "FALSE", 1, 0)</f>
        <v>1950</v>
      </c>
      <c r="B242" t="str">
        <f>IF(UPPER(Table2[[#This Row],[Index]]) = "TRUE", "FD", "00")  &amp; IF(Table2[[#This Row],[Prefix]]="", "00", Table2[[#This Row],[Prefix]])  &amp; TEXT(Table2[[#This Row],[Opcode]], "00")</f>
        <v>0000C3</v>
      </c>
      <c r="C242" s="3"/>
      <c r="D242" s="1"/>
      <c r="E242" s="2"/>
      <c r="F242" s="4" t="s">
        <v>59</v>
      </c>
      <c r="G242" t="s">
        <v>650</v>
      </c>
      <c r="H242" s="1" t="s">
        <v>90</v>
      </c>
      <c r="I242" s="1" t="s">
        <v>216</v>
      </c>
      <c r="J242" s="1" t="s">
        <v>180</v>
      </c>
      <c r="K242" s="1" t="s">
        <v>278</v>
      </c>
      <c r="M242" s="1"/>
      <c r="N242" s="1"/>
      <c r="O242" s="1"/>
      <c r="P242" s="1"/>
      <c r="Q242" s="1"/>
      <c r="R242" s="1"/>
      <c r="S242" s="6" t="s">
        <v>335</v>
      </c>
      <c r="T242">
        <v>3</v>
      </c>
      <c r="U242" s="1" t="s">
        <v>394</v>
      </c>
      <c r="V242" t="s">
        <v>367</v>
      </c>
      <c r="W242" t="s">
        <v>451</v>
      </c>
      <c r="X242" t="s">
        <v>609</v>
      </c>
      <c r="Y242" t="b">
        <f t="shared" si="3"/>
        <v>1</v>
      </c>
      <c r="Z2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v>
      </c>
      <c r="AA2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IF($Y243=FALSE, "&lt;/Opcode&gt;", "")</f>
        <v>&lt;Encoding Platform='GameBoy'&gt;&lt;Mnemonic&gt;JP&lt;/Mnemonic&gt;&lt;Arguments&gt;&lt;Arg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PC.&lt;/Description&gt;&lt;/Encoding&gt;&lt;/Opcode&gt;</v>
      </c>
    </row>
    <row r="243" spans="1:27" x14ac:dyDescent="0.25">
      <c r="A243">
        <f>HEX2DEC(Table2[[#This Row],[Hex]]) * 10 +  IF(UPPER(Table2[[#This Row],[Preferred]]) = "FALSE", 1, 0)</f>
        <v>1960</v>
      </c>
      <c r="B243" t="str">
        <f>IF(UPPER(Table2[[#This Row],[Index]]) = "TRUE", "FD", "00")  &amp; IF(Table2[[#This Row],[Prefix]]="", "00", Table2[[#This Row],[Prefix]])  &amp; TEXT(Table2[[#This Row],[Opcode]], "00")</f>
        <v>0000C4</v>
      </c>
      <c r="F243" s="4" t="s">
        <v>60</v>
      </c>
      <c r="G243" t="s">
        <v>375</v>
      </c>
      <c r="H243" s="1" t="s">
        <v>218</v>
      </c>
      <c r="I243" s="1" t="s">
        <v>91</v>
      </c>
      <c r="J243" s="1" t="s">
        <v>361</v>
      </c>
      <c r="K243" s="1" t="s">
        <v>277</v>
      </c>
      <c r="L243" s="1" t="b">
        <v>1</v>
      </c>
      <c r="M243" s="1" t="s">
        <v>180</v>
      </c>
      <c r="N243" s="1" t="s">
        <v>278</v>
      </c>
      <c r="O243" s="1"/>
      <c r="P243" s="1"/>
      <c r="Q243" s="1"/>
      <c r="R243" s="1"/>
      <c r="S243" s="6" t="s">
        <v>311</v>
      </c>
      <c r="T243">
        <v>3</v>
      </c>
      <c r="U243" s="1" t="s">
        <v>724</v>
      </c>
      <c r="V243" t="s">
        <v>367</v>
      </c>
      <c r="W243" t="s">
        <v>451</v>
      </c>
      <c r="X243" t="s">
        <v>456</v>
      </c>
      <c r="Y243" t="b">
        <f t="shared" si="3"/>
        <v>0</v>
      </c>
      <c r="Z2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Platform='i8080'&gt;&lt;Mnemonic&gt;CNZ&lt;/Mnemonic&gt;&lt;Arguments&gt;&lt;Arg encoding='Direct' hidden='true'&gt;Flag-NZ&lt;/Arg&gt;&lt;Arg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2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IF($Y244=FALSE, "&lt;/Opcode&gt;", "")</f>
        <v>&lt;Opcode Value='C4' Function='CALL' Group='Branch' Length='3'&gt;&lt;Encoding Platform='i8080'&gt;&lt;Mnemonic&gt;CNZ&lt;/Mnemonic&gt;&lt;Arguments&gt;&lt;Arg encoding='Direct' hidden='true'&gt;Flag-NZ&lt;/Arg&gt;&lt;Arg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row>
    <row r="244" spans="1:27" x14ac:dyDescent="0.25">
      <c r="A244">
        <f>HEX2DEC(Table2[[#This Row],[Hex]]) * 10 +  IF(UPPER(Table2[[#This Row],[Preferred]]) = "FALSE", 1, 0)</f>
        <v>1960</v>
      </c>
      <c r="B244" t="str">
        <f>IF(UPPER(Table2[[#This Row],[Index]]) = "TRUE", "FD", "00")  &amp; IF(Table2[[#This Row],[Prefix]]="", "00", Table2[[#This Row],[Prefix]])  &amp; TEXT(Table2[[#This Row],[Opcode]], "00")</f>
        <v>0000C4</v>
      </c>
      <c r="F244" s="4" t="s">
        <v>60</v>
      </c>
      <c r="G244" t="s">
        <v>687</v>
      </c>
      <c r="H244" s="1" t="s">
        <v>218</v>
      </c>
      <c r="I244" s="1" t="s">
        <v>91</v>
      </c>
      <c r="J244" s="1" t="s">
        <v>361</v>
      </c>
      <c r="K244" s="1" t="s">
        <v>277</v>
      </c>
      <c r="L244" s="1" t="b">
        <v>1</v>
      </c>
      <c r="M244" s="1" t="s">
        <v>180</v>
      </c>
      <c r="N244" s="1" t="s">
        <v>278</v>
      </c>
      <c r="O244" s="1"/>
      <c r="P244" s="1"/>
      <c r="Q244" s="1"/>
      <c r="R244" s="1"/>
      <c r="S244" s="6" t="s">
        <v>349</v>
      </c>
      <c r="T244">
        <v>3</v>
      </c>
      <c r="U244" s="1" t="s">
        <v>724</v>
      </c>
      <c r="V244" t="s">
        <v>367</v>
      </c>
      <c r="W244" t="s">
        <v>451</v>
      </c>
      <c r="X244" t="s">
        <v>456</v>
      </c>
      <c r="Y244" t="b">
        <f t="shared" si="3"/>
        <v>1</v>
      </c>
      <c r="Z2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Platform='i8085'&gt;&lt;Mnemonic&gt;CNZ&lt;/Mnemonic&gt;&lt;Arguments&gt;&lt;Arg encoding='Direct' hidden='true'&gt;Flag-NZ&lt;/Arg&gt;&lt;Arg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2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IF($Y245=FALSE, "&lt;/Opcode&gt;", "")</f>
        <v>&lt;Encoding Platform='i8085'&gt;&lt;Mnemonic&gt;CNZ&lt;/Mnemonic&gt;&lt;Arguments&gt;&lt;Arg encoding='Direct' hidden='true'&gt;Flag-NZ&lt;/Arg&gt;&lt;Arg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row>
    <row r="245" spans="1:27" x14ac:dyDescent="0.25">
      <c r="A245">
        <f>HEX2DEC(Table2[[#This Row],[Hex]]) * 10 +  IF(UPPER(Table2[[#This Row],[Preferred]]) = "FALSE", 1, 0)</f>
        <v>1960</v>
      </c>
      <c r="B245" t="str">
        <f>IF(UPPER(Table2[[#This Row],[Index]]) = "TRUE", "FD", "00")  &amp; IF(Table2[[#This Row],[Prefix]]="", "00", Table2[[#This Row],[Prefix]])  &amp; TEXT(Table2[[#This Row],[Opcode]], "00")</f>
        <v>0000C4</v>
      </c>
      <c r="C245" s="3"/>
      <c r="D245" s="1"/>
      <c r="E245" s="2"/>
      <c r="F245" s="4" t="s">
        <v>60</v>
      </c>
      <c r="G245" t="s">
        <v>480</v>
      </c>
      <c r="H245" s="1" t="s">
        <v>91</v>
      </c>
      <c r="I245" s="1" t="s">
        <v>91</v>
      </c>
      <c r="J245" s="1" t="s">
        <v>279</v>
      </c>
      <c r="K245" s="1" t="s">
        <v>279</v>
      </c>
      <c r="M245" s="1" t="s">
        <v>180</v>
      </c>
      <c r="N245" s="1" t="s">
        <v>278</v>
      </c>
      <c r="O245" s="1"/>
      <c r="P245" s="1"/>
      <c r="Q245" s="1"/>
      <c r="R245" s="1"/>
      <c r="S245" s="6" t="s">
        <v>314</v>
      </c>
      <c r="T245">
        <v>3</v>
      </c>
      <c r="U245" s="1" t="s">
        <v>724</v>
      </c>
      <c r="V245" t="s">
        <v>367</v>
      </c>
      <c r="W245" t="s">
        <v>451</v>
      </c>
      <c r="X245" t="s">
        <v>618</v>
      </c>
      <c r="Y245" t="b">
        <f t="shared" si="3"/>
        <v>1</v>
      </c>
      <c r="Z2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Platform='z80'&gt;&lt;Mnemonic&gt;CALL&lt;/Mnemonic&gt;&lt;Arguments&gt;&lt;Arg encoding='Flag'&gt;Flag&lt;/Arg&gt;&lt;Arg encoding='WordImmidate'&gt;Address&lt;/Arg&gt;&lt;/Arguments&gt;&lt;Status&gt;Documented&lt;/Status&gt;&lt;Cycles&gt;3(10), 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c r="AA2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IF($Y246=FALSE, "&lt;/Opcode&gt;", "")</f>
        <v>&lt;Encoding Platform='z80'&gt;&lt;Mnemonic&gt;CALL&lt;/Mnemonic&gt;&lt;Arguments&gt;&lt;Arg encoding='Flag'&gt;Flag&lt;/Arg&gt;&lt;Arg encoding='WordImmidate'&gt;Address&lt;/Arg&gt;&lt;/Arguments&gt;&lt;Status&gt;Documented&lt;/Status&gt;&lt;Cycles&gt;3(10), 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row>
    <row r="246" spans="1:27" x14ac:dyDescent="0.25">
      <c r="A246">
        <f>HEX2DEC(Table2[[#This Row],[Hex]]) * 10 +  IF(UPPER(Table2[[#This Row],[Preferred]]) = "FALSE", 1, 0)</f>
        <v>1960</v>
      </c>
      <c r="B246" t="str">
        <f>IF(UPPER(Table2[[#This Row],[Index]]) = "TRUE", "FD", "00")  &amp; IF(Table2[[#This Row],[Prefix]]="", "00", Table2[[#This Row],[Prefix]])  &amp; TEXT(Table2[[#This Row],[Opcode]], "00")</f>
        <v>0000C4</v>
      </c>
      <c r="C246" s="3"/>
      <c r="D246" s="1"/>
      <c r="E246" s="2"/>
      <c r="F246" s="4" t="s">
        <v>60</v>
      </c>
      <c r="G246" t="s">
        <v>650</v>
      </c>
      <c r="H246" s="1" t="s">
        <v>91</v>
      </c>
      <c r="I246" s="1" t="s">
        <v>91</v>
      </c>
      <c r="J246" s="1" t="s">
        <v>281</v>
      </c>
      <c r="K246" s="1" t="s">
        <v>281</v>
      </c>
      <c r="M246" s="1" t="s">
        <v>180</v>
      </c>
      <c r="N246" s="1" t="s">
        <v>278</v>
      </c>
      <c r="O246" s="1"/>
      <c r="P246" s="1"/>
      <c r="Q246" s="1"/>
      <c r="R246" s="1"/>
      <c r="S246" s="6" t="s">
        <v>335</v>
      </c>
      <c r="T246">
        <v>3</v>
      </c>
      <c r="U246" s="1" t="s">
        <v>724</v>
      </c>
      <c r="V246" t="s">
        <v>367</v>
      </c>
      <c r="W246" t="s">
        <v>451</v>
      </c>
      <c r="X246" t="s">
        <v>618</v>
      </c>
      <c r="Y246" t="b">
        <f t="shared" si="3"/>
        <v>1</v>
      </c>
      <c r="Z2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Platform='GameBoy'&gt;&lt;Mnemonic&gt;CALL&lt;/Mnemonic&gt;&lt;Arguments&gt;&lt;Arg encoding='HalfFlag'&gt;HalfFlag&lt;/Arg&gt;&lt;Arg encoding='WordImmidate'&gt;Address&lt;/Arg&gt;&lt;/Arguments&gt;&lt;Status&gt;Documented&lt;/Status&gt;&lt;Cycles&gt;3(10), 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c r="AA2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IF($Y247=FALSE, "&lt;/Opcode&gt;", "")</f>
        <v>&lt;Encoding Platform='GameBoy'&gt;&lt;Mnemonic&gt;CALL&lt;/Mnemonic&gt;&lt;Arguments&gt;&lt;Arg encoding='HalfFlag'&gt;HalfFlag&lt;/Arg&gt;&lt;Arg encoding='WordImmidate'&gt;Address&lt;/Arg&gt;&lt;/Arguments&gt;&lt;Status&gt;Documented&lt;/Status&gt;&lt;Cycles&gt;3(10), 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&lt;/Description&gt;&lt;/Encoding&gt;&lt;/Opcode&gt;</v>
      </c>
    </row>
    <row r="247" spans="1:27" x14ac:dyDescent="0.25">
      <c r="A247">
        <f>HEX2DEC(Table2[[#This Row],[Hex]]) * 10 +  IF(UPPER(Table2[[#This Row],[Preferred]]) = "FALSE", 1, 0)</f>
        <v>1970</v>
      </c>
      <c r="B247" t="str">
        <f>IF(UPPER(Table2[[#This Row],[Index]]) = "TRUE", "FD", "00")  &amp; IF(Table2[[#This Row],[Prefix]]="", "00", Table2[[#This Row],[Prefix]])  &amp; TEXT(Table2[[#This Row],[Opcode]], "00")</f>
        <v>0000C5</v>
      </c>
      <c r="F247" s="4" t="s">
        <v>61</v>
      </c>
      <c r="G247" t="s">
        <v>375</v>
      </c>
      <c r="H247" s="1" t="s">
        <v>92</v>
      </c>
      <c r="I247" s="1" t="s">
        <v>92</v>
      </c>
      <c r="J247" s="1" t="s">
        <v>176</v>
      </c>
      <c r="K247" s="1" t="s">
        <v>176</v>
      </c>
      <c r="M247" s="1"/>
      <c r="N247" s="1"/>
      <c r="O247" s="1"/>
      <c r="P247" s="1"/>
      <c r="Q247" s="1"/>
      <c r="R247" s="1"/>
      <c r="S247" s="6" t="s">
        <v>311</v>
      </c>
      <c r="T247">
        <v>1</v>
      </c>
      <c r="U247" s="1" t="s">
        <v>458</v>
      </c>
      <c r="V247" t="s">
        <v>367</v>
      </c>
      <c r="W247" t="s">
        <v>462</v>
      </c>
      <c r="X247" t="s">
        <v>463</v>
      </c>
      <c r="Y247" t="b">
        <f t="shared" si="3"/>
        <v>0</v>
      </c>
      <c r="Z2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c r="AA2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IF($Y248=FALSE, "&lt;/Opcode&gt;", "")</f>
        <v>&lt;Opcode Value='C5' Function='PUSH' Group='Stack' Length='1'&gt;&lt;Encoding Platform='i8080'&gt;&lt;Mnemonic&gt;PUSH&lt;/Mnemonic&gt;&lt;Arguments&gt;&lt;Arg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row>
    <row r="248" spans="1:27" x14ac:dyDescent="0.25">
      <c r="A248">
        <f>HEX2DEC(Table2[[#This Row],[Hex]]) * 10 +  IF(UPPER(Table2[[#This Row],[Preferred]]) = "FALSE", 1, 0)</f>
        <v>1970</v>
      </c>
      <c r="B248" t="str">
        <f>IF(UPPER(Table2[[#This Row],[Index]]) = "TRUE", "FD", "00")  &amp; IF(Table2[[#This Row],[Prefix]]="", "00", Table2[[#This Row],[Prefix]])  &amp; TEXT(Table2[[#This Row],[Opcode]], "00")</f>
        <v>0000C5</v>
      </c>
      <c r="F248" s="4" t="s">
        <v>61</v>
      </c>
      <c r="G248" t="s">
        <v>687</v>
      </c>
      <c r="H248" s="1" t="s">
        <v>92</v>
      </c>
      <c r="I248" s="1" t="s">
        <v>92</v>
      </c>
      <c r="J248" s="1" t="s">
        <v>176</v>
      </c>
      <c r="K248" s="1" t="s">
        <v>176</v>
      </c>
      <c r="M248" s="1"/>
      <c r="N248" s="1"/>
      <c r="O248" s="1"/>
      <c r="P248" s="1"/>
      <c r="Q248" s="1"/>
      <c r="R248" s="1"/>
      <c r="S248" s="6" t="s">
        <v>349</v>
      </c>
      <c r="T248">
        <v>1</v>
      </c>
      <c r="U248" s="1" t="s">
        <v>458</v>
      </c>
      <c r="V248" t="s">
        <v>367</v>
      </c>
      <c r="W248" t="s">
        <v>462</v>
      </c>
      <c r="X248" t="s">
        <v>463</v>
      </c>
      <c r="Y248" t="b">
        <f t="shared" si="3"/>
        <v>1</v>
      </c>
      <c r="Z2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c r="AA2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IF($Y249=FALSE, "&lt;/Opcode&gt;", "")</f>
        <v>&lt;Encoding Platform='i8085'&gt;&lt;Mnemonic&gt;PUSH&lt;/Mnemonic&gt;&lt;Arguments&gt;&lt;Arg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row>
    <row r="249" spans="1:27" x14ac:dyDescent="0.25">
      <c r="A249">
        <f>HEX2DEC(Table2[[#This Row],[Hex]]) * 10 +  IF(UPPER(Table2[[#This Row],[Preferred]]) = "FALSE", 1, 0)</f>
        <v>1970</v>
      </c>
      <c r="B249" t="str">
        <f>IF(UPPER(Table2[[#This Row],[Index]]) = "TRUE", "FD", "00")  &amp; IF(Table2[[#This Row],[Prefix]]="", "00", Table2[[#This Row],[Prefix]])  &amp; TEXT(Table2[[#This Row],[Opcode]], "00")</f>
        <v>0000C5</v>
      </c>
      <c r="C249" s="3"/>
      <c r="D249" s="1"/>
      <c r="E249" s="2"/>
      <c r="F249" s="4" t="s">
        <v>61</v>
      </c>
      <c r="G249" t="s">
        <v>480</v>
      </c>
      <c r="H249" s="1" t="s">
        <v>92</v>
      </c>
      <c r="I249" s="1" t="s">
        <v>92</v>
      </c>
      <c r="J249" s="1" t="s">
        <v>176</v>
      </c>
      <c r="K249" s="1" t="s">
        <v>176</v>
      </c>
      <c r="M249" s="1"/>
      <c r="N249" s="1"/>
      <c r="O249" s="1"/>
      <c r="P249" s="1"/>
      <c r="Q249" s="1"/>
      <c r="R249" s="1"/>
      <c r="S249" s="6" t="s">
        <v>314</v>
      </c>
      <c r="T249">
        <v>1</v>
      </c>
      <c r="U249" s="1" t="s">
        <v>458</v>
      </c>
      <c r="V249" t="s">
        <v>367</v>
      </c>
      <c r="W249" t="s">
        <v>462</v>
      </c>
      <c r="X249" t="s">
        <v>522</v>
      </c>
      <c r="Y249" t="b">
        <f t="shared" si="3"/>
        <v>1</v>
      </c>
      <c r="Z2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2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IF($Y250=FALSE, "&lt;/Opcode&gt;", "")</f>
        <v>&lt;Encoding Platform='z80'&gt;&lt;Mnemonic&gt;PUSH&lt;/Mnemonic&gt;&lt;Arguments&gt;&lt;Arg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row>
    <row r="250" spans="1:27" x14ac:dyDescent="0.25">
      <c r="A250">
        <f>HEX2DEC(Table2[[#This Row],[Hex]]) * 10 +  IF(UPPER(Table2[[#This Row],[Preferred]]) = "FALSE", 1, 0)</f>
        <v>1970</v>
      </c>
      <c r="B250" t="str">
        <f>IF(UPPER(Table2[[#This Row],[Index]]) = "TRUE", "FD", "00")  &amp; IF(Table2[[#This Row],[Prefix]]="", "00", Table2[[#This Row],[Prefix]])  &amp; TEXT(Table2[[#This Row],[Opcode]], "00")</f>
        <v>0000C5</v>
      </c>
      <c r="C250" s="3"/>
      <c r="D250" s="1"/>
      <c r="E250" s="2"/>
      <c r="F250" s="4" t="s">
        <v>61</v>
      </c>
      <c r="G250" t="s">
        <v>650</v>
      </c>
      <c r="H250" s="1" t="s">
        <v>92</v>
      </c>
      <c r="I250" s="1" t="s">
        <v>92</v>
      </c>
      <c r="J250" s="1" t="s">
        <v>176</v>
      </c>
      <c r="K250" s="1" t="s">
        <v>176</v>
      </c>
      <c r="M250" s="1"/>
      <c r="N250" s="1"/>
      <c r="O250" s="1"/>
      <c r="P250" s="1"/>
      <c r="Q250" s="1"/>
      <c r="R250" s="1"/>
      <c r="S250" s="6" t="s">
        <v>335</v>
      </c>
      <c r="T250">
        <v>1</v>
      </c>
      <c r="U250" s="1" t="s">
        <v>458</v>
      </c>
      <c r="V250" t="s">
        <v>367</v>
      </c>
      <c r="W250" t="s">
        <v>462</v>
      </c>
      <c r="X250" t="s">
        <v>522</v>
      </c>
      <c r="Y250" t="b">
        <f t="shared" si="3"/>
        <v>1</v>
      </c>
      <c r="Z2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2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IF($Y251=FALSE, "&lt;/Opcode&gt;", "")</f>
        <v>&lt;Encoding Platform='GameBoy'&gt;&lt;Mnemonic&gt;PUSH&lt;/Mnemonic&gt;&lt;Arguments&gt;&lt;Arg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Stack.&lt;/Description&gt;&lt;/Encoding&gt;&lt;/Opcode&gt;</v>
      </c>
    </row>
    <row r="251" spans="1:27" x14ac:dyDescent="0.25">
      <c r="A251">
        <f>HEX2DEC(Table2[[#This Row],[Hex]]) * 10 +  IF(UPPER(Table2[[#This Row],[Preferred]]) = "FALSE", 1, 0)</f>
        <v>1980</v>
      </c>
      <c r="B251" t="str">
        <f>IF(UPPER(Table2[[#This Row],[Index]]) = "TRUE", "FD", "00")  &amp; IF(Table2[[#This Row],[Prefix]]="", "00", Table2[[#This Row],[Prefix]])  &amp; TEXT(Table2[[#This Row],[Opcode]], "00")</f>
        <v>0000C6</v>
      </c>
      <c r="F251" s="4" t="s">
        <v>62</v>
      </c>
      <c r="G251" t="s">
        <v>375</v>
      </c>
      <c r="H251" s="1" t="s">
        <v>194</v>
      </c>
      <c r="I251" s="1" t="s">
        <v>70</v>
      </c>
      <c r="J251" s="1" t="s">
        <v>265</v>
      </c>
      <c r="K251" s="1" t="s">
        <v>277</v>
      </c>
      <c r="L251" s="1" t="b">
        <v>1</v>
      </c>
      <c r="M251" s="1" t="s">
        <v>179</v>
      </c>
      <c r="N251" s="1" t="s">
        <v>280</v>
      </c>
      <c r="O251" s="1"/>
      <c r="P251" s="1"/>
      <c r="Q251" s="1"/>
      <c r="R251" s="1"/>
      <c r="S251" s="5" t="s">
        <v>309</v>
      </c>
      <c r="T251">
        <v>2</v>
      </c>
      <c r="U251" s="1" t="s">
        <v>389</v>
      </c>
      <c r="V251" t="s">
        <v>367</v>
      </c>
      <c r="W251" t="s">
        <v>425</v>
      </c>
      <c r="X251" t="s">
        <v>411</v>
      </c>
      <c r="Y251" t="b">
        <f t="shared" si="3"/>
        <v>0</v>
      </c>
      <c r="Z2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Platform='i8080'&gt;&lt;Mnemonic&gt;ADI&lt;/Mnemonic&gt;&lt;Arguments&gt;&lt;Arg encoding='Direct' hidden='true'&gt;ByteReg-A&lt;/Arg&gt;&lt;Arg encoding='ByteImmidate'&gt;Byte&lt;/Arg&gt;&lt;/Arguments&gt;&lt;Status&gt;Documented&lt;/Status&gt;&lt;Cycles&gt;2(7)&lt;/Cycles&gt;&lt;Flags&gt;SZAPC&lt;/Flags&gt;&lt;Description&gt;The content of the second byte of the instruction is added to the content of the accumulator. The result is placed in the accumulator.&lt;/Description&gt;&lt;/Encoding&gt;</v>
      </c>
      <c r="AA2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IF($Y252=FALSE, "&lt;/Opcode&gt;", "")</f>
        <v>&lt;Opcode Value='C6' Function='ADD' Group='8-Bit Arithmetic' Length='2'&gt;&lt;Encoding Platform='i8080'&gt;&lt;Mnemonic&gt;ADI&lt;/Mnemonic&gt;&lt;Arguments&gt;&lt;Arg encoding='Direct' hidden='true'&gt;ByteReg-A&lt;/Arg&gt;&lt;Arg encoding='ByteImmidate'&gt;Byte&lt;/Arg&gt;&lt;/Arguments&gt;&lt;Status&gt;Documented&lt;/Status&gt;&lt;Cycles&gt;2(7)&lt;/Cycles&gt;&lt;Flags&gt;SZAPC&lt;/Flags&gt;&lt;Description&gt;The content of the second byte of the instruction is added to the content of the accumulator. The result is placed in the accumulator.&lt;/Description&gt;&lt;/Encoding&gt;</v>
      </c>
    </row>
    <row r="252" spans="1:27" x14ac:dyDescent="0.25">
      <c r="A252">
        <f>HEX2DEC(Table2[[#This Row],[Hex]]) * 10 +  IF(UPPER(Table2[[#This Row],[Preferred]]) = "FALSE", 1, 0)</f>
        <v>1980</v>
      </c>
      <c r="B252" t="str">
        <f>IF(UPPER(Table2[[#This Row],[Index]]) = "TRUE", "FD", "00")  &amp; IF(Table2[[#This Row],[Prefix]]="", "00", Table2[[#This Row],[Prefix]])  &amp; TEXT(Table2[[#This Row],[Opcode]], "00")</f>
        <v>0000C6</v>
      </c>
      <c r="F252" s="4" t="s">
        <v>62</v>
      </c>
      <c r="G252" t="s">
        <v>687</v>
      </c>
      <c r="H252" s="1" t="s">
        <v>194</v>
      </c>
      <c r="I252" s="1" t="s">
        <v>70</v>
      </c>
      <c r="J252" s="1" t="s">
        <v>265</v>
      </c>
      <c r="K252" s="1" t="s">
        <v>277</v>
      </c>
      <c r="L252" s="1" t="b">
        <v>1</v>
      </c>
      <c r="M252" s="1" t="s">
        <v>179</v>
      </c>
      <c r="N252" s="1" t="s">
        <v>280</v>
      </c>
      <c r="O252" s="1"/>
      <c r="P252" s="1"/>
      <c r="Q252" s="1"/>
      <c r="R252" s="1"/>
      <c r="S252" s="5" t="s">
        <v>310</v>
      </c>
      <c r="T252">
        <v>2</v>
      </c>
      <c r="U252" s="1" t="s">
        <v>389</v>
      </c>
      <c r="V252" t="s">
        <v>367</v>
      </c>
      <c r="W252" t="s">
        <v>425</v>
      </c>
      <c r="X252" t="s">
        <v>411</v>
      </c>
      <c r="Y252" t="b">
        <f t="shared" si="3"/>
        <v>1</v>
      </c>
      <c r="Z2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Platform='i8085'&gt;&lt;Mnemonic&gt;ADI&lt;/Mnemonic&gt;&lt;Arguments&gt;&lt;Arg encoding='Direct' hidden='true'&gt;ByteReg-A&lt;/Arg&gt;&lt;Arg encoding='ByteImmidate'&gt;Byte&lt;/Arg&gt;&lt;/Arguments&gt;&lt;Status&gt;Documented&lt;/Status&gt;&lt;Cycles&gt;2(7)&lt;/Cycles&gt;&lt;Flags&gt;SZKAPVC&lt;/Flags&gt;&lt;Description&gt;The content of the second byte of the instruction is added to the content of the accumulator. The result is placed in the accumulator.&lt;/Description&gt;&lt;/Encoding&gt;</v>
      </c>
      <c r="AA2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IF($Y253=FALSE, "&lt;/Opcode&gt;", "")</f>
        <v>&lt;Encoding Platform='i8085'&gt;&lt;Mnemonic&gt;ADI&lt;/Mnemonic&gt;&lt;Arguments&gt;&lt;Arg encoding='Direct' hidden='true'&gt;ByteReg-A&lt;/Arg&gt;&lt;Arg encoding='ByteImmidate'&gt;Byte&lt;/Arg&gt;&lt;/Arguments&gt;&lt;Status&gt;Documented&lt;/Status&gt;&lt;Cycles&gt;2(7)&lt;/Cycles&gt;&lt;Flags&gt;SZKAPVC&lt;/Flags&gt;&lt;Description&gt;The content of the second byte of the instruction is added to the content of the accumulator. The result is placed in the accumulator.&lt;/Description&gt;&lt;/Encoding&gt;</v>
      </c>
    </row>
    <row r="253" spans="1:27" x14ac:dyDescent="0.25">
      <c r="A253">
        <f>HEX2DEC(Table2[[#This Row],[Hex]]) * 10 +  IF(UPPER(Table2[[#This Row],[Preferred]]) = "FALSE", 1, 0)</f>
        <v>1980</v>
      </c>
      <c r="B253" t="str">
        <f>IF(UPPER(Table2[[#This Row],[Index]]) = "TRUE", "FD", "00")  &amp; IF(Table2[[#This Row],[Prefix]]="", "00", Table2[[#This Row],[Prefix]])  &amp; TEXT(Table2[[#This Row],[Opcode]], "00")</f>
        <v>0000C6</v>
      </c>
      <c r="C253" s="3"/>
      <c r="D253" s="1"/>
      <c r="E253" s="2"/>
      <c r="F253" s="4" t="s">
        <v>62</v>
      </c>
      <c r="G253" t="s">
        <v>480</v>
      </c>
      <c r="H253" s="1" t="s">
        <v>70</v>
      </c>
      <c r="I253" s="1" t="s">
        <v>70</v>
      </c>
      <c r="J253" s="1" t="s">
        <v>265</v>
      </c>
      <c r="K253" s="1" t="s">
        <v>277</v>
      </c>
      <c r="M253" s="1" t="s">
        <v>179</v>
      </c>
      <c r="N253" s="1" t="s">
        <v>280</v>
      </c>
      <c r="O253" s="1"/>
      <c r="P253" s="1"/>
      <c r="Q253" s="1"/>
      <c r="R253" s="1"/>
      <c r="S253" s="5" t="s">
        <v>315</v>
      </c>
      <c r="T253">
        <v>2</v>
      </c>
      <c r="U253" s="1" t="s">
        <v>389</v>
      </c>
      <c r="V253" t="s">
        <v>367</v>
      </c>
      <c r="W253" t="s">
        <v>425</v>
      </c>
      <c r="X253" t="s">
        <v>544</v>
      </c>
      <c r="Y253" t="b">
        <f t="shared" si="3"/>
        <v>1</v>
      </c>
      <c r="Z2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encoding='Direct'&gt;ByteReg-A&lt;/Arg&gt;&lt;Arg encoding='ByteImmidate'&gt;Byte&lt;/Arg&gt;&lt;/Arguments&gt;&lt;Status&gt;Documented&lt;/Status&gt;&lt;Cycles&gt;2(7)&lt;/Cycles&gt;&lt;Flags&gt;SZHP0C&lt;/Flags&gt;&lt;Description&gt;The integer n is added to the contents of the Accumulator, and the results are stored in the Accumulator.&lt;/Description&gt;&lt;/Encoding&gt;</v>
      </c>
      <c r="AA2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IF($Y254=FALSE, "&lt;/Opcode&gt;", "")</f>
        <v>&lt;Encoding Platform='z80'&gt;&lt;Mnemonic&gt;ADD&lt;/Mnemonic&gt;&lt;Arguments&gt;&lt;Arg encoding='Direct'&gt;ByteReg-A&lt;/Arg&gt;&lt;Arg encoding='ByteImmidate'&gt;Byte&lt;/Arg&gt;&lt;/Arguments&gt;&lt;Status&gt;Documented&lt;/Status&gt;&lt;Cycles&gt;2(7)&lt;/Cycles&gt;&lt;Flags&gt;SZHP0C&lt;/Flags&gt;&lt;Description&gt;The integer n is added to the contents of the Accumulator, and the results are stored in the Accumulator.&lt;/Description&gt;&lt;/Encoding&gt;</v>
      </c>
    </row>
    <row r="254" spans="1:27" x14ac:dyDescent="0.25">
      <c r="A254">
        <f>HEX2DEC(Table2[[#This Row],[Hex]]) * 10 +  IF(UPPER(Table2[[#This Row],[Preferred]]) = "FALSE", 1, 0)</f>
        <v>1980</v>
      </c>
      <c r="B254" t="str">
        <f>IF(UPPER(Table2[[#This Row],[Index]]) = "TRUE", "FD", "00")  &amp; IF(Table2[[#This Row],[Prefix]]="", "00", Table2[[#This Row],[Prefix]])  &amp; TEXT(Table2[[#This Row],[Opcode]], "00")</f>
        <v>0000C6</v>
      </c>
      <c r="C254" s="3"/>
      <c r="D254" s="1"/>
      <c r="E254" s="2"/>
      <c r="F254" s="4" t="s">
        <v>62</v>
      </c>
      <c r="G254" t="s">
        <v>650</v>
      </c>
      <c r="H254" s="1" t="s">
        <v>70</v>
      </c>
      <c r="I254" s="1" t="s">
        <v>70</v>
      </c>
      <c r="J254" s="1" t="s">
        <v>265</v>
      </c>
      <c r="K254" s="1" t="s">
        <v>277</v>
      </c>
      <c r="M254" s="1" t="s">
        <v>179</v>
      </c>
      <c r="N254" s="1" t="s">
        <v>280</v>
      </c>
      <c r="O254" s="1"/>
      <c r="P254" s="1"/>
      <c r="Q254" s="1"/>
      <c r="R254" s="1"/>
      <c r="S254" s="5" t="s">
        <v>343</v>
      </c>
      <c r="T254">
        <v>2</v>
      </c>
      <c r="U254" s="1" t="s">
        <v>389</v>
      </c>
      <c r="V254" t="s">
        <v>367</v>
      </c>
      <c r="W254" t="s">
        <v>425</v>
      </c>
      <c r="X254" t="s">
        <v>544</v>
      </c>
      <c r="Y254" t="b">
        <f t="shared" si="3"/>
        <v>1</v>
      </c>
      <c r="Z2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encoding='Direct'&gt;ByteReg-A&lt;/Arg&gt;&lt;Arg encoding='ByteImmidate'&gt;Byte&lt;/Arg&gt;&lt;/Arguments&gt;&lt;Status&gt;Documented&lt;/Status&gt;&lt;Cycles&gt;2(7)&lt;/Cycles&gt;&lt;Flags&gt;Z0HC&lt;/Flags&gt;&lt;Description&gt;The integer n is added to the contents of the Accumulator, and the results are stored in the Accumulator.&lt;/Description&gt;&lt;/Encoding&gt;</v>
      </c>
      <c r="AA2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IF($Y255=FALSE, "&lt;/Opcode&gt;", "")</f>
        <v>&lt;Encoding Platform='GameBoy'&gt;&lt;Mnemonic&gt;ADD&lt;/Mnemonic&gt;&lt;Arguments&gt;&lt;Arg encoding='Direct'&gt;ByteReg-A&lt;/Arg&gt;&lt;Arg encoding='ByteImmidate'&gt;Byte&lt;/Arg&gt;&lt;/Arguments&gt;&lt;Status&gt;Documented&lt;/Status&gt;&lt;Cycles&gt;2(7)&lt;/Cycles&gt;&lt;Flags&gt;Z0HC&lt;/Flags&gt;&lt;Description&gt;The integer n is added to the contents of the Accumulator, and the results are stored in the Accumulator.&lt;/Description&gt;&lt;/Encoding&gt;&lt;/Opcode&gt;</v>
      </c>
    </row>
    <row r="255" spans="1:27" x14ac:dyDescent="0.25">
      <c r="A255">
        <f>HEX2DEC(Table2[[#This Row],[Hex]]) * 10 +  IF(UPPER(Table2[[#This Row],[Preferred]]) = "FALSE", 1, 0)</f>
        <v>1990</v>
      </c>
      <c r="B255" t="str">
        <f>IF(UPPER(Table2[[#This Row],[Index]]) = "TRUE", "FD", "00")  &amp; IF(Table2[[#This Row],[Prefix]]="", "00", Table2[[#This Row],[Prefix]])  &amp; TEXT(Table2[[#This Row],[Opcode]], "00")</f>
        <v>0000C7</v>
      </c>
      <c r="F255" s="4" t="s">
        <v>63</v>
      </c>
      <c r="G255" t="s">
        <v>375</v>
      </c>
      <c r="H255" s="1" t="s">
        <v>93</v>
      </c>
      <c r="I255" s="1" t="s">
        <v>93</v>
      </c>
      <c r="J255" s="1" t="s">
        <v>291</v>
      </c>
      <c r="K255" s="1" t="s">
        <v>355</v>
      </c>
      <c r="M255" s="1"/>
      <c r="N255" s="1"/>
      <c r="O255" s="1"/>
      <c r="P255" s="1"/>
      <c r="S255" s="6" t="s">
        <v>311</v>
      </c>
      <c r="T255">
        <v>1</v>
      </c>
      <c r="U255" s="1" t="s">
        <v>458</v>
      </c>
      <c r="V255" t="s">
        <v>367</v>
      </c>
      <c r="W255" t="s">
        <v>451</v>
      </c>
      <c r="X255" t="s">
        <v>460</v>
      </c>
      <c r="Y255" t="b">
        <f t="shared" si="3"/>
        <v>0</v>
      </c>
      <c r="Z2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c r="AA2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IF($Y256=FALSE, "&lt;/Opcode&gt;", "")</f>
        <v>&lt;Opcode Value='C7' Function='RST' Group='Branch' Length='1'&gt;&lt;Encoding Platform='i8080'&gt;&lt;Mnemonic&gt;RST&lt;/Mnemonic&gt;&lt;Arguments&gt;&lt;Arg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row>
    <row r="256" spans="1:27" x14ac:dyDescent="0.25">
      <c r="A256">
        <f>HEX2DEC(Table2[[#This Row],[Hex]]) * 10 +  IF(UPPER(Table2[[#This Row],[Preferred]]) = "FALSE", 1, 0)</f>
        <v>1990</v>
      </c>
      <c r="B256" t="str">
        <f>IF(UPPER(Table2[[#This Row],[Index]]) = "TRUE", "FD", "00")  &amp; IF(Table2[[#This Row],[Prefix]]="", "00", Table2[[#This Row],[Prefix]])  &amp; TEXT(Table2[[#This Row],[Opcode]], "00")</f>
        <v>0000C7</v>
      </c>
      <c r="F256" s="4" t="s">
        <v>63</v>
      </c>
      <c r="G256" t="s">
        <v>687</v>
      </c>
      <c r="H256" s="1" t="s">
        <v>93</v>
      </c>
      <c r="I256" s="1" t="s">
        <v>93</v>
      </c>
      <c r="J256" s="1" t="s">
        <v>291</v>
      </c>
      <c r="K256" s="1" t="s">
        <v>355</v>
      </c>
      <c r="M256" s="1"/>
      <c r="N256" s="1"/>
      <c r="O256" s="1"/>
      <c r="P256" s="1"/>
      <c r="Q256" s="1"/>
      <c r="R256" s="1"/>
      <c r="S256" s="6" t="s">
        <v>349</v>
      </c>
      <c r="T256">
        <v>1</v>
      </c>
      <c r="U256" s="1" t="s">
        <v>458</v>
      </c>
      <c r="V256" t="s">
        <v>367</v>
      </c>
      <c r="W256" t="s">
        <v>451</v>
      </c>
      <c r="X256" t="s">
        <v>460</v>
      </c>
      <c r="Y256" t="b">
        <f t="shared" si="3"/>
        <v>1</v>
      </c>
      <c r="Z2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c r="AA2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IF($Y257=FALSE, "&lt;/Opcode&gt;", "")</f>
        <v>&lt;Encoding Platform='i8085'&gt;&lt;Mnemonic&gt;RST&lt;/Mnemonic&gt;&lt;Arguments&gt;&lt;Arg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row>
    <row r="257" spans="1:27" x14ac:dyDescent="0.25">
      <c r="A257">
        <f>HEX2DEC(Table2[[#This Row],[Hex]]) * 10 +  IF(UPPER(Table2[[#This Row],[Preferred]]) = "FALSE", 1, 0)</f>
        <v>1990</v>
      </c>
      <c r="B257" t="str">
        <f>IF(UPPER(Table2[[#This Row],[Index]]) = "TRUE", "FD", "00")  &amp; IF(Table2[[#This Row],[Prefix]]="", "00", Table2[[#This Row],[Prefix]])  &amp; TEXT(Table2[[#This Row],[Opcode]], "00")</f>
        <v>0000C7</v>
      </c>
      <c r="C257" s="3"/>
      <c r="D257" s="1"/>
      <c r="E257" s="2"/>
      <c r="F257" s="4" t="s">
        <v>63</v>
      </c>
      <c r="G257" t="s">
        <v>480</v>
      </c>
      <c r="H257" s="1" t="s">
        <v>93</v>
      </c>
      <c r="I257" s="1" t="s">
        <v>93</v>
      </c>
      <c r="J257" s="1" t="s">
        <v>292</v>
      </c>
      <c r="K257" s="1" t="s">
        <v>355</v>
      </c>
      <c r="M257" s="1"/>
      <c r="N257" s="1"/>
      <c r="O257" s="1"/>
      <c r="P257" s="1"/>
      <c r="Q257" s="1"/>
      <c r="R257" s="1"/>
      <c r="S257" s="6" t="s">
        <v>314</v>
      </c>
      <c r="T257">
        <v>1</v>
      </c>
      <c r="U257" s="1" t="s">
        <v>458</v>
      </c>
      <c r="V257" t="s">
        <v>367</v>
      </c>
      <c r="W257" t="s">
        <v>451</v>
      </c>
      <c r="X257" t="s">
        <v>623</v>
      </c>
      <c r="Y257" t="b">
        <f t="shared" si="3"/>
        <v>1</v>
      </c>
      <c r="Z2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c r="AA2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IF($Y258=FALSE, "&lt;/Opcode&gt;", "")</f>
        <v>&lt;Encoding Platform='z80'&gt;&lt;Mnemonic&gt;RST&lt;/Mnemonic&gt;&lt;Arguments&gt;&lt;Arg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row>
    <row r="258" spans="1:27" x14ac:dyDescent="0.25">
      <c r="A258">
        <f>HEX2DEC(Table2[[#This Row],[Hex]]) * 10 +  IF(UPPER(Table2[[#This Row],[Preferred]]) = "FALSE", 1, 0)</f>
        <v>1990</v>
      </c>
      <c r="B258" t="str">
        <f>IF(UPPER(Table2[[#This Row],[Index]]) = "TRUE", "FD", "00")  &amp; IF(Table2[[#This Row],[Prefix]]="", "00", Table2[[#This Row],[Prefix]])  &amp; TEXT(Table2[[#This Row],[Opcode]], "00")</f>
        <v>0000C7</v>
      </c>
      <c r="C258" s="3"/>
      <c r="D258" s="1"/>
      <c r="E258" s="2"/>
      <c r="F258" s="4" t="s">
        <v>63</v>
      </c>
      <c r="G258" t="s">
        <v>650</v>
      </c>
      <c r="H258" s="1" t="s">
        <v>93</v>
      </c>
      <c r="I258" s="1" t="s">
        <v>93</v>
      </c>
      <c r="J258" s="1" t="s">
        <v>292</v>
      </c>
      <c r="K258" s="1" t="s">
        <v>355</v>
      </c>
      <c r="M258" s="1"/>
      <c r="N258" s="1"/>
      <c r="O258" s="1"/>
      <c r="P258" s="1"/>
      <c r="Q258" s="1"/>
      <c r="R258" s="1"/>
      <c r="S258" s="6" t="s">
        <v>335</v>
      </c>
      <c r="T258">
        <v>1</v>
      </c>
      <c r="U258" s="1" t="s">
        <v>458</v>
      </c>
      <c r="V258" t="s">
        <v>367</v>
      </c>
      <c r="W258" t="s">
        <v>451</v>
      </c>
      <c r="X258" t="s">
        <v>623</v>
      </c>
      <c r="Y258" t="b">
        <f t="shared" ref="Y258:Y321" si="4">IF(AND($B258=$B257, $I258=$I257, $T258=$T257),TRUE,FALSE)</f>
        <v>1</v>
      </c>
      <c r="Z2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c r="AA2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IF($Y259=FALSE, "&lt;/Opcode&gt;", "")</f>
        <v>&lt;Encoding Platform='GameBoy'&gt;&lt;Mnemonic&gt;RST&lt;/Mnemonic&gt;&lt;Arguments&gt;&lt;Arg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below.&lt;/Description&gt;&lt;/Encoding&gt;&lt;/Opcode&gt;</v>
      </c>
    </row>
    <row r="259" spans="1:27" x14ac:dyDescent="0.25">
      <c r="A259">
        <f>HEX2DEC(Table2[[#This Row],[Hex]]) * 10 +  IF(UPPER(Table2[[#This Row],[Preferred]]) = "FALSE", 1, 0)</f>
        <v>2000</v>
      </c>
      <c r="B259" t="str">
        <f>IF(UPPER(Table2[[#This Row],[Index]]) = "TRUE", "FD", "00")  &amp; IF(Table2[[#This Row],[Prefix]]="", "00", Table2[[#This Row],[Prefix]])  &amp; TEXT(Table2[[#This Row],[Opcode]], "00")</f>
        <v>0000C8</v>
      </c>
      <c r="F259" s="4" t="s">
        <v>64</v>
      </c>
      <c r="G259" t="s">
        <v>375</v>
      </c>
      <c r="H259" s="1" t="s">
        <v>232</v>
      </c>
      <c r="I259" s="1" t="s">
        <v>88</v>
      </c>
      <c r="J259" s="1" t="s">
        <v>365</v>
      </c>
      <c r="K259" s="1" t="s">
        <v>277</v>
      </c>
      <c r="L259" s="1" t="b">
        <v>1</v>
      </c>
      <c r="M259" s="1"/>
      <c r="N259" s="1"/>
      <c r="O259" s="1"/>
      <c r="P259" s="1"/>
      <c r="S259" s="6" t="s">
        <v>311</v>
      </c>
      <c r="T259">
        <v>1</v>
      </c>
      <c r="U259" s="1" t="s">
        <v>723</v>
      </c>
      <c r="V259" t="s">
        <v>367</v>
      </c>
      <c r="W259" t="s">
        <v>451</v>
      </c>
      <c r="X259" t="s">
        <v>459</v>
      </c>
      <c r="Y259" t="b">
        <f t="shared" si="4"/>
        <v>0</v>
      </c>
      <c r="Z2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Platform='i8080'&gt;&lt;Mnemonic&gt;RZ&lt;/Mnemonic&gt;&lt;Arguments&gt;&lt;Arg encoding='Direct' hidden='true'&gt;Flag-Z&lt;/Arg&gt;&lt;/Arguments&gt;&lt;Status&gt;Documented&lt;/Status&gt;&lt;Cycles&gt;1(5),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IF($Y260=FALSE, "&lt;/Opcode&gt;", "")</f>
        <v>&lt;Opcode Value='C8' Function='RET' Group='Branch' Length='1'&gt;&lt;Encoding Platform='i8080'&gt;&lt;Mnemonic&gt;RZ&lt;/Mnemonic&gt;&lt;Arguments&gt;&lt;Arg encoding='Direct' hidden='true'&gt;Flag-Z&lt;/Arg&gt;&lt;/Arguments&gt;&lt;Status&gt;Documented&lt;/Status&gt;&lt;Cycles&gt;1(5),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60" spans="1:27" x14ac:dyDescent="0.25">
      <c r="A260">
        <f>HEX2DEC(Table2[[#This Row],[Hex]]) * 10 +  IF(UPPER(Table2[[#This Row],[Preferred]]) = "FALSE", 1, 0)</f>
        <v>2000</v>
      </c>
      <c r="B260" t="str">
        <f>IF(UPPER(Table2[[#This Row],[Index]]) = "TRUE", "FD", "00")  &amp; IF(Table2[[#This Row],[Prefix]]="", "00", Table2[[#This Row],[Prefix]])  &amp; TEXT(Table2[[#This Row],[Opcode]], "00")</f>
        <v>0000C8</v>
      </c>
      <c r="F260" s="4" t="s">
        <v>64</v>
      </c>
      <c r="G260" t="s">
        <v>687</v>
      </c>
      <c r="H260" s="1" t="s">
        <v>232</v>
      </c>
      <c r="I260" s="1" t="s">
        <v>88</v>
      </c>
      <c r="J260" s="1" t="s">
        <v>365</v>
      </c>
      <c r="K260" s="1" t="s">
        <v>277</v>
      </c>
      <c r="L260" s="1" t="b">
        <v>1</v>
      </c>
      <c r="M260" s="1"/>
      <c r="N260" s="1"/>
      <c r="O260" s="1"/>
      <c r="P260" s="1"/>
      <c r="Q260" s="1"/>
      <c r="R260" s="1"/>
      <c r="S260" s="6" t="s">
        <v>349</v>
      </c>
      <c r="T260">
        <v>1</v>
      </c>
      <c r="U260" s="1" t="s">
        <v>723</v>
      </c>
      <c r="V260" t="s">
        <v>367</v>
      </c>
      <c r="W260" t="s">
        <v>451</v>
      </c>
      <c r="X260" t="s">
        <v>459</v>
      </c>
      <c r="Y260" t="b">
        <f t="shared" si="4"/>
        <v>1</v>
      </c>
      <c r="Z2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Platform='i8085'&gt;&lt;Mnemonic&gt;RZ&lt;/Mnemonic&gt;&lt;Arguments&gt;&lt;Arg encoding='Direct' hidden='true'&gt;Flag-Z&lt;/Arg&gt;&lt;/Arguments&gt;&lt;Status&gt;Documented&lt;/Status&gt;&lt;Cycles&gt;1(5),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IF($Y261=FALSE, "&lt;/Opcode&gt;", "")</f>
        <v>&lt;Encoding Platform='i8085'&gt;&lt;Mnemonic&gt;RZ&lt;/Mnemonic&gt;&lt;Arguments&gt;&lt;Arg encoding='Direct' hidden='true'&gt;Flag-Z&lt;/Arg&gt;&lt;/Arguments&gt;&lt;Status&gt;Documented&lt;/Status&gt;&lt;Cycles&gt;1(5),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sequentially&lt;/Description&gt;&lt;/Encoding&gt;&lt;/Opcode&gt;</v>
      </c>
    </row>
    <row r="261" spans="1:27" x14ac:dyDescent="0.25">
      <c r="A261">
        <f>HEX2DEC(Table2[[#This Row],[Hex]]) * 10 +  IF(UPPER(Table2[[#This Row],[Preferred]]) = "FALSE", 1, 0)</f>
        <v>2010</v>
      </c>
      <c r="B261" t="str">
        <f>IF(UPPER(Table2[[#This Row],[Index]]) = "TRUE", "FD", "00")  &amp; IF(Table2[[#This Row],[Prefix]]="", "00", Table2[[#This Row],[Prefix]])  &amp; TEXT(Table2[[#This Row],[Opcode]], "00")</f>
        <v>0000C9</v>
      </c>
      <c r="F261" s="4" t="s">
        <v>65</v>
      </c>
      <c r="G261" t="s">
        <v>375</v>
      </c>
      <c r="H261" s="1" t="s">
        <v>88</v>
      </c>
      <c r="I261" s="1" t="s">
        <v>88</v>
      </c>
      <c r="J261" s="1"/>
      <c r="K261" s="1"/>
      <c r="M261" s="1"/>
      <c r="N261" s="1"/>
      <c r="O261" s="1"/>
      <c r="P261" s="1"/>
      <c r="S261" s="6" t="s">
        <v>311</v>
      </c>
      <c r="T261">
        <v>1</v>
      </c>
      <c r="U261" s="1" t="s">
        <v>394</v>
      </c>
      <c r="V261" t="s">
        <v>367</v>
      </c>
      <c r="W261" t="s">
        <v>451</v>
      </c>
      <c r="X261" t="s">
        <v>457</v>
      </c>
      <c r="Y261" t="b">
        <f t="shared" si="4"/>
        <v>0</v>
      </c>
      <c r="Z2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IF($Y262=FALSE, "&lt;/Opcode&gt;", "")</f>
        <v>&lt;Opcode Value='C9' Function='RET' Group='Branch' Length='1'&gt;&lt;Encoding Platform='i8080'&gt;&lt;Mnemonic&gt;RET&lt;/Mnemonic&gt;&lt;Status&gt;Documented&lt;/Status&gt;&lt;Cycles&gt;3(10)&lt;/Cycles&gt;&lt;Flags&gt;-----&lt;/Flags&gt;&lt;Description&gt;The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row>
    <row r="262" spans="1:27" x14ac:dyDescent="0.25">
      <c r="A262">
        <f>HEX2DEC(Table2[[#This Row],[Hex]]) * 10 +  IF(UPPER(Table2[[#This Row],[Preferred]]) = "FALSE", 1, 0)</f>
        <v>2010</v>
      </c>
      <c r="B262" t="str">
        <f>IF(UPPER(Table2[[#This Row],[Index]]) = "TRUE", "FD", "00")  &amp; IF(Table2[[#This Row],[Prefix]]="", "00", Table2[[#This Row],[Prefix]])  &amp; TEXT(Table2[[#This Row],[Opcode]], "00")</f>
        <v>0000C9</v>
      </c>
      <c r="F262" s="4" t="s">
        <v>65</v>
      </c>
      <c r="G262" t="s">
        <v>687</v>
      </c>
      <c r="H262" s="1" t="s">
        <v>88</v>
      </c>
      <c r="I262" s="1" t="s">
        <v>88</v>
      </c>
      <c r="J262" s="1"/>
      <c r="K262" s="1"/>
      <c r="M262" s="1"/>
      <c r="N262" s="1"/>
      <c r="O262" s="1"/>
      <c r="P262" s="1"/>
      <c r="Q262" s="1"/>
      <c r="R262" s="1"/>
      <c r="S262" s="6" t="s">
        <v>349</v>
      </c>
      <c r="T262">
        <v>1</v>
      </c>
      <c r="U262" s="1" t="s">
        <v>394</v>
      </c>
      <c r="V262" t="s">
        <v>367</v>
      </c>
      <c r="W262" t="s">
        <v>451</v>
      </c>
      <c r="X262" t="s">
        <v>457</v>
      </c>
      <c r="Y262" t="b">
        <f t="shared" si="4"/>
        <v>1</v>
      </c>
      <c r="Z2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IF($Y263=FALSE, "&lt;/Opcode&gt;", "")</f>
        <v>&lt;Encoding Platform='i8085'&gt;&lt;Mnemonic&gt;RET&lt;/Mnemonic&gt;&lt;Status&gt;Documented&lt;/Status&gt;&lt;Cycles&gt;3(10)&lt;/Cycles&gt;&lt;Flags&gt;-------&lt;/Flags&gt;&lt;Description&gt;The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row>
    <row r="263" spans="1:27" x14ac:dyDescent="0.25">
      <c r="A263">
        <f>HEX2DEC(Table2[[#This Row],[Hex]]) * 10 +  IF(UPPER(Table2[[#This Row],[Preferred]]) = "FALSE", 1, 0)</f>
        <v>2010</v>
      </c>
      <c r="B263" t="str">
        <f>IF(UPPER(Table2[[#This Row],[Index]]) = "TRUE", "FD", "00")  &amp; IF(Table2[[#This Row],[Prefix]]="", "00", Table2[[#This Row],[Prefix]])  &amp; TEXT(Table2[[#This Row],[Opcode]], "00")</f>
        <v>0000C9</v>
      </c>
      <c r="C263" s="3"/>
      <c r="D263" s="1"/>
      <c r="E263" s="2"/>
      <c r="F263" s="4" t="s">
        <v>65</v>
      </c>
      <c r="G263" t="s">
        <v>480</v>
      </c>
      <c r="H263" s="1" t="s">
        <v>88</v>
      </c>
      <c r="I263" s="1" t="s">
        <v>88</v>
      </c>
      <c r="J263" s="1"/>
      <c r="K263" s="1"/>
      <c r="M263" s="1"/>
      <c r="N263" s="1"/>
      <c r="O263" s="1"/>
      <c r="P263" s="1"/>
      <c r="Q263" s="1"/>
      <c r="R263" s="1"/>
      <c r="S263" s="6" t="s">
        <v>314</v>
      </c>
      <c r="T263">
        <v>1</v>
      </c>
      <c r="U263" s="1" t="s">
        <v>394</v>
      </c>
      <c r="V263" t="s">
        <v>367</v>
      </c>
      <c r="W263" t="s">
        <v>451</v>
      </c>
      <c r="X263" t="s">
        <v>620</v>
      </c>
      <c r="Y263" t="b">
        <f t="shared" si="4"/>
        <v>1</v>
      </c>
      <c r="Z2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c r="AA2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IF($Y264=FALSE, "&lt;/Opcode&gt;", "")</f>
        <v>&lt;Encoding Platform='z80'&gt;&lt;Mnemonic&gt;RET&lt;/Mnemonic&gt;&lt;Status&gt;Documented&lt;/Status&gt;&lt;Cycles&gt;3(10)&lt;/Cycles&gt;&lt;Flags&gt;------&lt;/Flags&gt;&lt;Description&gt;The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row>
    <row r="264" spans="1:27" x14ac:dyDescent="0.25">
      <c r="A264">
        <f>HEX2DEC(Table2[[#This Row],[Hex]]) * 10 +  IF(UPPER(Table2[[#This Row],[Preferred]]) = "FALSE", 1, 0)</f>
        <v>2010</v>
      </c>
      <c r="B264" t="str">
        <f>IF(UPPER(Table2[[#This Row],[Index]]) = "TRUE", "FD", "00")  &amp; IF(Table2[[#This Row],[Prefix]]="", "00", Table2[[#This Row],[Prefix]])  &amp; TEXT(Table2[[#This Row],[Opcode]], "00")</f>
        <v>0000C9</v>
      </c>
      <c r="C264" s="3"/>
      <c r="D264" s="1"/>
      <c r="E264" s="2"/>
      <c r="F264" s="4" t="s">
        <v>65</v>
      </c>
      <c r="G264" t="s">
        <v>650</v>
      </c>
      <c r="H264" s="1" t="s">
        <v>88</v>
      </c>
      <c r="I264" s="1" t="s">
        <v>88</v>
      </c>
      <c r="J264" s="1"/>
      <c r="K264" s="1"/>
      <c r="M264" s="1"/>
      <c r="N264" s="1"/>
      <c r="O264" s="1"/>
      <c r="P264" s="1"/>
      <c r="Q264" s="1"/>
      <c r="R264" s="1"/>
      <c r="S264" s="6" t="s">
        <v>335</v>
      </c>
      <c r="T264">
        <v>1</v>
      </c>
      <c r="U264" s="1" t="s">
        <v>394</v>
      </c>
      <c r="V264" t="s">
        <v>367</v>
      </c>
      <c r="W264" t="s">
        <v>451</v>
      </c>
      <c r="X264" t="s">
        <v>620</v>
      </c>
      <c r="Y264" t="b">
        <f t="shared" si="4"/>
        <v>1</v>
      </c>
      <c r="Z2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c r="AA2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IF($Y265=FALSE, "&lt;/Opcode&gt;", "")</f>
        <v>&lt;Encoding Platform='GameBoy'&gt;&lt;Mnemonic&gt;RET&lt;/Mnemonic&gt;&lt;Status&gt;Documented&lt;/Status&gt;&lt;Cycles&gt;3(10)&lt;/Cycles&gt;&lt;Flags&gt;----&lt;/Flags&gt;&lt;Description&gt;The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PC.&lt;/Description&gt;&lt;/Encoding&gt;&lt;/Opcode&gt;</v>
      </c>
    </row>
    <row r="265" spans="1:27" x14ac:dyDescent="0.25">
      <c r="A265">
        <f>HEX2DEC(Table2[[#This Row],[Hex]]) * 10 +  IF(UPPER(Table2[[#This Row],[Preferred]]) = "FALSE", 1, 0)</f>
        <v>2020</v>
      </c>
      <c r="B265" t="str">
        <f>IF(UPPER(Table2[[#This Row],[Index]]) = "TRUE", "FD", "00")  &amp; IF(Table2[[#This Row],[Prefix]]="", "00", Table2[[#This Row],[Prefix]])  &amp; TEXT(Table2[[#This Row],[Opcode]], "00")</f>
        <v>0000CA</v>
      </c>
      <c r="F265" s="4" t="s">
        <v>66</v>
      </c>
      <c r="G265" t="s">
        <v>375</v>
      </c>
      <c r="H265" s="1" t="s">
        <v>225</v>
      </c>
      <c r="I265" s="1" t="s">
        <v>216</v>
      </c>
      <c r="J265" s="1" t="s">
        <v>365</v>
      </c>
      <c r="K265" s="1" t="s">
        <v>277</v>
      </c>
      <c r="L265" s="1" t="b">
        <v>1</v>
      </c>
      <c r="M265" s="1" t="s">
        <v>180</v>
      </c>
      <c r="N265" s="1" t="s">
        <v>278</v>
      </c>
      <c r="O265" s="1"/>
      <c r="P265" s="1"/>
      <c r="S265" s="6" t="s">
        <v>311</v>
      </c>
      <c r="T265">
        <v>3</v>
      </c>
      <c r="U265" s="1" t="s">
        <v>726</v>
      </c>
      <c r="V265" t="s">
        <v>367</v>
      </c>
      <c r="W265" t="s">
        <v>451</v>
      </c>
      <c r="X265" t="s">
        <v>453</v>
      </c>
      <c r="Y265" t="b">
        <f t="shared" si="4"/>
        <v>0</v>
      </c>
      <c r="Z2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Platform='i8080'&gt;&lt;Mnemonic&gt;JZ&lt;/Mnemonic&gt;&lt;Arguments&gt;&lt;Arg encoding='Direct' hidden='true'&gt;Flag-Z&lt;/Arg&gt;&lt;Arg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2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IF($Y266=FALSE, "&lt;/Opcode&gt;", "")</f>
        <v>&lt;Opcode Value='CA' Function='JMP' Group='Branch' Length='3'&gt;&lt;Encoding Platform='i8080'&gt;&lt;Mnemonic&gt;JZ&lt;/Mnemonic&gt;&lt;Arguments&gt;&lt;Arg encoding='Direct' hidden='true'&gt;Flag-Z&lt;/Arg&gt;&lt;Arg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row>
    <row r="266" spans="1:27" x14ac:dyDescent="0.25">
      <c r="A266">
        <f>HEX2DEC(Table2[[#This Row],[Hex]]) * 10 +  IF(UPPER(Table2[[#This Row],[Preferred]]) = "FALSE", 1, 0)</f>
        <v>2020</v>
      </c>
      <c r="B266" t="str">
        <f>IF(UPPER(Table2[[#This Row],[Index]]) = "TRUE", "FD", "00")  &amp; IF(Table2[[#This Row],[Prefix]]="", "00", Table2[[#This Row],[Prefix]])  &amp; TEXT(Table2[[#This Row],[Opcode]], "00")</f>
        <v>0000CA</v>
      </c>
      <c r="F266" s="4" t="s">
        <v>66</v>
      </c>
      <c r="G266" t="s">
        <v>687</v>
      </c>
      <c r="H266" s="1" t="s">
        <v>225</v>
      </c>
      <c r="I266" s="1" t="s">
        <v>216</v>
      </c>
      <c r="J266" s="1" t="s">
        <v>365</v>
      </c>
      <c r="K266" s="1" t="s">
        <v>277</v>
      </c>
      <c r="L266" s="1" t="b">
        <v>1</v>
      </c>
      <c r="M266" s="1" t="s">
        <v>180</v>
      </c>
      <c r="N266" s="1" t="s">
        <v>278</v>
      </c>
      <c r="O266" s="1"/>
      <c r="P266" s="1"/>
      <c r="Q266" s="1"/>
      <c r="R266" s="1"/>
      <c r="S266" s="6" t="s">
        <v>349</v>
      </c>
      <c r="T266">
        <v>3</v>
      </c>
      <c r="U266" s="1" t="s">
        <v>726</v>
      </c>
      <c r="V266" t="s">
        <v>367</v>
      </c>
      <c r="W266" t="s">
        <v>451</v>
      </c>
      <c r="X266" t="s">
        <v>453</v>
      </c>
      <c r="Y266" t="b">
        <f t="shared" si="4"/>
        <v>1</v>
      </c>
      <c r="Z2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Platform='i8085'&gt;&lt;Mnemonic&gt;JZ&lt;/Mnemonic&gt;&lt;Arguments&gt;&lt;Arg encoding='Direct' hidden='true'&gt;Flag-Z&lt;/Arg&gt;&lt;Arg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2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IF($Y267=FALSE, "&lt;/Opcode&gt;", "")</f>
        <v>&lt;Encoding Platform='i8085'&gt;&lt;Mnemonic&gt;JZ&lt;/Mnemonic&gt;&lt;Arguments&gt;&lt;Arg encoding='Direct' hidden='true'&gt;Flag-Z&lt;/Arg&gt;&lt;Arg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267" spans="1:27" x14ac:dyDescent="0.25">
      <c r="A267">
        <f>HEX2DEC(Table2[[#This Row],[Hex]]) * 10 +  IF(UPPER(Table2[[#This Row],[Preferred]]) = "FALSE", 1, 0)</f>
        <v>2030</v>
      </c>
      <c r="B267" t="str">
        <f>IF(UPPER(Table2[[#This Row],[Index]]) = "TRUE", "FD", "00")  &amp; IF(Table2[[#This Row],[Prefix]]="", "00", Table2[[#This Row],[Prefix]])  &amp; TEXT(Table2[[#This Row],[Opcode]], "00")</f>
        <v>0000CB</v>
      </c>
      <c r="F267" s="4" t="s">
        <v>94</v>
      </c>
      <c r="G267" t="s">
        <v>375</v>
      </c>
      <c r="H267" s="1" t="s">
        <v>216</v>
      </c>
      <c r="I267" s="1" t="s">
        <v>216</v>
      </c>
      <c r="J267" s="1" t="s">
        <v>180</v>
      </c>
      <c r="K267" s="1" t="s">
        <v>278</v>
      </c>
      <c r="M267" s="1"/>
      <c r="N267" s="1"/>
      <c r="O267" s="1"/>
      <c r="P267" s="1"/>
      <c r="S267" s="6" t="s">
        <v>311</v>
      </c>
      <c r="T267">
        <v>3</v>
      </c>
      <c r="U267" s="1" t="s">
        <v>394</v>
      </c>
      <c r="V267" t="s">
        <v>368</v>
      </c>
      <c r="W267" t="s">
        <v>451</v>
      </c>
      <c r="X267" t="s">
        <v>452</v>
      </c>
      <c r="Y267" t="b">
        <f t="shared" si="4"/>
        <v>0</v>
      </c>
      <c r="Z2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Platform='i8080'&gt;&lt;Mnemonic&gt;JMP&lt;/Mnemonic&gt;&lt;Arguments&gt;&lt;Arg encoding='WordImmidate'&gt;Address&lt;/Arg&gt;&lt;/Arguments&gt;&lt;Status&gt;ExecuteOnly&lt;/Status&gt;&lt;Cycles&gt;3(10)&lt;/Cycles&gt;&lt;Flags&gt;-----&lt;/Flags&gt;&lt;Description&gt;Control is transferred to the instruction whose address is specified in byte 3 and byte 2 of the current instruction.&lt;/Description&gt;&lt;/Encoding&gt;</v>
      </c>
      <c r="AA2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IF($Y268=FALSE, "&lt;/Opcode&gt;", "")</f>
        <v>&lt;Opcode Value='CB' Function='JMP' Group='Branch' Length='3'&gt;&lt;Encoding Platform='i8080'&gt;&lt;Mnemonic&gt;JMP&lt;/Mnemonic&gt;&lt;Arguments&gt;&lt;Arg encoding='WordImmidate'&gt;Address&lt;/Arg&gt;&lt;/Arguments&gt;&lt;Status&gt;ExecuteOnly&lt;/Status&gt;&lt;Cycles&gt;3(10)&lt;/Cycles&gt;&lt;Flags&gt;-----&lt;/Flags&gt;&lt;Description&gt;Control is transferred to the instruction whose address is specified in byte 3 and byte 2 of the current instruction.&lt;/Description&gt;&lt;/Encoding&gt;&lt;/Opcode&gt;</v>
      </c>
    </row>
    <row r="268" spans="1:27" x14ac:dyDescent="0.25">
      <c r="A268">
        <f>HEX2DEC(Table2[[#This Row],[Hex]]) * 10 +  IF(UPPER(Table2[[#This Row],[Preferred]]) = "FALSE", 1, 0)</f>
        <v>2030</v>
      </c>
      <c r="B268" t="str">
        <f>IF(UPPER(Table2[[#This Row],[Index]]) = "TRUE", "FD", "00")  &amp; IF(Table2[[#This Row],[Prefix]]="", "00", Table2[[#This Row],[Prefix]])  &amp; TEXT(Table2[[#This Row],[Opcode]], "00")</f>
        <v>0000CB</v>
      </c>
      <c r="F268" s="4" t="s">
        <v>94</v>
      </c>
      <c r="G268" t="s">
        <v>687</v>
      </c>
      <c r="H268" t="s">
        <v>302</v>
      </c>
      <c r="I268" s="1" t="s">
        <v>93</v>
      </c>
      <c r="J268" s="1" t="s">
        <v>694</v>
      </c>
      <c r="K268" s="1" t="s">
        <v>277</v>
      </c>
      <c r="L268" s="1" t="b">
        <v>1</v>
      </c>
      <c r="M268" s="1"/>
      <c r="N268" s="1"/>
      <c r="O268" s="1"/>
      <c r="P268" s="1"/>
      <c r="Q268" s="1"/>
      <c r="R268" s="1"/>
      <c r="S268" s="6" t="s">
        <v>349</v>
      </c>
      <c r="T268">
        <v>1</v>
      </c>
      <c r="U268" s="1" t="s">
        <v>725</v>
      </c>
      <c r="V268" t="s">
        <v>481</v>
      </c>
      <c r="W268" t="s">
        <v>451</v>
      </c>
      <c r="X268" t="s">
        <v>695</v>
      </c>
      <c r="Y268" t="b">
        <f t="shared" si="4"/>
        <v>0</v>
      </c>
      <c r="Z2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Platform='i8085'&gt;&lt;Mnemonic&gt;RSTV&lt;/Mnemonic&gt;&lt;Arguments&gt;&lt;Arg encoding='Direct' hidden='true'&gt;Value-8&lt;/Arg&gt;&lt;/Arguments&gt;&lt;Status&gt;Undocumented&lt;/Status&gt;&lt;Cycles&gt;2(6), 4(12)&lt;/Cycles&gt;&lt;Flags&gt;-------&lt;/Flags&gt;&lt;Description&gt;If V flag is set, execute RST 8&lt;/Description&gt;&lt;/Encoding&gt;</v>
      </c>
      <c r="AA2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IF($Y269=FALSE, "&lt;/Opcode&gt;", "")</f>
        <v>&lt;Opcode Value='CB' Function='RST' Group='Branch' Length='1'&gt;&lt;Encoding Platform='i8085'&gt;&lt;Mnemonic&gt;RSTV&lt;/Mnemonic&gt;&lt;Arguments&gt;&lt;Arg encoding='Direct' hidden='true'&gt;Value-8&lt;/Arg&gt;&lt;/Arguments&gt;&lt;Status&gt;Undocumented&lt;/Status&gt;&lt;Cycles&gt;2(6), 4(12)&lt;/Cycles&gt;&lt;Flags&gt;-------&lt;/Flags&gt;&lt;Description&gt;If V flag is set, execute RST 8&lt;/Description&gt;&lt;/Encoding&gt;&lt;/Opcode&gt;</v>
      </c>
    </row>
    <row r="269" spans="1:27" x14ac:dyDescent="0.25">
      <c r="A269">
        <f>HEX2DEC(Table2[[#This Row],[Hex]]) * 10 +  IF(UPPER(Table2[[#This Row],[Preferred]]) = "FALSE", 1, 0)</f>
        <v>2030</v>
      </c>
      <c r="B269" t="str">
        <f>IF(UPPER(Table2[[#This Row],[Index]]) = "TRUE", "FD", "00")  &amp; IF(Table2[[#This Row],[Prefix]]="", "00", Table2[[#This Row],[Prefix]])  &amp; TEXT(Table2[[#This Row],[Opcode]], "00")</f>
        <v>0000CB</v>
      </c>
      <c r="F269" s="4" t="s">
        <v>94</v>
      </c>
      <c r="G269" t="s">
        <v>480</v>
      </c>
      <c r="H269" s="1" t="s">
        <v>486</v>
      </c>
      <c r="I269" s="1" t="s">
        <v>638</v>
      </c>
      <c r="J269" s="1"/>
      <c r="K269" s="1"/>
      <c r="M269" s="1"/>
      <c r="N269" s="1"/>
      <c r="O269" s="1"/>
      <c r="P269" s="1"/>
      <c r="Q269" s="1"/>
      <c r="R269" s="1"/>
      <c r="S269" s="6" t="s">
        <v>314</v>
      </c>
      <c r="T269">
        <v>1</v>
      </c>
      <c r="U269" s="1">
        <v>0</v>
      </c>
      <c r="V269" t="s">
        <v>367</v>
      </c>
      <c r="W269" t="s">
        <v>0</v>
      </c>
      <c r="X269" t="s">
        <v>485</v>
      </c>
      <c r="Y269" t="b">
        <f t="shared" si="4"/>
        <v>0</v>
      </c>
      <c r="Z2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Platform='z80'&gt;&lt;Mnemonic&gt;[None]&lt;/Mnemonic&gt;&lt;Status&gt;Documented&lt;/Status&gt;&lt;Cycles&gt;0&lt;/Cycles&gt;&lt;Flags&gt;------&lt;/Flags&gt;&lt;Description&gt;Bit Instruction Prefix&lt;/Description&gt;&lt;/Encoding&gt;</v>
      </c>
      <c r="AA2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IF($Y270=FALSE, "&lt;/Opcode&gt;", "")</f>
        <v>&lt;Opcode Value='CB' Function='PREFIX' Group='Prefix' Length='1'&gt;&lt;Encoding Platform='z80'&gt;&lt;Mnemonic&gt;[None]&lt;/Mnemonic&gt;&lt;Status&gt;Documented&lt;/Status&gt;&lt;Cycles&gt;0&lt;/Cycles&gt;&lt;Flags&gt;------&lt;/Flags&gt;&lt;Description&gt;Bit Instruction Prefix&lt;/Description&gt;&lt;/Encoding&gt;</v>
      </c>
    </row>
    <row r="270" spans="1:27" x14ac:dyDescent="0.25">
      <c r="A270">
        <f>HEX2DEC(Table2[[#This Row],[Hex]]) * 10 +  IF(UPPER(Table2[[#This Row],[Preferred]]) = "FALSE", 1, 0)</f>
        <v>2030</v>
      </c>
      <c r="B270" t="str">
        <f>IF(UPPER(Table2[[#This Row],[Index]]) = "TRUE", "FD", "00")  &amp; IF(Table2[[#This Row],[Prefix]]="", "00", Table2[[#This Row],[Prefix]])  &amp; TEXT(Table2[[#This Row],[Opcode]], "00")</f>
        <v>0000CB</v>
      </c>
      <c r="F270" s="4" t="s">
        <v>94</v>
      </c>
      <c r="G270" t="s">
        <v>650</v>
      </c>
      <c r="H270" s="1" t="s">
        <v>486</v>
      </c>
      <c r="I270" s="1" t="s">
        <v>638</v>
      </c>
      <c r="J270" s="1"/>
      <c r="K270" s="1"/>
      <c r="M270" s="1"/>
      <c r="N270" s="1"/>
      <c r="O270" s="1"/>
      <c r="P270" s="1"/>
      <c r="Q270" s="1"/>
      <c r="R270" s="1"/>
      <c r="S270" s="6" t="s">
        <v>335</v>
      </c>
      <c r="T270">
        <v>1</v>
      </c>
      <c r="U270" s="1">
        <v>0</v>
      </c>
      <c r="V270" t="s">
        <v>367</v>
      </c>
      <c r="W270" t="s">
        <v>0</v>
      </c>
      <c r="X270" t="s">
        <v>485</v>
      </c>
      <c r="Y270" t="b">
        <f t="shared" si="4"/>
        <v>1</v>
      </c>
      <c r="Z2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Platform='GameBoy'&gt;&lt;Mnemonic&gt;[None]&lt;/Mnemonic&gt;&lt;Status&gt;Documented&lt;/Status&gt;&lt;Cycles&gt;0&lt;/Cycles&gt;&lt;Flags&gt;----&lt;/Flags&gt;&lt;Description&gt;Bit Instruction Prefix&lt;/Description&gt;&lt;/Encoding&gt;</v>
      </c>
      <c r="AA2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IF($Y271=FALSE, "&lt;/Opcode&gt;", "")</f>
        <v>&lt;Encoding Platform='GameBoy'&gt;&lt;Mnemonic&gt;[None]&lt;/Mnemonic&gt;&lt;Status&gt;Documented&lt;/Status&gt;&lt;Cycles&gt;0&lt;/Cycles&gt;&lt;Flags&gt;----&lt;/Flags&gt;&lt;Description&gt;Bit Instruction Prefix&lt;/Description&gt;&lt;/Encoding&gt;&lt;/Opcode&gt;</v>
      </c>
    </row>
    <row r="271" spans="1:27" x14ac:dyDescent="0.25">
      <c r="A271">
        <f>HEX2DEC(Table2[[#This Row],[Hex]]) * 10 +  IF(UPPER(Table2[[#This Row],[Preferred]]) = "FALSE", 1, 0)</f>
        <v>2040</v>
      </c>
      <c r="B271" t="str">
        <f>IF(UPPER(Table2[[#This Row],[Index]]) = "TRUE", "FD", "00")  &amp; IF(Table2[[#This Row],[Prefix]]="", "00", Table2[[#This Row],[Prefix]])  &amp; TEXT(Table2[[#This Row],[Opcode]], "00")</f>
        <v>0000CC</v>
      </c>
      <c r="F271" s="4" t="s">
        <v>106</v>
      </c>
      <c r="G271" t="s">
        <v>375</v>
      </c>
      <c r="H271" s="1" t="s">
        <v>219</v>
      </c>
      <c r="I271" s="1" t="s">
        <v>91</v>
      </c>
      <c r="J271" s="1" t="s">
        <v>365</v>
      </c>
      <c r="K271" s="1" t="s">
        <v>277</v>
      </c>
      <c r="L271" s="1" t="b">
        <v>1</v>
      </c>
      <c r="M271" s="1" t="s">
        <v>180</v>
      </c>
      <c r="N271" s="1" t="s">
        <v>278</v>
      </c>
      <c r="O271" s="1"/>
      <c r="P271" s="1"/>
      <c r="S271" s="6" t="s">
        <v>311</v>
      </c>
      <c r="T271">
        <v>3</v>
      </c>
      <c r="U271" s="1" t="s">
        <v>724</v>
      </c>
      <c r="V271" t="s">
        <v>367</v>
      </c>
      <c r="W271" t="s">
        <v>451</v>
      </c>
      <c r="X271" t="s">
        <v>456</v>
      </c>
      <c r="Y271" t="b">
        <f t="shared" si="4"/>
        <v>0</v>
      </c>
      <c r="Z2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Platform='i8080'&gt;&lt;Mnemonic&gt;CZ&lt;/Mnemonic&gt;&lt;Arguments&gt;&lt;Arg encoding='Direct' hidden='true'&gt;Flag-Z&lt;/Arg&gt;&lt;Arg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2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IF($Y272=FALSE, "&lt;/Opcode&gt;", "")</f>
        <v>&lt;Opcode Value='CC' Function='CALL' Group='Branch' Length='3'&gt;&lt;Encoding Platform='i8080'&gt;&lt;Mnemonic&gt;CZ&lt;/Mnemonic&gt;&lt;Arguments&gt;&lt;Arg encoding='Direct' hidden='true'&gt;Flag-Z&lt;/Arg&gt;&lt;Arg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row>
    <row r="272" spans="1:27" x14ac:dyDescent="0.25">
      <c r="A272">
        <f>HEX2DEC(Table2[[#This Row],[Hex]]) * 10 +  IF(UPPER(Table2[[#This Row],[Preferred]]) = "FALSE", 1, 0)</f>
        <v>2040</v>
      </c>
      <c r="B272" t="str">
        <f>IF(UPPER(Table2[[#This Row],[Index]]) = "TRUE", "FD", "00")  &amp; IF(Table2[[#This Row],[Prefix]]="", "00", Table2[[#This Row],[Prefix]])  &amp; TEXT(Table2[[#This Row],[Opcode]], "00")</f>
        <v>0000CC</v>
      </c>
      <c r="F272" s="4" t="s">
        <v>106</v>
      </c>
      <c r="G272" t="s">
        <v>687</v>
      </c>
      <c r="H272" s="1" t="s">
        <v>219</v>
      </c>
      <c r="I272" s="1" t="s">
        <v>91</v>
      </c>
      <c r="J272" s="1" t="s">
        <v>365</v>
      </c>
      <c r="K272" s="1" t="s">
        <v>277</v>
      </c>
      <c r="L272" s="1" t="b">
        <v>1</v>
      </c>
      <c r="M272" s="1" t="s">
        <v>180</v>
      </c>
      <c r="N272" s="1" t="s">
        <v>278</v>
      </c>
      <c r="O272" s="1"/>
      <c r="P272" s="1"/>
      <c r="Q272" s="1"/>
      <c r="R272" s="1"/>
      <c r="S272" s="6" t="s">
        <v>349</v>
      </c>
      <c r="T272">
        <v>3</v>
      </c>
      <c r="U272" s="1" t="s">
        <v>724</v>
      </c>
      <c r="V272" t="s">
        <v>367</v>
      </c>
      <c r="W272" t="s">
        <v>451</v>
      </c>
      <c r="X272" t="s">
        <v>456</v>
      </c>
      <c r="Y272" t="b">
        <f t="shared" si="4"/>
        <v>1</v>
      </c>
      <c r="Z2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Platform='i8085'&gt;&lt;Mnemonic&gt;CZ&lt;/Mnemonic&gt;&lt;Arguments&gt;&lt;Arg encoding='Direct' hidden='true'&gt;Flag-Z&lt;/Arg&gt;&lt;Arg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2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IF($Y273=FALSE, "&lt;/Opcode&gt;", "")</f>
        <v>&lt;Encoding Platform='i8085'&gt;&lt;Mnemonic&gt;CZ&lt;/Mnemonic&gt;&lt;Arguments&gt;&lt;Arg encoding='Direct' hidden='true'&gt;Flag-Z&lt;/Arg&gt;&lt;Arg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sequentially&lt;/Description&gt;&lt;/Encoding&gt;&lt;/Opcode&gt;</v>
      </c>
    </row>
    <row r="273" spans="1:27" x14ac:dyDescent="0.25">
      <c r="A273">
        <f>HEX2DEC(Table2[[#This Row],[Hex]]) * 10 +  IF(UPPER(Table2[[#This Row],[Preferred]]) = "FALSE", 1, 0)</f>
        <v>2050</v>
      </c>
      <c r="B273" t="str">
        <f>IF(UPPER(Table2[[#This Row],[Index]]) = "TRUE", "FD", "00")  &amp; IF(Table2[[#This Row],[Prefix]]="", "00", Table2[[#This Row],[Prefix]])  &amp; TEXT(Table2[[#This Row],[Opcode]], "00")</f>
        <v>0000CD</v>
      </c>
      <c r="F273" s="4" t="s">
        <v>107</v>
      </c>
      <c r="G273" t="s">
        <v>375</v>
      </c>
      <c r="H273" s="1" t="s">
        <v>91</v>
      </c>
      <c r="I273" s="1" t="s">
        <v>91</v>
      </c>
      <c r="J273" s="1" t="s">
        <v>180</v>
      </c>
      <c r="K273" s="1" t="s">
        <v>278</v>
      </c>
      <c r="M273" s="1"/>
      <c r="N273" s="1"/>
      <c r="O273" s="1"/>
      <c r="P273" s="1"/>
      <c r="Q273" s="1"/>
      <c r="R273" s="1"/>
      <c r="S273" s="6" t="s">
        <v>311</v>
      </c>
      <c r="T273">
        <v>3</v>
      </c>
      <c r="U273" s="1" t="s">
        <v>454</v>
      </c>
      <c r="V273" t="s">
        <v>367</v>
      </c>
      <c r="W273" t="s">
        <v>451</v>
      </c>
      <c r="X273" t="s">
        <v>455</v>
      </c>
      <c r="Y273" t="b">
        <f t="shared" si="4"/>
        <v>0</v>
      </c>
      <c r="Z2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2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IF($Y274=FALSE, "&lt;/Opcode&gt;", "")</f>
        <v>&lt;Opcode Value='CD' Function='CALL' Group='Branch' Length='3'&gt;&lt;Encoding Platform='i8080'&gt;&lt;Mnemonic&gt;CALL&lt;/Mnemonic&gt;&lt;Arguments&gt;&lt;Arg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row>
    <row r="274" spans="1:27" x14ac:dyDescent="0.25">
      <c r="A274">
        <f>HEX2DEC(Table2[[#This Row],[Hex]]) * 10 +  IF(UPPER(Table2[[#This Row],[Preferred]]) = "FALSE", 1, 0)</f>
        <v>2050</v>
      </c>
      <c r="B274" t="str">
        <f>IF(UPPER(Table2[[#This Row],[Index]]) = "TRUE", "FD", "00")  &amp; IF(Table2[[#This Row],[Prefix]]="", "00", Table2[[#This Row],[Prefix]])  &amp; TEXT(Table2[[#This Row],[Opcode]], "00")</f>
        <v>0000CD</v>
      </c>
      <c r="F274" s="4" t="s">
        <v>107</v>
      </c>
      <c r="G274" t="s">
        <v>687</v>
      </c>
      <c r="H274" s="1" t="s">
        <v>91</v>
      </c>
      <c r="I274" s="1" t="s">
        <v>91</v>
      </c>
      <c r="J274" s="1" t="s">
        <v>180</v>
      </c>
      <c r="K274" s="1" t="s">
        <v>278</v>
      </c>
      <c r="M274" s="1"/>
      <c r="N274" s="1"/>
      <c r="O274" s="1"/>
      <c r="P274" s="1"/>
      <c r="Q274" s="1"/>
      <c r="R274" s="1"/>
      <c r="S274" s="6" t="s">
        <v>349</v>
      </c>
      <c r="T274">
        <v>3</v>
      </c>
      <c r="U274" s="1" t="s">
        <v>454</v>
      </c>
      <c r="V274" t="s">
        <v>367</v>
      </c>
      <c r="W274" t="s">
        <v>451</v>
      </c>
      <c r="X274" t="s">
        <v>455</v>
      </c>
      <c r="Y274" t="b">
        <f t="shared" si="4"/>
        <v>1</v>
      </c>
      <c r="Z2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2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IF($Y275=FALSE, "&lt;/Opcode&gt;", "")</f>
        <v>&lt;Encoding Platform='i8085'&gt;&lt;Mnemonic&gt;CALL&lt;/Mnemonic&gt;&lt;Arguments&gt;&lt;Arg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row>
    <row r="275" spans="1:27" x14ac:dyDescent="0.25">
      <c r="A275">
        <f>HEX2DEC(Table2[[#This Row],[Hex]]) * 10 +  IF(UPPER(Table2[[#This Row],[Preferred]]) = "FALSE", 1, 0)</f>
        <v>2050</v>
      </c>
      <c r="B275" t="str">
        <f>IF(UPPER(Table2[[#This Row],[Index]]) = "TRUE", "FD", "00")  &amp; IF(Table2[[#This Row],[Prefix]]="", "00", Table2[[#This Row],[Prefix]])  &amp; TEXT(Table2[[#This Row],[Opcode]], "00")</f>
        <v>0000CD</v>
      </c>
      <c r="C275" s="3"/>
      <c r="D275" s="1"/>
      <c r="E275" s="2"/>
      <c r="F275" s="4" t="s">
        <v>107</v>
      </c>
      <c r="G275" t="s">
        <v>480</v>
      </c>
      <c r="H275" s="1" t="s">
        <v>91</v>
      </c>
      <c r="I275" s="1" t="s">
        <v>91</v>
      </c>
      <c r="J275" s="1" t="s">
        <v>180</v>
      </c>
      <c r="K275" s="1" t="s">
        <v>278</v>
      </c>
      <c r="M275" s="1"/>
      <c r="N275" s="1"/>
      <c r="O275" s="1"/>
      <c r="P275" s="1"/>
      <c r="Q275" s="1"/>
      <c r="R275" s="1"/>
      <c r="S275" s="6" t="s">
        <v>314</v>
      </c>
      <c r="T275">
        <v>3</v>
      </c>
      <c r="U275" s="1" t="s">
        <v>454</v>
      </c>
      <c r="V275" t="s">
        <v>367</v>
      </c>
      <c r="W275" t="s">
        <v>451</v>
      </c>
      <c r="X275" t="s">
        <v>617</v>
      </c>
      <c r="Y275" t="b">
        <f t="shared" si="4"/>
        <v>1</v>
      </c>
      <c r="Z2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c r="AA2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IF($Y276=FALSE, "&lt;/Opcode&gt;", "")</f>
        <v>&lt;Encoding Platform='z80'&gt;&lt;Mnemonic&gt;CALL&lt;/Mnemonic&gt;&lt;Arguments&gt;&lt;Arg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row>
    <row r="276" spans="1:27" x14ac:dyDescent="0.25">
      <c r="A276">
        <f>HEX2DEC(Table2[[#This Row],[Hex]]) * 10 +  IF(UPPER(Table2[[#This Row],[Preferred]]) = "FALSE", 1, 0)</f>
        <v>2050</v>
      </c>
      <c r="B276" t="str">
        <f>IF(UPPER(Table2[[#This Row],[Index]]) = "TRUE", "FD", "00")  &amp; IF(Table2[[#This Row],[Prefix]]="", "00", Table2[[#This Row],[Prefix]])  &amp; TEXT(Table2[[#This Row],[Opcode]], "00")</f>
        <v>0000CD</v>
      </c>
      <c r="C276" s="3"/>
      <c r="D276" s="1"/>
      <c r="E276" s="2"/>
      <c r="F276" s="4" t="s">
        <v>107</v>
      </c>
      <c r="G276" t="s">
        <v>650</v>
      </c>
      <c r="H276" s="1" t="s">
        <v>91</v>
      </c>
      <c r="I276" s="1" t="s">
        <v>91</v>
      </c>
      <c r="J276" s="1" t="s">
        <v>180</v>
      </c>
      <c r="K276" s="1" t="s">
        <v>278</v>
      </c>
      <c r="M276" s="1"/>
      <c r="N276" s="1"/>
      <c r="O276" s="1"/>
      <c r="P276" s="1"/>
      <c r="Q276" s="1"/>
      <c r="R276" s="1"/>
      <c r="S276" s="6" t="s">
        <v>335</v>
      </c>
      <c r="T276">
        <v>3</v>
      </c>
      <c r="U276" s="1" t="s">
        <v>454</v>
      </c>
      <c r="V276" t="s">
        <v>367</v>
      </c>
      <c r="W276" t="s">
        <v>451</v>
      </c>
      <c r="X276" t="s">
        <v>617</v>
      </c>
      <c r="Y276" t="b">
        <f t="shared" si="4"/>
        <v>1</v>
      </c>
      <c r="Z2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c r="AA2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IF($Y277=FALSE, "&lt;/Opcode&gt;", "")</f>
        <v>&lt;Encoding Platform='GameBoy'&gt;&lt;Mnemonic&gt;CALL&lt;/Mnemonic&gt;&lt;Arguments&gt;&lt;Arg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&lt;/Description&gt;&lt;/Encoding&gt;&lt;/Opcode&gt;</v>
      </c>
    </row>
    <row r="277" spans="1:27" x14ac:dyDescent="0.25">
      <c r="A277">
        <f>HEX2DEC(Table2[[#This Row],[Hex]]) * 10 +  IF(UPPER(Table2[[#This Row],[Preferred]]) = "FALSE", 1, 0)</f>
        <v>2060</v>
      </c>
      <c r="B277" t="str">
        <f>IF(UPPER(Table2[[#This Row],[Index]]) = "TRUE", "FD", "00")  &amp; IF(Table2[[#This Row],[Prefix]]="", "00", Table2[[#This Row],[Prefix]])  &amp; TEXT(Table2[[#This Row],[Opcode]], "00")</f>
        <v>0000CE</v>
      </c>
      <c r="F277" s="4" t="s">
        <v>108</v>
      </c>
      <c r="G277" t="s">
        <v>375</v>
      </c>
      <c r="H277" s="1" t="s">
        <v>196</v>
      </c>
      <c r="I277" s="1" t="s">
        <v>370</v>
      </c>
      <c r="J277" s="1" t="s">
        <v>265</v>
      </c>
      <c r="K277" s="1" t="s">
        <v>277</v>
      </c>
      <c r="L277" s="1" t="b">
        <v>1</v>
      </c>
      <c r="M277" s="1" t="s">
        <v>179</v>
      </c>
      <c r="N277" s="1" t="s">
        <v>280</v>
      </c>
      <c r="O277" s="1"/>
      <c r="P277" s="1"/>
      <c r="Q277" s="1"/>
      <c r="R277" s="1"/>
      <c r="S277" s="5" t="s">
        <v>309</v>
      </c>
      <c r="T277">
        <v>2</v>
      </c>
      <c r="U277" s="1" t="s">
        <v>389</v>
      </c>
      <c r="V277" t="s">
        <v>367</v>
      </c>
      <c r="W277" t="s">
        <v>425</v>
      </c>
      <c r="X277" t="s">
        <v>414</v>
      </c>
      <c r="Y277" t="b">
        <f t="shared" si="4"/>
        <v>0</v>
      </c>
      <c r="Z2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Platform='i8080'&gt;&lt;Mnemonic&gt;ACI&lt;/Mnemonic&gt;&lt;Arguments&gt;&lt;Arg encoding='Direct' hidden='true'&gt;ByteReg-A&lt;/Arg&gt;&lt;Arg encoding='ByteImmidate'&gt;Byte&lt;/Arg&gt;&lt;/Arguments&gt;&lt;Status&gt;Documented&lt;/Status&gt;&lt;Cycles&gt;2(7)&lt;/Cycles&gt;&lt;Flags&gt;SZAPC&lt;/Flags&gt;&lt;Description&gt;The content of the second byte of the instruction and the content of the CY flag are added to the contents of the accumulator. The result is placed in the accumulator.&lt;/Description&gt;&lt;/Encoding&gt;</v>
      </c>
      <c r="AA2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IF($Y278=FALSE, "&lt;/Opcode&gt;", "")</f>
        <v>&lt;Opcode Value='CE' Function='ADD-CY' Group='8-Bit Arithmetic' Length='2'&gt;&lt;Encoding Platform='i8080'&gt;&lt;Mnemonic&gt;ACI&lt;/Mnemonic&gt;&lt;Arguments&gt;&lt;Arg encoding='Direct' hidden='true'&gt;ByteReg-A&lt;/Arg&gt;&lt;Arg encoding='ByteImmidate'&gt;Byte&lt;/Arg&gt;&lt;/Arguments&gt;&lt;Status&gt;Documented&lt;/Status&gt;&lt;Cycles&gt;2(7)&lt;/Cycles&gt;&lt;Flags&gt;SZAPC&lt;/Flags&gt;&lt;Description&gt;The content of the second byte of the instruction and the content of the CY flag are added to the contents of the accumulator. The result is placed in the accumulator.&lt;/Description&gt;&lt;/Encoding&gt;</v>
      </c>
    </row>
    <row r="278" spans="1:27" x14ac:dyDescent="0.25">
      <c r="A278">
        <f>HEX2DEC(Table2[[#This Row],[Hex]]) * 10 +  IF(UPPER(Table2[[#This Row],[Preferred]]) = "FALSE", 1, 0)</f>
        <v>2060</v>
      </c>
      <c r="B278" t="str">
        <f>IF(UPPER(Table2[[#This Row],[Index]]) = "TRUE", "FD", "00")  &amp; IF(Table2[[#This Row],[Prefix]]="", "00", Table2[[#This Row],[Prefix]])  &amp; TEXT(Table2[[#This Row],[Opcode]], "00")</f>
        <v>0000CE</v>
      </c>
      <c r="F278" s="4" t="s">
        <v>108</v>
      </c>
      <c r="G278" t="s">
        <v>687</v>
      </c>
      <c r="H278" s="1" t="s">
        <v>196</v>
      </c>
      <c r="I278" s="1" t="s">
        <v>370</v>
      </c>
      <c r="J278" s="1" t="s">
        <v>265</v>
      </c>
      <c r="K278" s="1" t="s">
        <v>277</v>
      </c>
      <c r="L278" s="1" t="b">
        <v>1</v>
      </c>
      <c r="M278" s="1" t="s">
        <v>179</v>
      </c>
      <c r="N278" s="1" t="s">
        <v>280</v>
      </c>
      <c r="O278" s="1"/>
      <c r="P278" s="1"/>
      <c r="Q278" s="1"/>
      <c r="R278" s="1"/>
      <c r="S278" s="5" t="s">
        <v>310</v>
      </c>
      <c r="T278">
        <v>2</v>
      </c>
      <c r="U278" s="1" t="s">
        <v>389</v>
      </c>
      <c r="V278" t="s">
        <v>367</v>
      </c>
      <c r="W278" t="s">
        <v>425</v>
      </c>
      <c r="X278" t="s">
        <v>414</v>
      </c>
      <c r="Y278" t="b">
        <f t="shared" si="4"/>
        <v>1</v>
      </c>
      <c r="Z2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Platform='i8085'&gt;&lt;Mnemonic&gt;ACI&lt;/Mnemonic&gt;&lt;Arguments&gt;&lt;Arg encoding='Direct' hidden='true'&gt;ByteReg-A&lt;/Arg&gt;&lt;Arg encoding='ByteImmidate'&gt;Byte&lt;/Arg&gt;&lt;/Arguments&gt;&lt;Status&gt;Documented&lt;/Status&gt;&lt;Cycles&gt;2(7)&lt;/Cycles&gt;&lt;Flags&gt;SZKAPVC&lt;/Flags&gt;&lt;Description&gt;The content of the second byte of the instruction and the content of the CY flag are added to the contents of the accumulator. The result is placed in the accumulator.&lt;/Description&gt;&lt;/Encoding&gt;</v>
      </c>
      <c r="AA2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IF($Y279=FALSE, "&lt;/Opcode&gt;", "")</f>
        <v>&lt;Encoding Platform='i8085'&gt;&lt;Mnemonic&gt;ACI&lt;/Mnemonic&gt;&lt;Arguments&gt;&lt;Arg encoding='Direct' hidden='true'&gt;ByteReg-A&lt;/Arg&gt;&lt;Arg encoding='ByteImmidate'&gt;Byte&lt;/Arg&gt;&lt;/Arguments&gt;&lt;Status&gt;Documented&lt;/Status&gt;&lt;Cycles&gt;2(7)&lt;/Cycles&gt;&lt;Flags&gt;SZKAPVC&lt;/Flags&gt;&lt;Description&gt;The content of the second byte of the instruction and the content of the CY flag are added to the contents of the accumulator. The result is placed in the accumulator.&lt;/Description&gt;&lt;/Encoding&gt;</v>
      </c>
    </row>
    <row r="279" spans="1:27" x14ac:dyDescent="0.25">
      <c r="A279">
        <f>HEX2DEC(Table2[[#This Row],[Hex]]) * 10 +  IF(UPPER(Table2[[#This Row],[Preferred]]) = "FALSE", 1, 0)</f>
        <v>2060</v>
      </c>
      <c r="B279" t="str">
        <f>IF(UPPER(Table2[[#This Row],[Index]]) = "TRUE", "FD", "00")  &amp; IF(Table2[[#This Row],[Prefix]]="", "00", Table2[[#This Row],[Prefix]])  &amp; TEXT(Table2[[#This Row],[Opcode]], "00")</f>
        <v>0000CE</v>
      </c>
      <c r="C279" s="3"/>
      <c r="D279" s="1"/>
      <c r="E279" s="2"/>
      <c r="F279" s="4" t="s">
        <v>108</v>
      </c>
      <c r="G279" t="s">
        <v>480</v>
      </c>
      <c r="H279" s="1" t="s">
        <v>81</v>
      </c>
      <c r="I279" s="1" t="s">
        <v>370</v>
      </c>
      <c r="J279" s="1" t="s">
        <v>265</v>
      </c>
      <c r="K279" s="1" t="s">
        <v>277</v>
      </c>
      <c r="M279" s="1" t="s">
        <v>179</v>
      </c>
      <c r="N279" s="1" t="s">
        <v>280</v>
      </c>
      <c r="O279" s="1"/>
      <c r="P279" s="1"/>
      <c r="Q279" s="1"/>
      <c r="R279" s="1"/>
      <c r="S279" s="5" t="s">
        <v>315</v>
      </c>
      <c r="T279">
        <v>2</v>
      </c>
      <c r="U279" s="1" t="s">
        <v>389</v>
      </c>
      <c r="V279" t="s">
        <v>367</v>
      </c>
      <c r="W279" t="s">
        <v>425</v>
      </c>
      <c r="X279" t="s">
        <v>547</v>
      </c>
      <c r="Y279" t="b">
        <f t="shared" si="4"/>
        <v>1</v>
      </c>
      <c r="Z2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encoding='Direct'&gt;ByteReg-A&lt;/Arg&gt;&lt;Arg encoding='ByteImmidate'&gt;Byte&lt;/Arg&gt;&lt;/Arguments&gt;&lt;Status&gt;Documented&lt;/Status&gt;&lt;Cycles&gt;2(7)&lt;/Cycles&gt;&lt;Flags&gt;SZHP0C&lt;/Flags&gt;&lt;Description&gt;The s operand, along with the Carry Flag (C in the F register) is added to the contents of the Accumulator, and the result is stored in the Accumulator.&lt;/Description&gt;&lt;/Encoding&gt;</v>
      </c>
      <c r="AA2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IF($Y280=FALSE, "&lt;/Opcode&gt;", "")</f>
        <v>&lt;Encoding Platform='z80'&gt;&lt;Mnemonic&gt;ADC&lt;/Mnemonic&gt;&lt;Arguments&gt;&lt;Arg encoding='Direct'&gt;ByteReg-A&lt;/Arg&gt;&lt;Arg encoding='ByteImmidate'&gt;Byte&lt;/Arg&gt;&lt;/Arguments&gt;&lt;Status&gt;Documented&lt;/Status&gt;&lt;Cycles&gt;2(7)&lt;/Cycles&gt;&lt;Flags&gt;SZHP0C&lt;/Flags&gt;&lt;Description&gt;The s operand, along with the Carry Flag (C in the F register) is added to the contents of the Accumulator, and the result is stored in the Accumulator.&lt;/Description&gt;&lt;/Encoding&gt;</v>
      </c>
    </row>
    <row r="280" spans="1:27" x14ac:dyDescent="0.25">
      <c r="A280">
        <f>HEX2DEC(Table2[[#This Row],[Hex]]) * 10 +  IF(UPPER(Table2[[#This Row],[Preferred]]) = "FALSE", 1, 0)</f>
        <v>2060</v>
      </c>
      <c r="B280" t="str">
        <f>IF(UPPER(Table2[[#This Row],[Index]]) = "TRUE", "FD", "00")  &amp; IF(Table2[[#This Row],[Prefix]]="", "00", Table2[[#This Row],[Prefix]])  &amp; TEXT(Table2[[#This Row],[Opcode]], "00")</f>
        <v>0000CE</v>
      </c>
      <c r="C280" s="3"/>
      <c r="D280" s="1"/>
      <c r="E280" s="2"/>
      <c r="F280" s="4" t="s">
        <v>108</v>
      </c>
      <c r="G280" t="s">
        <v>650</v>
      </c>
      <c r="H280" s="1" t="s">
        <v>81</v>
      </c>
      <c r="I280" s="1" t="s">
        <v>370</v>
      </c>
      <c r="J280" s="1" t="s">
        <v>265</v>
      </c>
      <c r="K280" s="1" t="s">
        <v>277</v>
      </c>
      <c r="M280" s="1" t="s">
        <v>179</v>
      </c>
      <c r="N280" s="1" t="s">
        <v>280</v>
      </c>
      <c r="O280" s="1"/>
      <c r="P280" s="1"/>
      <c r="Q280" s="1"/>
      <c r="R280" s="1"/>
      <c r="S280" s="5" t="s">
        <v>343</v>
      </c>
      <c r="T280">
        <v>2</v>
      </c>
      <c r="U280" s="1" t="s">
        <v>389</v>
      </c>
      <c r="V280" t="s">
        <v>367</v>
      </c>
      <c r="W280" t="s">
        <v>425</v>
      </c>
      <c r="X280" t="s">
        <v>547</v>
      </c>
      <c r="Y280" t="b">
        <f t="shared" si="4"/>
        <v>1</v>
      </c>
      <c r="Z2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encoding='Direct'&gt;ByteReg-A&lt;/Arg&gt;&lt;Arg encoding='ByteImmidate'&gt;Byte&lt;/Arg&gt;&lt;/Arguments&gt;&lt;Status&gt;Documented&lt;/Status&gt;&lt;Cycles&gt;2(7)&lt;/Cycles&gt;&lt;Flags&gt;Z0HC&lt;/Flags&gt;&lt;Description&gt;The s operand, along with the Carry Flag (C in the F register) is added to the contents of the Accumulator, and the result is stored in the Accumulator.&lt;/Description&gt;&lt;/Encoding&gt;</v>
      </c>
      <c r="AA2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IF($Y281=FALSE, "&lt;/Opcode&gt;", "")</f>
        <v>&lt;Encoding Platform='GameBoy'&gt;&lt;Mnemonic&gt;ADC&lt;/Mnemonic&gt;&lt;Arguments&gt;&lt;Arg encoding='Direct'&gt;ByteReg-A&lt;/Arg&gt;&lt;Arg encoding='ByteImmidate'&gt;Byte&lt;/Arg&gt;&lt;/Arguments&gt;&lt;Status&gt;Documented&lt;/Status&gt;&lt;Cycles&gt;2(7)&lt;/Cycles&gt;&lt;Flags&gt;Z0HC&lt;/Flags&gt;&lt;Description&gt;The s operand, along with the Carry Flag (C in the F register) is added to the contents of the Accumulator, and the result is stored in the Accumulator.&lt;/Description&gt;&lt;/Encoding&gt;&lt;/Opcode&gt;</v>
      </c>
    </row>
    <row r="281" spans="1:27" x14ac:dyDescent="0.25">
      <c r="A281">
        <f>HEX2DEC(Table2[[#This Row],[Hex]]) * 10 +  IF(UPPER(Table2[[#This Row],[Preferred]]) = "FALSE", 1, 0)</f>
        <v>2080</v>
      </c>
      <c r="B281" t="str">
        <f>IF(UPPER(Table2[[#This Row],[Index]]) = "TRUE", "FD", "00")  &amp; IF(Table2[[#This Row],[Prefix]]="", "00", Table2[[#This Row],[Prefix]])  &amp; TEXT(Table2[[#This Row],[Opcode]], "00")</f>
        <v>0000D0</v>
      </c>
      <c r="F281" s="4" t="s">
        <v>109</v>
      </c>
      <c r="G281" t="s">
        <v>375</v>
      </c>
      <c r="H281" s="1" t="s">
        <v>233</v>
      </c>
      <c r="I281" s="1" t="s">
        <v>88</v>
      </c>
      <c r="J281" s="1" t="s">
        <v>360</v>
      </c>
      <c r="K281" s="1" t="s">
        <v>277</v>
      </c>
      <c r="L281" s="1" t="b">
        <v>1</v>
      </c>
      <c r="M281" s="1"/>
      <c r="N281" s="1"/>
      <c r="O281" s="1"/>
      <c r="P281" s="1"/>
      <c r="Q281" s="1"/>
      <c r="R281" s="1"/>
      <c r="S281" s="6" t="s">
        <v>311</v>
      </c>
      <c r="T281">
        <v>1</v>
      </c>
      <c r="U281" s="1" t="s">
        <v>723</v>
      </c>
      <c r="V281" t="s">
        <v>367</v>
      </c>
      <c r="W281" t="s">
        <v>451</v>
      </c>
      <c r="X281" t="s">
        <v>459</v>
      </c>
      <c r="Y281" t="b">
        <f t="shared" si="4"/>
        <v>0</v>
      </c>
      <c r="Z2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Platform='i8080'&gt;&lt;Mnemonic&gt;RNC&lt;/Mnemonic&gt;&lt;Arguments&gt;&lt;Arg encoding='Direct' hidden='true'&gt;Flag-NC&lt;/Arg&gt;&lt;/Arguments&gt;&lt;Status&gt;Documented&lt;/Status&gt;&lt;Cycles&gt;1(5),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IF($Y282=FALSE, "&lt;/Opcode&gt;", "")</f>
        <v>&lt;Opcode Value='D0' Function='RET' Group='Branch' Length='1'&gt;&lt;Encoding Platform='i8080'&gt;&lt;Mnemonic&gt;RNC&lt;/Mnemonic&gt;&lt;Arguments&gt;&lt;Arg encoding='Direct' hidden='true'&gt;Flag-NC&lt;/Arg&gt;&lt;/Arguments&gt;&lt;Status&gt;Documented&lt;/Status&gt;&lt;Cycles&gt;1(5),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82" spans="1:27" x14ac:dyDescent="0.25">
      <c r="A282">
        <f>HEX2DEC(Table2[[#This Row],[Hex]]) * 10 +  IF(UPPER(Table2[[#This Row],[Preferred]]) = "FALSE", 1, 0)</f>
        <v>2080</v>
      </c>
      <c r="B282" t="str">
        <f>IF(UPPER(Table2[[#This Row],[Index]]) = "TRUE", "FD", "00")  &amp; IF(Table2[[#This Row],[Prefix]]="", "00", Table2[[#This Row],[Prefix]])  &amp; TEXT(Table2[[#This Row],[Opcode]], "00")</f>
        <v>0000D0</v>
      </c>
      <c r="F282" s="4" t="s">
        <v>109</v>
      </c>
      <c r="G282" t="s">
        <v>687</v>
      </c>
      <c r="H282" s="1" t="s">
        <v>233</v>
      </c>
      <c r="I282" s="1" t="s">
        <v>88</v>
      </c>
      <c r="J282" s="1" t="s">
        <v>360</v>
      </c>
      <c r="K282" s="1" t="s">
        <v>277</v>
      </c>
      <c r="L282" s="1" t="b">
        <v>1</v>
      </c>
      <c r="M282" s="1"/>
      <c r="N282" s="1"/>
      <c r="O282" s="1"/>
      <c r="P282" s="1"/>
      <c r="Q282" s="1"/>
      <c r="R282" s="1"/>
      <c r="S282" s="6" t="s">
        <v>349</v>
      </c>
      <c r="T282">
        <v>1</v>
      </c>
      <c r="U282" s="1" t="s">
        <v>723</v>
      </c>
      <c r="V282" t="s">
        <v>367</v>
      </c>
      <c r="W282" t="s">
        <v>451</v>
      </c>
      <c r="X282" t="s">
        <v>459</v>
      </c>
      <c r="Y282" t="b">
        <f t="shared" si="4"/>
        <v>1</v>
      </c>
      <c r="Z2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Platform='i8085'&gt;&lt;Mnemonic&gt;RNC&lt;/Mnemonic&gt;&lt;Arguments&gt;&lt;Arg encoding='Direct' hidden='true'&gt;Flag-NC&lt;/Arg&gt;&lt;/Arguments&gt;&lt;Status&gt;Documented&lt;/Status&gt;&lt;Cycles&gt;1(5),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IF($Y283=FALSE, "&lt;/Opcode&gt;", "")</f>
        <v>&lt;Encoding Platform='i8085'&gt;&lt;Mnemonic&gt;RNC&lt;/Mnemonic&gt;&lt;Arguments&gt;&lt;Arg encoding='Direct' hidden='true'&gt;Flag-NC&lt;/Arg&gt;&lt;/Arguments&gt;&lt;Status&gt;Documented&lt;/Status&gt;&lt;Cycles&gt;1(5),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sequentially&lt;/Description&gt;&lt;/Encoding&gt;&lt;/Opcode&gt;</v>
      </c>
    </row>
    <row r="283" spans="1:27" x14ac:dyDescent="0.25">
      <c r="A283">
        <f>HEX2DEC(Table2[[#This Row],[Hex]]) * 10 +  IF(UPPER(Table2[[#This Row],[Preferred]]) = "FALSE", 1, 0)</f>
        <v>2100</v>
      </c>
      <c r="B283" t="str">
        <f>IF(UPPER(Table2[[#This Row],[Index]]) = "TRUE", "FD", "00")  &amp; IF(Table2[[#This Row],[Prefix]]="", "00", Table2[[#This Row],[Prefix]])  &amp; TEXT(Table2[[#This Row],[Opcode]], "00")</f>
        <v>0000D2</v>
      </c>
      <c r="F283" s="4" t="s">
        <v>110</v>
      </c>
      <c r="G283" t="s">
        <v>375</v>
      </c>
      <c r="H283" s="1" t="s">
        <v>226</v>
      </c>
      <c r="I283" s="1" t="s">
        <v>216</v>
      </c>
      <c r="J283" s="1" t="s">
        <v>360</v>
      </c>
      <c r="K283" s="1" t="s">
        <v>277</v>
      </c>
      <c r="L283" s="1" t="b">
        <v>1</v>
      </c>
      <c r="M283" s="1" t="s">
        <v>180</v>
      </c>
      <c r="N283" s="1" t="s">
        <v>278</v>
      </c>
      <c r="O283" s="1"/>
      <c r="P283" s="1"/>
      <c r="Q283" s="1"/>
      <c r="R283" s="1"/>
      <c r="S283" s="6" t="s">
        <v>311</v>
      </c>
      <c r="T283">
        <v>3</v>
      </c>
      <c r="U283" s="1" t="s">
        <v>726</v>
      </c>
      <c r="V283" t="s">
        <v>367</v>
      </c>
      <c r="W283" t="s">
        <v>451</v>
      </c>
      <c r="X283" t="s">
        <v>453</v>
      </c>
      <c r="Y283" t="b">
        <f t="shared" si="4"/>
        <v>0</v>
      </c>
      <c r="Z2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Platform='i8080'&gt;&lt;Mnemonic&gt;JNC&lt;/Mnemonic&gt;&lt;Arguments&gt;&lt;Arg encoding='Direct' hidden='true'&gt;Flag-NC&lt;/Arg&gt;&lt;Arg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2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IF($Y284=FALSE, "&lt;/Opcode&gt;", "")</f>
        <v>&lt;Opcode Value='D2' Function='JMP' Group='Branch' Length='3'&gt;&lt;Encoding Platform='i8080'&gt;&lt;Mnemonic&gt;JNC&lt;/Mnemonic&gt;&lt;Arguments&gt;&lt;Arg encoding='Direct' hidden='true'&gt;Flag-NC&lt;/Arg&gt;&lt;Arg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row>
    <row r="284" spans="1:27" x14ac:dyDescent="0.25">
      <c r="A284">
        <f>HEX2DEC(Table2[[#This Row],[Hex]]) * 10 +  IF(UPPER(Table2[[#This Row],[Preferred]]) = "FALSE", 1, 0)</f>
        <v>2100</v>
      </c>
      <c r="B284" t="str">
        <f>IF(UPPER(Table2[[#This Row],[Index]]) = "TRUE", "FD", "00")  &amp; IF(Table2[[#This Row],[Prefix]]="", "00", Table2[[#This Row],[Prefix]])  &amp; TEXT(Table2[[#This Row],[Opcode]], "00")</f>
        <v>0000D2</v>
      </c>
      <c r="F284" s="4" t="s">
        <v>110</v>
      </c>
      <c r="G284" t="s">
        <v>687</v>
      </c>
      <c r="H284" s="1" t="s">
        <v>226</v>
      </c>
      <c r="I284" s="1" t="s">
        <v>216</v>
      </c>
      <c r="J284" s="1" t="s">
        <v>360</v>
      </c>
      <c r="K284" s="1" t="s">
        <v>277</v>
      </c>
      <c r="L284" s="1" t="b">
        <v>1</v>
      </c>
      <c r="M284" s="1" t="s">
        <v>180</v>
      </c>
      <c r="N284" s="1" t="s">
        <v>278</v>
      </c>
      <c r="O284" s="1"/>
      <c r="P284" s="1"/>
      <c r="Q284" s="1"/>
      <c r="R284" s="1"/>
      <c r="S284" s="6" t="s">
        <v>349</v>
      </c>
      <c r="T284">
        <v>3</v>
      </c>
      <c r="U284" s="1" t="s">
        <v>726</v>
      </c>
      <c r="V284" t="s">
        <v>367</v>
      </c>
      <c r="W284" t="s">
        <v>451</v>
      </c>
      <c r="X284" t="s">
        <v>453</v>
      </c>
      <c r="Y284" t="b">
        <f t="shared" si="4"/>
        <v>1</v>
      </c>
      <c r="Z2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Platform='i8085'&gt;&lt;Mnemonic&gt;JNC&lt;/Mnemonic&gt;&lt;Arguments&gt;&lt;Arg encoding='Direct' hidden='true'&gt;Flag-NC&lt;/Arg&gt;&lt;Arg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2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IF($Y285=FALSE, "&lt;/Opcode&gt;", "")</f>
        <v>&lt;Encoding Platform='i8085'&gt;&lt;Mnemonic&gt;JNC&lt;/Mnemonic&gt;&lt;Arguments&gt;&lt;Arg encoding='Direct' hidden='true'&gt;Flag-NC&lt;/Arg&gt;&lt;Arg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285" spans="1:27" x14ac:dyDescent="0.25">
      <c r="A285">
        <f>HEX2DEC(Table2[[#This Row],[Hex]]) * 10 +  IF(UPPER(Table2[[#This Row],[Preferred]]) = "FALSE", 1, 0)</f>
        <v>2110</v>
      </c>
      <c r="B285" t="str">
        <f>IF(UPPER(Table2[[#This Row],[Index]]) = "TRUE", "FD", "00")  &amp; IF(Table2[[#This Row],[Prefix]]="", "00", Table2[[#This Row],[Prefix]])  &amp; TEXT(Table2[[#This Row],[Opcode]], "00")</f>
        <v>0000D3</v>
      </c>
      <c r="F285" s="4" t="s">
        <v>111</v>
      </c>
      <c r="G285" t="s">
        <v>375</v>
      </c>
      <c r="H285" s="1" t="s">
        <v>149</v>
      </c>
      <c r="I285" s="1" t="s">
        <v>149</v>
      </c>
      <c r="J285" s="1" t="s">
        <v>179</v>
      </c>
      <c r="K285" s="1" t="s">
        <v>280</v>
      </c>
      <c r="M285" s="1" t="s">
        <v>265</v>
      </c>
      <c r="N285" s="1" t="s">
        <v>277</v>
      </c>
      <c r="O285" s="2" t="s">
        <v>400</v>
      </c>
      <c r="P285" s="1"/>
      <c r="S285" s="6" t="s">
        <v>311</v>
      </c>
      <c r="T285">
        <v>2</v>
      </c>
      <c r="U285" s="1" t="s">
        <v>394</v>
      </c>
      <c r="V285" t="s">
        <v>367</v>
      </c>
      <c r="W285" t="s">
        <v>470</v>
      </c>
      <c r="X285" t="s">
        <v>472</v>
      </c>
      <c r="Y285" t="b">
        <f t="shared" si="4"/>
        <v>0</v>
      </c>
      <c r="Z2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Platform='i8080'&gt;&lt;Mnemonic&gt;OUT&lt;/Mnemonic&gt;&lt;Arguments&gt;&lt;Arg encoding='ByteImmidate'&gt;Byte&lt;/Arg&gt;&lt;Arg encoding='Direct' hidden='true'&gt;ByteReg-A&lt;/Arg&gt;&lt;/Arguments&gt;&lt;Status&gt;Documented&lt;/Status&gt;&lt;Cycles&gt;3(10)&lt;/Cycles&gt;&lt;Flags&gt;-----&lt;/Flags&gt;&lt;Description&gt;The content of register A is placed on the eight bit bi-directional data bus for transmission to the specified port.&lt;/Description&gt;&lt;/Encoding&gt;</v>
      </c>
      <c r="AA2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IF($Y286=FALSE, "&lt;/Opcode&gt;", "")</f>
        <v>&lt;Opcode Value='D3' Function='OUT' Group='I/O' Length='2'&gt;&lt;Encoding Platform='i8080'&gt;&lt;Mnemonic&gt;OUT&lt;/Mnemonic&gt;&lt;Arguments&gt;&lt;Arg encoding='ByteImmidate'&gt;Byte&lt;/Arg&gt;&lt;Arg encoding='Direct' hidden='true'&gt;ByteReg-A&lt;/Arg&gt;&lt;/Arguments&gt;&lt;Status&gt;Documented&lt;/Status&gt;&lt;Cycles&gt;3(10)&lt;/Cycles&gt;&lt;Flags&gt;-----&lt;/Flags&gt;&lt;Description&gt;The content of register A is placed on the eight bit bi-directional data bus for transmission to the specified port.&lt;/Description&gt;&lt;/Encoding&gt;</v>
      </c>
    </row>
    <row r="286" spans="1:27" x14ac:dyDescent="0.25">
      <c r="A286">
        <f>HEX2DEC(Table2[[#This Row],[Hex]]) * 10 +  IF(UPPER(Table2[[#This Row],[Preferred]]) = "FALSE", 1, 0)</f>
        <v>2110</v>
      </c>
      <c r="B286" t="str">
        <f>IF(UPPER(Table2[[#This Row],[Index]]) = "TRUE", "FD", "00")  &amp; IF(Table2[[#This Row],[Prefix]]="", "00", Table2[[#This Row],[Prefix]])  &amp; TEXT(Table2[[#This Row],[Opcode]], "00")</f>
        <v>0000D3</v>
      </c>
      <c r="F286" s="4" t="s">
        <v>111</v>
      </c>
      <c r="G286" t="s">
        <v>687</v>
      </c>
      <c r="H286" s="1" t="s">
        <v>149</v>
      </c>
      <c r="I286" s="1" t="s">
        <v>149</v>
      </c>
      <c r="J286" s="1" t="s">
        <v>179</v>
      </c>
      <c r="K286" s="1" t="s">
        <v>280</v>
      </c>
      <c r="M286" s="1" t="s">
        <v>265</v>
      </c>
      <c r="N286" s="1" t="s">
        <v>277</v>
      </c>
      <c r="O286" s="2" t="s">
        <v>400</v>
      </c>
      <c r="P286" s="1"/>
      <c r="Q286" s="1"/>
      <c r="R286" s="1"/>
      <c r="S286" s="6" t="s">
        <v>349</v>
      </c>
      <c r="T286">
        <v>2</v>
      </c>
      <c r="U286" s="1" t="s">
        <v>394</v>
      </c>
      <c r="V286" t="s">
        <v>367</v>
      </c>
      <c r="W286" t="s">
        <v>470</v>
      </c>
      <c r="X286" t="s">
        <v>472</v>
      </c>
      <c r="Y286" t="b">
        <f t="shared" si="4"/>
        <v>1</v>
      </c>
      <c r="Z2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Platform='i8085'&gt;&lt;Mnemonic&gt;OUT&lt;/Mnemonic&gt;&lt;Arguments&gt;&lt;Arg encoding='ByteImmidate'&gt;Byte&lt;/Arg&gt;&lt;Arg encoding='Direct' hidden='true'&gt;ByteReg-A&lt;/Arg&gt;&lt;/Arguments&gt;&lt;Status&gt;Documented&lt;/Status&gt;&lt;Cycles&gt;3(10)&lt;/Cycles&gt;&lt;Flags&gt;-------&lt;/Flags&gt;&lt;Description&gt;The content of register A is placed on the eight bit bi-directional data bus for transmission to the specified port.&lt;/Description&gt;&lt;/Encoding&gt;</v>
      </c>
      <c r="AA2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IF($Y287=FALSE, "&lt;/Opcode&gt;", "")</f>
        <v>&lt;Encoding Platform='i8085'&gt;&lt;Mnemonic&gt;OUT&lt;/Mnemonic&gt;&lt;Arguments&gt;&lt;Arg encoding='ByteImmidate'&gt;Byte&lt;/Arg&gt;&lt;Arg encoding='Direct' hidden='true'&gt;ByteReg-A&lt;/Arg&gt;&lt;/Arguments&gt;&lt;Status&gt;Documented&lt;/Status&gt;&lt;Cycles&gt;3(10)&lt;/Cycles&gt;&lt;Flags&gt;-------&lt;/Flags&gt;&lt;Description&gt;The content of register A is placed on the eight bit bi-directional data bus for transmission to the specified port.&lt;/Description&gt;&lt;/Encoding&gt;</v>
      </c>
    </row>
    <row r="287" spans="1:27" x14ac:dyDescent="0.25">
      <c r="A287">
        <f>HEX2DEC(Table2[[#This Row],[Hex]]) * 10 +  IF(UPPER(Table2[[#This Row],[Preferred]]) = "FALSE", 1, 0)</f>
        <v>2110</v>
      </c>
      <c r="B287" t="str">
        <f>IF(UPPER(Table2[[#This Row],[Index]]) = "TRUE", "FD", "00")  &amp; IF(Table2[[#This Row],[Prefix]]="", "00", Table2[[#This Row],[Prefix]])  &amp; TEXT(Table2[[#This Row],[Opcode]], "00")</f>
        <v>0000D3</v>
      </c>
      <c r="C287" s="3"/>
      <c r="D287" s="1"/>
      <c r="E287" s="2" t="s">
        <v>400</v>
      </c>
      <c r="F287" s="4" t="s">
        <v>111</v>
      </c>
      <c r="G287" t="s">
        <v>480</v>
      </c>
      <c r="H287" s="1" t="s">
        <v>149</v>
      </c>
      <c r="I287" s="1" t="s">
        <v>149</v>
      </c>
      <c r="J287" s="1" t="s">
        <v>282</v>
      </c>
      <c r="K287" s="1" t="s">
        <v>280</v>
      </c>
      <c r="M287" s="1" t="s">
        <v>265</v>
      </c>
      <c r="N287" s="1" t="s">
        <v>277</v>
      </c>
      <c r="O287" s="1"/>
      <c r="P287" s="1"/>
      <c r="Q287" s="1"/>
      <c r="R287" s="1"/>
      <c r="S287" s="6" t="s">
        <v>314</v>
      </c>
      <c r="T287">
        <v>2</v>
      </c>
      <c r="U287" s="1" t="s">
        <v>458</v>
      </c>
      <c r="V287" t="s">
        <v>367</v>
      </c>
      <c r="W287" t="s">
        <v>470</v>
      </c>
      <c r="X287" t="s">
        <v>630</v>
      </c>
      <c r="Y287" t="b">
        <f t="shared" si="4"/>
        <v>1</v>
      </c>
      <c r="Z2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encoding='ByteImmidate'&gt;BytePtr&lt;/Arg&gt;&lt;Arg encoding='Direct'&gt;ByteReg-A&lt;/Arg&gt;&lt;/Arguments&gt;&lt;Status&gt;Documented&lt;/Status&gt;&lt;Cycles&gt;3(11)&lt;/Cycles&gt;&lt;Flags&gt;------&lt;/Flags&gt;&lt;Description&gt;The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c r="AA2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IF($Y288=FALSE, "&lt;/Opcode&gt;", "")</f>
        <v>&lt;Encoding Preferred='true' Platform='z80'&gt;&lt;Mnemonic&gt;OUT&lt;/Mnemonic&gt;&lt;Arguments&gt;&lt;Arg encoding='ByteImmidate'&gt;BytePtr&lt;/Arg&gt;&lt;Arg encoding='Direct'&gt;ByteReg-A&lt;/Arg&gt;&lt;/Arguments&gt;&lt;Status&gt;Documented&lt;/Status&gt;&lt;Cycles&gt;3(11)&lt;/Cycles&gt;&lt;Flags&gt;------&lt;/Flags&gt;&lt;Description&gt;The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row>
    <row r="288" spans="1:27" x14ac:dyDescent="0.25">
      <c r="A288">
        <f>HEX2DEC(Table2[[#This Row],[Hex]]) * 10 +  IF(UPPER(Table2[[#This Row],[Preferred]]) = "FALSE", 1, 0)</f>
        <v>2111</v>
      </c>
      <c r="B288" t="str">
        <f>IF(UPPER(Table2[[#This Row],[Index]]) = "TRUE", "FD", "00")  &amp; IF(Table2[[#This Row],[Prefix]]="", "00", Table2[[#This Row],[Prefix]])  &amp; TEXT(Table2[[#This Row],[Opcode]], "00")</f>
        <v>0000D3</v>
      </c>
      <c r="C288" s="3"/>
      <c r="D288" s="1"/>
      <c r="E288" s="2" t="s">
        <v>636</v>
      </c>
      <c r="F288" s="4" t="s">
        <v>111</v>
      </c>
      <c r="G288" t="s">
        <v>480</v>
      </c>
      <c r="H288" s="1" t="s">
        <v>149</v>
      </c>
      <c r="I288" s="1" t="s">
        <v>149</v>
      </c>
      <c r="J288" s="1" t="s">
        <v>179</v>
      </c>
      <c r="K288" s="1" t="s">
        <v>280</v>
      </c>
      <c r="M288" s="1" t="s">
        <v>265</v>
      </c>
      <c r="N288" s="1" t="s">
        <v>277</v>
      </c>
      <c r="O288" s="1"/>
      <c r="P288" s="1"/>
      <c r="Q288" s="1"/>
      <c r="R288" s="1"/>
      <c r="S288" s="6" t="s">
        <v>314</v>
      </c>
      <c r="T288">
        <v>2</v>
      </c>
      <c r="U288" s="1" t="s">
        <v>458</v>
      </c>
      <c r="V288" t="s">
        <v>367</v>
      </c>
      <c r="W288" t="s">
        <v>470</v>
      </c>
      <c r="X288" t="s">
        <v>630</v>
      </c>
      <c r="Y288" t="b">
        <f t="shared" si="4"/>
        <v>1</v>
      </c>
      <c r="Z2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encoding='ByteImmidate'&gt;Byte&lt;/Arg&gt;&lt;Arg encoding='Direct'&gt;ByteReg-A&lt;/Arg&gt;&lt;/Arguments&gt;&lt;Status&gt;Documented&lt;/Status&gt;&lt;Cycles&gt;3(11)&lt;/Cycles&gt;&lt;Flags&gt;------&lt;/Flags&gt;&lt;Description&gt;The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c r="AA2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IF($Y289=FALSE, "&lt;/Opcode&gt;", "")</f>
        <v>&lt;Encoding Preferred='false' Platform='z80'&gt;&lt;Mnemonic&gt;OUT&lt;/Mnemonic&gt;&lt;Arguments&gt;&lt;Arg encoding='ByteImmidate'&gt;Byte&lt;/Arg&gt;&lt;Arg encoding='Direct'&gt;ByteReg-A&lt;/Arg&gt;&lt;/Arguments&gt;&lt;Status&gt;Documented&lt;/Status&gt;&lt;Cycles&gt;3(11)&lt;/Cycles&gt;&lt;Flags&gt;------&lt;/Flags&gt;&lt;Description&gt;The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device&lt;/Description&gt;&lt;/Encoding&gt;&lt;/Opcode&gt;</v>
      </c>
    </row>
    <row r="289" spans="1:27" x14ac:dyDescent="0.25">
      <c r="A289">
        <f>HEX2DEC(Table2[[#This Row],[Hex]]) * 10 +  IF(UPPER(Table2[[#This Row],[Preferred]]) = "FALSE", 1, 0)</f>
        <v>2120</v>
      </c>
      <c r="B289" t="str">
        <f>IF(UPPER(Table2[[#This Row],[Index]]) = "TRUE", "FD", "00")  &amp; IF(Table2[[#This Row],[Prefix]]="", "00", Table2[[#This Row],[Prefix]])  &amp; TEXT(Table2[[#This Row],[Opcode]], "00")</f>
        <v>0000D4</v>
      </c>
      <c r="F289" s="4" t="s">
        <v>112</v>
      </c>
      <c r="G289" t="s">
        <v>375</v>
      </c>
      <c r="H289" s="1" t="s">
        <v>220</v>
      </c>
      <c r="I289" s="1" t="s">
        <v>91</v>
      </c>
      <c r="J289" s="1" t="s">
        <v>360</v>
      </c>
      <c r="K289" s="1" t="s">
        <v>277</v>
      </c>
      <c r="L289" s="1" t="b">
        <v>1</v>
      </c>
      <c r="M289" s="1" t="s">
        <v>180</v>
      </c>
      <c r="N289" s="1" t="s">
        <v>278</v>
      </c>
      <c r="O289" s="1"/>
      <c r="P289" s="1"/>
      <c r="S289" s="6" t="s">
        <v>311</v>
      </c>
      <c r="T289">
        <v>3</v>
      </c>
      <c r="U289" s="1" t="s">
        <v>724</v>
      </c>
      <c r="V289" t="s">
        <v>367</v>
      </c>
      <c r="W289" t="s">
        <v>451</v>
      </c>
      <c r="X289" t="s">
        <v>456</v>
      </c>
      <c r="Y289" t="b">
        <f t="shared" si="4"/>
        <v>0</v>
      </c>
      <c r="Z2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Platform='i8080'&gt;&lt;Mnemonic&gt;CNC&lt;/Mnemonic&gt;&lt;Arguments&gt;&lt;Arg encoding='Direct' hidden='true'&gt;Flag-NC&lt;/Arg&gt;&lt;Arg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2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IF($Y290=FALSE, "&lt;/Opcode&gt;", "")</f>
        <v>&lt;Opcode Value='D4' Function='CALL' Group='Branch' Length='3'&gt;&lt;Encoding Platform='i8080'&gt;&lt;Mnemonic&gt;CNC&lt;/Mnemonic&gt;&lt;Arguments&gt;&lt;Arg encoding='Direct' hidden='true'&gt;Flag-NC&lt;/Arg&gt;&lt;Arg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row>
    <row r="290" spans="1:27" x14ac:dyDescent="0.25">
      <c r="A290">
        <f>HEX2DEC(Table2[[#This Row],[Hex]]) * 10 +  IF(UPPER(Table2[[#This Row],[Preferred]]) = "FALSE", 1, 0)</f>
        <v>2120</v>
      </c>
      <c r="B290" t="str">
        <f>IF(UPPER(Table2[[#This Row],[Index]]) = "TRUE", "FD", "00")  &amp; IF(Table2[[#This Row],[Prefix]]="", "00", Table2[[#This Row],[Prefix]])  &amp; TEXT(Table2[[#This Row],[Opcode]], "00")</f>
        <v>0000D4</v>
      </c>
      <c r="F290" s="4" t="s">
        <v>112</v>
      </c>
      <c r="G290" t="s">
        <v>687</v>
      </c>
      <c r="H290" s="1" t="s">
        <v>220</v>
      </c>
      <c r="I290" s="1" t="s">
        <v>91</v>
      </c>
      <c r="J290" s="1" t="s">
        <v>360</v>
      </c>
      <c r="K290" s="1" t="s">
        <v>277</v>
      </c>
      <c r="L290" s="1" t="b">
        <v>1</v>
      </c>
      <c r="M290" s="1" t="s">
        <v>180</v>
      </c>
      <c r="N290" s="1" t="s">
        <v>278</v>
      </c>
      <c r="O290" s="1"/>
      <c r="P290" s="1"/>
      <c r="Q290" s="1"/>
      <c r="R290" s="1"/>
      <c r="S290" s="6" t="s">
        <v>349</v>
      </c>
      <c r="T290">
        <v>3</v>
      </c>
      <c r="U290" s="1" t="s">
        <v>724</v>
      </c>
      <c r="V290" t="s">
        <v>367</v>
      </c>
      <c r="W290" t="s">
        <v>451</v>
      </c>
      <c r="X290" t="s">
        <v>456</v>
      </c>
      <c r="Y290" t="b">
        <f t="shared" si="4"/>
        <v>1</v>
      </c>
      <c r="Z2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Platform='i8085'&gt;&lt;Mnemonic&gt;CNC&lt;/Mnemonic&gt;&lt;Arguments&gt;&lt;Arg encoding='Direct' hidden='true'&gt;Flag-NC&lt;/Arg&gt;&lt;Arg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2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IF($Y291=FALSE, "&lt;/Opcode&gt;", "")</f>
        <v>&lt;Encoding Platform='i8085'&gt;&lt;Mnemonic&gt;CNC&lt;/Mnemonic&gt;&lt;Arguments&gt;&lt;Arg encoding='Direct' hidden='true'&gt;Flag-NC&lt;/Arg&gt;&lt;Arg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sequentially&lt;/Description&gt;&lt;/Encoding&gt;&lt;/Opcode&gt;</v>
      </c>
    </row>
    <row r="291" spans="1:27" x14ac:dyDescent="0.25">
      <c r="A291">
        <f>HEX2DEC(Table2[[#This Row],[Hex]]) * 10 +  IF(UPPER(Table2[[#This Row],[Preferred]]) = "FALSE", 1, 0)</f>
        <v>2140</v>
      </c>
      <c r="B291" t="str">
        <f>IF(UPPER(Table2[[#This Row],[Index]]) = "TRUE", "FD", "00")  &amp; IF(Table2[[#This Row],[Prefix]]="", "00", Table2[[#This Row],[Prefix]])  &amp; TEXT(Table2[[#This Row],[Opcode]], "00")</f>
        <v>0000D6</v>
      </c>
      <c r="F291" s="4" t="s">
        <v>113</v>
      </c>
      <c r="G291" t="s">
        <v>375</v>
      </c>
      <c r="H291" s="1" t="s">
        <v>197</v>
      </c>
      <c r="I291" s="1" t="s">
        <v>82</v>
      </c>
      <c r="J291" s="1" t="s">
        <v>265</v>
      </c>
      <c r="K291" s="1" t="s">
        <v>277</v>
      </c>
      <c r="L291" s="1" t="b">
        <v>1</v>
      </c>
      <c r="M291" s="1" t="s">
        <v>179</v>
      </c>
      <c r="N291" s="1" t="s">
        <v>280</v>
      </c>
      <c r="O291" s="1"/>
      <c r="P291" s="1"/>
      <c r="S291" s="5" t="s">
        <v>309</v>
      </c>
      <c r="T291">
        <v>2</v>
      </c>
      <c r="U291" s="1" t="s">
        <v>389</v>
      </c>
      <c r="V291" t="s">
        <v>367</v>
      </c>
      <c r="W291" t="s">
        <v>425</v>
      </c>
      <c r="X291" t="s">
        <v>417</v>
      </c>
      <c r="Y291" t="b">
        <f t="shared" si="4"/>
        <v>0</v>
      </c>
      <c r="Z2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Platform='i8080'&gt;&lt;Mnemonic&gt;SUI&lt;/Mnemonic&gt;&lt;Arguments&gt;&lt;Arg encoding='Direct' hidden='true'&gt;ByteReg-A&lt;/Arg&gt;&lt;Arg encoding='ByteImmidate'&gt;Byte&lt;/Arg&gt;&lt;/Arguments&gt;&lt;Status&gt;Documented&lt;/Status&gt;&lt;Cycles&gt;2(7)&lt;/Cycles&gt;&lt;Flags&gt;SZAPC&lt;/Flags&gt;&lt;Description&gt;The content of the second byte of the instruction is subtracted from the content of the accumulator. The result is placed in the accumulator.&lt;/Description&gt;&lt;/Encoding&gt;</v>
      </c>
      <c r="AA2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IF($Y292=FALSE, "&lt;/Opcode&gt;", "")</f>
        <v>&lt;Opcode Value='D6' Function='SUB' Group='8-Bit Arithmetic' Length='2'&gt;&lt;Encoding Platform='i8080'&gt;&lt;Mnemonic&gt;SUI&lt;/Mnemonic&gt;&lt;Arguments&gt;&lt;Arg encoding='Direct' hidden='true'&gt;ByteReg-A&lt;/Arg&gt;&lt;Arg encoding='ByteImmidate'&gt;Byte&lt;/Arg&gt;&lt;/Arguments&gt;&lt;Status&gt;Documented&lt;/Status&gt;&lt;Cycles&gt;2(7)&lt;/Cycles&gt;&lt;Flags&gt;SZAPC&lt;/Flags&gt;&lt;Description&gt;The content of the second byte of the instruction is subtracted from the content of the accumulator. The result is placed in the accumulator.&lt;/Description&gt;&lt;/Encoding&gt;</v>
      </c>
    </row>
    <row r="292" spans="1:27" x14ac:dyDescent="0.25">
      <c r="A292">
        <f>HEX2DEC(Table2[[#This Row],[Hex]]) * 10 +  IF(UPPER(Table2[[#This Row],[Preferred]]) = "FALSE", 1, 0)</f>
        <v>2140</v>
      </c>
      <c r="B292" t="str">
        <f>IF(UPPER(Table2[[#This Row],[Index]]) = "TRUE", "FD", "00")  &amp; IF(Table2[[#This Row],[Prefix]]="", "00", Table2[[#This Row],[Prefix]])  &amp; TEXT(Table2[[#This Row],[Opcode]], "00")</f>
        <v>0000D6</v>
      </c>
      <c r="F292" s="4" t="s">
        <v>113</v>
      </c>
      <c r="G292" t="s">
        <v>687</v>
      </c>
      <c r="H292" s="1" t="s">
        <v>197</v>
      </c>
      <c r="I292" s="1" t="s">
        <v>82</v>
      </c>
      <c r="J292" s="1" t="s">
        <v>265</v>
      </c>
      <c r="K292" s="1" t="s">
        <v>277</v>
      </c>
      <c r="L292" s="1" t="b">
        <v>1</v>
      </c>
      <c r="M292" s="1" t="s">
        <v>179</v>
      </c>
      <c r="N292" s="1" t="s">
        <v>280</v>
      </c>
      <c r="O292" s="1"/>
      <c r="P292" s="1"/>
      <c r="Q292" s="1"/>
      <c r="R292" s="1"/>
      <c r="S292" s="5" t="s">
        <v>310</v>
      </c>
      <c r="T292">
        <v>2</v>
      </c>
      <c r="U292" s="1" t="s">
        <v>389</v>
      </c>
      <c r="V292" t="s">
        <v>367</v>
      </c>
      <c r="W292" t="s">
        <v>425</v>
      </c>
      <c r="X292" t="s">
        <v>417</v>
      </c>
      <c r="Y292" t="b">
        <f t="shared" si="4"/>
        <v>1</v>
      </c>
      <c r="Z2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Platform='i8085'&gt;&lt;Mnemonic&gt;SUI&lt;/Mnemonic&gt;&lt;Arguments&gt;&lt;Arg encoding='Direct' hidden='true'&gt;ByteReg-A&lt;/Arg&gt;&lt;Arg encoding='ByteImmidate'&gt;Byte&lt;/Arg&gt;&lt;/Arguments&gt;&lt;Status&gt;Documented&lt;/Status&gt;&lt;Cycles&gt;2(7)&lt;/Cycles&gt;&lt;Flags&gt;SZKAPVC&lt;/Flags&gt;&lt;Description&gt;The content of the second byte of the instruction is subtracted from the content of the accumulator. The result is placed in the accumulator.&lt;/Description&gt;&lt;/Encoding&gt;</v>
      </c>
      <c r="AA2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IF($Y293=FALSE, "&lt;/Opcode&gt;", "")</f>
        <v>&lt;Encoding Platform='i8085'&gt;&lt;Mnemonic&gt;SUI&lt;/Mnemonic&gt;&lt;Arguments&gt;&lt;Arg encoding='Direct' hidden='true'&gt;ByteReg-A&lt;/Arg&gt;&lt;Arg encoding='ByteImmidate'&gt;Byte&lt;/Arg&gt;&lt;/Arguments&gt;&lt;Status&gt;Documented&lt;/Status&gt;&lt;Cycles&gt;2(7)&lt;/Cycles&gt;&lt;Flags&gt;SZKAPVC&lt;/Flags&gt;&lt;Description&gt;The content of the second byte of the instruction is subtracted from the content of the accumulator. The result is placed in the accumulator.&lt;/Description&gt;&lt;/Encoding&gt;</v>
      </c>
    </row>
    <row r="293" spans="1:27" x14ac:dyDescent="0.25">
      <c r="A293">
        <f>HEX2DEC(Table2[[#This Row],[Hex]]) * 10 +  IF(UPPER(Table2[[#This Row],[Preferred]]) = "FALSE", 1, 0)</f>
        <v>2140</v>
      </c>
      <c r="B293" t="str">
        <f>IF(UPPER(Table2[[#This Row],[Index]]) = "TRUE", "FD", "00")  &amp; IF(Table2[[#This Row],[Prefix]]="", "00", Table2[[#This Row],[Prefix]])  &amp; TEXT(Table2[[#This Row],[Opcode]], "00")</f>
        <v>0000D6</v>
      </c>
      <c r="C293" s="3"/>
      <c r="D293" s="1"/>
      <c r="E293" s="2" t="s">
        <v>400</v>
      </c>
      <c r="F293" s="4" t="s">
        <v>113</v>
      </c>
      <c r="G293" t="s">
        <v>480</v>
      </c>
      <c r="H293" s="1" t="s">
        <v>82</v>
      </c>
      <c r="I293" s="1" t="s">
        <v>82</v>
      </c>
      <c r="J293" s="1" t="s">
        <v>265</v>
      </c>
      <c r="K293" s="1" t="s">
        <v>277</v>
      </c>
      <c r="M293" s="1" t="s">
        <v>179</v>
      </c>
      <c r="N293" s="1" t="s">
        <v>280</v>
      </c>
      <c r="O293" s="1"/>
      <c r="P293" s="1"/>
      <c r="Q293" s="1"/>
      <c r="R293" s="1"/>
      <c r="S293" s="5" t="s">
        <v>330</v>
      </c>
      <c r="T293">
        <v>2</v>
      </c>
      <c r="U293" s="1" t="s">
        <v>389</v>
      </c>
      <c r="V293" t="s">
        <v>367</v>
      </c>
      <c r="W293" t="s">
        <v>425</v>
      </c>
      <c r="X293" t="s">
        <v>548</v>
      </c>
      <c r="Y293" t="b">
        <f t="shared" si="4"/>
        <v>1</v>
      </c>
      <c r="Z2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encoding='Direct'&gt;ByteReg-A&lt;/Arg&gt;&lt;Arg encoding='ByteImmidate'&gt;Byte&lt;/Arg&gt;&lt;/Arguments&gt;&lt;Status&gt;Documented&lt;/Status&gt;&lt;Cycles&gt;2(7)&lt;/Cycles&gt;&lt;Flags&gt;SZ0P1C&lt;/Flags&gt;&lt;Description&gt;The s operand is subtracted from the contents of the Accumulator, and the result is stored in the Accumulator.&lt;/Description&gt;&lt;/Encoding&gt;</v>
      </c>
      <c r="AA2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IF($Y294=FALSE, "&lt;/Opcode&gt;", "")</f>
        <v>&lt;Encoding Preferred='true' Platform='z80'&gt;&lt;Mnemonic&gt;SUB&lt;/Mnemonic&gt;&lt;Arguments&gt;&lt;Arg encoding='Direct'&gt;ByteReg-A&lt;/Arg&gt;&lt;Arg encoding='ByteImmidate'&gt;Byte&lt;/Arg&gt;&lt;/Arguments&gt;&lt;Status&gt;Documented&lt;/Status&gt;&lt;Cycles&gt;2(7)&lt;/Cycles&gt;&lt;Flags&gt;SZ0P1C&lt;/Flags&gt;&lt;Description&gt;The s operand is subtracted from the contents of the Accumulator, and the result is stored in the Accumulator.&lt;/Description&gt;&lt;/Encoding&gt;</v>
      </c>
    </row>
    <row r="294" spans="1:27" x14ac:dyDescent="0.25">
      <c r="A294">
        <f>HEX2DEC(Table2[[#This Row],[Hex]]) * 10 +  IF(UPPER(Table2[[#This Row],[Preferred]]) = "FALSE", 1, 0)</f>
        <v>2140</v>
      </c>
      <c r="B294" t="str">
        <f>IF(UPPER(Table2[[#This Row],[Index]]) = "TRUE", "FD", "00")  &amp; IF(Table2[[#This Row],[Prefix]]="", "00", Table2[[#This Row],[Prefix]])  &amp; TEXT(Table2[[#This Row],[Opcode]], "00")</f>
        <v>0000D6</v>
      </c>
      <c r="C294" s="3"/>
      <c r="D294" s="1"/>
      <c r="E294" s="2"/>
      <c r="F294" s="4" t="s">
        <v>113</v>
      </c>
      <c r="G294" t="s">
        <v>650</v>
      </c>
      <c r="H294" s="1" t="s">
        <v>82</v>
      </c>
      <c r="I294" s="1" t="s">
        <v>82</v>
      </c>
      <c r="J294" s="1" t="s">
        <v>265</v>
      </c>
      <c r="K294" s="1" t="s">
        <v>277</v>
      </c>
      <c r="L294" s="1" t="b">
        <v>1</v>
      </c>
      <c r="M294" s="1" t="s">
        <v>179</v>
      </c>
      <c r="N294" s="1" t="s">
        <v>280</v>
      </c>
      <c r="O294" s="1"/>
      <c r="P294" s="1"/>
      <c r="Q294" s="1"/>
      <c r="R294" s="1"/>
      <c r="S294" s="5" t="s">
        <v>348</v>
      </c>
      <c r="T294">
        <v>2</v>
      </c>
      <c r="U294" s="1" t="s">
        <v>389</v>
      </c>
      <c r="V294" t="s">
        <v>367</v>
      </c>
      <c r="W294" t="s">
        <v>425</v>
      </c>
      <c r="X294" t="s">
        <v>548</v>
      </c>
      <c r="Y294" t="b">
        <f t="shared" si="4"/>
        <v>1</v>
      </c>
      <c r="Z2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encoding='Direct' hidden='true'&gt;ByteReg-A&lt;/Arg&gt;&lt;Arg encoding='ByteImmidate'&gt;Byte&lt;/Arg&gt;&lt;/Arguments&gt;&lt;Status&gt;Documented&lt;/Status&gt;&lt;Cycles&gt;2(7)&lt;/Cycles&gt;&lt;Flags&gt;Z1HC&lt;/Flags&gt;&lt;Description&gt;The s operand is subtracted from the contents of the Accumulator, and the result is stored in the Accumulator.&lt;/Description&gt;&lt;/Encoding&gt;</v>
      </c>
      <c r="AA2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IF($Y295=FALSE, "&lt;/Opcode&gt;", "")</f>
        <v>&lt;Encoding Platform='GameBoy'&gt;&lt;Mnemonic&gt;SUB&lt;/Mnemonic&gt;&lt;Arguments&gt;&lt;Arg encoding='Direct' hidden='true'&gt;ByteReg-A&lt;/Arg&gt;&lt;Arg encoding='ByteImmidate'&gt;Byte&lt;/Arg&gt;&lt;/Arguments&gt;&lt;Status&gt;Documented&lt;/Status&gt;&lt;Cycles&gt;2(7)&lt;/Cycles&gt;&lt;Flags&gt;Z1HC&lt;/Flags&gt;&lt;Description&gt;The s operand is subtracted from the contents of the Accumulator, and the result is stored in the Accumulator.&lt;/Description&gt;&lt;/Encoding&gt;</v>
      </c>
    </row>
    <row r="295" spans="1:27" x14ac:dyDescent="0.25">
      <c r="A295">
        <f>HEX2DEC(Table2[[#This Row],[Hex]]) * 10 +  IF(UPPER(Table2[[#This Row],[Preferred]]) = "FALSE", 1, 0)</f>
        <v>2141</v>
      </c>
      <c r="B295" t="str">
        <f>IF(UPPER(Table2[[#This Row],[Index]]) = "TRUE", "FD", "00")  &amp; IF(Table2[[#This Row],[Prefix]]="", "00", Table2[[#This Row],[Prefix]])  &amp; TEXT(Table2[[#This Row],[Opcode]], "00")</f>
        <v>0000D6</v>
      </c>
      <c r="C295" s="3"/>
      <c r="D295" s="1"/>
      <c r="E295" s="2" t="s">
        <v>636</v>
      </c>
      <c r="F295" s="4" t="s">
        <v>113</v>
      </c>
      <c r="G295" t="s">
        <v>480</v>
      </c>
      <c r="H295" s="1" t="s">
        <v>82</v>
      </c>
      <c r="I295" s="1" t="s">
        <v>82</v>
      </c>
      <c r="J295" s="1" t="s">
        <v>265</v>
      </c>
      <c r="K295" s="1" t="s">
        <v>277</v>
      </c>
      <c r="L295" s="1" t="b">
        <v>1</v>
      </c>
      <c r="M295" s="1" t="s">
        <v>179</v>
      </c>
      <c r="N295" s="1" t="s">
        <v>280</v>
      </c>
      <c r="O295" s="1"/>
      <c r="P295" s="1"/>
      <c r="Q295" s="1"/>
      <c r="R295" s="1"/>
      <c r="S295" s="5" t="s">
        <v>330</v>
      </c>
      <c r="T295">
        <v>2</v>
      </c>
      <c r="U295" s="1" t="s">
        <v>389</v>
      </c>
      <c r="V295" t="s">
        <v>367</v>
      </c>
      <c r="W295" t="s">
        <v>425</v>
      </c>
      <c r="X295" t="s">
        <v>548</v>
      </c>
      <c r="Y295" t="b">
        <f t="shared" si="4"/>
        <v>1</v>
      </c>
      <c r="Z2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encoding='Direct' hidden='true'&gt;ByteReg-A&lt;/Arg&gt;&lt;Arg encoding='ByteImmidate'&gt;Byte&lt;/Arg&gt;&lt;/Arguments&gt;&lt;Status&gt;Documented&lt;/Status&gt;&lt;Cycles&gt;2(7)&lt;/Cycles&gt;&lt;Flags&gt;SZ0P1C&lt;/Flags&gt;&lt;Description&gt;The s operand is subtracted from the contents of the Accumulator, and the result is stored in the Accumulator.&lt;/Description&gt;&lt;/Encoding&gt;</v>
      </c>
      <c r="AA2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IF($Y296=FALSE, "&lt;/Opcode&gt;", "")</f>
        <v>&lt;Encoding Preferred='false' Platform='z80'&gt;&lt;Mnemonic&gt;SUB&lt;/Mnemonic&gt;&lt;Arguments&gt;&lt;Arg encoding='Direct' hidden='true'&gt;ByteReg-A&lt;/Arg&gt;&lt;Arg encoding='ByteImmidate'&gt;Byte&lt;/Arg&gt;&lt;/Arguments&gt;&lt;Status&gt;Documented&lt;/Status&gt;&lt;Cycles&gt;2(7)&lt;/Cycles&gt;&lt;Flags&gt;SZ0P1C&lt;/Flags&gt;&lt;Description&gt;The s operand is subtracted from the contents of the Accumulator, and the result is stored in the Accumulator.&lt;/Description&gt;&lt;/Encoding&gt;&lt;/Opcode&gt;</v>
      </c>
    </row>
    <row r="296" spans="1:27" x14ac:dyDescent="0.25">
      <c r="A296">
        <f>HEX2DEC(Table2[[#This Row],[Hex]]) * 10 +  IF(UPPER(Table2[[#This Row],[Preferred]]) = "FALSE", 1, 0)</f>
        <v>2160</v>
      </c>
      <c r="B296" t="str">
        <f>IF(UPPER(Table2[[#This Row],[Index]]) = "TRUE", "FD", "00")  &amp; IF(Table2[[#This Row],[Prefix]]="", "00", Table2[[#This Row],[Prefix]])  &amp; TEXT(Table2[[#This Row],[Opcode]], "00")</f>
        <v>0000D8</v>
      </c>
      <c r="F296" s="4" t="s">
        <v>114</v>
      </c>
      <c r="G296" t="s">
        <v>375</v>
      </c>
      <c r="H296" s="1" t="s">
        <v>237</v>
      </c>
      <c r="I296" s="1" t="s">
        <v>88</v>
      </c>
      <c r="J296" s="1" t="s">
        <v>358</v>
      </c>
      <c r="K296" s="1" t="s">
        <v>277</v>
      </c>
      <c r="L296" s="1" t="b">
        <v>1</v>
      </c>
      <c r="M296" s="1"/>
      <c r="N296" s="1"/>
      <c r="O296" s="1"/>
      <c r="P296" s="1"/>
      <c r="S296" s="6" t="s">
        <v>311</v>
      </c>
      <c r="T296">
        <v>1</v>
      </c>
      <c r="U296" s="1" t="s">
        <v>723</v>
      </c>
      <c r="V296" t="s">
        <v>367</v>
      </c>
      <c r="W296" t="s">
        <v>451</v>
      </c>
      <c r="X296" t="s">
        <v>459</v>
      </c>
      <c r="Y296" t="b">
        <f t="shared" si="4"/>
        <v>0</v>
      </c>
      <c r="Z2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Platform='i8080'&gt;&lt;Mnemonic&gt;RC&lt;/Mnemonic&gt;&lt;Arguments&gt;&lt;Arg encoding='Direct' hidden='true'&gt;Flag-CY&lt;/Arg&gt;&lt;/Arguments&gt;&lt;Status&gt;Documented&lt;/Status&gt;&lt;Cycles&gt;1(5),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IF($Y297=FALSE, "&lt;/Opcode&gt;", "")</f>
        <v>&lt;Opcode Value='D8' Function='RET' Group='Branch' Length='1'&gt;&lt;Encoding Platform='i8080'&gt;&lt;Mnemonic&gt;RC&lt;/Mnemonic&gt;&lt;Arguments&gt;&lt;Arg encoding='Direct' hidden='true'&gt;Flag-CY&lt;/Arg&gt;&lt;/Arguments&gt;&lt;Status&gt;Documented&lt;/Status&gt;&lt;Cycles&gt;1(5),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97" spans="1:27" x14ac:dyDescent="0.25">
      <c r="A297">
        <f>HEX2DEC(Table2[[#This Row],[Hex]]) * 10 +  IF(UPPER(Table2[[#This Row],[Preferred]]) = "FALSE", 1, 0)</f>
        <v>2160</v>
      </c>
      <c r="B297" t="str">
        <f>IF(UPPER(Table2[[#This Row],[Index]]) = "TRUE", "FD", "00")  &amp; IF(Table2[[#This Row],[Prefix]]="", "00", Table2[[#This Row],[Prefix]])  &amp; TEXT(Table2[[#This Row],[Opcode]], "00")</f>
        <v>0000D8</v>
      </c>
      <c r="F297" s="4" t="s">
        <v>114</v>
      </c>
      <c r="G297" t="s">
        <v>687</v>
      </c>
      <c r="H297" s="1" t="s">
        <v>237</v>
      </c>
      <c r="I297" s="1" t="s">
        <v>88</v>
      </c>
      <c r="J297" s="1" t="s">
        <v>358</v>
      </c>
      <c r="K297" s="1" t="s">
        <v>277</v>
      </c>
      <c r="L297" s="1" t="b">
        <v>1</v>
      </c>
      <c r="M297" s="1"/>
      <c r="N297" s="1"/>
      <c r="O297" s="1"/>
      <c r="P297" s="1"/>
      <c r="Q297" s="1"/>
      <c r="R297" s="1"/>
      <c r="S297" s="6" t="s">
        <v>349</v>
      </c>
      <c r="T297">
        <v>1</v>
      </c>
      <c r="U297" s="1" t="s">
        <v>723</v>
      </c>
      <c r="V297" t="s">
        <v>367</v>
      </c>
      <c r="W297" t="s">
        <v>451</v>
      </c>
      <c r="X297" t="s">
        <v>459</v>
      </c>
      <c r="Y297" t="b">
        <f t="shared" si="4"/>
        <v>1</v>
      </c>
      <c r="Z2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Platform='i8085'&gt;&lt;Mnemonic&gt;RC&lt;/Mnemonic&gt;&lt;Arguments&gt;&lt;Arg encoding='Direct' hidden='true'&gt;Flag-CY&lt;/Arg&gt;&lt;/Arguments&gt;&lt;Status&gt;Documented&lt;/Status&gt;&lt;Cycles&gt;1(5),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IF($Y298=FALSE, "&lt;/Opcode&gt;", "")</f>
        <v>&lt;Encoding Platform='i8085'&gt;&lt;Mnemonic&gt;RC&lt;/Mnemonic&gt;&lt;Arguments&gt;&lt;Arg encoding='Direct' hidden='true'&gt;Flag-CY&lt;/Arg&gt;&lt;/Arguments&gt;&lt;Status&gt;Documented&lt;/Status&gt;&lt;Cycles&gt;1(5),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sequentially&lt;/Description&gt;&lt;/Encoding&gt;&lt;/Opcode&gt;</v>
      </c>
    </row>
    <row r="298" spans="1:27" x14ac:dyDescent="0.25">
      <c r="A298">
        <f>HEX2DEC(Table2[[#This Row],[Hex]]) * 10 +  IF(UPPER(Table2[[#This Row],[Preferred]]) = "FALSE", 1, 0)</f>
        <v>2170</v>
      </c>
      <c r="B298" t="str">
        <f>IF(UPPER(Table2[[#This Row],[Index]]) = "TRUE", "FD", "00")  &amp; IF(Table2[[#This Row],[Prefix]]="", "00", Table2[[#This Row],[Prefix]])  &amp; TEXT(Table2[[#This Row],[Opcode]], "00")</f>
        <v>0000D9</v>
      </c>
      <c r="F298" s="4" t="s">
        <v>115</v>
      </c>
      <c r="G298" t="s">
        <v>375</v>
      </c>
      <c r="H298" s="1" t="s">
        <v>88</v>
      </c>
      <c r="I298" s="1" t="s">
        <v>88</v>
      </c>
      <c r="J298" s="1"/>
      <c r="K298" s="1"/>
      <c r="M298" s="1"/>
      <c r="N298" s="1"/>
      <c r="O298" s="1"/>
      <c r="P298" s="1"/>
      <c r="S298" s="6" t="s">
        <v>311</v>
      </c>
      <c r="T298">
        <v>1</v>
      </c>
      <c r="U298" s="1" t="s">
        <v>394</v>
      </c>
      <c r="V298" t="s">
        <v>368</v>
      </c>
      <c r="W298" t="s">
        <v>451</v>
      </c>
      <c r="X298" t="s">
        <v>457</v>
      </c>
      <c r="Y298" t="b">
        <f t="shared" si="4"/>
        <v>0</v>
      </c>
      <c r="Z2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Platform='i8080'&gt;&lt;Mnemonic&gt;RET&lt;/Mnemonic&gt;&lt;Status&gt;ExecuteOnly&lt;/Status&gt;&lt;Cycles&gt;3(10)&lt;/Cycles&gt;&lt;Flags&gt;-----&lt;/Flags&gt;&lt;Description&gt;The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IF($Y299=FALSE, "&lt;/Opcode&gt;", "")</f>
        <v>&lt;Opcode Value='D9' Function='RET' Group='Branch' Length='1'&gt;&lt;Encoding Platform='i8080'&gt;&lt;Mnemonic&gt;RET&lt;/Mnemonic&gt;&lt;Status&gt;ExecuteOnly&lt;/Status&gt;&lt;Cycles&gt;3(10)&lt;/Cycles&gt;&lt;Flags&gt;-----&lt;/Flags&gt;&lt;Description&gt;The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2.&lt;/Description&gt;&lt;/Encoding&gt;&lt;/Opcode&gt;</v>
      </c>
    </row>
    <row r="299" spans="1:27" x14ac:dyDescent="0.25">
      <c r="A299">
        <f>HEX2DEC(Table2[[#This Row],[Hex]]) * 10 +  IF(UPPER(Table2[[#This Row],[Preferred]]) = "FALSE", 1, 0)</f>
        <v>2170</v>
      </c>
      <c r="B299" t="str">
        <f>IF(UPPER(Table2[[#This Row],[Index]]) = "TRUE", "FD", "00")  &amp; IF(Table2[[#This Row],[Prefix]]="", "00", Table2[[#This Row],[Prefix]])  &amp; TEXT(Table2[[#This Row],[Opcode]], "00")</f>
        <v>0000D9</v>
      </c>
      <c r="E299" s="1" t="b">
        <v>1</v>
      </c>
      <c r="F299" s="4" t="s">
        <v>115</v>
      </c>
      <c r="G299" t="s">
        <v>687</v>
      </c>
      <c r="H299" t="s">
        <v>303</v>
      </c>
      <c r="I299" s="1" t="s">
        <v>385</v>
      </c>
      <c r="J299" s="1" t="s">
        <v>268</v>
      </c>
      <c r="K299" s="1" t="s">
        <v>277</v>
      </c>
      <c r="L299" s="1" t="b">
        <v>1</v>
      </c>
      <c r="M299" s="1" t="s">
        <v>269</v>
      </c>
      <c r="N299" s="1" t="s">
        <v>277</v>
      </c>
      <c r="O299" s="1" t="b">
        <v>1</v>
      </c>
      <c r="P299" s="1"/>
      <c r="Q299" s="1"/>
      <c r="R299" s="1"/>
      <c r="S299" s="6" t="s">
        <v>349</v>
      </c>
      <c r="T299">
        <v>1</v>
      </c>
      <c r="U299" s="1" t="s">
        <v>394</v>
      </c>
      <c r="V299" t="s">
        <v>481</v>
      </c>
      <c r="W299" t="s">
        <v>396</v>
      </c>
      <c r="X299" t="s">
        <v>698</v>
      </c>
      <c r="Y299" t="b">
        <f t="shared" si="4"/>
        <v>0</v>
      </c>
      <c r="Z2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Platform='i8085'&gt;&lt;Mnemonic&gt;SHLX&lt;/Mnemonic&gt;&lt;Arguments&gt;&lt;Arg encoding='Direct' hidden='true'&gt;WordReg-DE&lt;/Arg&gt;&lt;Arg encoding='Direct' hidden='true'&gt;WordReg-HL&lt;/Arg&gt;&lt;/Arguments&gt;&lt;Status&gt;Undocumented&lt;/Status&gt;&lt;Cycles&gt;3(10)&lt;/Cycles&gt;&lt;Flags&gt;-------&lt;/Flags&gt;&lt;Description&gt;Store the value in HL at the address pointed to by DE&lt;/Description&gt;&lt;/Encoding&gt;</v>
      </c>
      <c r="AA2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IF($Y300=FALSE, "&lt;/Opcode&gt;", "")</f>
        <v>&lt;Opcode Value='D9' Function='LOAD' Group='16-Bit Load' Length='1'&gt;&lt;Encoding Preferred='true' Platform='i8085'&gt;&lt;Mnemonic&gt;SHLX&lt;/Mnemonic&gt;&lt;Arguments&gt;&lt;Arg encoding='Direct' hidden='true'&gt;WordReg-DE&lt;/Arg&gt;&lt;Arg encoding='Direct' hidden='true'&gt;WordReg-HL&lt;/Arg&gt;&lt;/Arguments&gt;&lt;Status&gt;Undocumented&lt;/Status&gt;&lt;Cycles&gt;3(10)&lt;/Cycles&gt;&lt;Flags&gt;-------&lt;/Flags&gt;&lt;Description&gt;Store the value in HL at the address pointed to by DE&lt;/Description&gt;&lt;/Encoding&gt;&lt;/Opcode&gt;</v>
      </c>
    </row>
    <row r="300" spans="1:27" x14ac:dyDescent="0.25">
      <c r="A300">
        <f>HEX2DEC(Table2[[#This Row],[Hex]]) * 10 +  IF(UPPER(Table2[[#This Row],[Preferred]]) = "FALSE", 1, 0)</f>
        <v>2170</v>
      </c>
      <c r="B300" t="str">
        <f>IF(UPPER(Table2[[#This Row],[Index]]) = "TRUE", "FD", "00")  &amp; IF(Table2[[#This Row],[Prefix]]="", "00", Table2[[#This Row],[Prefix]])  &amp; TEXT(Table2[[#This Row],[Opcode]], "00")</f>
        <v>0000D9</v>
      </c>
      <c r="C300" s="3"/>
      <c r="D300" s="1"/>
      <c r="E300" s="2"/>
      <c r="F300" s="4" t="s">
        <v>115</v>
      </c>
      <c r="G300" t="s">
        <v>480</v>
      </c>
      <c r="H300" s="1" t="s">
        <v>150</v>
      </c>
      <c r="I300" s="1" t="s">
        <v>150</v>
      </c>
      <c r="J300" s="1"/>
      <c r="K300" s="1"/>
      <c r="M300" s="1"/>
      <c r="N300" s="1"/>
      <c r="O300" s="1"/>
      <c r="P300" s="1"/>
      <c r="Q300" s="1"/>
      <c r="R300" s="1"/>
      <c r="S300" s="6" t="s">
        <v>314</v>
      </c>
      <c r="T300">
        <v>1</v>
      </c>
      <c r="U300" s="1" t="s">
        <v>407</v>
      </c>
      <c r="V300" t="s">
        <v>367</v>
      </c>
      <c r="W300" t="s">
        <v>396</v>
      </c>
      <c r="X300" t="s">
        <v>529</v>
      </c>
      <c r="Y300" t="b">
        <f t="shared" si="4"/>
        <v>0</v>
      </c>
      <c r="Z3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Platform='z80'&gt;&lt;Mnemonic&gt;EXX&lt;/Mnemonic&gt;&lt;Status&gt;Documented&lt;/Status&gt;&lt;Cycles&gt;1(4)&lt;/Cycles&gt;&lt;Flags&gt;------&lt;/Flags&gt;&lt;Description&gt;Each 2-byte value in register pairs BC, DE, and HL is exchanged with the 2-byte value in BC', DE', and HL', respectively.&lt;/Description&gt;&lt;/Encoding&gt;</v>
      </c>
      <c r="AA3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IF($Y301=FALSE, "&lt;/Opcode&gt;", "")</f>
        <v>&lt;Opcode Value='D9' Function='EXX' Group='16-Bit Load' Length='1'&gt;&lt;Encoding Platform='z80'&gt;&lt;Mnemonic&gt;EXX&lt;/Mnemonic&gt;&lt;Status&gt;Documented&lt;/Status&gt;&lt;Cycles&gt;1(4)&lt;/Cycles&gt;&lt;Flags&gt;------&lt;/Flags&gt;&lt;Description&gt;Each 2-byte value in register pairs BC, DE, and HL is exchanged with the 2-byte value in BC', DE', and HL', respectively.&lt;/Description&gt;&lt;/Encoding&gt;&lt;/Opcode&gt;</v>
      </c>
    </row>
    <row r="301" spans="1:27" x14ac:dyDescent="0.25">
      <c r="A301">
        <f>HEX2DEC(Table2[[#This Row],[Hex]]) * 10 +  IF(UPPER(Table2[[#This Row],[Preferred]]) = "FALSE", 1, 0)</f>
        <v>2170</v>
      </c>
      <c r="B301" t="str">
        <f>IF(UPPER(Table2[[#This Row],[Index]]) = "TRUE", "FD", "00")  &amp; IF(Table2[[#This Row],[Prefix]]="", "00", Table2[[#This Row],[Prefix]])  &amp; TEXT(Table2[[#This Row],[Opcode]], "00")</f>
        <v>0000D9</v>
      </c>
      <c r="C301" s="3"/>
      <c r="D301" s="1"/>
      <c r="E301" s="2"/>
      <c r="F301" s="4" t="s">
        <v>115</v>
      </c>
      <c r="G301" t="s">
        <v>650</v>
      </c>
      <c r="H301" s="1" t="s">
        <v>155</v>
      </c>
      <c r="I301" s="1" t="s">
        <v>155</v>
      </c>
      <c r="J301" s="1"/>
      <c r="K301" s="1"/>
      <c r="M301" s="1"/>
      <c r="N301" s="1"/>
      <c r="O301" s="1"/>
      <c r="P301" s="1"/>
      <c r="Q301" s="1"/>
      <c r="R301" s="1"/>
      <c r="S301" s="6" t="s">
        <v>335</v>
      </c>
      <c r="T301">
        <v>1</v>
      </c>
      <c r="U301" s="1" t="s">
        <v>533</v>
      </c>
      <c r="V301" t="s">
        <v>367</v>
      </c>
      <c r="W301" t="s">
        <v>473</v>
      </c>
      <c r="X301" t="s">
        <v>655</v>
      </c>
      <c r="Y301" t="b">
        <f t="shared" si="4"/>
        <v>0</v>
      </c>
      <c r="Z3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Platform='GameBoy'&gt;&lt;Mnemonic&gt;RETI&lt;/Mnemonic&gt;&lt;Status&gt;Documented&lt;/Status&gt;&lt;Cycles&gt;4(16)&lt;/Cycles&gt;&lt;Flags&gt;----&lt;/Flags&gt;&lt;Description&gt;Return from Interupt&lt;/Description&gt;&lt;/Encoding&gt;</v>
      </c>
      <c r="AA3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IF($Y302=FALSE, "&lt;/Opcode&gt;", "")</f>
        <v>&lt;Opcode Value='D9' Function='RETI' Group='Interrupt' Length='1'&gt;&lt;Encoding Platform='GameBoy'&gt;&lt;Mnemonic&gt;RETI&lt;/Mnemonic&gt;&lt;Status&gt;Documented&lt;/Status&gt;&lt;Cycles&gt;4(16)&lt;/Cycles&gt;&lt;Flags&gt;----&lt;/Flags&gt;&lt;Description&gt;Return from Interupt&lt;/Description&gt;&lt;/Encoding&gt;&lt;/Opcode&gt;</v>
      </c>
    </row>
    <row r="302" spans="1:27" x14ac:dyDescent="0.25">
      <c r="A302">
        <f>HEX2DEC(Table2[[#This Row],[Hex]]) * 10 +  IF(UPPER(Table2[[#This Row],[Preferred]]) = "FALSE", 1, 0)</f>
        <v>2171</v>
      </c>
      <c r="B302" t="str">
        <f>IF(UPPER(Table2[[#This Row],[Index]]) = "TRUE", "FD", "00")  &amp; IF(Table2[[#This Row],[Prefix]]="", "00", Table2[[#This Row],[Prefix]])  &amp; TEXT(Table2[[#This Row],[Opcode]], "00")</f>
        <v>0000D9</v>
      </c>
      <c r="E302" s="1" t="b">
        <v>0</v>
      </c>
      <c r="F302" s="4" t="s">
        <v>115</v>
      </c>
      <c r="G302" t="s">
        <v>687</v>
      </c>
      <c r="H302" s="1" t="s">
        <v>701</v>
      </c>
      <c r="I302" s="1" t="s">
        <v>385</v>
      </c>
      <c r="J302" s="1" t="s">
        <v>268</v>
      </c>
      <c r="K302" s="1" t="s">
        <v>277</v>
      </c>
      <c r="L302" s="1" t="b">
        <v>1</v>
      </c>
      <c r="M302" s="1" t="s">
        <v>269</v>
      </c>
      <c r="N302" s="1" t="s">
        <v>277</v>
      </c>
      <c r="O302" s="1" t="b">
        <v>1</v>
      </c>
      <c r="P302" s="1"/>
      <c r="Q302" s="1"/>
      <c r="R302" s="1"/>
      <c r="S302" s="6" t="s">
        <v>349</v>
      </c>
      <c r="T302">
        <v>1</v>
      </c>
      <c r="U302" s="1" t="s">
        <v>394</v>
      </c>
      <c r="V302" t="s">
        <v>481</v>
      </c>
      <c r="W302" t="s">
        <v>396</v>
      </c>
      <c r="X302" t="s">
        <v>698</v>
      </c>
      <c r="Y302" t="b">
        <f t="shared" si="4"/>
        <v>0</v>
      </c>
      <c r="Z3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Platform='i8085'&gt;&lt;Mnemonic&gt;SHLDE&lt;/Mnemonic&gt;&lt;Arguments&gt;&lt;Arg encoding='Direct' hidden='true'&gt;WordReg-DE&lt;/Arg&gt;&lt;Arg encoding='Direct' hidden='true'&gt;WordReg-HL&lt;/Arg&gt;&lt;/Arguments&gt;&lt;Status&gt;Undocumented&lt;/Status&gt;&lt;Cycles&gt;3(10)&lt;/Cycles&gt;&lt;Flags&gt;-------&lt;/Flags&gt;&lt;Description&gt;Store the value in HL at the address pointed to by DE&lt;/Description&gt;&lt;/Encoding&gt;</v>
      </c>
      <c r="AA3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IF($Y303=FALSE, "&lt;/Opcode&gt;", "")</f>
        <v>&lt;Opcode Value='D9' Function='LOAD' Group='16-Bit Load' Length='1'&gt;&lt;Encoding Preferred='false' Platform='i8085'&gt;&lt;Mnemonic&gt;SHLDE&lt;/Mnemonic&gt;&lt;Arguments&gt;&lt;Arg encoding='Direct' hidden='true'&gt;WordReg-DE&lt;/Arg&gt;&lt;Arg encoding='Direct' hidden='true'&gt;WordReg-HL&lt;/Arg&gt;&lt;/Arguments&gt;&lt;Status&gt;Undocumented&lt;/Status&gt;&lt;Cycles&gt;3(10)&lt;/Cycles&gt;&lt;Flags&gt;-------&lt;/Flags&gt;&lt;Description&gt;Store the value in HL at the address pointed to by DE&lt;/Description&gt;&lt;/Encoding&gt;&lt;/Opcode&gt;</v>
      </c>
    </row>
    <row r="303" spans="1:27" x14ac:dyDescent="0.25">
      <c r="A303">
        <f>HEX2DEC(Table2[[#This Row],[Hex]]) * 10 +  IF(UPPER(Table2[[#This Row],[Preferred]]) = "FALSE", 1, 0)</f>
        <v>2180</v>
      </c>
      <c r="B303" t="str">
        <f>IF(UPPER(Table2[[#This Row],[Index]]) = "TRUE", "FD", "00")  &amp; IF(Table2[[#This Row],[Prefix]]="", "00", Table2[[#This Row],[Prefix]])  &amp; TEXT(Table2[[#This Row],[Opcode]], "00")</f>
        <v>0000DA</v>
      </c>
      <c r="F303" s="4" t="s">
        <v>116</v>
      </c>
      <c r="G303" t="s">
        <v>375</v>
      </c>
      <c r="H303" s="1" t="s">
        <v>230</v>
      </c>
      <c r="I303" s="1" t="s">
        <v>216</v>
      </c>
      <c r="J303" s="1" t="s">
        <v>358</v>
      </c>
      <c r="K303" s="1" t="s">
        <v>277</v>
      </c>
      <c r="L303" s="1" t="b">
        <v>1</v>
      </c>
      <c r="M303" s="1" t="s">
        <v>180</v>
      </c>
      <c r="N303" s="1" t="s">
        <v>278</v>
      </c>
      <c r="O303" s="1"/>
      <c r="P303" s="1"/>
      <c r="S303" s="6" t="s">
        <v>311</v>
      </c>
      <c r="T303">
        <v>3</v>
      </c>
      <c r="U303" s="1" t="s">
        <v>726</v>
      </c>
      <c r="V303" t="s">
        <v>367</v>
      </c>
      <c r="W303" t="s">
        <v>451</v>
      </c>
      <c r="X303" t="s">
        <v>453</v>
      </c>
      <c r="Y303" t="b">
        <f t="shared" si="4"/>
        <v>0</v>
      </c>
      <c r="Z3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Platform='i8080'&gt;&lt;Mnemonic&gt;JC&lt;/Mnemonic&gt;&lt;Arguments&gt;&lt;Arg encoding='Direct' hidden='true'&gt;Flag-CY&lt;/Arg&gt;&lt;Arg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3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IF($Y304=FALSE, "&lt;/Opcode&gt;", "")</f>
        <v>&lt;Opcode Value='DA' Function='JMP' Group='Branch' Length='3'&gt;&lt;Encoding Platform='i8080'&gt;&lt;Mnemonic&gt;JC&lt;/Mnemonic&gt;&lt;Arguments&gt;&lt;Arg encoding='Direct' hidden='true'&gt;Flag-CY&lt;/Arg&gt;&lt;Arg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row>
    <row r="304" spans="1:27" x14ac:dyDescent="0.25">
      <c r="A304">
        <f>HEX2DEC(Table2[[#This Row],[Hex]]) * 10 +  IF(UPPER(Table2[[#This Row],[Preferred]]) = "FALSE", 1, 0)</f>
        <v>2180</v>
      </c>
      <c r="B304" t="str">
        <f>IF(UPPER(Table2[[#This Row],[Index]]) = "TRUE", "FD", "00")  &amp; IF(Table2[[#This Row],[Prefix]]="", "00", Table2[[#This Row],[Prefix]])  &amp; TEXT(Table2[[#This Row],[Opcode]], "00")</f>
        <v>0000DA</v>
      </c>
      <c r="F304" s="4" t="s">
        <v>116</v>
      </c>
      <c r="G304" t="s">
        <v>687</v>
      </c>
      <c r="H304" s="1" t="s">
        <v>230</v>
      </c>
      <c r="I304" s="1" t="s">
        <v>216</v>
      </c>
      <c r="J304" s="1" t="s">
        <v>358</v>
      </c>
      <c r="K304" s="1" t="s">
        <v>277</v>
      </c>
      <c r="L304" s="1" t="b">
        <v>1</v>
      </c>
      <c r="M304" s="1" t="s">
        <v>180</v>
      </c>
      <c r="N304" s="1" t="s">
        <v>278</v>
      </c>
      <c r="O304" s="1"/>
      <c r="P304" s="1"/>
      <c r="Q304" s="1"/>
      <c r="R304" s="1"/>
      <c r="S304" s="6" t="s">
        <v>349</v>
      </c>
      <c r="T304">
        <v>3</v>
      </c>
      <c r="U304" s="1" t="s">
        <v>726</v>
      </c>
      <c r="V304" t="s">
        <v>367</v>
      </c>
      <c r="W304" t="s">
        <v>451</v>
      </c>
      <c r="X304" t="s">
        <v>453</v>
      </c>
      <c r="Y304" t="b">
        <f t="shared" si="4"/>
        <v>1</v>
      </c>
      <c r="Z3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Platform='i8085'&gt;&lt;Mnemonic&gt;JC&lt;/Mnemonic&gt;&lt;Arguments&gt;&lt;Arg encoding='Direct' hidden='true'&gt;Flag-CY&lt;/Arg&gt;&lt;Arg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3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IF($Y305=FALSE, "&lt;/Opcode&gt;", "")</f>
        <v>&lt;Encoding Platform='i8085'&gt;&lt;Mnemonic&gt;JC&lt;/Mnemonic&gt;&lt;Arguments&gt;&lt;Arg encoding='Direct' hidden='true'&gt;Flag-CY&lt;/Arg&gt;&lt;Arg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05" spans="1:27" x14ac:dyDescent="0.25">
      <c r="A305">
        <f>HEX2DEC(Table2[[#This Row],[Hex]]) * 10 +  IF(UPPER(Table2[[#This Row],[Preferred]]) = "FALSE", 1, 0)</f>
        <v>2190</v>
      </c>
      <c r="B305" t="str">
        <f>IF(UPPER(Table2[[#This Row],[Index]]) = "TRUE", "FD", "00")  &amp; IF(Table2[[#This Row],[Prefix]]="", "00", Table2[[#This Row],[Prefix]])  &amp; TEXT(Table2[[#This Row],[Opcode]], "00")</f>
        <v>0000DB</v>
      </c>
      <c r="F305" s="4" t="s">
        <v>117</v>
      </c>
      <c r="G305" t="s">
        <v>375</v>
      </c>
      <c r="H305" s="1" t="s">
        <v>151</v>
      </c>
      <c r="I305" s="1" t="s">
        <v>151</v>
      </c>
      <c r="J305" s="1" t="s">
        <v>265</v>
      </c>
      <c r="K305" s="1" t="s">
        <v>277</v>
      </c>
      <c r="L305" s="1" t="b">
        <v>1</v>
      </c>
      <c r="M305" s="1" t="s">
        <v>179</v>
      </c>
      <c r="N305" s="1" t="s">
        <v>280</v>
      </c>
      <c r="O305" s="1"/>
      <c r="P305" s="1"/>
      <c r="S305" s="6" t="s">
        <v>311</v>
      </c>
      <c r="T305">
        <v>2</v>
      </c>
      <c r="U305" s="1" t="s">
        <v>394</v>
      </c>
      <c r="V305" t="s">
        <v>367</v>
      </c>
      <c r="W305" t="s">
        <v>470</v>
      </c>
      <c r="X305" t="s">
        <v>471</v>
      </c>
      <c r="Y305" t="b">
        <f t="shared" si="4"/>
        <v>0</v>
      </c>
      <c r="Z3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Platform='i8080'&gt;&lt;Mnemonic&gt;IN&lt;/Mnemonic&gt;&lt;Arguments&gt;&lt;Arg encoding='Direct'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c r="AA3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IF($Y306=FALSE, "&lt;/Opcode&gt;", "")</f>
        <v>&lt;Opcode Value='DB' Function='IN' Group='I/O' Length='2'&gt;&lt;Encoding Platform='i8080'&gt;&lt;Mnemonic&gt;IN&lt;/Mnemonic&gt;&lt;Arguments&gt;&lt;Arg encoding='Direct'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row>
    <row r="306" spans="1:27" x14ac:dyDescent="0.25">
      <c r="A306">
        <f>HEX2DEC(Table2[[#This Row],[Hex]]) * 10 +  IF(UPPER(Table2[[#This Row],[Preferred]]) = "FALSE", 1, 0)</f>
        <v>2190</v>
      </c>
      <c r="B306" t="str">
        <f>IF(UPPER(Table2[[#This Row],[Index]]) = "TRUE", "FD", "00")  &amp; IF(Table2[[#This Row],[Prefix]]="", "00", Table2[[#This Row],[Prefix]])  &amp; TEXT(Table2[[#This Row],[Opcode]], "00")</f>
        <v>0000DB</v>
      </c>
      <c r="F306" s="4" t="s">
        <v>117</v>
      </c>
      <c r="G306" t="s">
        <v>687</v>
      </c>
      <c r="H306" s="1" t="s">
        <v>151</v>
      </c>
      <c r="I306" s="1" t="s">
        <v>151</v>
      </c>
      <c r="J306" s="1" t="s">
        <v>265</v>
      </c>
      <c r="K306" s="1" t="s">
        <v>277</v>
      </c>
      <c r="L306" s="1" t="b">
        <v>1</v>
      </c>
      <c r="M306" s="1" t="s">
        <v>179</v>
      </c>
      <c r="N306" s="1" t="s">
        <v>280</v>
      </c>
      <c r="O306" s="1"/>
      <c r="P306" s="1"/>
      <c r="Q306" s="1"/>
      <c r="R306" s="1"/>
      <c r="S306" s="6" t="s">
        <v>349</v>
      </c>
      <c r="T306">
        <v>2</v>
      </c>
      <c r="U306" s="1" t="s">
        <v>394</v>
      </c>
      <c r="V306" t="s">
        <v>367</v>
      </c>
      <c r="W306" t="s">
        <v>470</v>
      </c>
      <c r="X306" t="s">
        <v>471</v>
      </c>
      <c r="Y306" t="b">
        <f t="shared" si="4"/>
        <v>1</v>
      </c>
      <c r="Z3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Platform='i8085'&gt;&lt;Mnemonic&gt;IN&lt;/Mnemonic&gt;&lt;Arguments&gt;&lt;Arg encoding='Direct'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c r="AA3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IF($Y307=FALSE, "&lt;/Opcode&gt;", "")</f>
        <v>&lt;Encoding Platform='i8085'&gt;&lt;Mnemonic&gt;IN&lt;/Mnemonic&gt;&lt;Arguments&gt;&lt;Arg encoding='Direct'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row>
    <row r="307" spans="1:27" x14ac:dyDescent="0.25">
      <c r="A307">
        <f>HEX2DEC(Table2[[#This Row],[Hex]]) * 10 +  IF(UPPER(Table2[[#This Row],[Preferred]]) = "FALSE", 1, 0)</f>
        <v>2190</v>
      </c>
      <c r="B307" t="str">
        <f>IF(UPPER(Table2[[#This Row],[Index]]) = "TRUE", "FD", "00")  &amp; IF(Table2[[#This Row],[Prefix]]="", "00", Table2[[#This Row],[Prefix]])  &amp; TEXT(Table2[[#This Row],[Opcode]], "00")</f>
        <v>0000DB</v>
      </c>
      <c r="C307" s="3"/>
      <c r="D307" s="1"/>
      <c r="E307" s="2" t="s">
        <v>400</v>
      </c>
      <c r="F307" s="4" t="s">
        <v>117</v>
      </c>
      <c r="G307" t="s">
        <v>480</v>
      </c>
      <c r="H307" s="1" t="s">
        <v>151</v>
      </c>
      <c r="I307" s="1" t="s">
        <v>151</v>
      </c>
      <c r="J307" s="1" t="s">
        <v>265</v>
      </c>
      <c r="K307" s="1" t="s">
        <v>277</v>
      </c>
      <c r="M307" s="1" t="s">
        <v>282</v>
      </c>
      <c r="N307" s="1" t="s">
        <v>280</v>
      </c>
      <c r="O307" s="1"/>
      <c r="P307" s="1"/>
      <c r="Q307" s="1"/>
      <c r="R307" s="1"/>
      <c r="S307" s="6" t="s">
        <v>314</v>
      </c>
      <c r="T307">
        <v>2</v>
      </c>
      <c r="U307" s="1" t="s">
        <v>458</v>
      </c>
      <c r="V307" t="s">
        <v>367</v>
      </c>
      <c r="W307" t="s">
        <v>470</v>
      </c>
      <c r="X307" t="s">
        <v>624</v>
      </c>
      <c r="Y307" t="b">
        <f t="shared" si="4"/>
        <v>1</v>
      </c>
      <c r="Z3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encoding='Direct'&gt;ByteReg-A&lt;/Arg&gt;&lt;Arg encoding='ByteImmidate'&gt;BytePtr&lt;/Arg&gt;&lt;/Arguments&gt;&lt;Status&gt;Documented&lt;/Status&gt;&lt;Cycles&gt;3(11)&lt;/Cycles&gt;&lt;Flags&gt;------&lt;/Flags&gt;&lt;Description&gt;The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c r="AA3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IF($Y308=FALSE, "&lt;/Opcode&gt;", "")</f>
        <v>&lt;Encoding Preferred='true' Platform='z80'&gt;&lt;Mnemonic&gt;IN&lt;/Mnemonic&gt;&lt;Arguments&gt;&lt;Arg encoding='Direct'&gt;ByteReg-A&lt;/Arg&gt;&lt;Arg encoding='ByteImmidate'&gt;BytePtr&lt;/Arg&gt;&lt;/Arguments&gt;&lt;Status&gt;Documented&lt;/Status&gt;&lt;Cycles&gt;3(11)&lt;/Cycles&gt;&lt;Flags&gt;------&lt;/Flags&gt;&lt;Description&gt;The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row>
    <row r="308" spans="1:27" x14ac:dyDescent="0.25">
      <c r="A308">
        <f>HEX2DEC(Table2[[#This Row],[Hex]]) * 10 +  IF(UPPER(Table2[[#This Row],[Preferred]]) = "FALSE", 1, 0)</f>
        <v>2191</v>
      </c>
      <c r="B308" t="str">
        <f>IF(UPPER(Table2[[#This Row],[Index]]) = "TRUE", "FD", "00")  &amp; IF(Table2[[#This Row],[Prefix]]="", "00", Table2[[#This Row],[Prefix]])  &amp; TEXT(Table2[[#This Row],[Opcode]], "00")</f>
        <v>0000DB</v>
      </c>
      <c r="C308" s="3"/>
      <c r="D308" s="1"/>
      <c r="E308" s="2" t="s">
        <v>636</v>
      </c>
      <c r="F308" s="4" t="s">
        <v>117</v>
      </c>
      <c r="G308" t="s">
        <v>480</v>
      </c>
      <c r="H308" s="1" t="s">
        <v>151</v>
      </c>
      <c r="I308" s="1" t="s">
        <v>151</v>
      </c>
      <c r="J308" s="1" t="s">
        <v>265</v>
      </c>
      <c r="K308" s="1" t="s">
        <v>277</v>
      </c>
      <c r="M308" s="1" t="s">
        <v>179</v>
      </c>
      <c r="N308" s="1" t="s">
        <v>280</v>
      </c>
      <c r="O308" s="1"/>
      <c r="P308" s="1"/>
      <c r="Q308" s="1"/>
      <c r="R308" s="1"/>
      <c r="S308" s="6" t="s">
        <v>314</v>
      </c>
      <c r="T308">
        <v>2</v>
      </c>
      <c r="U308" s="1" t="s">
        <v>458</v>
      </c>
      <c r="V308" t="s">
        <v>367</v>
      </c>
      <c r="W308" t="s">
        <v>470</v>
      </c>
      <c r="X308" t="s">
        <v>624</v>
      </c>
      <c r="Y308" t="b">
        <f t="shared" si="4"/>
        <v>1</v>
      </c>
      <c r="Z3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encoding='Direct'&gt;ByteReg-A&lt;/Arg&gt;&lt;Arg encoding='ByteImmidate'&gt;Byte&lt;/Arg&gt;&lt;/Arguments&gt;&lt;Status&gt;Documented&lt;/Status&gt;&lt;Cycles&gt;3(11)&lt;/Cycles&gt;&lt;Flags&gt;------&lt;/Flags&gt;&lt;Description&gt;The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c r="AA3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IF($Y309=FALSE, "&lt;/Opcode&gt;", "")</f>
        <v>&lt;Encoding Preferred='false' Platform='z80'&gt;&lt;Mnemonic&gt;IN&lt;/Mnemonic&gt;&lt;Arguments&gt;&lt;Arg encoding='Direct'&gt;ByteReg-A&lt;/Arg&gt;&lt;Arg encoding='ByteImmidate'&gt;Byte&lt;/Arg&gt;&lt;/Arguments&gt;&lt;Status&gt;Documented&lt;/Status&gt;&lt;Cycles&gt;3(11)&lt;/Cycles&gt;&lt;Flags&gt;------&lt;/Flags&gt;&lt;Description&gt;The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CPU.&lt;/Description&gt;&lt;/Encoding&gt;&lt;/Opcode&gt;</v>
      </c>
    </row>
    <row r="309" spans="1:27" x14ac:dyDescent="0.25">
      <c r="A309">
        <f>HEX2DEC(Table2[[#This Row],[Hex]]) * 10 +  IF(UPPER(Table2[[#This Row],[Preferred]]) = "FALSE", 1, 0)</f>
        <v>2200</v>
      </c>
      <c r="B309" t="str">
        <f>IF(UPPER(Table2[[#This Row],[Index]]) = "TRUE", "FD", "00")  &amp; IF(Table2[[#This Row],[Prefix]]="", "00", Table2[[#This Row],[Prefix]])  &amp; TEXT(Table2[[#This Row],[Opcode]], "00")</f>
        <v>0000DC</v>
      </c>
      <c r="F309" s="4" t="s">
        <v>118</v>
      </c>
      <c r="G309" t="s">
        <v>375</v>
      </c>
      <c r="H309" s="1" t="s">
        <v>106</v>
      </c>
      <c r="I309" s="1" t="s">
        <v>91</v>
      </c>
      <c r="J309" s="1" t="s">
        <v>358</v>
      </c>
      <c r="K309" s="1" t="s">
        <v>277</v>
      </c>
      <c r="L309" s="1" t="b">
        <v>1</v>
      </c>
      <c r="M309" s="1" t="s">
        <v>180</v>
      </c>
      <c r="N309" s="1" t="s">
        <v>278</v>
      </c>
      <c r="O309" s="1"/>
      <c r="P309" s="1"/>
      <c r="S309" s="6" t="s">
        <v>311</v>
      </c>
      <c r="T309">
        <v>3</v>
      </c>
      <c r="U309" s="1" t="s">
        <v>724</v>
      </c>
      <c r="V309" t="s">
        <v>367</v>
      </c>
      <c r="W309" t="s">
        <v>451</v>
      </c>
      <c r="X309" t="s">
        <v>456</v>
      </c>
      <c r="Y309" t="b">
        <f t="shared" si="4"/>
        <v>0</v>
      </c>
      <c r="Z3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Platform='i8080'&gt;&lt;Mnemonic&gt;CC&lt;/Mnemonic&gt;&lt;Arguments&gt;&lt;Arg encoding='Direct' hidden='true'&gt;Flag-CY&lt;/Arg&gt;&lt;Arg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3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IF($Y310=FALSE, "&lt;/Opcode&gt;", "")</f>
        <v>&lt;Opcode Value='DC' Function='CALL' Group='Branch' Length='3'&gt;&lt;Encoding Platform='i8080'&gt;&lt;Mnemonic&gt;CC&lt;/Mnemonic&gt;&lt;Arguments&gt;&lt;Arg encoding='Direct' hidden='true'&gt;Flag-CY&lt;/Arg&gt;&lt;Arg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row>
    <row r="310" spans="1:27" x14ac:dyDescent="0.25">
      <c r="A310">
        <f>HEX2DEC(Table2[[#This Row],[Hex]]) * 10 +  IF(UPPER(Table2[[#This Row],[Preferred]]) = "FALSE", 1, 0)</f>
        <v>2200</v>
      </c>
      <c r="B310" t="str">
        <f>IF(UPPER(Table2[[#This Row],[Index]]) = "TRUE", "FD", "00")  &amp; IF(Table2[[#This Row],[Prefix]]="", "00", Table2[[#This Row],[Prefix]])  &amp; TEXT(Table2[[#This Row],[Opcode]], "00")</f>
        <v>0000DC</v>
      </c>
      <c r="F310" s="4" t="s">
        <v>118</v>
      </c>
      <c r="G310" t="s">
        <v>687</v>
      </c>
      <c r="H310" s="1" t="s">
        <v>106</v>
      </c>
      <c r="I310" s="1" t="s">
        <v>91</v>
      </c>
      <c r="J310" s="1" t="s">
        <v>358</v>
      </c>
      <c r="K310" s="1" t="s">
        <v>277</v>
      </c>
      <c r="L310" s="1" t="b">
        <v>1</v>
      </c>
      <c r="M310" s="1" t="s">
        <v>180</v>
      </c>
      <c r="N310" s="1" t="s">
        <v>278</v>
      </c>
      <c r="O310" s="1"/>
      <c r="P310" s="1"/>
      <c r="Q310" s="1"/>
      <c r="R310" s="1"/>
      <c r="S310" s="6" t="s">
        <v>349</v>
      </c>
      <c r="T310">
        <v>3</v>
      </c>
      <c r="U310" s="1" t="s">
        <v>724</v>
      </c>
      <c r="V310" t="s">
        <v>367</v>
      </c>
      <c r="W310" t="s">
        <v>451</v>
      </c>
      <c r="X310" t="s">
        <v>456</v>
      </c>
      <c r="Y310" t="b">
        <f t="shared" si="4"/>
        <v>1</v>
      </c>
      <c r="Z3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Platform='i8085'&gt;&lt;Mnemonic&gt;CC&lt;/Mnemonic&gt;&lt;Arguments&gt;&lt;Arg encoding='Direct' hidden='true'&gt;Flag-CY&lt;/Arg&gt;&lt;Arg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3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IF($Y311=FALSE, "&lt;/Opcode&gt;", "")</f>
        <v>&lt;Encoding Platform='i8085'&gt;&lt;Mnemonic&gt;CC&lt;/Mnemonic&gt;&lt;Arguments&gt;&lt;Arg encoding='Direct' hidden='true'&gt;Flag-CY&lt;/Arg&gt;&lt;Arg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sequentially&lt;/Description&gt;&lt;/Encoding&gt;&lt;/Opcode&gt;</v>
      </c>
    </row>
    <row r="311" spans="1:27" x14ac:dyDescent="0.25">
      <c r="A311">
        <f>HEX2DEC(Table2[[#This Row],[Hex]]) * 10 +  IF(UPPER(Table2[[#This Row],[Preferred]]) = "FALSE", 1, 0)</f>
        <v>2210</v>
      </c>
      <c r="B311" t="str">
        <f>IF(UPPER(Table2[[#This Row],[Index]]) = "TRUE", "FD", "00")  &amp; IF(Table2[[#This Row],[Prefix]]="", "00", Table2[[#This Row],[Prefix]])  &amp; TEXT(Table2[[#This Row],[Opcode]], "00")</f>
        <v>0000DD</v>
      </c>
      <c r="F311" s="4" t="s">
        <v>119</v>
      </c>
      <c r="G311" t="s">
        <v>375</v>
      </c>
      <c r="H311" s="1" t="s">
        <v>91</v>
      </c>
      <c r="I311" s="1" t="s">
        <v>91</v>
      </c>
      <c r="J311" s="1" t="s">
        <v>180</v>
      </c>
      <c r="K311" s="1" t="s">
        <v>278</v>
      </c>
      <c r="M311" s="1"/>
      <c r="N311" s="1"/>
      <c r="O311" s="1"/>
      <c r="P311" s="1"/>
      <c r="S311" s="6" t="s">
        <v>311</v>
      </c>
      <c r="T311">
        <v>3</v>
      </c>
      <c r="U311" s="1" t="s">
        <v>454</v>
      </c>
      <c r="V311" t="s">
        <v>368</v>
      </c>
      <c r="W311" t="s">
        <v>451</v>
      </c>
      <c r="X311" t="s">
        <v>455</v>
      </c>
      <c r="Y311" t="b">
        <f t="shared" si="4"/>
        <v>0</v>
      </c>
      <c r="Z3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3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IF($Y312=FALSE, "&lt;/Opcode&gt;", "")</f>
        <v>&lt;Opcode Value='DD'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312" spans="1:27" x14ac:dyDescent="0.25">
      <c r="A312">
        <f>HEX2DEC(Table2[[#This Row],[Hex]]) * 10 +  IF(UPPER(Table2[[#This Row],[Preferred]]) = "FALSE", 1, 0)</f>
        <v>2210</v>
      </c>
      <c r="B312" t="str">
        <f>IF(UPPER(Table2[[#This Row],[Index]]) = "TRUE", "FD", "00")  &amp; IF(Table2[[#This Row],[Prefix]]="", "00", Table2[[#This Row],[Prefix]])  &amp; TEXT(Table2[[#This Row],[Opcode]], "00")</f>
        <v>0000DD</v>
      </c>
      <c r="F312" s="4" t="s">
        <v>119</v>
      </c>
      <c r="G312" t="s">
        <v>687</v>
      </c>
      <c r="H312" s="1" t="s">
        <v>306</v>
      </c>
      <c r="I312" s="1" t="s">
        <v>216</v>
      </c>
      <c r="J312" s="1" t="s">
        <v>711</v>
      </c>
      <c r="K312" s="1" t="s">
        <v>277</v>
      </c>
      <c r="L312" s="1" t="b">
        <v>1</v>
      </c>
      <c r="M312" s="1" t="s">
        <v>180</v>
      </c>
      <c r="N312" s="1" t="s">
        <v>278</v>
      </c>
      <c r="O312" s="1"/>
      <c r="P312" s="1"/>
      <c r="Q312" s="1"/>
      <c r="R312" s="1"/>
      <c r="S312" s="6" t="s">
        <v>349</v>
      </c>
      <c r="T312">
        <v>3</v>
      </c>
      <c r="U312" s="1" t="s">
        <v>726</v>
      </c>
      <c r="V312" t="s">
        <v>481</v>
      </c>
      <c r="W312" t="s">
        <v>451</v>
      </c>
      <c r="X312" t="s">
        <v>696</v>
      </c>
      <c r="Y312" t="b">
        <f t="shared" si="4"/>
        <v>0</v>
      </c>
      <c r="Z3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Platform='i8085'&gt;&lt;Mnemonic&gt;JNK&lt;/Mnemonic&gt;&lt;Arguments&gt;&lt;Arg encoding='Direct' hidden='true'&gt;Flag-NK&lt;/Arg&gt;&lt;Arg encoding='WordImmidate'&gt;Address&lt;/Arg&gt;&lt;/Arguments&gt;&lt;Status&gt;Undocumented&lt;/Status&gt;&lt;Cycles&gt;3(10), 3(10)&lt;/Cycles&gt;&lt;Flags&gt;-------&lt;/Flags&gt;&lt;Description&gt;Jump to address if K flag is not set&lt;/Description&gt;&lt;/Encoding&gt;</v>
      </c>
      <c r="AA3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IF($Y313=FALSE, "&lt;/Opcode&gt;", "")</f>
        <v>&lt;Opcode Value='DD' Function='JMP' Group='Branch' Length='3'&gt;&lt;Encoding Platform='i8085'&gt;&lt;Mnemonic&gt;JNK&lt;/Mnemonic&gt;&lt;Arguments&gt;&lt;Arg encoding='Direct' hidden='true'&gt;Flag-NK&lt;/Arg&gt;&lt;Arg encoding='WordImmidate'&gt;Address&lt;/Arg&gt;&lt;/Arguments&gt;&lt;Status&gt;Undocumented&lt;/Status&gt;&lt;Cycles&gt;3(10), 3(10)&lt;/Cycles&gt;&lt;Flags&gt;-------&lt;/Flags&gt;&lt;Description&gt;Jump to address if K flag is not set&lt;/Description&gt;&lt;/Encoding&gt;&lt;/Opcode&gt;</v>
      </c>
    </row>
    <row r="313" spans="1:27" x14ac:dyDescent="0.25">
      <c r="A313">
        <f>HEX2DEC(Table2[[#This Row],[Hex]]) * 10 +  IF(UPPER(Table2[[#This Row],[Preferred]]) = "FALSE", 1, 0)</f>
        <v>2210</v>
      </c>
      <c r="B313" t="str">
        <f>IF(UPPER(Table2[[#This Row],[Index]]) = "TRUE", "FD", "00")  &amp; IF(Table2[[#This Row],[Prefix]]="", "00", Table2[[#This Row],[Prefix]])  &amp; TEXT(Table2[[#This Row],[Opcode]], "00")</f>
        <v>0000DD</v>
      </c>
      <c r="F313" s="4" t="s">
        <v>119</v>
      </c>
      <c r="G313" t="s">
        <v>480</v>
      </c>
      <c r="H313" s="1" t="s">
        <v>486</v>
      </c>
      <c r="I313" s="1" t="s">
        <v>638</v>
      </c>
      <c r="J313" s="1"/>
      <c r="K313" s="1"/>
      <c r="M313" s="1"/>
      <c r="N313" s="1"/>
      <c r="O313" s="1"/>
      <c r="P313" s="1"/>
      <c r="Q313" s="1"/>
      <c r="R313" s="1"/>
      <c r="S313" s="6" t="s">
        <v>314</v>
      </c>
      <c r="T313">
        <v>1</v>
      </c>
      <c r="U313" s="1">
        <v>0</v>
      </c>
      <c r="V313" t="s">
        <v>367</v>
      </c>
      <c r="W313" t="s">
        <v>0</v>
      </c>
      <c r="X313" t="s">
        <v>483</v>
      </c>
      <c r="Y313" t="b">
        <f t="shared" si="4"/>
        <v>0</v>
      </c>
      <c r="Z3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Platform='z80'&gt;&lt;Mnemonic&gt;[None]&lt;/Mnemonic&gt;&lt;Status&gt;Documented&lt;/Status&gt;&lt;Cycles&gt;0&lt;/Cycles&gt;&lt;Flags&gt;------&lt;/Flags&gt;&lt;Description&gt;IX Prefix&lt;/Description&gt;&lt;/Encoding&gt;</v>
      </c>
      <c r="AA3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IF($Y314=FALSE, "&lt;/Opcode&gt;", "")</f>
        <v>&lt;Opcode Value='DD' Function='PREFIX' Group='Prefix' Length='1'&gt;&lt;Encoding Platform='z80'&gt;&lt;Mnemonic&gt;[None]&lt;/Mnemonic&gt;&lt;Status&gt;Documented&lt;/Status&gt;&lt;Cycles&gt;0&lt;/Cycles&gt;&lt;Flags&gt;------&lt;/Flags&gt;&lt;Description&gt;IX Prefix&lt;/Description&gt;&lt;/Encoding&gt;&lt;/Opcode&gt;</v>
      </c>
    </row>
    <row r="314" spans="1:27" x14ac:dyDescent="0.25">
      <c r="A314">
        <f>HEX2DEC(Table2[[#This Row],[Hex]]) * 10 +  IF(UPPER(Table2[[#This Row],[Preferred]]) = "FALSE", 1, 0)</f>
        <v>2220</v>
      </c>
      <c r="B314" t="str">
        <f>IF(UPPER(Table2[[#This Row],[Index]]) = "TRUE", "FD", "00")  &amp; IF(Table2[[#This Row],[Prefix]]="", "00", Table2[[#This Row],[Prefix]])  &amp; TEXT(Table2[[#This Row],[Opcode]], "00")</f>
        <v>0000DE</v>
      </c>
      <c r="F314" s="4" t="s">
        <v>120</v>
      </c>
      <c r="G314" t="s">
        <v>375</v>
      </c>
      <c r="H314" s="1" t="s">
        <v>199</v>
      </c>
      <c r="I314" s="1" t="s">
        <v>371</v>
      </c>
      <c r="J314" s="1" t="s">
        <v>265</v>
      </c>
      <c r="K314" s="1" t="s">
        <v>277</v>
      </c>
      <c r="L314" s="1" t="b">
        <v>1</v>
      </c>
      <c r="M314" s="1" t="s">
        <v>179</v>
      </c>
      <c r="N314" s="1" t="s">
        <v>280</v>
      </c>
      <c r="O314" s="1"/>
      <c r="P314" s="1"/>
      <c r="S314" s="5" t="s">
        <v>309</v>
      </c>
      <c r="T314">
        <v>2</v>
      </c>
      <c r="U314" s="1" t="s">
        <v>389</v>
      </c>
      <c r="V314" t="s">
        <v>367</v>
      </c>
      <c r="W314" t="s">
        <v>425</v>
      </c>
      <c r="X314" t="s">
        <v>420</v>
      </c>
      <c r="Y314" t="b">
        <f t="shared" si="4"/>
        <v>0</v>
      </c>
      <c r="Z3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Platform='i8080'&gt;&lt;Mnemonic&gt;SBI&lt;/Mnemonic&gt;&lt;Arguments&gt;&lt;Arg encoding='Direct' hidden='true'&gt;ByteReg-A&lt;/Arg&gt;&lt;Arg encoding='ByteImmidate'&gt;Byte&lt;/Arg&gt;&lt;/Arguments&gt;&lt;Status&gt;Documented&lt;/Status&gt;&lt;Cycles&gt;2(7)&lt;/Cycles&gt;&lt;Flags&gt;SZAPC&lt;/Flags&gt;&lt;Description&gt;The contents of the second byte of the instruction and the contents of the CY flag are both subtracted from the accumulator. The result is placed in the accumulator.&lt;/Description&gt;&lt;/Encoding&gt;</v>
      </c>
      <c r="AA3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IF($Y315=FALSE, "&lt;/Opcode&gt;", "")</f>
        <v>&lt;Opcode Value='DE' Function='SUB-CY' Group='8-Bit Arithmetic' Length='2'&gt;&lt;Encoding Platform='i8080'&gt;&lt;Mnemonic&gt;SBI&lt;/Mnemonic&gt;&lt;Arguments&gt;&lt;Arg encoding='Direct' hidden='true'&gt;ByteReg-A&lt;/Arg&gt;&lt;Arg encoding='ByteImmidate'&gt;Byte&lt;/Arg&gt;&lt;/Arguments&gt;&lt;Status&gt;Documented&lt;/Status&gt;&lt;Cycles&gt;2(7)&lt;/Cycles&gt;&lt;Flags&gt;SZAPC&lt;/Flags&gt;&lt;Description&gt;The contents of the second byte of the instruction and the contents of the CY flag are both subtracted from the accumulator. The result is placed in the accumulator.&lt;/Description&gt;&lt;/Encoding&gt;</v>
      </c>
    </row>
    <row r="315" spans="1:27" x14ac:dyDescent="0.25">
      <c r="A315">
        <f>HEX2DEC(Table2[[#This Row],[Hex]]) * 10 +  IF(UPPER(Table2[[#This Row],[Preferred]]) = "FALSE", 1, 0)</f>
        <v>2220</v>
      </c>
      <c r="B315" t="str">
        <f>IF(UPPER(Table2[[#This Row],[Index]]) = "TRUE", "FD", "00")  &amp; IF(Table2[[#This Row],[Prefix]]="", "00", Table2[[#This Row],[Prefix]])  &amp; TEXT(Table2[[#This Row],[Opcode]], "00")</f>
        <v>0000DE</v>
      </c>
      <c r="F315" s="4" t="s">
        <v>120</v>
      </c>
      <c r="G315" t="s">
        <v>687</v>
      </c>
      <c r="H315" s="1" t="s">
        <v>199</v>
      </c>
      <c r="I315" s="1" t="s">
        <v>371</v>
      </c>
      <c r="J315" s="1" t="s">
        <v>265</v>
      </c>
      <c r="K315" s="1" t="s">
        <v>277</v>
      </c>
      <c r="L315" s="1" t="b">
        <v>1</v>
      </c>
      <c r="M315" s="1" t="s">
        <v>179</v>
      </c>
      <c r="N315" s="1" t="s">
        <v>280</v>
      </c>
      <c r="O315" s="1"/>
      <c r="P315" s="1"/>
      <c r="Q315" s="1"/>
      <c r="R315" s="1"/>
      <c r="S315" s="5" t="s">
        <v>310</v>
      </c>
      <c r="T315">
        <v>2</v>
      </c>
      <c r="U315" s="1" t="s">
        <v>389</v>
      </c>
      <c r="V315" t="s">
        <v>367</v>
      </c>
      <c r="W315" t="s">
        <v>425</v>
      </c>
      <c r="X315" t="s">
        <v>420</v>
      </c>
      <c r="Y315" t="b">
        <f t="shared" si="4"/>
        <v>1</v>
      </c>
      <c r="Z3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Platform='i8085'&gt;&lt;Mnemonic&gt;SBI&lt;/Mnemonic&gt;&lt;Arguments&gt;&lt;Arg encoding='Direct' hidden='true'&gt;ByteReg-A&lt;/Arg&gt;&lt;Arg encoding='ByteImmidate'&gt;Byte&lt;/Arg&gt;&lt;/Arguments&gt;&lt;Status&gt;Documented&lt;/Status&gt;&lt;Cycles&gt;2(7)&lt;/Cycles&gt;&lt;Flags&gt;SZKAPVC&lt;/Flags&gt;&lt;Description&gt;The contents of the second byte of the instruction and the contents of the CY flag are both subtracted from the accumulator. The result is placed in the accumulator.&lt;/Description&gt;&lt;/Encoding&gt;</v>
      </c>
      <c r="AA3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IF($Y316=FALSE, "&lt;/Opcode&gt;", "")</f>
        <v>&lt;Encoding Platform='i8085'&gt;&lt;Mnemonic&gt;SBI&lt;/Mnemonic&gt;&lt;Arguments&gt;&lt;Arg encoding='Direct' hidden='true'&gt;ByteReg-A&lt;/Arg&gt;&lt;Arg encoding='ByteImmidate'&gt;Byte&lt;/Arg&gt;&lt;/Arguments&gt;&lt;Status&gt;Documented&lt;/Status&gt;&lt;Cycles&gt;2(7)&lt;/Cycles&gt;&lt;Flags&gt;SZKAPVC&lt;/Flags&gt;&lt;Description&gt;The contents of the second byte of the instruction and the contents of the CY flag are both subtracted from the accumulator. The result is placed in the accumulator.&lt;/Description&gt;&lt;/Encoding&gt;</v>
      </c>
    </row>
    <row r="316" spans="1:27" x14ac:dyDescent="0.25">
      <c r="A316">
        <f>HEX2DEC(Table2[[#This Row],[Hex]]) * 10 +  IF(UPPER(Table2[[#This Row],[Preferred]]) = "FALSE", 1, 0)</f>
        <v>2220</v>
      </c>
      <c r="B316" t="str">
        <f>IF(UPPER(Table2[[#This Row],[Index]]) = "TRUE", "FD", "00")  &amp; IF(Table2[[#This Row],[Prefix]]="", "00", Table2[[#This Row],[Prefix]])  &amp; TEXT(Table2[[#This Row],[Opcode]], "00")</f>
        <v>0000DE</v>
      </c>
      <c r="C316" s="3"/>
      <c r="D316" s="1"/>
      <c r="E316" s="2"/>
      <c r="F316" s="4" t="s">
        <v>120</v>
      </c>
      <c r="G316" t="s">
        <v>480</v>
      </c>
      <c r="H316" s="1" t="s">
        <v>83</v>
      </c>
      <c r="I316" s="1" t="s">
        <v>371</v>
      </c>
      <c r="J316" s="1" t="s">
        <v>265</v>
      </c>
      <c r="K316" s="1" t="s">
        <v>277</v>
      </c>
      <c r="M316" s="1" t="s">
        <v>179</v>
      </c>
      <c r="N316" s="1" t="s">
        <v>280</v>
      </c>
      <c r="O316" s="1"/>
      <c r="P316" s="1"/>
      <c r="Q316" s="1"/>
      <c r="R316" s="1"/>
      <c r="S316" s="5" t="s">
        <v>330</v>
      </c>
      <c r="T316">
        <v>2</v>
      </c>
      <c r="U316" s="1" t="s">
        <v>389</v>
      </c>
      <c r="V316" t="s">
        <v>367</v>
      </c>
      <c r="W316" t="s">
        <v>425</v>
      </c>
      <c r="X316" t="s">
        <v>549</v>
      </c>
      <c r="Y316" t="b">
        <f t="shared" si="4"/>
        <v>1</v>
      </c>
      <c r="Z3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encoding='Direct'&gt;ByteReg-A&lt;/Arg&gt;&lt;Arg encoding='ByteImmidate'&gt;Byte&lt;/Arg&gt;&lt;/Arguments&gt;&lt;Status&gt;Documented&lt;/Status&gt;&lt;Cycles&gt;2(7)&lt;/Cycles&gt;&lt;Flags&gt;SZ0P1C&lt;/Flags&gt;&lt;Description&gt;The s operand, along with the Carry flag (C in the F register) is subtracted from the contents of the Accumulator, and the result is stored in the Accumulator.&lt;/Description&gt;&lt;/Encoding&gt;</v>
      </c>
      <c r="AA3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IF($Y317=FALSE, "&lt;/Opcode&gt;", "")</f>
        <v>&lt;Encoding Platform='z80'&gt;&lt;Mnemonic&gt;SBC&lt;/Mnemonic&gt;&lt;Arguments&gt;&lt;Arg encoding='Direct'&gt;ByteReg-A&lt;/Arg&gt;&lt;Arg encoding='ByteImmidate'&gt;Byte&lt;/Arg&gt;&lt;/Arguments&gt;&lt;Status&gt;Documented&lt;/Status&gt;&lt;Cycles&gt;2(7)&lt;/Cycles&gt;&lt;Flags&gt;SZ0P1C&lt;/Flags&gt;&lt;Description&gt;The s operand, along with the Carry flag (C in the F register) is subtracted from the contents of the Accumulator, and the result is stored in the Accumulator.&lt;/Description&gt;&lt;/Encoding&gt;</v>
      </c>
    </row>
    <row r="317" spans="1:27" x14ac:dyDescent="0.25">
      <c r="A317">
        <f>HEX2DEC(Table2[[#This Row],[Hex]]) * 10 +  IF(UPPER(Table2[[#This Row],[Preferred]]) = "FALSE", 1, 0)</f>
        <v>2220</v>
      </c>
      <c r="B317" t="str">
        <f>IF(UPPER(Table2[[#This Row],[Index]]) = "TRUE", "FD", "00")  &amp; IF(Table2[[#This Row],[Prefix]]="", "00", Table2[[#This Row],[Prefix]])  &amp; TEXT(Table2[[#This Row],[Opcode]], "00")</f>
        <v>0000DE</v>
      </c>
      <c r="C317" s="3"/>
      <c r="D317" s="1"/>
      <c r="E317" s="2"/>
      <c r="F317" s="4" t="s">
        <v>120</v>
      </c>
      <c r="G317" t="s">
        <v>650</v>
      </c>
      <c r="H317" s="1" t="s">
        <v>83</v>
      </c>
      <c r="I317" s="1" t="s">
        <v>371</v>
      </c>
      <c r="J317" s="1" t="s">
        <v>265</v>
      </c>
      <c r="K317" s="1" t="s">
        <v>277</v>
      </c>
      <c r="M317" s="1" t="s">
        <v>179</v>
      </c>
      <c r="N317" s="1" t="s">
        <v>280</v>
      </c>
      <c r="O317" s="1"/>
      <c r="P317" s="1"/>
      <c r="Q317" s="1"/>
      <c r="R317" s="1"/>
      <c r="S317" s="5" t="s">
        <v>348</v>
      </c>
      <c r="T317">
        <v>2</v>
      </c>
      <c r="U317" s="1" t="s">
        <v>389</v>
      </c>
      <c r="V317" t="s">
        <v>367</v>
      </c>
      <c r="W317" t="s">
        <v>425</v>
      </c>
      <c r="X317" t="s">
        <v>549</v>
      </c>
      <c r="Y317" t="b">
        <f t="shared" si="4"/>
        <v>1</v>
      </c>
      <c r="Z3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encoding='Direct'&gt;ByteReg-A&lt;/Arg&gt;&lt;Arg encoding='ByteImmidate'&gt;Byte&lt;/Arg&gt;&lt;/Arguments&gt;&lt;Status&gt;Documented&lt;/Status&gt;&lt;Cycles&gt;2(7)&lt;/Cycles&gt;&lt;Flags&gt;Z1HC&lt;/Flags&gt;&lt;Description&gt;The s operand, along with the Carry flag (C in the F register) is subtracted from the contents of the Accumulator, and the result is stored in the Accumulator.&lt;/Description&gt;&lt;/Encoding&gt;</v>
      </c>
      <c r="AA3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IF($Y318=FALSE, "&lt;/Opcode&gt;", "")</f>
        <v>&lt;Encoding Platform='GameBoy'&gt;&lt;Mnemonic&gt;SBC&lt;/Mnemonic&gt;&lt;Arguments&gt;&lt;Arg encoding='Direct'&gt;ByteReg-A&lt;/Arg&gt;&lt;Arg encoding='ByteImmidate'&gt;Byte&lt;/Arg&gt;&lt;/Arguments&gt;&lt;Status&gt;Documented&lt;/Status&gt;&lt;Cycles&gt;2(7)&lt;/Cycles&gt;&lt;Flags&gt;Z1HC&lt;/Flags&gt;&lt;Description&gt;The s operand, along with the Carry flag (C in the F register) is subtracted from the contents of the Accumulator, and the result is stored in the Accumulator.&lt;/Description&gt;&lt;/Encoding&gt;&lt;/Opcode&gt;</v>
      </c>
    </row>
    <row r="318" spans="1:27" x14ac:dyDescent="0.25">
      <c r="A318">
        <f>HEX2DEC(Table2[[#This Row],[Hex]]) * 10 +  IF(UPPER(Table2[[#This Row],[Preferred]]) = "FALSE", 1, 0)</f>
        <v>2240</v>
      </c>
      <c r="B318" t="str">
        <f>IF(UPPER(Table2[[#This Row],[Index]]) = "TRUE", "FD", "00")  &amp; IF(Table2[[#This Row],[Prefix]]="", "00", Table2[[#This Row],[Prefix]])  &amp; TEXT(Table2[[#This Row],[Opcode]], "00")</f>
        <v>0000E0</v>
      </c>
      <c r="F318" s="4" t="s">
        <v>121</v>
      </c>
      <c r="G318" t="s">
        <v>375</v>
      </c>
      <c r="H318" s="1" t="s">
        <v>234</v>
      </c>
      <c r="I318" s="1" t="s">
        <v>88</v>
      </c>
      <c r="J318" s="1" t="s">
        <v>364</v>
      </c>
      <c r="K318" s="1" t="s">
        <v>277</v>
      </c>
      <c r="L318" s="1" t="b">
        <v>1</v>
      </c>
      <c r="M318" s="1"/>
      <c r="N318" s="1"/>
      <c r="O318" s="1"/>
      <c r="P318" s="1"/>
      <c r="S318" s="6" t="s">
        <v>311</v>
      </c>
      <c r="T318">
        <v>1</v>
      </c>
      <c r="U318" s="1" t="s">
        <v>723</v>
      </c>
      <c r="V318" t="s">
        <v>367</v>
      </c>
      <c r="W318" t="s">
        <v>451</v>
      </c>
      <c r="X318" t="s">
        <v>459</v>
      </c>
      <c r="Y318" t="b">
        <f t="shared" si="4"/>
        <v>0</v>
      </c>
      <c r="Z3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Platform='i8080'&gt;&lt;Mnemonic&gt;RPO&lt;/Mnemonic&gt;&lt;Arguments&gt;&lt;Arg encoding='Direct' hidden='true'&gt;Flag-PO&lt;/Arg&gt;&lt;/Arguments&gt;&lt;Status&gt;Documented&lt;/Status&gt;&lt;Cycles&gt;1(5),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IF($Y319=FALSE, "&lt;/Opcode&gt;", "")</f>
        <v>&lt;Opcode Value='E0' Function='RET' Group='Branch' Length='1'&gt;&lt;Encoding Platform='i8080'&gt;&lt;Mnemonic&gt;RPO&lt;/Mnemonic&gt;&lt;Arguments&gt;&lt;Arg encoding='Direct' hidden='true'&gt;Flag-PO&lt;/Arg&gt;&lt;/Arguments&gt;&lt;Status&gt;Documented&lt;/Status&gt;&lt;Cycles&gt;1(5),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19" spans="1:27" x14ac:dyDescent="0.25">
      <c r="A319">
        <f>HEX2DEC(Table2[[#This Row],[Hex]]) * 10 +  IF(UPPER(Table2[[#This Row],[Preferred]]) = "FALSE", 1, 0)</f>
        <v>2240</v>
      </c>
      <c r="B319" t="str">
        <f>IF(UPPER(Table2[[#This Row],[Index]]) = "TRUE", "FD", "00")  &amp; IF(Table2[[#This Row],[Prefix]]="", "00", Table2[[#This Row],[Prefix]])  &amp; TEXT(Table2[[#This Row],[Opcode]], "00")</f>
        <v>0000E0</v>
      </c>
      <c r="F319" s="4" t="s">
        <v>121</v>
      </c>
      <c r="G319" t="s">
        <v>687</v>
      </c>
      <c r="H319" s="1" t="s">
        <v>234</v>
      </c>
      <c r="I319" s="1" t="s">
        <v>88</v>
      </c>
      <c r="J319" s="1" t="s">
        <v>364</v>
      </c>
      <c r="K319" s="1" t="s">
        <v>277</v>
      </c>
      <c r="L319" s="1" t="b">
        <v>1</v>
      </c>
      <c r="M319" s="1"/>
      <c r="N319" s="1"/>
      <c r="O319" s="1"/>
      <c r="P319" s="1"/>
      <c r="Q319" s="1"/>
      <c r="R319" s="1"/>
      <c r="S319" s="6" t="s">
        <v>349</v>
      </c>
      <c r="T319">
        <v>1</v>
      </c>
      <c r="U319" s="1" t="s">
        <v>723</v>
      </c>
      <c r="V319" t="s">
        <v>367</v>
      </c>
      <c r="W319" t="s">
        <v>451</v>
      </c>
      <c r="X319" t="s">
        <v>459</v>
      </c>
      <c r="Y319" t="b">
        <f t="shared" si="4"/>
        <v>1</v>
      </c>
      <c r="Z3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Platform='i8085'&gt;&lt;Mnemonic&gt;RPO&lt;/Mnemonic&gt;&lt;Arguments&gt;&lt;Arg encoding='Direct' hidden='true'&gt;Flag-PO&lt;/Arg&gt;&lt;/Arguments&gt;&lt;Status&gt;Documented&lt;/Status&gt;&lt;Cycles&gt;1(5),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IF($Y320=FALSE, "&lt;/Opcode&gt;", "")</f>
        <v>&lt;Encoding Platform='i8085'&gt;&lt;Mnemonic&gt;RPO&lt;/Mnemonic&gt;&lt;Arguments&gt;&lt;Arg encoding='Direct' hidden='true'&gt;Flag-PO&lt;/Arg&gt;&lt;/Arguments&gt;&lt;Status&gt;Documented&lt;/Status&gt;&lt;Cycles&gt;1(5),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sequentially&lt;/Description&gt;&lt;/Encoding&gt;&lt;/Opcode&gt;</v>
      </c>
    </row>
    <row r="320" spans="1:27" x14ac:dyDescent="0.25">
      <c r="A320">
        <f>HEX2DEC(Table2[[#This Row],[Hex]]) * 10 +  IF(UPPER(Table2[[#This Row],[Preferred]]) = "FALSE", 1, 0)</f>
        <v>2240</v>
      </c>
      <c r="B320" t="str">
        <f>IF(UPPER(Table2[[#This Row],[Index]]) = "TRUE", "FD", "00")  &amp; IF(Table2[[#This Row],[Prefix]]="", "00", Table2[[#This Row],[Prefix]])  &amp; TEXT(Table2[[#This Row],[Opcode]], "00")</f>
        <v>0000E0</v>
      </c>
      <c r="C320" s="3"/>
      <c r="D320" s="1"/>
      <c r="E320" s="2" t="s">
        <v>400</v>
      </c>
      <c r="F320" s="4" t="s">
        <v>121</v>
      </c>
      <c r="G320" t="s">
        <v>650</v>
      </c>
      <c r="H320" s="1" t="s">
        <v>2</v>
      </c>
      <c r="I320" s="1" t="s">
        <v>710</v>
      </c>
      <c r="J320" s="1" t="s">
        <v>285</v>
      </c>
      <c r="K320" s="1" t="s">
        <v>280</v>
      </c>
      <c r="M320" s="1" t="s">
        <v>265</v>
      </c>
      <c r="N320" s="1" t="s">
        <v>277</v>
      </c>
      <c r="O320" s="1"/>
      <c r="P320" s="1"/>
      <c r="Q320" s="1"/>
      <c r="R320" s="1"/>
      <c r="S320" s="6" t="s">
        <v>335</v>
      </c>
      <c r="T320">
        <v>2</v>
      </c>
      <c r="U320" s="1" t="s">
        <v>601</v>
      </c>
      <c r="V320" t="s">
        <v>367</v>
      </c>
      <c r="W320" t="s">
        <v>387</v>
      </c>
      <c r="X320" t="s">
        <v>681</v>
      </c>
      <c r="Y320" t="b">
        <f t="shared" si="4"/>
        <v>0</v>
      </c>
      <c r="Z3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encoding='ByteImmidate'&gt;HighMemPtr+Byte&lt;/Arg&gt;&lt;Arg encoding='Direct'&gt;ByteReg-A&lt;/Arg&gt;&lt;/Arguments&gt;&lt;Status&gt;Documented&lt;/Status&gt;&lt;Cycles&gt;3(12)&lt;/Cycles&gt;&lt;Flags&gt;----&lt;/Flags&gt;&lt;Description&gt;The value in A is writen to ($FF00+n)&lt;/Description&gt;&lt;/Encoding&gt;</v>
      </c>
      <c r="AA3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IF($Y321=FALSE, "&lt;/Opcode&gt;", "")</f>
        <v>&lt;Opcode Value='E0' Function='LOAD-HIGH' Group='8-Bit Load' Length='2'&gt;&lt;Encoding Preferred='true' Platform='GameBoy'&gt;&lt;Mnemonic&gt;LD&lt;/Mnemonic&gt;&lt;Arguments&gt;&lt;Arg encoding='ByteImmidate'&gt;HighMemPtr+Byte&lt;/Arg&gt;&lt;Arg encoding='Direct'&gt;ByteReg-A&lt;/Arg&gt;&lt;/Arguments&gt;&lt;Status&gt;Documented&lt;/Status&gt;&lt;Cycles&gt;3(12)&lt;/Cycles&gt;&lt;Flags&gt;----&lt;/Flags&gt;&lt;Description&gt;The value in A is writen to ($FF00+n)&lt;/Description&gt;&lt;/Encoding&gt;</v>
      </c>
    </row>
    <row r="321" spans="1:27" x14ac:dyDescent="0.25">
      <c r="A321">
        <f>HEX2DEC(Table2[[#This Row],[Hex]]) * 10 +  IF(UPPER(Table2[[#This Row],[Preferred]]) = "FALSE", 1, 0)</f>
        <v>2241</v>
      </c>
      <c r="B321" t="str">
        <f>IF(UPPER(Table2[[#This Row],[Index]]) = "TRUE", "FD", "00")  &amp; IF(Table2[[#This Row],[Prefix]]="", "00", Table2[[#This Row],[Prefix]])  &amp; TEXT(Table2[[#This Row],[Opcode]], "00")</f>
        <v>0000E0</v>
      </c>
      <c r="C321" s="3"/>
      <c r="D321" s="1"/>
      <c r="E321" s="2" t="s">
        <v>636</v>
      </c>
      <c r="F321" s="4" t="s">
        <v>121</v>
      </c>
      <c r="G321" t="s">
        <v>650</v>
      </c>
      <c r="H321" s="1" t="s">
        <v>260</v>
      </c>
      <c r="I321" s="1" t="s">
        <v>710</v>
      </c>
      <c r="J321" s="1" t="s">
        <v>282</v>
      </c>
      <c r="K321" s="1" t="s">
        <v>280</v>
      </c>
      <c r="M321" s="1" t="s">
        <v>265</v>
      </c>
      <c r="N321" s="1" t="s">
        <v>277</v>
      </c>
      <c r="O321" s="1"/>
      <c r="P321" s="1"/>
      <c r="Q321" s="1"/>
      <c r="R321" s="1"/>
      <c r="S321" s="6" t="s">
        <v>335</v>
      </c>
      <c r="T321">
        <v>2</v>
      </c>
      <c r="U321" s="1" t="s">
        <v>601</v>
      </c>
      <c r="V321" t="s">
        <v>367</v>
      </c>
      <c r="W321" t="s">
        <v>387</v>
      </c>
      <c r="X321" t="s">
        <v>681</v>
      </c>
      <c r="Y321" t="b">
        <f t="shared" si="4"/>
        <v>1</v>
      </c>
      <c r="Z3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Platform='GameBoy'&gt;&lt;Mnemonic&gt;LDH&lt;/Mnemonic&gt;&lt;Arguments&gt;&lt;Arg encoding='ByteImmidate'&gt;BytePtr&lt;/Arg&gt;&lt;Arg encoding='Direct'&gt;ByteReg-A&lt;/Arg&gt;&lt;/Arguments&gt;&lt;Status&gt;Documented&lt;/Status&gt;&lt;Cycles&gt;3(12)&lt;/Cycles&gt;&lt;Flags&gt;----&lt;/Flags&gt;&lt;Description&gt;The value in A is writen to ($FF00+n)&lt;/Description&gt;&lt;/Encoding&gt;</v>
      </c>
      <c r="AA3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IF($Y322=FALSE, "&lt;/Opcode&gt;", "")</f>
        <v>&lt;Encoding Preferred='false' Platform='GameBoy'&gt;&lt;Mnemonic&gt;LDH&lt;/Mnemonic&gt;&lt;Arguments&gt;&lt;Arg encoding='ByteImmidate'&gt;BytePtr&lt;/Arg&gt;&lt;Arg encoding='Direct'&gt;ByteReg-A&lt;/Arg&gt;&lt;/Arguments&gt;&lt;Status&gt;Documented&lt;/Status&gt;&lt;Cycles&gt;3(12)&lt;/Cycles&gt;&lt;Flags&gt;----&lt;/Flags&gt;&lt;Description&gt;The value in A is writen to ($FF00+n)&lt;/Description&gt;&lt;/Encoding&gt;&lt;/Opcode&gt;</v>
      </c>
    </row>
    <row r="322" spans="1:27" x14ac:dyDescent="0.25">
      <c r="A322">
        <f>HEX2DEC(Table2[[#This Row],[Hex]]) * 10 +  IF(UPPER(Table2[[#This Row],[Preferred]]) = "FALSE", 1, 0)</f>
        <v>2260</v>
      </c>
      <c r="B322" t="str">
        <f>IF(UPPER(Table2[[#This Row],[Index]]) = "TRUE", "FD", "00")  &amp; IF(Table2[[#This Row],[Prefix]]="", "00", Table2[[#This Row],[Prefix]])  &amp; TEXT(Table2[[#This Row],[Opcode]], "00")</f>
        <v>0000E2</v>
      </c>
      <c r="F322" s="4" t="s">
        <v>123</v>
      </c>
      <c r="G322" t="s">
        <v>375</v>
      </c>
      <c r="H322" s="1" t="s">
        <v>227</v>
      </c>
      <c r="I322" s="1" t="s">
        <v>216</v>
      </c>
      <c r="J322" s="1" t="s">
        <v>364</v>
      </c>
      <c r="K322" s="1" t="s">
        <v>277</v>
      </c>
      <c r="L322" s="1" t="b">
        <v>1</v>
      </c>
      <c r="M322" s="1" t="s">
        <v>180</v>
      </c>
      <c r="N322" s="1" t="s">
        <v>278</v>
      </c>
      <c r="O322" s="1"/>
      <c r="P322" s="1"/>
      <c r="S322" s="6" t="s">
        <v>311</v>
      </c>
      <c r="T322">
        <v>3</v>
      </c>
      <c r="U322" s="1" t="s">
        <v>726</v>
      </c>
      <c r="V322" t="s">
        <v>367</v>
      </c>
      <c r="W322" t="s">
        <v>451</v>
      </c>
      <c r="X322" t="s">
        <v>453</v>
      </c>
      <c r="Y322" t="b">
        <f t="shared" ref="Y322:Y385" si="5">IF(AND($B322=$B321, $I322=$I321, $T322=$T321),TRUE,FALSE)</f>
        <v>0</v>
      </c>
      <c r="Z3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Platform='i8080'&gt;&lt;Mnemonic&gt;JPO&lt;/Mnemonic&gt;&lt;Arguments&gt;&lt;Arg encoding='Direct' hidden='true'&gt;Flag-PO&lt;/Arg&gt;&lt;Arg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3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IF($Y323=FALSE, "&lt;/Opcode&gt;", "")</f>
        <v>&lt;Opcode Value='E2' Function='JMP' Group='Branch' Length='3'&gt;&lt;Encoding Platform='i8080'&gt;&lt;Mnemonic&gt;JPO&lt;/Mnemonic&gt;&lt;Arguments&gt;&lt;Arg encoding='Direct' hidden='true'&gt;Flag-PO&lt;/Arg&gt;&lt;Arg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row>
    <row r="323" spans="1:27" x14ac:dyDescent="0.25">
      <c r="A323">
        <f>HEX2DEC(Table2[[#This Row],[Hex]]) * 10 +  IF(UPPER(Table2[[#This Row],[Preferred]]) = "FALSE", 1, 0)</f>
        <v>2260</v>
      </c>
      <c r="B323" t="str">
        <f>IF(UPPER(Table2[[#This Row],[Index]]) = "TRUE", "FD", "00")  &amp; IF(Table2[[#This Row],[Prefix]]="", "00", Table2[[#This Row],[Prefix]])  &amp; TEXT(Table2[[#This Row],[Opcode]], "00")</f>
        <v>0000E2</v>
      </c>
      <c r="F323" s="4" t="s">
        <v>123</v>
      </c>
      <c r="G323" t="s">
        <v>687</v>
      </c>
      <c r="H323" s="1" t="s">
        <v>227</v>
      </c>
      <c r="I323" s="1" t="s">
        <v>216</v>
      </c>
      <c r="J323" s="1" t="s">
        <v>364</v>
      </c>
      <c r="K323" s="1" t="s">
        <v>277</v>
      </c>
      <c r="L323" s="1" t="b">
        <v>1</v>
      </c>
      <c r="M323" s="1" t="s">
        <v>180</v>
      </c>
      <c r="N323" s="1" t="s">
        <v>278</v>
      </c>
      <c r="O323" s="1"/>
      <c r="P323" s="1"/>
      <c r="Q323" s="1"/>
      <c r="R323" s="1"/>
      <c r="S323" s="6" t="s">
        <v>349</v>
      </c>
      <c r="T323">
        <v>3</v>
      </c>
      <c r="U323" s="1" t="s">
        <v>726</v>
      </c>
      <c r="V323" t="s">
        <v>367</v>
      </c>
      <c r="W323" t="s">
        <v>451</v>
      </c>
      <c r="X323" t="s">
        <v>453</v>
      </c>
      <c r="Y323" t="b">
        <f t="shared" si="5"/>
        <v>1</v>
      </c>
      <c r="Z3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Platform='i8085'&gt;&lt;Mnemonic&gt;JPO&lt;/Mnemonic&gt;&lt;Arguments&gt;&lt;Arg encoding='Direct' hidden='true'&gt;Flag-PO&lt;/Arg&gt;&lt;Arg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3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IF($Y324=FALSE, "&lt;/Opcode&gt;", "")</f>
        <v>&lt;Encoding Platform='i8085'&gt;&lt;Mnemonic&gt;JPO&lt;/Mnemonic&gt;&lt;Arguments&gt;&lt;Arg encoding='Direct' hidden='true'&gt;Flag-PO&lt;/Arg&gt;&lt;Arg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24" spans="1:27" x14ac:dyDescent="0.25">
      <c r="A324">
        <f>HEX2DEC(Table2[[#This Row],[Hex]]) * 10 +  IF(UPPER(Table2[[#This Row],[Preferred]]) = "FALSE", 1, 0)</f>
        <v>2260</v>
      </c>
      <c r="B324" t="str">
        <f>IF(UPPER(Table2[[#This Row],[Index]]) = "TRUE", "FD", "00")  &amp; IF(Table2[[#This Row],[Prefix]]="", "00", Table2[[#This Row],[Prefix]])  &amp; TEXT(Table2[[#This Row],[Opcode]], "00")</f>
        <v>0000E2</v>
      </c>
      <c r="C324" s="3"/>
      <c r="D324" s="1"/>
      <c r="E324" s="2" t="s">
        <v>400</v>
      </c>
      <c r="F324" s="4" t="s">
        <v>123</v>
      </c>
      <c r="G324" t="s">
        <v>650</v>
      </c>
      <c r="H324" s="1" t="s">
        <v>2</v>
      </c>
      <c r="I324" s="1" t="s">
        <v>710</v>
      </c>
      <c r="J324" s="1" t="s">
        <v>286</v>
      </c>
      <c r="K324" s="1" t="s">
        <v>277</v>
      </c>
      <c r="M324" s="1" t="s">
        <v>265</v>
      </c>
      <c r="N324" s="1" t="s">
        <v>277</v>
      </c>
      <c r="O324" s="1"/>
      <c r="P324" s="1"/>
      <c r="Q324" s="1"/>
      <c r="R324" s="1"/>
      <c r="S324" s="6" t="s">
        <v>335</v>
      </c>
      <c r="T324">
        <v>1</v>
      </c>
      <c r="U324" s="1" t="s">
        <v>560</v>
      </c>
      <c r="V324" t="s">
        <v>367</v>
      </c>
      <c r="W324" t="s">
        <v>387</v>
      </c>
      <c r="X324" t="s">
        <v>682</v>
      </c>
      <c r="Y324" t="b">
        <f t="shared" si="5"/>
        <v>0</v>
      </c>
      <c r="Z3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encoding='Direct'&gt;HighMemPtr+C&lt;/Arg&gt;&lt;Arg encoding='Direct'&gt;ByteReg-A&lt;/Arg&gt;&lt;/Arguments&gt;&lt;Status&gt;Documented&lt;/Status&gt;&lt;Cycles&gt;2(8)&lt;/Cycles&gt;&lt;Flags&gt;----&lt;/Flags&gt;&lt;Description&gt;The value in A is writen to ($FF00+C)&lt;/Description&gt;&lt;/Encoding&gt;</v>
      </c>
      <c r="AA3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IF($Y325=FALSE, "&lt;/Opcode&gt;", "")</f>
        <v>&lt;Opcode Value='E2' Function='LOAD-HIGH' Group='8-Bit Load' Length='1'&gt;&lt;Encoding Preferred='true' Platform='GameBoy'&gt;&lt;Mnemonic&gt;LD&lt;/Mnemonic&gt;&lt;Arguments&gt;&lt;Arg encoding='Direct'&gt;HighMemPtr+C&lt;/Arg&gt;&lt;Arg encoding='Direct'&gt;ByteReg-A&lt;/Arg&gt;&lt;/Arguments&gt;&lt;Status&gt;Documented&lt;/Status&gt;&lt;Cycles&gt;2(8)&lt;/Cycles&gt;&lt;Flags&gt;----&lt;/Flags&gt;&lt;Description&gt;The value in A is writen to ($FF00+C)&lt;/Description&gt;&lt;/Encoding&gt;</v>
      </c>
    </row>
    <row r="325" spans="1:27" x14ac:dyDescent="0.25">
      <c r="A325">
        <f>HEX2DEC(Table2[[#This Row],[Hex]]) * 10 +  IF(UPPER(Table2[[#This Row],[Preferred]]) = "FALSE", 1, 0)</f>
        <v>2261</v>
      </c>
      <c r="B325" t="str">
        <f>IF(UPPER(Table2[[#This Row],[Index]]) = "TRUE", "FD", "00")  &amp; IF(Table2[[#This Row],[Prefix]]="", "00", Table2[[#This Row],[Prefix]])  &amp; TEXT(Table2[[#This Row],[Opcode]], "00")</f>
        <v>0000E2</v>
      </c>
      <c r="C325" s="3"/>
      <c r="D325" s="1"/>
      <c r="E325" s="2" t="s">
        <v>636</v>
      </c>
      <c r="F325" s="4" t="s">
        <v>123</v>
      </c>
      <c r="G325" t="s">
        <v>650</v>
      </c>
      <c r="H325" s="1" t="s">
        <v>2</v>
      </c>
      <c r="I325" s="1" t="s">
        <v>710</v>
      </c>
      <c r="J325" s="1" t="s">
        <v>283</v>
      </c>
      <c r="K325" s="1" t="s">
        <v>277</v>
      </c>
      <c r="M325" s="1" t="s">
        <v>265</v>
      </c>
      <c r="N325" s="1" t="s">
        <v>277</v>
      </c>
      <c r="O325" s="1"/>
      <c r="P325" s="1"/>
      <c r="Q325" s="1"/>
      <c r="R325" s="1"/>
      <c r="S325" s="6" t="s">
        <v>335</v>
      </c>
      <c r="T325">
        <v>1</v>
      </c>
      <c r="U325" s="1" t="s">
        <v>560</v>
      </c>
      <c r="V325" t="s">
        <v>367</v>
      </c>
      <c r="W325" t="s">
        <v>387</v>
      </c>
      <c r="X325" t="s">
        <v>682</v>
      </c>
      <c r="Y325" t="b">
        <f t="shared" si="5"/>
        <v>1</v>
      </c>
      <c r="Z3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Platform='GameBoy'&gt;&lt;Mnemonic&gt;LD&lt;/Mnemonic&gt;&lt;Arguments&gt;&lt;Arg encoding='Direct'&gt;ByteRegPtr-C&lt;/Arg&gt;&lt;Arg encoding='Direct'&gt;ByteReg-A&lt;/Arg&gt;&lt;/Arguments&gt;&lt;Status&gt;Documented&lt;/Status&gt;&lt;Cycles&gt;2(8)&lt;/Cycles&gt;&lt;Flags&gt;----&lt;/Flags&gt;&lt;Description&gt;The value in A is writen to ($FF00+C)&lt;/Description&gt;&lt;/Encoding&gt;</v>
      </c>
      <c r="AA3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IF($Y326=FALSE, "&lt;/Opcode&gt;", "")</f>
        <v>&lt;Encoding Preferred='false' Platform='GameBoy'&gt;&lt;Mnemonic&gt;LD&lt;/Mnemonic&gt;&lt;Arguments&gt;&lt;Arg encoding='Direct'&gt;ByteRegPtr-C&lt;/Arg&gt;&lt;Arg encoding='Direct'&gt;ByteReg-A&lt;/Arg&gt;&lt;/Arguments&gt;&lt;Status&gt;Documented&lt;/Status&gt;&lt;Cycles&gt;2(8)&lt;/Cycles&gt;&lt;Flags&gt;----&lt;/Flags&gt;&lt;Description&gt;The value in A is writen to ($FF00+C)&lt;/Description&gt;&lt;/Encoding&gt;&lt;/Opcode&gt;</v>
      </c>
    </row>
    <row r="326" spans="1:27" x14ac:dyDescent="0.25">
      <c r="A326">
        <f>HEX2DEC(Table2[[#This Row],[Hex]]) * 10 +  IF(UPPER(Table2[[#This Row],[Preferred]]) = "FALSE", 1, 0)</f>
        <v>2270</v>
      </c>
      <c r="B326" t="str">
        <f>IF(UPPER(Table2[[#This Row],[Index]]) = "TRUE", "FD", "00")  &amp; IF(Table2[[#This Row],[Prefix]]="", "00", Table2[[#This Row],[Prefix]])  &amp; TEXT(Table2[[#This Row],[Opcode]], "00")</f>
        <v>0000E3</v>
      </c>
      <c r="F326" s="4" t="s">
        <v>124</v>
      </c>
      <c r="G326" t="s">
        <v>375</v>
      </c>
      <c r="H326" s="1" t="s">
        <v>192</v>
      </c>
      <c r="I326" s="1" t="s">
        <v>69</v>
      </c>
      <c r="J326" s="1" t="s">
        <v>264</v>
      </c>
      <c r="K326" s="1" t="s">
        <v>277</v>
      </c>
      <c r="L326" s="1" t="b">
        <v>1</v>
      </c>
      <c r="M326" s="1" t="s">
        <v>269</v>
      </c>
      <c r="N326" s="1" t="s">
        <v>277</v>
      </c>
      <c r="O326" s="2" t="s">
        <v>400</v>
      </c>
      <c r="P326" s="1"/>
      <c r="S326" s="6" t="s">
        <v>311</v>
      </c>
      <c r="T326">
        <v>1</v>
      </c>
      <c r="U326" s="1" t="s">
        <v>467</v>
      </c>
      <c r="V326" t="s">
        <v>367</v>
      </c>
      <c r="W326" t="s">
        <v>396</v>
      </c>
      <c r="X326" t="s">
        <v>468</v>
      </c>
      <c r="Y326" t="b">
        <f t="shared" si="5"/>
        <v>0</v>
      </c>
      <c r="Z3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Platform='i8080'&gt;&lt;Mnemonic&gt;XTHL&lt;/Mnemonic&gt;&lt;Arguments&gt;&lt;Arg encoding='Direct' hidden='true'&gt;WordRegPtr-SP&lt;/Arg&gt;&lt;Arg encoding='Direct'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c r="AA3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IF($Y327=FALSE, "&lt;/Opcode&gt;", "")</f>
        <v>&lt;Opcode Value='E3' Function='EX' Group='16-Bit Load' Length='1'&gt;&lt;Encoding Platform='i8080'&gt;&lt;Mnemonic&gt;XTHL&lt;/Mnemonic&gt;&lt;Arguments&gt;&lt;Arg encoding='Direct' hidden='true'&gt;WordRegPtr-SP&lt;/Arg&gt;&lt;Arg encoding='Direct'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row>
    <row r="327" spans="1:27" x14ac:dyDescent="0.25">
      <c r="A327">
        <f>HEX2DEC(Table2[[#This Row],[Hex]]) * 10 +  IF(UPPER(Table2[[#This Row],[Preferred]]) = "FALSE", 1, 0)</f>
        <v>2270</v>
      </c>
      <c r="B327" t="str">
        <f>IF(UPPER(Table2[[#This Row],[Index]]) = "TRUE", "FD", "00")  &amp; IF(Table2[[#This Row],[Prefix]]="", "00", Table2[[#This Row],[Prefix]])  &amp; TEXT(Table2[[#This Row],[Opcode]], "00")</f>
        <v>0000E3</v>
      </c>
      <c r="F327" s="4" t="s">
        <v>124</v>
      </c>
      <c r="G327" t="s">
        <v>687</v>
      </c>
      <c r="H327" s="1" t="s">
        <v>192</v>
      </c>
      <c r="I327" s="1" t="s">
        <v>69</v>
      </c>
      <c r="J327" s="1" t="s">
        <v>264</v>
      </c>
      <c r="K327" s="1" t="s">
        <v>277</v>
      </c>
      <c r="L327" s="1" t="b">
        <v>1</v>
      </c>
      <c r="M327" s="1" t="s">
        <v>269</v>
      </c>
      <c r="N327" s="1" t="s">
        <v>277</v>
      </c>
      <c r="O327" s="2" t="s">
        <v>400</v>
      </c>
      <c r="P327" s="1"/>
      <c r="Q327" s="1"/>
      <c r="R327" s="1"/>
      <c r="S327" s="6" t="s">
        <v>349</v>
      </c>
      <c r="T327">
        <v>1</v>
      </c>
      <c r="U327" s="1" t="s">
        <v>467</v>
      </c>
      <c r="V327" t="s">
        <v>367</v>
      </c>
      <c r="W327" t="s">
        <v>396</v>
      </c>
      <c r="X327" t="s">
        <v>468</v>
      </c>
      <c r="Y327" t="b">
        <f t="shared" si="5"/>
        <v>1</v>
      </c>
      <c r="Z3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Platform='i8085'&gt;&lt;Mnemonic&gt;XTHL&lt;/Mnemonic&gt;&lt;Arguments&gt;&lt;Arg encoding='Direct' hidden='true'&gt;WordRegPtr-SP&lt;/Arg&gt;&lt;Arg encoding='Direct'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c r="AA3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IF($Y328=FALSE, "&lt;/Opcode&gt;", "")</f>
        <v>&lt;Encoding Platform='i8085'&gt;&lt;Mnemonic&gt;XTHL&lt;/Mnemonic&gt;&lt;Arguments&gt;&lt;Arg encoding='Direct' hidden='true'&gt;WordRegPtr-SP&lt;/Arg&gt;&lt;Arg encoding='Direct'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row>
    <row r="328" spans="1:27" x14ac:dyDescent="0.25">
      <c r="A328">
        <f>HEX2DEC(Table2[[#This Row],[Hex]]) * 10 +  IF(UPPER(Table2[[#This Row],[Preferred]]) = "FALSE", 1, 0)</f>
        <v>2270</v>
      </c>
      <c r="B328" t="str">
        <f>IF(UPPER(Table2[[#This Row],[Index]]) = "TRUE", "FD", "00")  &amp; IF(Table2[[#This Row],[Prefix]]="", "00", Table2[[#This Row],[Prefix]])  &amp; TEXT(Table2[[#This Row],[Opcode]], "00")</f>
        <v>0000E3</v>
      </c>
      <c r="C328" s="3"/>
      <c r="D328" s="1"/>
      <c r="E328" s="2"/>
      <c r="F328" s="4" t="s">
        <v>124</v>
      </c>
      <c r="G328" t="s">
        <v>480</v>
      </c>
      <c r="H328" s="1" t="s">
        <v>69</v>
      </c>
      <c r="I328" s="1" t="s">
        <v>69</v>
      </c>
      <c r="J328" s="1" t="s">
        <v>264</v>
      </c>
      <c r="K328" s="1" t="s">
        <v>277</v>
      </c>
      <c r="M328" s="1" t="s">
        <v>269</v>
      </c>
      <c r="N328" s="1" t="s">
        <v>277</v>
      </c>
      <c r="O328" s="1"/>
      <c r="P328" s="1"/>
      <c r="Q328" s="1"/>
      <c r="R328" s="1"/>
      <c r="S328" s="6" t="s">
        <v>314</v>
      </c>
      <c r="T328">
        <v>1</v>
      </c>
      <c r="U328" s="1" t="s">
        <v>490</v>
      </c>
      <c r="V328" t="s">
        <v>367</v>
      </c>
      <c r="W328" t="s">
        <v>396</v>
      </c>
      <c r="X328" t="s">
        <v>530</v>
      </c>
      <c r="Y328" t="b">
        <f t="shared" si="5"/>
        <v>1</v>
      </c>
      <c r="Z3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encoding='Direct'&gt;WordRegPtr-SP&lt;/Arg&gt;&lt;Arg encoding='Direct'&gt;WordReg-HL&lt;/Arg&gt;&lt;/Arguments&gt;&lt;Status&gt;Documented&lt;/Status&gt;&lt;Cycles&gt;5(19)&lt;/Cycles&gt;&lt;Flags&gt;------&lt;/Flags&gt;&lt;Description&gt;The low order byte contained in register pair HL is exchanged with the contents of the memory address specified by the contents of register pair SP (Stack Pointer), and the high order byte of HL is exchanged with the next highest memory address (SP+1).&lt;/Description&gt;&lt;/Encoding&gt;</v>
      </c>
      <c r="AA3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IF($Y329=FALSE, "&lt;/Opcode&gt;", "")</f>
        <v>&lt;Encoding Platform='z80'&gt;&lt;Mnemonic&gt;EX&lt;/Mnemonic&gt;&lt;Arguments&gt;&lt;Arg encoding='Direct'&gt;WordRegPtr-SP&lt;/Arg&gt;&lt;Arg encoding='Direct'&gt;WordReg-HL&lt;/Arg&gt;&lt;/Arguments&gt;&lt;Status&gt;Documented&lt;/Status&gt;&lt;Cycles&gt;5(19)&lt;/Cycles&gt;&lt;Flags&gt;------&lt;/Flags&gt;&lt;Description&gt;The low order byte contained in register pair HL is exchanged with the contents of the memory address specified by the contents of register pair SP (Stack Pointer), and the high order byte of HL is exchanged with the next highest memory address (SP+1).&lt;/Description&gt;&lt;/Encoding&gt;&lt;/Opcode&gt;</v>
      </c>
    </row>
    <row r="329" spans="1:27" x14ac:dyDescent="0.25">
      <c r="A329">
        <f>HEX2DEC(Table2[[#This Row],[Hex]]) * 10 +  IF(UPPER(Table2[[#This Row],[Preferred]]) = "FALSE", 1, 0)</f>
        <v>2280</v>
      </c>
      <c r="B329" t="str">
        <f>IF(UPPER(Table2[[#This Row],[Index]]) = "TRUE", "FD", "00")  &amp; IF(Table2[[#This Row],[Prefix]]="", "00", Table2[[#This Row],[Prefix]])  &amp; TEXT(Table2[[#This Row],[Opcode]], "00")</f>
        <v>0000E4</v>
      </c>
      <c r="F329" s="4" t="s">
        <v>125</v>
      </c>
      <c r="G329" t="s">
        <v>375</v>
      </c>
      <c r="H329" s="1" t="s">
        <v>221</v>
      </c>
      <c r="I329" s="1" t="s">
        <v>91</v>
      </c>
      <c r="J329" s="1" t="s">
        <v>364</v>
      </c>
      <c r="K329" s="1" t="s">
        <v>277</v>
      </c>
      <c r="L329" s="1" t="b">
        <v>1</v>
      </c>
      <c r="M329" s="1" t="s">
        <v>180</v>
      </c>
      <c r="N329" s="1" t="s">
        <v>278</v>
      </c>
      <c r="O329" s="1"/>
      <c r="P329" s="1"/>
      <c r="S329" s="6" t="s">
        <v>311</v>
      </c>
      <c r="T329">
        <v>3</v>
      </c>
      <c r="U329" s="1" t="s">
        <v>724</v>
      </c>
      <c r="V329" t="s">
        <v>367</v>
      </c>
      <c r="W329" t="s">
        <v>451</v>
      </c>
      <c r="X329" t="s">
        <v>456</v>
      </c>
      <c r="Y329" t="b">
        <f t="shared" si="5"/>
        <v>0</v>
      </c>
      <c r="Z3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Platform='i8080'&gt;&lt;Mnemonic&gt;CPO&lt;/Mnemonic&gt;&lt;Arguments&gt;&lt;Arg encoding='Direct' hidden='true'&gt;Flag-PO&lt;/Arg&gt;&lt;Arg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3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IF($Y330=FALSE, "&lt;/Opcode&gt;", "")</f>
        <v>&lt;Opcode Value='E4' Function='CALL' Group='Branch' Length='3'&gt;&lt;Encoding Platform='i8080'&gt;&lt;Mnemonic&gt;CPO&lt;/Mnemonic&gt;&lt;Arguments&gt;&lt;Arg encoding='Direct' hidden='true'&gt;Flag-PO&lt;/Arg&gt;&lt;Arg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row>
    <row r="330" spans="1:27" x14ac:dyDescent="0.25">
      <c r="A330">
        <f>HEX2DEC(Table2[[#This Row],[Hex]]) * 10 +  IF(UPPER(Table2[[#This Row],[Preferred]]) = "FALSE", 1, 0)</f>
        <v>2280</v>
      </c>
      <c r="B330" t="str">
        <f>IF(UPPER(Table2[[#This Row],[Index]]) = "TRUE", "FD", "00")  &amp; IF(Table2[[#This Row],[Prefix]]="", "00", Table2[[#This Row],[Prefix]])  &amp; TEXT(Table2[[#This Row],[Opcode]], "00")</f>
        <v>0000E4</v>
      </c>
      <c r="F330" s="4" t="s">
        <v>125</v>
      </c>
      <c r="G330" t="s">
        <v>687</v>
      </c>
      <c r="H330" s="1" t="s">
        <v>221</v>
      </c>
      <c r="I330" s="1" t="s">
        <v>91</v>
      </c>
      <c r="J330" s="1" t="s">
        <v>364</v>
      </c>
      <c r="K330" s="1" t="s">
        <v>277</v>
      </c>
      <c r="L330" s="1" t="b">
        <v>1</v>
      </c>
      <c r="M330" s="1" t="s">
        <v>180</v>
      </c>
      <c r="N330" s="1" t="s">
        <v>278</v>
      </c>
      <c r="O330" s="1"/>
      <c r="P330" s="1"/>
      <c r="Q330" s="1"/>
      <c r="R330" s="1"/>
      <c r="S330" s="6" t="s">
        <v>349</v>
      </c>
      <c r="T330">
        <v>3</v>
      </c>
      <c r="U330" s="1" t="s">
        <v>724</v>
      </c>
      <c r="V330" t="s">
        <v>367</v>
      </c>
      <c r="W330" t="s">
        <v>451</v>
      </c>
      <c r="X330" t="s">
        <v>456</v>
      </c>
      <c r="Y330" t="b">
        <f t="shared" si="5"/>
        <v>1</v>
      </c>
      <c r="Z3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Platform='i8085'&gt;&lt;Mnemonic&gt;CPO&lt;/Mnemonic&gt;&lt;Arguments&gt;&lt;Arg encoding='Direct' hidden='true'&gt;Flag-PO&lt;/Arg&gt;&lt;Arg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3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IF($Y331=FALSE, "&lt;/Opcode&gt;", "")</f>
        <v>&lt;Encoding Platform='i8085'&gt;&lt;Mnemonic&gt;CPO&lt;/Mnemonic&gt;&lt;Arguments&gt;&lt;Arg encoding='Direct' hidden='true'&gt;Flag-PO&lt;/Arg&gt;&lt;Arg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sequentially&lt;/Description&gt;&lt;/Encoding&gt;&lt;/Opcode&gt;</v>
      </c>
    </row>
    <row r="331" spans="1:27" x14ac:dyDescent="0.25">
      <c r="A331">
        <f>HEX2DEC(Table2[[#This Row],[Hex]]) * 10 +  IF(UPPER(Table2[[#This Row],[Preferred]]) = "FALSE", 1, 0)</f>
        <v>2300</v>
      </c>
      <c r="B331" t="str">
        <f>IF(UPPER(Table2[[#This Row],[Index]]) = "TRUE", "FD", "00")  &amp; IF(Table2[[#This Row],[Prefix]]="", "00", Table2[[#This Row],[Prefix]])  &amp; TEXT(Table2[[#This Row],[Opcode]], "00")</f>
        <v>0000E6</v>
      </c>
      <c r="F331" s="4" t="s">
        <v>127</v>
      </c>
      <c r="G331" t="s">
        <v>375</v>
      </c>
      <c r="H331" s="1" t="s">
        <v>210</v>
      </c>
      <c r="I331" s="1" t="s">
        <v>84</v>
      </c>
      <c r="J331" s="1" t="s">
        <v>265</v>
      </c>
      <c r="K331" s="1" t="s">
        <v>277</v>
      </c>
      <c r="L331" s="1" t="b">
        <v>1</v>
      </c>
      <c r="M331" s="1" t="s">
        <v>179</v>
      </c>
      <c r="N331" s="1" t="s">
        <v>280</v>
      </c>
      <c r="O331" s="1"/>
      <c r="P331" s="1"/>
      <c r="S331" s="5" t="s">
        <v>436</v>
      </c>
      <c r="T331">
        <v>2</v>
      </c>
      <c r="U331" s="1" t="s">
        <v>389</v>
      </c>
      <c r="V331" t="s">
        <v>367</v>
      </c>
      <c r="W331" t="s">
        <v>431</v>
      </c>
      <c r="X331" t="s">
        <v>435</v>
      </c>
      <c r="Y331" t="b">
        <f t="shared" si="5"/>
        <v>0</v>
      </c>
      <c r="Z3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Platform='i8080'&gt;&lt;Mnemonic&gt;ANI&lt;/Mnemonic&gt;&lt;Arguments&gt;&lt;Arg encoding='Direct' hidden='true'&gt;ByteReg-A&lt;/Arg&gt;&lt;Arg encoding='ByteImmidate'&gt;Byte&lt;/Arg&gt;&lt;/Arguments&gt;&lt;Status&gt;Documented&lt;/Status&gt;&lt;Cycles&gt;2(7)&lt;/Cycles&gt;&lt;Flags&gt;SZ0P0&lt;/Flags&gt;&lt;Description&gt;The content of the second byte of the instruction is logicaly anded with the contents of the accumu lator. The result is placed in the accumulator. The CY and AC flags are cleared&lt;/Description&gt;&lt;/Encoding&gt;</v>
      </c>
      <c r="AA3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IF($Y332=FALSE, "&lt;/Opcode&gt;", "")</f>
        <v>&lt;Opcode Value='E6' Function='AND' Group='Logical' Length='2'&gt;&lt;Encoding Platform='i8080'&gt;&lt;Mnemonic&gt;ANI&lt;/Mnemonic&gt;&lt;Arguments&gt;&lt;Arg encoding='Direct' hidden='true'&gt;ByteReg-A&lt;/Arg&gt;&lt;Arg encoding='ByteImmidate'&gt;Byte&lt;/Arg&gt;&lt;/Arguments&gt;&lt;Status&gt;Documented&lt;/Status&gt;&lt;Cycles&gt;2(7)&lt;/Cycles&gt;&lt;Flags&gt;SZ0P0&lt;/Flags&gt;&lt;Description&gt;The content of the second byte of the instruction is logicaly anded with the contents of the accumu lator. The result is placed in the accumulator. The CY and AC flags are cleared&lt;/Description&gt;&lt;/Encoding&gt;</v>
      </c>
    </row>
    <row r="332" spans="1:27" x14ac:dyDescent="0.25">
      <c r="A332">
        <f>HEX2DEC(Table2[[#This Row],[Hex]]) * 10 +  IF(UPPER(Table2[[#This Row],[Preferred]]) = "FALSE", 1, 0)</f>
        <v>2300</v>
      </c>
      <c r="B332" t="str">
        <f>IF(UPPER(Table2[[#This Row],[Index]]) = "TRUE", "FD", "00")  &amp; IF(Table2[[#This Row],[Prefix]]="", "00", Table2[[#This Row],[Prefix]])  &amp; TEXT(Table2[[#This Row],[Opcode]], "00")</f>
        <v>0000E6</v>
      </c>
      <c r="F332" s="4" t="s">
        <v>127</v>
      </c>
      <c r="G332" t="s">
        <v>687</v>
      </c>
      <c r="H332" s="1" t="s">
        <v>210</v>
      </c>
      <c r="I332" s="1" t="s">
        <v>84</v>
      </c>
      <c r="J332" s="1" t="s">
        <v>265</v>
      </c>
      <c r="K332" s="1" t="s">
        <v>277</v>
      </c>
      <c r="L332" s="1" t="b">
        <v>1</v>
      </c>
      <c r="M332" s="1" t="s">
        <v>179</v>
      </c>
      <c r="N332" s="1" t="s">
        <v>280</v>
      </c>
      <c r="O332" s="1"/>
      <c r="P332" s="1"/>
      <c r="Q332" s="1"/>
      <c r="R332" s="1"/>
      <c r="S332" s="5" t="s">
        <v>310</v>
      </c>
      <c r="T332">
        <v>2</v>
      </c>
      <c r="U332" s="1" t="s">
        <v>389</v>
      </c>
      <c r="V332" t="s">
        <v>367</v>
      </c>
      <c r="W332" t="s">
        <v>431</v>
      </c>
      <c r="X332" t="s">
        <v>435</v>
      </c>
      <c r="Y332" t="b">
        <f t="shared" si="5"/>
        <v>1</v>
      </c>
      <c r="Z3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Platform='i8085'&gt;&lt;Mnemonic&gt;ANI&lt;/Mnemonic&gt;&lt;Arguments&gt;&lt;Arg encoding='Direct' hidden='true'&gt;ByteReg-A&lt;/Arg&gt;&lt;Arg encoding='ByteImmidate'&gt;Byte&lt;/Arg&gt;&lt;/Arguments&gt;&lt;Status&gt;Documented&lt;/Status&gt;&lt;Cycles&gt;2(7)&lt;/Cycles&gt;&lt;Flags&gt;SZKAPVC&lt;/Flags&gt;&lt;Description&gt;The content of the second byte of the instruction is logicaly anded with the contents of the accumu lator. The result is placed in the accumulator. The CY and AC flags are cleared&lt;/Description&gt;&lt;/Encoding&gt;</v>
      </c>
      <c r="AA3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IF($Y333=FALSE, "&lt;/Opcode&gt;", "")</f>
        <v>&lt;Encoding Platform='i8085'&gt;&lt;Mnemonic&gt;ANI&lt;/Mnemonic&gt;&lt;Arguments&gt;&lt;Arg encoding='Direct' hidden='true'&gt;ByteReg-A&lt;/Arg&gt;&lt;Arg encoding='ByteImmidate'&gt;Byte&lt;/Arg&gt;&lt;/Arguments&gt;&lt;Status&gt;Documented&lt;/Status&gt;&lt;Cycles&gt;2(7)&lt;/Cycles&gt;&lt;Flags&gt;SZKAPVC&lt;/Flags&gt;&lt;Description&gt;The content of the second byte of the instruction is logicaly anded with the contents of the accumu lator. The result is placed in the accumulator. The CY and AC flags are cleared&lt;/Description&gt;&lt;/Encoding&gt;</v>
      </c>
    </row>
    <row r="333" spans="1:27" x14ac:dyDescent="0.25">
      <c r="A333">
        <f>HEX2DEC(Table2[[#This Row],[Hex]]) * 10 +  IF(UPPER(Table2[[#This Row],[Preferred]]) = "FALSE", 1, 0)</f>
        <v>2300</v>
      </c>
      <c r="B333" t="str">
        <f>IF(UPPER(Table2[[#This Row],[Index]]) = "TRUE", "FD", "00")  &amp; IF(Table2[[#This Row],[Prefix]]="", "00", Table2[[#This Row],[Prefix]])  &amp; TEXT(Table2[[#This Row],[Opcode]], "00")</f>
        <v>0000E6</v>
      </c>
      <c r="C333" s="3"/>
      <c r="D333" s="1"/>
      <c r="E333" s="2" t="s">
        <v>400</v>
      </c>
      <c r="F333" s="4" t="s">
        <v>127</v>
      </c>
      <c r="G333" t="s">
        <v>480</v>
      </c>
      <c r="H333" s="1" t="s">
        <v>84</v>
      </c>
      <c r="I333" s="1" t="s">
        <v>84</v>
      </c>
      <c r="J333" s="1" t="s">
        <v>265</v>
      </c>
      <c r="K333" s="1" t="s">
        <v>277</v>
      </c>
      <c r="M333" s="1" t="s">
        <v>179</v>
      </c>
      <c r="N333" s="1" t="s">
        <v>280</v>
      </c>
      <c r="O333" s="1"/>
      <c r="P333" s="1"/>
      <c r="Q333" s="1"/>
      <c r="R333" s="1"/>
      <c r="S333" s="5" t="s">
        <v>331</v>
      </c>
      <c r="T333">
        <v>2</v>
      </c>
      <c r="U333" s="1" t="s">
        <v>389</v>
      </c>
      <c r="V333" t="s">
        <v>367</v>
      </c>
      <c r="W333" t="s">
        <v>431</v>
      </c>
      <c r="X333" t="s">
        <v>550</v>
      </c>
      <c r="Y333" t="b">
        <f t="shared" si="5"/>
        <v>1</v>
      </c>
      <c r="Z3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encoding='Direct'&gt;ByteReg-A&lt;/Arg&gt;&lt;Arg encoding='ByteImmidate'&gt;Byte&lt;/Arg&gt;&lt;/Arguments&gt;&lt;Status&gt;Documented&lt;/Status&gt;&lt;Cycles&gt;2(7)&lt;/Cycles&gt;&lt;Flags&gt;SZ1P00&lt;/Flags&gt;&lt;Description&gt;A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c r="AA3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IF($Y334=FALSE, "&lt;/Opcode&gt;", "")</f>
        <v>&lt;Encoding Preferred='true' Platform='z80'&gt;&lt;Mnemonic&gt;AND&lt;/Mnemonic&gt;&lt;Arguments&gt;&lt;Arg encoding='Direct'&gt;ByteReg-A&lt;/Arg&gt;&lt;Arg encoding='ByteImmidate'&gt;Byte&lt;/Arg&gt;&lt;/Arguments&gt;&lt;Status&gt;Documented&lt;/Status&gt;&lt;Cycles&gt;2(7)&lt;/Cycles&gt;&lt;Flags&gt;SZ1P00&lt;/Flags&gt;&lt;Description&gt;A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row>
    <row r="334" spans="1:27" x14ac:dyDescent="0.25">
      <c r="A334">
        <f>HEX2DEC(Table2[[#This Row],[Hex]]) * 10 +  IF(UPPER(Table2[[#This Row],[Preferred]]) = "FALSE", 1, 0)</f>
        <v>2300</v>
      </c>
      <c r="B334" t="str">
        <f>IF(UPPER(Table2[[#This Row],[Index]]) = "TRUE", "FD", "00")  &amp; IF(Table2[[#This Row],[Prefix]]="", "00", Table2[[#This Row],[Prefix]])  &amp; TEXT(Table2[[#This Row],[Opcode]], "00")</f>
        <v>0000E6</v>
      </c>
      <c r="C334" s="3"/>
      <c r="D334" s="1"/>
      <c r="E334" s="2"/>
      <c r="F334" s="4" t="s">
        <v>127</v>
      </c>
      <c r="G334" t="s">
        <v>650</v>
      </c>
      <c r="H334" s="1" t="s">
        <v>84</v>
      </c>
      <c r="I334" s="1" t="s">
        <v>84</v>
      </c>
      <c r="J334" s="1" t="s">
        <v>265</v>
      </c>
      <c r="K334" s="1" t="s">
        <v>277</v>
      </c>
      <c r="L334" s="1" t="b">
        <v>1</v>
      </c>
      <c r="M334" s="1" t="s">
        <v>179</v>
      </c>
      <c r="N334" s="1" t="s">
        <v>280</v>
      </c>
      <c r="O334" s="1"/>
      <c r="P334" s="1"/>
      <c r="Q334" s="1"/>
      <c r="R334" s="1"/>
      <c r="S334" s="5" t="s">
        <v>347</v>
      </c>
      <c r="T334">
        <v>2</v>
      </c>
      <c r="U334" s="1" t="s">
        <v>389</v>
      </c>
      <c r="V334" t="s">
        <v>367</v>
      </c>
      <c r="W334" t="s">
        <v>431</v>
      </c>
      <c r="X334" t="s">
        <v>550</v>
      </c>
      <c r="Y334" t="b">
        <f t="shared" si="5"/>
        <v>1</v>
      </c>
      <c r="Z3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encoding='Direct' hidden='true'&gt;ByteReg-A&lt;/Arg&gt;&lt;Arg encoding='ByteImmidate'&gt;Byte&lt;/Arg&gt;&lt;/Arguments&gt;&lt;Status&gt;Documented&lt;/Status&gt;&lt;Cycles&gt;2(7)&lt;/Cycles&gt;&lt;Flags&gt;Z010&lt;/Flags&gt;&lt;Description&gt;A logical AND operation is performed between the byte specified by the s operand and the byte contained in the Accumulator; the result is stored in the Accumulator&lt;/Description&gt;&lt;/Encoding&gt;</v>
      </c>
      <c r="AA3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IF($Y335=FALSE, "&lt;/Opcode&gt;", "")</f>
        <v>&lt;Encoding Platform='GameBoy'&gt;&lt;Mnemonic&gt;AND&lt;/Mnemonic&gt;&lt;Arguments&gt;&lt;Arg encoding='Direct' hidden='true'&gt;ByteReg-A&lt;/Arg&gt;&lt;Arg encoding='ByteImmidate'&gt;Byte&lt;/Arg&gt;&lt;/Arguments&gt;&lt;Status&gt;Documented&lt;/Status&gt;&lt;Cycles&gt;2(7)&lt;/Cycles&gt;&lt;Flags&gt;Z010&lt;/Flags&gt;&lt;Description&gt;A logical AND operation is performed between the byte specified by the s operand and the byte contained in the Accumulator; the result is stored in the Accumulator&lt;/Description&gt;&lt;/Encoding&gt;</v>
      </c>
    </row>
    <row r="335" spans="1:27" x14ac:dyDescent="0.25">
      <c r="A335">
        <f>HEX2DEC(Table2[[#This Row],[Hex]]) * 10 +  IF(UPPER(Table2[[#This Row],[Preferred]]) = "FALSE", 1, 0)</f>
        <v>2301</v>
      </c>
      <c r="B335" t="str">
        <f>IF(UPPER(Table2[[#This Row],[Index]]) = "TRUE", "FD", "00")  &amp; IF(Table2[[#This Row],[Prefix]]="", "00", Table2[[#This Row],[Prefix]])  &amp; TEXT(Table2[[#This Row],[Opcode]], "00")</f>
        <v>0000E6</v>
      </c>
      <c r="C335" s="3"/>
      <c r="D335" s="1"/>
      <c r="E335" s="2" t="s">
        <v>636</v>
      </c>
      <c r="F335" s="4" t="s">
        <v>127</v>
      </c>
      <c r="G335" t="s">
        <v>480</v>
      </c>
      <c r="H335" s="1" t="s">
        <v>84</v>
      </c>
      <c r="I335" s="1" t="s">
        <v>84</v>
      </c>
      <c r="J335" s="1" t="s">
        <v>265</v>
      </c>
      <c r="K335" s="1" t="s">
        <v>277</v>
      </c>
      <c r="L335" s="1" t="b">
        <v>1</v>
      </c>
      <c r="M335" s="1" t="s">
        <v>179</v>
      </c>
      <c r="N335" s="1" t="s">
        <v>280</v>
      </c>
      <c r="O335" s="1"/>
      <c r="P335" s="1"/>
      <c r="Q335" s="1"/>
      <c r="R335" s="1"/>
      <c r="S335" s="5" t="s">
        <v>331</v>
      </c>
      <c r="T335">
        <v>2</v>
      </c>
      <c r="U335" s="1" t="s">
        <v>389</v>
      </c>
      <c r="V335" t="s">
        <v>367</v>
      </c>
      <c r="W335" t="s">
        <v>431</v>
      </c>
      <c r="X335" t="s">
        <v>550</v>
      </c>
      <c r="Y335" t="b">
        <f t="shared" si="5"/>
        <v>1</v>
      </c>
      <c r="Z3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encoding='Direct' hidden='true'&gt;ByteReg-A&lt;/Arg&gt;&lt;Arg encoding='ByteImmidate'&gt;Byte&lt;/Arg&gt;&lt;/Arguments&gt;&lt;Status&gt;Documented&lt;/Status&gt;&lt;Cycles&gt;2(7)&lt;/Cycles&gt;&lt;Flags&gt;SZ1P00&lt;/Flags&gt;&lt;Description&gt;A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v>
      </c>
      <c r="AA3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IF($Y336=FALSE, "&lt;/Opcode&gt;", "")</f>
        <v>&lt;Encoding Preferred='false' Platform='z80'&gt;&lt;Mnemonic&gt;AND&lt;/Mnemonic&gt;&lt;Arguments&gt;&lt;Arg encoding='Direct' hidden='true'&gt;ByteReg-A&lt;/Arg&gt;&lt;Arg encoding='ByteImmidate'&gt;Byte&lt;/Arg&gt;&lt;/Arguments&gt;&lt;Status&gt;Documented&lt;/Status&gt;&lt;Cycles&gt;2(7)&lt;/Cycles&gt;&lt;Flags&gt;SZ1P00&lt;/Flags&gt;&lt;Description&gt;A logical AND operation is performed between the byte specified by the s operand and the byte contained in the Accumulator; the result is stored in the Accumulator&lt;/Description&gt;&lt;/Encoding&gt;&lt;/Opcode&gt;</v>
      </c>
    </row>
    <row r="336" spans="1:27" x14ac:dyDescent="0.25">
      <c r="A336">
        <f>HEX2DEC(Table2[[#This Row],[Hex]]) * 10 +  IF(UPPER(Table2[[#This Row],[Preferred]]) = "FALSE", 1, 0)</f>
        <v>2320</v>
      </c>
      <c r="B336" t="str">
        <f>IF(UPPER(Table2[[#This Row],[Index]]) = "TRUE", "FD", "00")  &amp; IF(Table2[[#This Row],[Prefix]]="", "00", Table2[[#This Row],[Prefix]])  &amp; TEXT(Table2[[#This Row],[Opcode]], "00")</f>
        <v>0000E8</v>
      </c>
      <c r="F336" s="4" t="s">
        <v>128</v>
      </c>
      <c r="G336" t="s">
        <v>375</v>
      </c>
      <c r="H336" s="1" t="s">
        <v>238</v>
      </c>
      <c r="I336" s="1" t="s">
        <v>88</v>
      </c>
      <c r="J336" s="1" t="s">
        <v>363</v>
      </c>
      <c r="K336" s="1" t="s">
        <v>277</v>
      </c>
      <c r="L336" s="1" t="b">
        <v>1</v>
      </c>
      <c r="M336" s="1"/>
      <c r="N336" s="1"/>
      <c r="O336" s="1"/>
      <c r="P336" s="1"/>
      <c r="S336" s="6" t="s">
        <v>311</v>
      </c>
      <c r="T336">
        <v>1</v>
      </c>
      <c r="U336" s="1" t="s">
        <v>723</v>
      </c>
      <c r="V336" t="s">
        <v>367</v>
      </c>
      <c r="W336" t="s">
        <v>451</v>
      </c>
      <c r="X336" t="s">
        <v>459</v>
      </c>
      <c r="Y336" t="b">
        <f t="shared" si="5"/>
        <v>0</v>
      </c>
      <c r="Z3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Platform='i8080'&gt;&lt;Mnemonic&gt;RPE&lt;/Mnemonic&gt;&lt;Arguments&gt;&lt;Arg encoding='Direct' hidden='true'&gt;Flag-PE&lt;/Arg&gt;&lt;/Arguments&gt;&lt;Status&gt;Documented&lt;/Status&gt;&lt;Cycles&gt;1(5),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IF($Y337=FALSE, "&lt;/Opcode&gt;", "")</f>
        <v>&lt;Opcode Value='E8' Function='RET' Group='Branch' Length='1'&gt;&lt;Encoding Platform='i8080'&gt;&lt;Mnemonic&gt;RPE&lt;/Mnemonic&gt;&lt;Arguments&gt;&lt;Arg encoding='Direct' hidden='true'&gt;Flag-PE&lt;/Arg&gt;&lt;/Arguments&gt;&lt;Status&gt;Documented&lt;/Status&gt;&lt;Cycles&gt;1(5),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37" spans="1:27" x14ac:dyDescent="0.25">
      <c r="A337">
        <f>HEX2DEC(Table2[[#This Row],[Hex]]) * 10 +  IF(UPPER(Table2[[#This Row],[Preferred]]) = "FALSE", 1, 0)</f>
        <v>2320</v>
      </c>
      <c r="B337" t="str">
        <f>IF(UPPER(Table2[[#This Row],[Index]]) = "TRUE", "FD", "00")  &amp; IF(Table2[[#This Row],[Prefix]]="", "00", Table2[[#This Row],[Prefix]])  &amp; TEXT(Table2[[#This Row],[Opcode]], "00")</f>
        <v>0000E8</v>
      </c>
      <c r="F337" s="4" t="s">
        <v>128</v>
      </c>
      <c r="G337" t="s">
        <v>687</v>
      </c>
      <c r="H337" s="1" t="s">
        <v>238</v>
      </c>
      <c r="I337" s="1" t="s">
        <v>88</v>
      </c>
      <c r="J337" s="1" t="s">
        <v>363</v>
      </c>
      <c r="K337" s="1" t="s">
        <v>277</v>
      </c>
      <c r="L337" s="1" t="b">
        <v>1</v>
      </c>
      <c r="M337" s="1"/>
      <c r="N337" s="1"/>
      <c r="O337" s="1"/>
      <c r="P337" s="1"/>
      <c r="Q337" s="1"/>
      <c r="R337" s="1"/>
      <c r="S337" s="6" t="s">
        <v>349</v>
      </c>
      <c r="T337">
        <v>1</v>
      </c>
      <c r="U337" s="1" t="s">
        <v>723</v>
      </c>
      <c r="V337" t="s">
        <v>367</v>
      </c>
      <c r="W337" t="s">
        <v>451</v>
      </c>
      <c r="X337" t="s">
        <v>459</v>
      </c>
      <c r="Y337" t="b">
        <f t="shared" si="5"/>
        <v>1</v>
      </c>
      <c r="Z3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Platform='i8085'&gt;&lt;Mnemonic&gt;RPE&lt;/Mnemonic&gt;&lt;Arguments&gt;&lt;Arg encoding='Direct' hidden='true'&gt;Flag-PE&lt;/Arg&gt;&lt;/Arguments&gt;&lt;Status&gt;Documented&lt;/Status&gt;&lt;Cycles&gt;1(5),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IF($Y338=FALSE, "&lt;/Opcode&gt;", "")</f>
        <v>&lt;Encoding Platform='i8085'&gt;&lt;Mnemonic&gt;RPE&lt;/Mnemonic&gt;&lt;Arguments&gt;&lt;Arg encoding='Direct' hidden='true'&gt;Flag-PE&lt;/Arg&gt;&lt;/Arguments&gt;&lt;Status&gt;Documented&lt;/Status&gt;&lt;Cycles&gt;1(5),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sequentially&lt;/Description&gt;&lt;/Encoding&gt;&lt;/Opcode&gt;</v>
      </c>
    </row>
    <row r="338" spans="1:27" x14ac:dyDescent="0.25">
      <c r="A338">
        <f>HEX2DEC(Table2[[#This Row],[Hex]]) * 10 +  IF(UPPER(Table2[[#This Row],[Preferred]]) = "FALSE", 1, 0)</f>
        <v>2320</v>
      </c>
      <c r="B338" t="str">
        <f>IF(UPPER(Table2[[#This Row],[Index]]) = "TRUE", "FD", "00")  &amp; IF(Table2[[#This Row],[Prefix]]="", "00", Table2[[#This Row],[Prefix]])  &amp; TEXT(Table2[[#This Row],[Opcode]], "00")</f>
        <v>0000E8</v>
      </c>
      <c r="C338" s="3"/>
      <c r="D338" s="1"/>
      <c r="E338" s="2"/>
      <c r="F338" s="4" t="s">
        <v>128</v>
      </c>
      <c r="G338" t="s">
        <v>650</v>
      </c>
      <c r="H338" s="1" t="s">
        <v>70</v>
      </c>
      <c r="I338" s="1" t="s">
        <v>70</v>
      </c>
      <c r="J338" s="1" t="s">
        <v>272</v>
      </c>
      <c r="K338" s="1" t="s">
        <v>277</v>
      </c>
      <c r="M338" s="1" t="s">
        <v>179</v>
      </c>
      <c r="N338" s="1" t="s">
        <v>280</v>
      </c>
      <c r="O338" s="1"/>
      <c r="P338" s="1"/>
      <c r="Q338" s="1"/>
      <c r="R338" s="1"/>
      <c r="S338" s="5" t="s">
        <v>343</v>
      </c>
      <c r="T338">
        <v>2</v>
      </c>
      <c r="U338" s="1" t="s">
        <v>659</v>
      </c>
      <c r="V338" t="s">
        <v>367</v>
      </c>
      <c r="W338" t="s">
        <v>425</v>
      </c>
      <c r="X338" s="7" t="s">
        <v>656</v>
      </c>
      <c r="Y338" t="b">
        <f t="shared" si="5"/>
        <v>0</v>
      </c>
      <c r="Z3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encoding='Direct'&gt;WordReg-SP&lt;/Arg&gt;&lt;Arg encoding='ByteImmidate'&gt;Byte&lt;/Arg&gt;&lt;/Arguments&gt;&lt;Status&gt;Documented&lt;/Status&gt;&lt;Cycles&gt;3(16)&lt;/Cycles&gt;&lt;Flags&gt;Z0HC&lt;/Flags&gt;&lt;Description&gt;Add signed offset to SP&lt;/Description&gt;&lt;/Encoding&gt;</v>
      </c>
      <c r="AA3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IF($Y339=FALSE, "&lt;/Opcode&gt;", "")</f>
        <v>&lt;Opcode Value='E8' Function='ADD' Group='8-Bit Arithmetic' Length='2'&gt;&lt;Encoding Platform='GameBoy'&gt;&lt;Mnemonic&gt;ADD&lt;/Mnemonic&gt;&lt;Arguments&gt;&lt;Arg encoding='Direct'&gt;WordReg-SP&lt;/Arg&gt;&lt;Arg encoding='ByteImmidate'&gt;Byte&lt;/Arg&gt;&lt;/Arguments&gt;&lt;Status&gt;Documented&lt;/Status&gt;&lt;Cycles&gt;3(16)&lt;/Cycles&gt;&lt;Flags&gt;Z0HC&lt;/Flags&gt;&lt;Description&gt;Add signed offset to SP&lt;/Description&gt;&lt;/Encoding&gt;&lt;/Opcode&gt;</v>
      </c>
    </row>
    <row r="339" spans="1:27" x14ac:dyDescent="0.25">
      <c r="A339">
        <f>HEX2DEC(Table2[[#This Row],[Hex]]) * 10 +  IF(UPPER(Table2[[#This Row],[Preferred]]) = "FALSE", 1, 0)</f>
        <v>2330</v>
      </c>
      <c r="B339" t="str">
        <f>IF(UPPER(Table2[[#This Row],[Index]]) = "TRUE", "FD", "00")  &amp; IF(Table2[[#This Row],[Prefix]]="", "00", Table2[[#This Row],[Prefix]])  &amp; TEXT(Table2[[#This Row],[Opcode]], "00")</f>
        <v>0000E9</v>
      </c>
      <c r="F339" s="4" t="s">
        <v>129</v>
      </c>
      <c r="G339" t="s">
        <v>375</v>
      </c>
      <c r="H339" s="1" t="s">
        <v>217</v>
      </c>
      <c r="I339" s="1" t="s">
        <v>216</v>
      </c>
      <c r="J339" s="1" t="s">
        <v>269</v>
      </c>
      <c r="K339" s="1" t="s">
        <v>277</v>
      </c>
      <c r="L339" s="1" t="b">
        <v>1</v>
      </c>
      <c r="M339" s="1"/>
      <c r="N339" s="1"/>
      <c r="O339" s="1"/>
      <c r="P339" s="1"/>
      <c r="Q339" s="1"/>
      <c r="R339" s="1"/>
      <c r="S339" s="6" t="s">
        <v>311</v>
      </c>
      <c r="T339">
        <v>1</v>
      </c>
      <c r="U339" s="1" t="s">
        <v>386</v>
      </c>
      <c r="V339" t="s">
        <v>367</v>
      </c>
      <c r="W339" t="s">
        <v>431</v>
      </c>
      <c r="X339" t="s">
        <v>461</v>
      </c>
      <c r="Y339" t="b">
        <f t="shared" si="5"/>
        <v>0</v>
      </c>
      <c r="Z3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Platform='i8080'&gt;&lt;Mnemonic&gt;PCHL&lt;/Mnemonic&gt;&lt;Arguments&gt;&lt;Arg encoding='Direct'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c r="AA3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IF($Y340=FALSE, "&lt;/Opcode&gt;", "")</f>
        <v>&lt;Opcode Value='E9' Function='JMP' Group='Logical' Length='1'&gt;&lt;Encoding Platform='i8080'&gt;&lt;Mnemonic&gt;PCHL&lt;/Mnemonic&gt;&lt;Arguments&gt;&lt;Arg encoding='Direct'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row>
    <row r="340" spans="1:27" x14ac:dyDescent="0.25">
      <c r="A340">
        <f>HEX2DEC(Table2[[#This Row],[Hex]]) * 10 +  IF(UPPER(Table2[[#This Row],[Preferred]]) = "FALSE", 1, 0)</f>
        <v>2330</v>
      </c>
      <c r="B340" t="str">
        <f>IF(UPPER(Table2[[#This Row],[Index]]) = "TRUE", "FD", "00")  &amp; IF(Table2[[#This Row],[Prefix]]="", "00", Table2[[#This Row],[Prefix]])  &amp; TEXT(Table2[[#This Row],[Opcode]], "00")</f>
        <v>0000E9</v>
      </c>
      <c r="F340" s="4" t="s">
        <v>129</v>
      </c>
      <c r="G340" t="s">
        <v>687</v>
      </c>
      <c r="H340" s="1" t="s">
        <v>217</v>
      </c>
      <c r="I340" s="1" t="s">
        <v>216</v>
      </c>
      <c r="J340" s="1" t="s">
        <v>269</v>
      </c>
      <c r="K340" s="1" t="s">
        <v>277</v>
      </c>
      <c r="L340" s="1" t="b">
        <v>1</v>
      </c>
      <c r="M340" s="1"/>
      <c r="N340" s="1"/>
      <c r="O340" s="1"/>
      <c r="P340" s="1"/>
      <c r="Q340" s="1"/>
      <c r="R340" s="1"/>
      <c r="S340" s="6" t="s">
        <v>349</v>
      </c>
      <c r="T340">
        <v>1</v>
      </c>
      <c r="U340" s="1" t="s">
        <v>386</v>
      </c>
      <c r="V340" t="s">
        <v>367</v>
      </c>
      <c r="W340" t="s">
        <v>431</v>
      </c>
      <c r="X340" t="s">
        <v>461</v>
      </c>
      <c r="Y340" t="b">
        <f t="shared" si="5"/>
        <v>1</v>
      </c>
      <c r="Z3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Platform='i8085'&gt;&lt;Mnemonic&gt;PCHL&lt;/Mnemonic&gt;&lt;Arguments&gt;&lt;Arg encoding='Direct'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c r="AA3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IF($Y341=FALSE, "&lt;/Opcode&gt;", "")</f>
        <v>&lt;Encoding Platform='i8085'&gt;&lt;Mnemonic&gt;PCHL&lt;/Mnemonic&gt;&lt;Arguments&gt;&lt;Arg encoding='Direct'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row>
    <row r="341" spans="1:27" x14ac:dyDescent="0.25">
      <c r="A341">
        <f>HEX2DEC(Table2[[#This Row],[Hex]]) * 10 +  IF(UPPER(Table2[[#This Row],[Preferred]]) = "FALSE", 1, 0)</f>
        <v>2330</v>
      </c>
      <c r="B341" t="str">
        <f>IF(UPPER(Table2[[#This Row],[Index]]) = "TRUE", "FD", "00")  &amp; IF(Table2[[#This Row],[Prefix]]="", "00", Table2[[#This Row],[Prefix]])  &amp; TEXT(Table2[[#This Row],[Opcode]], "00")</f>
        <v>0000E9</v>
      </c>
      <c r="C341" s="3"/>
      <c r="D341" s="1"/>
      <c r="E341" s="2"/>
      <c r="F341" s="4" t="s">
        <v>129</v>
      </c>
      <c r="G341" t="s">
        <v>480</v>
      </c>
      <c r="H341" s="1" t="s">
        <v>90</v>
      </c>
      <c r="I341" s="1" t="s">
        <v>216</v>
      </c>
      <c r="J341" s="1" t="s">
        <v>269</v>
      </c>
      <c r="K341" s="1" t="s">
        <v>277</v>
      </c>
      <c r="M341" s="1"/>
      <c r="N341" s="1"/>
      <c r="O341" s="1"/>
      <c r="P341" s="1"/>
      <c r="Q341" s="1"/>
      <c r="R341" s="1"/>
      <c r="S341" s="6" t="s">
        <v>314</v>
      </c>
      <c r="T341">
        <v>1</v>
      </c>
      <c r="U341" s="1" t="s">
        <v>407</v>
      </c>
      <c r="V341" t="s">
        <v>367</v>
      </c>
      <c r="W341" t="s">
        <v>451</v>
      </c>
      <c r="X341" t="s">
        <v>611</v>
      </c>
      <c r="Y341" t="b">
        <f t="shared" si="5"/>
        <v>1</v>
      </c>
      <c r="Z3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encoding='Direct'&gt;WordReg-HL&lt;/Arg&gt;&lt;/Arguments&gt;&lt;Status&gt;Documented&lt;/Status&gt;&lt;Cycles&gt;1(4)&lt;/Cycles&gt;&lt;Flags&gt;------&lt;/Flags&gt;&lt;Description&gt;The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c r="AA3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IF($Y342=FALSE, "&lt;/Opcode&gt;", "")</f>
        <v>&lt;Encoding Platform='z80'&gt;&lt;Mnemonic&gt;JP&lt;/Mnemonic&gt;&lt;Arguments&gt;&lt;Arg encoding='Direct'&gt;WordReg-HL&lt;/Arg&gt;&lt;/Arguments&gt;&lt;Status&gt;Documented&lt;/Status&gt;&lt;Cycles&gt;1(4)&lt;/Cycles&gt;&lt;Flags&gt;------&lt;/Flags&gt;&lt;Description&gt;The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row>
    <row r="342" spans="1:27" x14ac:dyDescent="0.25">
      <c r="A342">
        <f>HEX2DEC(Table2[[#This Row],[Hex]]) * 10 +  IF(UPPER(Table2[[#This Row],[Preferred]]) = "FALSE", 1, 0)</f>
        <v>2330</v>
      </c>
      <c r="B342" t="str">
        <f>IF(UPPER(Table2[[#This Row],[Index]]) = "TRUE", "FD", "00")  &amp; IF(Table2[[#This Row],[Prefix]]="", "00", Table2[[#This Row],[Prefix]])  &amp; TEXT(Table2[[#This Row],[Opcode]], "00")</f>
        <v>0000E9</v>
      </c>
      <c r="C342" s="3"/>
      <c r="D342" s="1"/>
      <c r="E342" s="2"/>
      <c r="F342" s="4" t="s">
        <v>129</v>
      </c>
      <c r="G342" t="s">
        <v>650</v>
      </c>
      <c r="H342" s="1" t="s">
        <v>90</v>
      </c>
      <c r="I342" s="1" t="s">
        <v>216</v>
      </c>
      <c r="J342" s="1" t="s">
        <v>269</v>
      </c>
      <c r="K342" s="1" t="s">
        <v>277</v>
      </c>
      <c r="M342" s="1"/>
      <c r="N342" s="1"/>
      <c r="O342" s="1"/>
      <c r="P342" s="1"/>
      <c r="Q342" s="1"/>
      <c r="R342" s="1"/>
      <c r="S342" s="6" t="s">
        <v>335</v>
      </c>
      <c r="T342">
        <v>1</v>
      </c>
      <c r="U342" s="1" t="s">
        <v>407</v>
      </c>
      <c r="V342" t="s">
        <v>367</v>
      </c>
      <c r="W342" t="s">
        <v>451</v>
      </c>
      <c r="X342" t="s">
        <v>611</v>
      </c>
      <c r="Y342" t="b">
        <f t="shared" si="5"/>
        <v>1</v>
      </c>
      <c r="Z3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encoding='Direct'&gt;WordReg-HL&lt;/Arg&gt;&lt;/Arguments&gt;&lt;Status&gt;Documented&lt;/Status&gt;&lt;Cycles&gt;1(4)&lt;/Cycles&gt;&lt;Flags&gt;----&lt;/Flags&gt;&lt;Description&gt;The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c r="AA3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IF($Y343=FALSE, "&lt;/Opcode&gt;", "")</f>
        <v>&lt;Encoding Platform='GameBoy'&gt;&lt;Mnemonic&gt;JP&lt;/Mnemonic&gt;&lt;Arguments&gt;&lt;Arg encoding='Direct'&gt;WordReg-HL&lt;/Arg&gt;&lt;/Arguments&gt;&lt;Status&gt;Documented&lt;/Status&gt;&lt;Cycles&gt;1(4)&lt;/Cycles&gt;&lt;Flags&gt;----&lt;/Flags&gt;&lt;Description&gt;The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PC&lt;/Description&gt;&lt;/Encoding&gt;&lt;/Opcode&gt;</v>
      </c>
    </row>
    <row r="343" spans="1:27" x14ac:dyDescent="0.25">
      <c r="A343">
        <f>HEX2DEC(Table2[[#This Row],[Hex]]) * 10 +  IF(UPPER(Table2[[#This Row],[Preferred]]) = "FALSE", 1, 0)</f>
        <v>2340</v>
      </c>
      <c r="B343" t="str">
        <f>IF(UPPER(Table2[[#This Row],[Index]]) = "TRUE", "FD", "00")  &amp; IF(Table2[[#This Row],[Prefix]]="", "00", Table2[[#This Row],[Prefix]])  &amp; TEXT(Table2[[#This Row],[Opcode]], "00")</f>
        <v>0000EA</v>
      </c>
      <c r="F343" s="4" t="s">
        <v>130</v>
      </c>
      <c r="G343" t="s">
        <v>375</v>
      </c>
      <c r="H343" s="1" t="s">
        <v>228</v>
      </c>
      <c r="I343" s="1" t="s">
        <v>216</v>
      </c>
      <c r="J343" s="1" t="s">
        <v>363</v>
      </c>
      <c r="K343" s="1" t="s">
        <v>277</v>
      </c>
      <c r="L343" s="1" t="b">
        <v>1</v>
      </c>
      <c r="M343" s="1" t="s">
        <v>180</v>
      </c>
      <c r="N343" s="1" t="s">
        <v>278</v>
      </c>
      <c r="O343" s="1"/>
      <c r="P343" s="1"/>
      <c r="Q343" s="1"/>
      <c r="R343" s="1"/>
      <c r="S343" s="6" t="s">
        <v>311</v>
      </c>
      <c r="T343">
        <v>3</v>
      </c>
      <c r="U343" s="1" t="s">
        <v>726</v>
      </c>
      <c r="V343" t="s">
        <v>367</v>
      </c>
      <c r="W343" t="s">
        <v>451</v>
      </c>
      <c r="X343" t="s">
        <v>453</v>
      </c>
      <c r="Y343" t="b">
        <f t="shared" si="5"/>
        <v>0</v>
      </c>
      <c r="Z3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Platform='i8080'&gt;&lt;Mnemonic&gt;JPE&lt;/Mnemonic&gt;&lt;Arguments&gt;&lt;Arg encoding='Direct' hidden='true'&gt;Flag-PE&lt;/Arg&gt;&lt;Arg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3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IF($Y344=FALSE, "&lt;/Opcode&gt;", "")</f>
        <v>&lt;Opcode Value='EA' Function='JMP' Group='Branch' Length='3'&gt;&lt;Encoding Platform='i8080'&gt;&lt;Mnemonic&gt;JPE&lt;/Mnemonic&gt;&lt;Arguments&gt;&lt;Arg encoding='Direct' hidden='true'&gt;Flag-PE&lt;/Arg&gt;&lt;Arg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row>
    <row r="344" spans="1:27" x14ac:dyDescent="0.25">
      <c r="A344">
        <f>HEX2DEC(Table2[[#This Row],[Hex]]) * 10 +  IF(UPPER(Table2[[#This Row],[Preferred]]) = "FALSE", 1, 0)</f>
        <v>2340</v>
      </c>
      <c r="B344" t="str">
        <f>IF(UPPER(Table2[[#This Row],[Index]]) = "TRUE", "FD", "00")  &amp; IF(Table2[[#This Row],[Prefix]]="", "00", Table2[[#This Row],[Prefix]])  &amp; TEXT(Table2[[#This Row],[Opcode]], "00")</f>
        <v>0000EA</v>
      </c>
      <c r="F344" s="4" t="s">
        <v>130</v>
      </c>
      <c r="G344" t="s">
        <v>687</v>
      </c>
      <c r="H344" s="1" t="s">
        <v>228</v>
      </c>
      <c r="I344" s="1" t="s">
        <v>216</v>
      </c>
      <c r="J344" s="1" t="s">
        <v>363</v>
      </c>
      <c r="K344" s="1" t="s">
        <v>277</v>
      </c>
      <c r="L344" s="1" t="b">
        <v>1</v>
      </c>
      <c r="M344" s="1" t="s">
        <v>180</v>
      </c>
      <c r="N344" s="1" t="s">
        <v>278</v>
      </c>
      <c r="O344" s="1"/>
      <c r="P344" s="1"/>
      <c r="Q344" s="1"/>
      <c r="R344" s="1"/>
      <c r="S344" s="6" t="s">
        <v>349</v>
      </c>
      <c r="T344">
        <v>3</v>
      </c>
      <c r="U344" s="1" t="s">
        <v>726</v>
      </c>
      <c r="V344" t="s">
        <v>367</v>
      </c>
      <c r="W344" t="s">
        <v>451</v>
      </c>
      <c r="X344" t="s">
        <v>453</v>
      </c>
      <c r="Y344" t="b">
        <f t="shared" si="5"/>
        <v>1</v>
      </c>
      <c r="Z3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Platform='i8085'&gt;&lt;Mnemonic&gt;JPE&lt;/Mnemonic&gt;&lt;Arguments&gt;&lt;Arg encoding='Direct' hidden='true'&gt;Flag-PE&lt;/Arg&gt;&lt;Arg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3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IF($Y345=FALSE, "&lt;/Opcode&gt;", "")</f>
        <v>&lt;Encoding Platform='i8085'&gt;&lt;Mnemonic&gt;JPE&lt;/Mnemonic&gt;&lt;Arguments&gt;&lt;Arg encoding='Direct' hidden='true'&gt;Flag-PE&lt;/Arg&gt;&lt;Arg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45" spans="1:27" x14ac:dyDescent="0.25">
      <c r="A345">
        <f>HEX2DEC(Table2[[#This Row],[Hex]]) * 10 +  IF(UPPER(Table2[[#This Row],[Preferred]]) = "FALSE", 1, 0)</f>
        <v>2340</v>
      </c>
      <c r="B345" t="str">
        <f>IF(UPPER(Table2[[#This Row],[Index]]) = "TRUE", "FD", "00")  &amp; IF(Table2[[#This Row],[Prefix]]="", "00", Table2[[#This Row],[Prefix]])  &amp; TEXT(Table2[[#This Row],[Opcode]], "00")</f>
        <v>0000EA</v>
      </c>
      <c r="C345" s="3"/>
      <c r="D345" s="1"/>
      <c r="E345" s="2"/>
      <c r="F345" s="4" t="s">
        <v>130</v>
      </c>
      <c r="G345" t="s">
        <v>650</v>
      </c>
      <c r="H345" s="1" t="s">
        <v>2</v>
      </c>
      <c r="I345" s="1" t="s">
        <v>385</v>
      </c>
      <c r="J345" s="1" t="s">
        <v>181</v>
      </c>
      <c r="K345" s="1" t="s">
        <v>278</v>
      </c>
      <c r="M345" s="1" t="s">
        <v>265</v>
      </c>
      <c r="N345" s="1" t="s">
        <v>277</v>
      </c>
      <c r="O345" s="1"/>
      <c r="P345" s="1"/>
      <c r="Q345" s="1"/>
      <c r="R345" s="1"/>
      <c r="S345" s="6" t="s">
        <v>335</v>
      </c>
      <c r="T345">
        <v>3</v>
      </c>
      <c r="U345" s="1" t="s">
        <v>659</v>
      </c>
      <c r="V345" t="s">
        <v>367</v>
      </c>
      <c r="W345" t="s">
        <v>387</v>
      </c>
      <c r="X345" s="7" t="s">
        <v>657</v>
      </c>
      <c r="Y345" t="b">
        <f t="shared" si="5"/>
        <v>0</v>
      </c>
      <c r="Z3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encoding='WordImmidate'&gt;AddressPtr&lt;/Arg&gt;&lt;Arg encoding='Direct'&gt;ByteReg-A&lt;/Arg&gt;&lt;/Arguments&gt;&lt;Status&gt;Documented&lt;/Status&gt;&lt;Cycles&gt;3(16)&lt;/Cycles&gt;&lt;Flags&gt;----&lt;/Flags&gt;&lt;Description&gt;Save A at given address&lt;/Description&gt;&lt;/Encoding&gt;</v>
      </c>
      <c r="AA3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IF($Y346=FALSE, "&lt;/Opcode&gt;", "")</f>
        <v>&lt;Opcode Value='EA' Function='LOAD' Group='8-Bit Load' Length='3'&gt;&lt;Encoding Platform='GameBoy'&gt;&lt;Mnemonic&gt;LD&lt;/Mnemonic&gt;&lt;Arguments&gt;&lt;Arg encoding='WordImmidate'&gt;AddressPtr&lt;/Arg&gt;&lt;Arg encoding='Direct'&gt;ByteReg-A&lt;/Arg&gt;&lt;/Arguments&gt;&lt;Status&gt;Documented&lt;/Status&gt;&lt;Cycles&gt;3(16)&lt;/Cycles&gt;&lt;Flags&gt;----&lt;/Flags&gt;&lt;Description&gt;Save A at given address&lt;/Description&gt;&lt;/Encoding&gt;&lt;/Opcode&gt;</v>
      </c>
    </row>
    <row r="346" spans="1:27" x14ac:dyDescent="0.25">
      <c r="A346">
        <f>HEX2DEC(Table2[[#This Row],[Hex]]) * 10 +  IF(UPPER(Table2[[#This Row],[Preferred]]) = "FALSE", 1, 0)</f>
        <v>2350</v>
      </c>
      <c r="B346" t="str">
        <f>IF(UPPER(Table2[[#This Row],[Index]]) = "TRUE", "FD", "00")  &amp; IF(Table2[[#This Row],[Prefix]]="", "00", Table2[[#This Row],[Prefix]])  &amp; TEXT(Table2[[#This Row],[Opcode]], "00")</f>
        <v>0000EB</v>
      </c>
      <c r="F346" s="4" t="s">
        <v>131</v>
      </c>
      <c r="G346" t="s">
        <v>375</v>
      </c>
      <c r="H346" s="1" t="s">
        <v>193</v>
      </c>
      <c r="I346" s="1" t="s">
        <v>69</v>
      </c>
      <c r="J346" s="1" t="s">
        <v>268</v>
      </c>
      <c r="K346" s="1" t="s">
        <v>277</v>
      </c>
      <c r="L346" s="1" t="b">
        <v>1</v>
      </c>
      <c r="M346" s="1" t="s">
        <v>269</v>
      </c>
      <c r="N346" s="1" t="s">
        <v>277</v>
      </c>
      <c r="O346" s="2" t="s">
        <v>400</v>
      </c>
      <c r="P346" s="1"/>
      <c r="Q346" s="1"/>
      <c r="R346" s="1"/>
      <c r="S346" s="6" t="s">
        <v>311</v>
      </c>
      <c r="T346">
        <v>1</v>
      </c>
      <c r="U346" s="1" t="s">
        <v>407</v>
      </c>
      <c r="V346" t="s">
        <v>367</v>
      </c>
      <c r="W346" t="s">
        <v>396</v>
      </c>
      <c r="X346" t="s">
        <v>408</v>
      </c>
      <c r="Y346" t="b">
        <f t="shared" si="5"/>
        <v>0</v>
      </c>
      <c r="Z3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Platform='i8080'&gt;&lt;Mnemonic&gt;XCHG&lt;/Mnemonic&gt;&lt;Arguments&gt;&lt;Arg encoding='Direct' hidden='true'&gt;WordReg-DE&lt;/Arg&gt;&lt;Arg encoding='Direct' hidden='true'&gt;WordReg-HL&lt;/Arg&gt;&lt;/Arguments&gt;&lt;Status&gt;Documented&lt;/Status&gt;&lt;Cycles&gt;1(4)&lt;/Cycles&gt;&lt;Flags&gt;-----&lt;/Flags&gt;&lt;Description&gt;The contents of registers Hand L are exchanged with the contents of registers D and E.&lt;/Description&gt;&lt;/Encoding&gt;</v>
      </c>
      <c r="AA3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IF($Y347=FALSE, "&lt;/Opcode&gt;", "")</f>
        <v>&lt;Opcode Value='EB' Function='EX' Group='16-Bit Load' Length='1'&gt;&lt;Encoding Platform='i8080'&gt;&lt;Mnemonic&gt;XCHG&lt;/Mnemonic&gt;&lt;Arguments&gt;&lt;Arg encoding='Direct' hidden='true'&gt;WordReg-DE&lt;/Arg&gt;&lt;Arg encoding='Direct' hidden='true'&gt;WordReg-HL&lt;/Arg&gt;&lt;/Arguments&gt;&lt;Status&gt;Documented&lt;/Status&gt;&lt;Cycles&gt;1(4)&lt;/Cycles&gt;&lt;Flags&gt;-----&lt;/Flags&gt;&lt;Description&gt;The contents of registers Hand L are exchanged with the contents of registers D and E.&lt;/Description&gt;&lt;/Encoding&gt;</v>
      </c>
    </row>
    <row r="347" spans="1:27" x14ac:dyDescent="0.25">
      <c r="A347">
        <f>HEX2DEC(Table2[[#This Row],[Hex]]) * 10 +  IF(UPPER(Table2[[#This Row],[Preferred]]) = "FALSE", 1, 0)</f>
        <v>2350</v>
      </c>
      <c r="B347" t="str">
        <f>IF(UPPER(Table2[[#This Row],[Index]]) = "TRUE", "FD", "00")  &amp; IF(Table2[[#This Row],[Prefix]]="", "00", Table2[[#This Row],[Prefix]])  &amp; TEXT(Table2[[#This Row],[Opcode]], "00")</f>
        <v>0000EB</v>
      </c>
      <c r="F347" s="4" t="s">
        <v>131</v>
      </c>
      <c r="G347" t="s">
        <v>687</v>
      </c>
      <c r="H347" s="1" t="s">
        <v>193</v>
      </c>
      <c r="I347" s="1" t="s">
        <v>69</v>
      </c>
      <c r="J347" s="1" t="s">
        <v>268</v>
      </c>
      <c r="K347" s="1" t="s">
        <v>277</v>
      </c>
      <c r="L347" s="1" t="b">
        <v>1</v>
      </c>
      <c r="M347" s="1" t="s">
        <v>269</v>
      </c>
      <c r="N347" s="1" t="s">
        <v>277</v>
      </c>
      <c r="O347" s="2" t="s">
        <v>400</v>
      </c>
      <c r="P347" s="1"/>
      <c r="Q347" s="1"/>
      <c r="R347" s="1"/>
      <c r="S347" s="6" t="s">
        <v>349</v>
      </c>
      <c r="T347">
        <v>1</v>
      </c>
      <c r="U347" s="1" t="s">
        <v>407</v>
      </c>
      <c r="V347" t="s">
        <v>367</v>
      </c>
      <c r="W347" t="s">
        <v>396</v>
      </c>
      <c r="X347" t="s">
        <v>408</v>
      </c>
      <c r="Y347" t="b">
        <f t="shared" si="5"/>
        <v>1</v>
      </c>
      <c r="Z3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Platform='i8085'&gt;&lt;Mnemonic&gt;XCHG&lt;/Mnemonic&gt;&lt;Arguments&gt;&lt;Arg encoding='Direct' hidden='true'&gt;WordReg-DE&lt;/Arg&gt;&lt;Arg encoding='Direct' hidden='true'&gt;WordReg-HL&lt;/Arg&gt;&lt;/Arguments&gt;&lt;Status&gt;Documented&lt;/Status&gt;&lt;Cycles&gt;1(4)&lt;/Cycles&gt;&lt;Flags&gt;-------&lt;/Flags&gt;&lt;Description&gt;The contents of registers Hand L are exchanged with the contents of registers D and E.&lt;/Description&gt;&lt;/Encoding&gt;</v>
      </c>
      <c r="AA3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IF($Y348=FALSE, "&lt;/Opcode&gt;", "")</f>
        <v>&lt;Encoding Platform='i8085'&gt;&lt;Mnemonic&gt;XCHG&lt;/Mnemonic&gt;&lt;Arguments&gt;&lt;Arg encoding='Direct' hidden='true'&gt;WordReg-DE&lt;/Arg&gt;&lt;Arg encoding='Direct' hidden='true'&gt;WordReg-HL&lt;/Arg&gt;&lt;/Arguments&gt;&lt;Status&gt;Documented&lt;/Status&gt;&lt;Cycles&gt;1(4)&lt;/Cycles&gt;&lt;Flags&gt;-------&lt;/Flags&gt;&lt;Description&gt;The contents of registers Hand L are exchanged with the contents of registers D and E.&lt;/Description&gt;&lt;/Encoding&gt;</v>
      </c>
    </row>
    <row r="348" spans="1:27" x14ac:dyDescent="0.25">
      <c r="A348">
        <f>HEX2DEC(Table2[[#This Row],[Hex]]) * 10 +  IF(UPPER(Table2[[#This Row],[Preferred]]) = "FALSE", 1, 0)</f>
        <v>2350</v>
      </c>
      <c r="B348" t="str">
        <f>IF(UPPER(Table2[[#This Row],[Index]]) = "TRUE", "FD", "00")  &amp; IF(Table2[[#This Row],[Prefix]]="", "00", Table2[[#This Row],[Prefix]])  &amp; TEXT(Table2[[#This Row],[Opcode]], "00")</f>
        <v>0000EB</v>
      </c>
      <c r="C348" s="3"/>
      <c r="D348" s="1"/>
      <c r="E348" s="2"/>
      <c r="F348" s="4" t="s">
        <v>131</v>
      </c>
      <c r="G348" t="s">
        <v>480</v>
      </c>
      <c r="H348" s="1" t="s">
        <v>69</v>
      </c>
      <c r="I348" s="1" t="s">
        <v>69</v>
      </c>
      <c r="J348" s="1" t="s">
        <v>268</v>
      </c>
      <c r="K348" s="1" t="s">
        <v>277</v>
      </c>
      <c r="M348" s="1" t="s">
        <v>269</v>
      </c>
      <c r="N348" s="1" t="s">
        <v>277</v>
      </c>
      <c r="O348" s="1"/>
      <c r="P348" s="1"/>
      <c r="Q348" s="1"/>
      <c r="R348" s="1"/>
      <c r="S348" s="6" t="s">
        <v>314</v>
      </c>
      <c r="T348">
        <v>1</v>
      </c>
      <c r="U348" s="1" t="s">
        <v>407</v>
      </c>
      <c r="V348" t="s">
        <v>367</v>
      </c>
      <c r="W348" t="s">
        <v>396</v>
      </c>
      <c r="X348" t="s">
        <v>527</v>
      </c>
      <c r="Y348" t="b">
        <f t="shared" si="5"/>
        <v>1</v>
      </c>
      <c r="Z3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encoding='Direct'&gt;WordReg-DE&lt;/Arg&gt;&lt;Arg encoding='Direct'&gt;WordReg-HL&lt;/Arg&gt;&lt;/Arguments&gt;&lt;Status&gt;Documented&lt;/Status&gt;&lt;Cycles&gt;1(4)&lt;/Cycles&gt;&lt;Flags&gt;------&lt;/Flags&gt;&lt;Description&gt;The 2-byte contents of register pairs DE and HL are exchanged.&lt;/Description&gt;&lt;/Encoding&gt;</v>
      </c>
      <c r="AA3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IF($Y349=FALSE, "&lt;/Opcode&gt;", "")</f>
        <v>&lt;Encoding Platform='z80'&gt;&lt;Mnemonic&gt;EX&lt;/Mnemonic&gt;&lt;Arguments&gt;&lt;Arg encoding='Direct'&gt;WordReg-DE&lt;/Arg&gt;&lt;Arg encoding='Direct'&gt;WordReg-HL&lt;/Arg&gt;&lt;/Arguments&gt;&lt;Status&gt;Documented&lt;/Status&gt;&lt;Cycles&gt;1(4)&lt;/Cycles&gt;&lt;Flags&gt;------&lt;/Flags&gt;&lt;Description&gt;The 2-byte contents of register pairs DE and HL are exchanged.&lt;/Description&gt;&lt;/Encoding&gt;&lt;/Opcode&gt;</v>
      </c>
    </row>
    <row r="349" spans="1:27" x14ac:dyDescent="0.25">
      <c r="A349">
        <f>HEX2DEC(Table2[[#This Row],[Hex]]) * 10 +  IF(UPPER(Table2[[#This Row],[Preferred]]) = "FALSE", 1, 0)</f>
        <v>2360</v>
      </c>
      <c r="B349" t="str">
        <f>IF(UPPER(Table2[[#This Row],[Index]]) = "TRUE", "FD", "00")  &amp; IF(Table2[[#This Row],[Prefix]]="", "00", Table2[[#This Row],[Prefix]])  &amp; TEXT(Table2[[#This Row],[Opcode]], "00")</f>
        <v>0000EC</v>
      </c>
      <c r="F349" s="4" t="s">
        <v>132</v>
      </c>
      <c r="G349" t="s">
        <v>375</v>
      </c>
      <c r="H349" s="1" t="s">
        <v>222</v>
      </c>
      <c r="I349" s="1" t="s">
        <v>91</v>
      </c>
      <c r="J349" s="1" t="s">
        <v>363</v>
      </c>
      <c r="K349" s="1" t="s">
        <v>277</v>
      </c>
      <c r="L349" s="1" t="b">
        <v>1</v>
      </c>
      <c r="M349" s="1" t="s">
        <v>180</v>
      </c>
      <c r="N349" s="1" t="s">
        <v>278</v>
      </c>
      <c r="O349" s="1"/>
      <c r="P349" s="1"/>
      <c r="Q349" s="1"/>
      <c r="R349" s="1"/>
      <c r="S349" s="6" t="s">
        <v>311</v>
      </c>
      <c r="T349">
        <v>3</v>
      </c>
      <c r="U349" s="1" t="s">
        <v>724</v>
      </c>
      <c r="V349" t="s">
        <v>367</v>
      </c>
      <c r="W349" t="s">
        <v>451</v>
      </c>
      <c r="X349" t="s">
        <v>456</v>
      </c>
      <c r="Y349" t="b">
        <f t="shared" si="5"/>
        <v>0</v>
      </c>
      <c r="Z3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Platform='i8080'&gt;&lt;Mnemonic&gt;CPE&lt;/Mnemonic&gt;&lt;Arguments&gt;&lt;Arg encoding='Direct' hidden='true'&gt;Flag-PE&lt;/Arg&gt;&lt;Arg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3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IF($Y350=FALSE, "&lt;/Opcode&gt;", "")</f>
        <v>&lt;Opcode Value='EC' Function='CALL' Group='Branch' Length='3'&gt;&lt;Encoding Platform='i8080'&gt;&lt;Mnemonic&gt;CPE&lt;/Mnemonic&gt;&lt;Arguments&gt;&lt;Arg encoding='Direct' hidden='true'&gt;Flag-PE&lt;/Arg&gt;&lt;Arg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row>
    <row r="350" spans="1:27" x14ac:dyDescent="0.25">
      <c r="A350">
        <f>HEX2DEC(Table2[[#This Row],[Hex]]) * 10 +  IF(UPPER(Table2[[#This Row],[Preferred]]) = "FALSE", 1, 0)</f>
        <v>2360</v>
      </c>
      <c r="B350" t="str">
        <f>IF(UPPER(Table2[[#This Row],[Index]]) = "TRUE", "FD", "00")  &amp; IF(Table2[[#This Row],[Prefix]]="", "00", Table2[[#This Row],[Prefix]])  &amp; TEXT(Table2[[#This Row],[Opcode]], "00")</f>
        <v>0000EC</v>
      </c>
      <c r="F350" s="4" t="s">
        <v>132</v>
      </c>
      <c r="G350" t="s">
        <v>687</v>
      </c>
      <c r="H350" s="1" t="s">
        <v>222</v>
      </c>
      <c r="I350" s="1" t="s">
        <v>91</v>
      </c>
      <c r="J350" s="1" t="s">
        <v>363</v>
      </c>
      <c r="K350" s="1" t="s">
        <v>277</v>
      </c>
      <c r="L350" s="1" t="b">
        <v>1</v>
      </c>
      <c r="M350" s="1" t="s">
        <v>180</v>
      </c>
      <c r="N350" s="1" t="s">
        <v>278</v>
      </c>
      <c r="O350" s="1"/>
      <c r="P350" s="1"/>
      <c r="Q350" s="1"/>
      <c r="R350" s="1"/>
      <c r="S350" s="6" t="s">
        <v>349</v>
      </c>
      <c r="T350">
        <v>3</v>
      </c>
      <c r="U350" s="1" t="s">
        <v>724</v>
      </c>
      <c r="V350" t="s">
        <v>367</v>
      </c>
      <c r="W350" t="s">
        <v>451</v>
      </c>
      <c r="X350" t="s">
        <v>456</v>
      </c>
      <c r="Y350" t="b">
        <f t="shared" si="5"/>
        <v>1</v>
      </c>
      <c r="Z3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Platform='i8085'&gt;&lt;Mnemonic&gt;CPE&lt;/Mnemonic&gt;&lt;Arguments&gt;&lt;Arg encoding='Direct' hidden='true'&gt;Flag-PE&lt;/Arg&gt;&lt;Arg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3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IF($Y351=FALSE, "&lt;/Opcode&gt;", "")</f>
        <v>&lt;Encoding Platform='i8085'&gt;&lt;Mnemonic&gt;CPE&lt;/Mnemonic&gt;&lt;Arguments&gt;&lt;Arg encoding='Direct' hidden='true'&gt;Flag-PE&lt;/Arg&gt;&lt;Arg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sequentially&lt;/Description&gt;&lt;/Encoding&gt;&lt;/Opcode&gt;</v>
      </c>
    </row>
    <row r="351" spans="1:27" x14ac:dyDescent="0.25">
      <c r="A351">
        <f>HEX2DEC(Table2[[#This Row],[Hex]]) * 10 +  IF(UPPER(Table2[[#This Row],[Preferred]]) = "FALSE", 1, 0)</f>
        <v>2370</v>
      </c>
      <c r="B351" t="str">
        <f>IF(UPPER(Table2[[#This Row],[Index]]) = "TRUE", "FD", "00")  &amp; IF(Table2[[#This Row],[Prefix]]="", "00", Table2[[#This Row],[Prefix]])  &amp; TEXT(Table2[[#This Row],[Opcode]], "00")</f>
        <v>0000ED</v>
      </c>
      <c r="F351" s="4" t="s">
        <v>133</v>
      </c>
      <c r="G351" t="s">
        <v>375</v>
      </c>
      <c r="H351" s="1" t="s">
        <v>91</v>
      </c>
      <c r="I351" s="1" t="s">
        <v>91</v>
      </c>
      <c r="J351" s="1" t="s">
        <v>180</v>
      </c>
      <c r="K351" s="1" t="s">
        <v>278</v>
      </c>
      <c r="M351" s="1"/>
      <c r="N351" s="1"/>
      <c r="O351" s="1"/>
      <c r="P351" s="1"/>
      <c r="Q351" s="1"/>
      <c r="R351" s="1"/>
      <c r="S351" s="6" t="s">
        <v>311</v>
      </c>
      <c r="T351">
        <v>3</v>
      </c>
      <c r="U351" s="1" t="s">
        <v>454</v>
      </c>
      <c r="V351" t="s">
        <v>368</v>
      </c>
      <c r="W351" t="s">
        <v>451</v>
      </c>
      <c r="X351" t="s">
        <v>455</v>
      </c>
      <c r="Y351" t="b">
        <f t="shared" si="5"/>
        <v>0</v>
      </c>
      <c r="Z3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3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IF($Y352=FALSE, "&lt;/Opcode&gt;", "")</f>
        <v>&lt;Opcode Value='ED'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352" spans="1:27" x14ac:dyDescent="0.25">
      <c r="A352">
        <f>HEX2DEC(Table2[[#This Row],[Hex]]) * 10 +  IF(UPPER(Table2[[#This Row],[Preferred]]) = "FALSE", 1, 0)</f>
        <v>2370</v>
      </c>
      <c r="B352" t="str">
        <f>IF(UPPER(Table2[[#This Row],[Index]]) = "TRUE", "FD", "00")  &amp; IF(Table2[[#This Row],[Prefix]]="", "00", Table2[[#This Row],[Prefix]])  &amp; TEXT(Table2[[#This Row],[Opcode]], "00")</f>
        <v>0000ED</v>
      </c>
      <c r="E352" s="1" t="b">
        <v>1</v>
      </c>
      <c r="F352" s="4" t="s">
        <v>133</v>
      </c>
      <c r="G352" t="s">
        <v>687</v>
      </c>
      <c r="H352" t="s">
        <v>304</v>
      </c>
      <c r="I352" s="1" t="s">
        <v>385</v>
      </c>
      <c r="J352" s="1" t="s">
        <v>269</v>
      </c>
      <c r="K352" s="1" t="s">
        <v>277</v>
      </c>
      <c r="L352" s="1" t="b">
        <v>1</v>
      </c>
      <c r="M352" s="1" t="s">
        <v>268</v>
      </c>
      <c r="N352" s="1" t="s">
        <v>277</v>
      </c>
      <c r="O352" s="1" t="b">
        <v>1</v>
      </c>
      <c r="P352" s="1"/>
      <c r="Q352" s="1"/>
      <c r="R352" s="1"/>
      <c r="S352" s="6" t="s">
        <v>349</v>
      </c>
      <c r="T352">
        <v>3</v>
      </c>
      <c r="U352" s="1" t="s">
        <v>454</v>
      </c>
      <c r="V352" t="s">
        <v>481</v>
      </c>
      <c r="W352" t="s">
        <v>396</v>
      </c>
      <c r="X352" t="s">
        <v>699</v>
      </c>
      <c r="Y352" t="b">
        <f t="shared" si="5"/>
        <v>0</v>
      </c>
      <c r="Z3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Platform='i8085'&gt;&lt;Mnemonic&gt;LHLX&lt;/Mnemonic&gt;&lt;Arguments&gt;&lt;Arg encoding='Direct' hidden='true'&gt;WordReg-HL&lt;/Arg&gt;&lt;Arg encoding='Direct' hidden='true'&gt;WordReg-DE&lt;/Arg&gt;&lt;/Arguments&gt;&lt;Status&gt;Undocumented&lt;/Status&gt;&lt;Cycles&gt;5(17)&lt;/Cycles&gt;&lt;Flags&gt;-------&lt;/Flags&gt;&lt;Description&gt;Store the value at the address pointed to by DE in HL&lt;/Description&gt;&lt;/Encoding&gt;</v>
      </c>
      <c r="AA3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IF($Y353=FALSE, "&lt;/Opcode&gt;", "")</f>
        <v>&lt;Opcode Value='ED' Function='LOAD' Group='16-Bit Load' Length='3'&gt;&lt;Encoding Preferred='true' Platform='i8085'&gt;&lt;Mnemonic&gt;LHLX&lt;/Mnemonic&gt;&lt;Arguments&gt;&lt;Arg encoding='Direct' hidden='true'&gt;WordReg-HL&lt;/Arg&gt;&lt;Arg encoding='Direct' hidden='true'&gt;WordReg-DE&lt;/Arg&gt;&lt;/Arguments&gt;&lt;Status&gt;Undocumented&lt;/Status&gt;&lt;Cycles&gt;5(17)&lt;/Cycles&gt;&lt;Flags&gt;-------&lt;/Flags&gt;&lt;Description&gt;Store the value at the address pointed to by DE in HL&lt;/Description&gt;&lt;/Encoding&gt;&lt;/Opcode&gt;</v>
      </c>
    </row>
    <row r="353" spans="1:27" x14ac:dyDescent="0.25">
      <c r="A353">
        <f>HEX2DEC(Table2[[#This Row],[Hex]]) * 10 +  IF(UPPER(Table2[[#This Row],[Preferred]]) = "FALSE", 1, 0)</f>
        <v>2370</v>
      </c>
      <c r="B353" t="str">
        <f>IF(UPPER(Table2[[#This Row],[Index]]) = "TRUE", "FD", "00")  &amp; IF(Table2[[#This Row],[Prefix]]="", "00", Table2[[#This Row],[Prefix]])  &amp; TEXT(Table2[[#This Row],[Opcode]], "00")</f>
        <v>0000ED</v>
      </c>
      <c r="F353" s="4" t="s">
        <v>133</v>
      </c>
      <c r="G353" t="s">
        <v>480</v>
      </c>
      <c r="H353" s="1" t="s">
        <v>486</v>
      </c>
      <c r="I353" s="1" t="s">
        <v>638</v>
      </c>
      <c r="J353" s="1"/>
      <c r="K353" s="1"/>
      <c r="M353" s="1"/>
      <c r="N353" s="1"/>
      <c r="O353" s="1"/>
      <c r="P353" s="1"/>
      <c r="Q353" s="1"/>
      <c r="R353" s="1"/>
      <c r="S353" s="6" t="s">
        <v>314</v>
      </c>
      <c r="T353">
        <v>1</v>
      </c>
      <c r="U353" s="1">
        <v>0</v>
      </c>
      <c r="V353" t="s">
        <v>367</v>
      </c>
      <c r="W353" t="s">
        <v>0</v>
      </c>
      <c r="X353" t="s">
        <v>482</v>
      </c>
      <c r="Y353" t="b">
        <f t="shared" si="5"/>
        <v>0</v>
      </c>
      <c r="Z3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Platform='z80'&gt;&lt;Mnemonic&gt;[None]&lt;/Mnemonic&gt;&lt;Status&gt;Documented&lt;/Status&gt;&lt;Cycles&gt;0&lt;/Cycles&gt;&lt;Flags&gt;------&lt;/Flags&gt;&lt;Description&gt;Extended Instruction Prefix&lt;/Description&gt;&lt;/Encoding&gt;</v>
      </c>
      <c r="AA3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IF($Y354=FALSE, "&lt;/Opcode&gt;", "")</f>
        <v>&lt;Opcode Value='ED' Function='PREFIX' Group='Prefix' Length='1'&gt;&lt;Encoding Platform='z80'&gt;&lt;Mnemonic&gt;[None]&lt;/Mnemonic&gt;&lt;Status&gt;Documented&lt;/Status&gt;&lt;Cycles&gt;0&lt;/Cycles&gt;&lt;Flags&gt;------&lt;/Flags&gt;&lt;Description&gt;Extended Instruction Prefix&lt;/Description&gt;&lt;/Encoding&gt;&lt;/Opcode&gt;</v>
      </c>
    </row>
    <row r="354" spans="1:27" x14ac:dyDescent="0.25">
      <c r="A354">
        <f>HEX2DEC(Table2[[#This Row],[Hex]]) * 10 +  IF(UPPER(Table2[[#This Row],[Preferred]]) = "FALSE", 1, 0)</f>
        <v>2371</v>
      </c>
      <c r="B354" t="str">
        <f>IF(UPPER(Table2[[#This Row],[Index]]) = "TRUE", "FD", "00")  &amp; IF(Table2[[#This Row],[Prefix]]="", "00", Table2[[#This Row],[Prefix]])  &amp; TEXT(Table2[[#This Row],[Opcode]], "00")</f>
        <v>0000ED</v>
      </c>
      <c r="E354" s="1" t="b">
        <v>0</v>
      </c>
      <c r="F354" s="4" t="s">
        <v>133</v>
      </c>
      <c r="G354" t="s">
        <v>687</v>
      </c>
      <c r="H354" s="1" t="s">
        <v>700</v>
      </c>
      <c r="I354" s="1" t="s">
        <v>385</v>
      </c>
      <c r="J354" s="1" t="s">
        <v>269</v>
      </c>
      <c r="K354" s="1" t="s">
        <v>277</v>
      </c>
      <c r="L354" s="1" t="b">
        <v>1</v>
      </c>
      <c r="M354" s="1" t="s">
        <v>268</v>
      </c>
      <c r="N354" s="1" t="s">
        <v>277</v>
      </c>
      <c r="O354" s="1" t="b">
        <v>1</v>
      </c>
      <c r="P354" s="1"/>
      <c r="Q354" s="1"/>
      <c r="R354" s="1"/>
      <c r="S354" s="6" t="s">
        <v>349</v>
      </c>
      <c r="T354">
        <v>3</v>
      </c>
      <c r="U354" s="1" t="s">
        <v>454</v>
      </c>
      <c r="V354" t="s">
        <v>481</v>
      </c>
      <c r="W354" t="s">
        <v>396</v>
      </c>
      <c r="X354" t="s">
        <v>699</v>
      </c>
      <c r="Y354" t="b">
        <f t="shared" si="5"/>
        <v>0</v>
      </c>
      <c r="Z3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Platform='i8085'&gt;&lt;Mnemonic&gt;LHLDE&lt;/Mnemonic&gt;&lt;Arguments&gt;&lt;Arg encoding='Direct' hidden='true'&gt;WordReg-HL&lt;/Arg&gt;&lt;Arg encoding='Direct' hidden='true'&gt;WordReg-DE&lt;/Arg&gt;&lt;/Arguments&gt;&lt;Status&gt;Undocumented&lt;/Status&gt;&lt;Cycles&gt;5(17)&lt;/Cycles&gt;&lt;Flags&gt;-------&lt;/Flags&gt;&lt;Description&gt;Store the value at the address pointed to by DE in HL&lt;/Description&gt;&lt;/Encoding&gt;</v>
      </c>
      <c r="AA3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IF($Y355=FALSE, "&lt;/Opcode&gt;", "")</f>
        <v>&lt;Opcode Value='ED' Function='LOAD' Group='16-Bit Load' Length='3'&gt;&lt;Encoding Preferred='false' Platform='i8085'&gt;&lt;Mnemonic&gt;LHLDE&lt;/Mnemonic&gt;&lt;Arguments&gt;&lt;Arg encoding='Direct' hidden='true'&gt;WordReg-HL&lt;/Arg&gt;&lt;Arg encoding='Direct' hidden='true'&gt;WordReg-DE&lt;/Arg&gt;&lt;/Arguments&gt;&lt;Status&gt;Undocumented&lt;/Status&gt;&lt;Cycles&gt;5(17)&lt;/Cycles&gt;&lt;Flags&gt;-------&lt;/Flags&gt;&lt;Description&gt;Store the value at the address pointed to by DE in HL&lt;/Description&gt;&lt;/Encoding&gt;&lt;/Opcode&gt;</v>
      </c>
    </row>
    <row r="355" spans="1:27" x14ac:dyDescent="0.25">
      <c r="A355">
        <f>HEX2DEC(Table2[[#This Row],[Hex]]) * 10 +  IF(UPPER(Table2[[#This Row],[Preferred]]) = "FALSE", 1, 0)</f>
        <v>2380</v>
      </c>
      <c r="B355" t="str">
        <f>IF(UPPER(Table2[[#This Row],[Index]]) = "TRUE", "FD", "00")  &amp; IF(Table2[[#This Row],[Prefix]]="", "00", Table2[[#This Row],[Prefix]])  &amp; TEXT(Table2[[#This Row],[Opcode]], "00")</f>
        <v>0000EE</v>
      </c>
      <c r="F355" s="4" t="s">
        <v>134</v>
      </c>
      <c r="G355" t="s">
        <v>375</v>
      </c>
      <c r="H355" s="1" t="s">
        <v>212</v>
      </c>
      <c r="I355" s="1" t="s">
        <v>85</v>
      </c>
      <c r="J355" s="1" t="s">
        <v>265</v>
      </c>
      <c r="K355" s="1" t="s">
        <v>277</v>
      </c>
      <c r="L355" s="1" t="b">
        <v>1</v>
      </c>
      <c r="M355" s="1" t="s">
        <v>179</v>
      </c>
      <c r="N355" s="1" t="s">
        <v>280</v>
      </c>
      <c r="O355" s="1"/>
      <c r="P355" s="1"/>
      <c r="Q355" s="1"/>
      <c r="R355" s="1"/>
      <c r="S355" s="5" t="s">
        <v>436</v>
      </c>
      <c r="T355">
        <v>2</v>
      </c>
      <c r="U355" s="1" t="s">
        <v>389</v>
      </c>
      <c r="V355" t="s">
        <v>367</v>
      </c>
      <c r="W355" t="s">
        <v>431</v>
      </c>
      <c r="X355" t="s">
        <v>439</v>
      </c>
      <c r="Y355" t="b">
        <f t="shared" si="5"/>
        <v>0</v>
      </c>
      <c r="Z3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Platform='i8080'&gt;&lt;Mnemonic&gt;XRI&lt;/Mnemonic&gt;&lt;Arguments&gt;&lt;Arg encoding='Direct' hidden='true'&gt;ByteReg-A&lt;/Arg&gt;&lt;Arg encoding='ByteImmidate'&gt;Byte&lt;/Arg&gt;&lt;/Arguments&gt;&lt;Status&gt;Documented&lt;/Status&gt;&lt;Cycles&gt;2(7)&lt;/Cycles&gt;&lt;Flags&gt;SZ0P0&lt;/Flags&gt;&lt;Description&gt;The content of the second byte of the instruction is exclusive-O R'd with the content of the accumu lator. The result is placed in the accumulator. The CY and AC flags are cleared.&lt;/Description&gt;&lt;/Encoding&gt;</v>
      </c>
      <c r="AA3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IF($Y356=FALSE, "&lt;/Opcode&gt;", "")</f>
        <v>&lt;Opcode Value='EE' Function='XOR' Group='Logical' Length='2'&gt;&lt;Encoding Platform='i8080'&gt;&lt;Mnemonic&gt;XRI&lt;/Mnemonic&gt;&lt;Arguments&gt;&lt;Arg encoding='Direct' hidden='true'&gt;ByteReg-A&lt;/Arg&gt;&lt;Arg encoding='ByteImmidate'&gt;Byte&lt;/Arg&gt;&lt;/Arguments&gt;&lt;Status&gt;Documented&lt;/Status&gt;&lt;Cycles&gt;2(7)&lt;/Cycles&gt;&lt;Flags&gt;SZ0P0&lt;/Flags&gt;&lt;Description&gt;The content of the second byte of the instruction is exclusive-O R'd with the content of the accumu lator. The result is placed in the accumulator. The CY and AC flags are cleared.&lt;/Description&gt;&lt;/Encoding&gt;</v>
      </c>
    </row>
    <row r="356" spans="1:27" x14ac:dyDescent="0.25">
      <c r="A356">
        <f>HEX2DEC(Table2[[#This Row],[Hex]]) * 10 +  IF(UPPER(Table2[[#This Row],[Preferred]]) = "FALSE", 1, 0)</f>
        <v>2380</v>
      </c>
      <c r="B356" t="str">
        <f>IF(UPPER(Table2[[#This Row],[Index]]) = "TRUE", "FD", "00")  &amp; IF(Table2[[#This Row],[Prefix]]="", "00", Table2[[#This Row],[Prefix]])  &amp; TEXT(Table2[[#This Row],[Opcode]], "00")</f>
        <v>0000EE</v>
      </c>
      <c r="F356" s="4" t="s">
        <v>134</v>
      </c>
      <c r="G356" t="s">
        <v>687</v>
      </c>
      <c r="H356" s="1" t="s">
        <v>212</v>
      </c>
      <c r="I356" s="1" t="s">
        <v>85</v>
      </c>
      <c r="J356" s="1" t="s">
        <v>265</v>
      </c>
      <c r="K356" s="1" t="s">
        <v>277</v>
      </c>
      <c r="L356" s="1" t="b">
        <v>1</v>
      </c>
      <c r="M356" s="1" t="s">
        <v>179</v>
      </c>
      <c r="N356" s="1" t="s">
        <v>280</v>
      </c>
      <c r="O356" s="1"/>
      <c r="P356" s="1"/>
      <c r="Q356" s="1"/>
      <c r="R356" s="1"/>
      <c r="S356" s="5" t="s">
        <v>310</v>
      </c>
      <c r="T356">
        <v>2</v>
      </c>
      <c r="U356" s="1" t="s">
        <v>389</v>
      </c>
      <c r="V356" t="s">
        <v>367</v>
      </c>
      <c r="W356" t="s">
        <v>431</v>
      </c>
      <c r="X356" t="s">
        <v>439</v>
      </c>
      <c r="Y356" t="b">
        <f t="shared" si="5"/>
        <v>1</v>
      </c>
      <c r="Z3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Platform='i8085'&gt;&lt;Mnemonic&gt;XRI&lt;/Mnemonic&gt;&lt;Arguments&gt;&lt;Arg encoding='Direct' hidden='true'&gt;ByteReg-A&lt;/Arg&gt;&lt;Arg encoding='ByteImmidate'&gt;Byte&lt;/Arg&gt;&lt;/Arguments&gt;&lt;Status&gt;Documented&lt;/Status&gt;&lt;Cycles&gt;2(7)&lt;/Cycles&gt;&lt;Flags&gt;SZKAPVC&lt;/Flags&gt;&lt;Description&gt;The content of the second byte of the instruction is exclusive-O R'd with the content of the accumu lator. The result is placed in the accumulator. The CY and AC flags are cleared.&lt;/Description&gt;&lt;/Encoding&gt;</v>
      </c>
      <c r="AA3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IF($Y357=FALSE, "&lt;/Opcode&gt;", "")</f>
        <v>&lt;Encoding Platform='i8085'&gt;&lt;Mnemonic&gt;XRI&lt;/Mnemonic&gt;&lt;Arguments&gt;&lt;Arg encoding='Direct' hidden='true'&gt;ByteReg-A&lt;/Arg&gt;&lt;Arg encoding='ByteImmidate'&gt;Byte&lt;/Arg&gt;&lt;/Arguments&gt;&lt;Status&gt;Documented&lt;/Status&gt;&lt;Cycles&gt;2(7)&lt;/Cycles&gt;&lt;Flags&gt;SZKAPVC&lt;/Flags&gt;&lt;Description&gt;The content of the second byte of the instruction is exclusive-O R'd with the content of the accumu lator. The result is placed in the accumulator. The CY and AC flags are cleared.&lt;/Description&gt;&lt;/Encoding&gt;</v>
      </c>
    </row>
    <row r="357" spans="1:27" x14ac:dyDescent="0.25">
      <c r="A357">
        <f>HEX2DEC(Table2[[#This Row],[Hex]]) * 10 +  IF(UPPER(Table2[[#This Row],[Preferred]]) = "FALSE", 1, 0)</f>
        <v>2380</v>
      </c>
      <c r="B357" t="str">
        <f>IF(UPPER(Table2[[#This Row],[Index]]) = "TRUE", "FD", "00")  &amp; IF(Table2[[#This Row],[Prefix]]="", "00", Table2[[#This Row],[Prefix]])  &amp; TEXT(Table2[[#This Row],[Opcode]], "00")</f>
        <v>0000EE</v>
      </c>
      <c r="C357" s="3"/>
      <c r="D357" s="1"/>
      <c r="E357" s="2"/>
      <c r="F357" s="4" t="s">
        <v>134</v>
      </c>
      <c r="G357" t="s">
        <v>480</v>
      </c>
      <c r="H357" s="1" t="s">
        <v>85</v>
      </c>
      <c r="I357" s="1" t="s">
        <v>85</v>
      </c>
      <c r="J357" s="1" t="s">
        <v>265</v>
      </c>
      <c r="K357" s="1" t="s">
        <v>277</v>
      </c>
      <c r="M357" s="1" t="s">
        <v>179</v>
      </c>
      <c r="N357" s="1" t="s">
        <v>280</v>
      </c>
      <c r="O357" s="1"/>
      <c r="P357" s="1"/>
      <c r="Q357" s="1"/>
      <c r="R357" s="1"/>
      <c r="S357" s="5" t="s">
        <v>329</v>
      </c>
      <c r="T357">
        <v>2</v>
      </c>
      <c r="U357" s="1" t="s">
        <v>389</v>
      </c>
      <c r="V357" t="s">
        <v>367</v>
      </c>
      <c r="W357" t="s">
        <v>431</v>
      </c>
      <c r="X357" t="s">
        <v>552</v>
      </c>
      <c r="Y357" t="b">
        <f t="shared" si="5"/>
        <v>1</v>
      </c>
      <c r="Z3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encoding='Direct'&gt;ByteReg-A&lt;/Arg&gt;&lt;Arg encoding='ByteImmidate'&gt;Byte&lt;/Arg&gt;&lt;/Arguments&gt;&lt;Status&gt;Documented&lt;/Status&gt;&lt;Cycles&gt;2(7)&lt;/Cycles&gt;&lt;Flags&gt;SZ0P00&lt;/Flags&gt;&lt;Description&gt;The logical exclusive-OR operation is performed between the byte specified by the s operand and the byte contained in the Accumulator; the result is stored in the Accumulator.&lt;/Description&gt;&lt;/Encoding&gt;</v>
      </c>
      <c r="AA3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IF($Y358=FALSE, "&lt;/Opcode&gt;", "")</f>
        <v>&lt;Encoding Platform='z80'&gt;&lt;Mnemonic&gt;XOR&lt;/Mnemonic&gt;&lt;Arguments&gt;&lt;Arg encoding='Direct'&gt;ByteReg-A&lt;/Arg&gt;&lt;Arg encoding='ByteImmidate'&gt;Byte&lt;/Arg&gt;&lt;/Arguments&gt;&lt;Status&gt;Documented&lt;/Status&gt;&lt;Cycles&gt;2(7)&lt;/Cycles&gt;&lt;Flags&gt;SZ0P00&lt;/Flags&gt;&lt;Description&gt;The logical exclusive-OR operation is performed between the byte specified by the s operand and the byte contained in the Accumulator; the result is stored in the Accumulator.&lt;/Description&gt;&lt;/Encoding&gt;</v>
      </c>
    </row>
    <row r="358" spans="1:27" x14ac:dyDescent="0.25">
      <c r="A358">
        <f>HEX2DEC(Table2[[#This Row],[Hex]]) * 10 +  IF(UPPER(Table2[[#This Row],[Preferred]]) = "FALSE", 1, 0)</f>
        <v>2380</v>
      </c>
      <c r="B358" t="str">
        <f>IF(UPPER(Table2[[#This Row],[Index]]) = "TRUE", "FD", "00")  &amp; IF(Table2[[#This Row],[Prefix]]="", "00", Table2[[#This Row],[Prefix]])  &amp; TEXT(Table2[[#This Row],[Opcode]], "00")</f>
        <v>0000EE</v>
      </c>
      <c r="C358" s="3"/>
      <c r="D358" s="1"/>
      <c r="E358" s="2"/>
      <c r="F358" s="4" t="s">
        <v>134</v>
      </c>
      <c r="G358" t="s">
        <v>650</v>
      </c>
      <c r="H358" s="1" t="s">
        <v>85</v>
      </c>
      <c r="I358" s="1" t="s">
        <v>85</v>
      </c>
      <c r="J358" s="1" t="s">
        <v>265</v>
      </c>
      <c r="K358" s="1" t="s">
        <v>277</v>
      </c>
      <c r="M358" s="1" t="s">
        <v>179</v>
      </c>
      <c r="N358" s="1" t="s">
        <v>280</v>
      </c>
      <c r="O358" s="1"/>
      <c r="P358" s="1"/>
      <c r="Q358" s="1"/>
      <c r="R358" s="1"/>
      <c r="S358" s="5" t="s">
        <v>345</v>
      </c>
      <c r="T358">
        <v>2</v>
      </c>
      <c r="U358" s="1" t="s">
        <v>389</v>
      </c>
      <c r="V358" t="s">
        <v>367</v>
      </c>
      <c r="W358" t="s">
        <v>431</v>
      </c>
      <c r="X358" t="s">
        <v>552</v>
      </c>
      <c r="Y358" t="b">
        <f t="shared" si="5"/>
        <v>1</v>
      </c>
      <c r="Z3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encoding='Direct'&gt;ByteReg-A&lt;/Arg&gt;&lt;Arg encoding='ByteImmidate'&gt;Byte&lt;/Arg&gt;&lt;/Arguments&gt;&lt;Status&gt;Documented&lt;/Status&gt;&lt;Cycles&gt;2(7)&lt;/Cycles&gt;&lt;Flags&gt;Z000&lt;/Flags&gt;&lt;Description&gt;The logical exclusive-OR operation is performed between the byte specified by the s operand and the byte contained in the Accumulator; the result is stored in the Accumulator.&lt;/Description&gt;&lt;/Encoding&gt;</v>
      </c>
      <c r="AA3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IF($Y359=FALSE, "&lt;/Opcode&gt;", "")</f>
        <v>&lt;Encoding Platform='GameBoy'&gt;&lt;Mnemonic&gt;XOR&lt;/Mnemonic&gt;&lt;Arguments&gt;&lt;Arg encoding='Direct'&gt;ByteReg-A&lt;/Arg&gt;&lt;Arg encoding='ByteImmidate'&gt;Byte&lt;/Arg&gt;&lt;/Arguments&gt;&lt;Status&gt;Documented&lt;/Status&gt;&lt;Cycles&gt;2(7)&lt;/Cycles&gt;&lt;Flags&gt;Z000&lt;/Flags&gt;&lt;Description&gt;The logical exclusive-OR operation is performed between the byte specified by the s operand and the byte contained in the Accumulator; the result is stored in the Accumulator.&lt;/Description&gt;&lt;/Encoding&gt;&lt;/Opcode&gt;</v>
      </c>
    </row>
    <row r="359" spans="1:27" x14ac:dyDescent="0.25">
      <c r="A359">
        <f>HEX2DEC(Table2[[#This Row],[Hex]]) * 10 +  IF(UPPER(Table2[[#This Row],[Preferred]]) = "FALSE", 1, 0)</f>
        <v>2400</v>
      </c>
      <c r="B359" t="str">
        <f>IF(UPPER(Table2[[#This Row],[Index]]) = "TRUE", "FD", "00")  &amp; IF(Table2[[#This Row],[Prefix]]="", "00", Table2[[#This Row],[Prefix]])  &amp; TEXT(Table2[[#This Row],[Opcode]], "00")</f>
        <v>0000F0</v>
      </c>
      <c r="F359" s="4" t="s">
        <v>135</v>
      </c>
      <c r="G359" t="s">
        <v>375</v>
      </c>
      <c r="H359" s="1" t="s">
        <v>235</v>
      </c>
      <c r="I359" s="1" t="s">
        <v>88</v>
      </c>
      <c r="J359" s="1" t="s">
        <v>362</v>
      </c>
      <c r="K359" s="1" t="s">
        <v>277</v>
      </c>
      <c r="L359" s="1" t="b">
        <v>1</v>
      </c>
      <c r="M359" s="1"/>
      <c r="N359" s="1"/>
      <c r="O359" s="1"/>
      <c r="P359" s="1"/>
      <c r="Q359" s="1"/>
      <c r="R359" s="1"/>
      <c r="S359" s="6" t="s">
        <v>311</v>
      </c>
      <c r="T359">
        <v>1</v>
      </c>
      <c r="U359" s="1" t="s">
        <v>723</v>
      </c>
      <c r="V359" t="s">
        <v>367</v>
      </c>
      <c r="W359" t="s">
        <v>451</v>
      </c>
      <c r="X359" t="s">
        <v>459</v>
      </c>
      <c r="Y359" t="b">
        <f t="shared" si="5"/>
        <v>0</v>
      </c>
      <c r="Z3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Platform='i8080'&gt;&lt;Mnemonic&gt;RP&lt;/Mnemonic&gt;&lt;Arguments&gt;&lt;Arg encoding='Direct' hidden='true'&gt;Flag-P&lt;/Arg&gt;&lt;/Arguments&gt;&lt;Status&gt;Documented&lt;/Status&gt;&lt;Cycles&gt;1(5),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IF($Y360=FALSE, "&lt;/Opcode&gt;", "")</f>
        <v>&lt;Opcode Value='F0' Function='RET' Group='Branch' Length='1'&gt;&lt;Encoding Platform='i8080'&gt;&lt;Mnemonic&gt;RP&lt;/Mnemonic&gt;&lt;Arguments&gt;&lt;Arg encoding='Direct' hidden='true'&gt;Flag-P&lt;/Arg&gt;&lt;/Arguments&gt;&lt;Status&gt;Documented&lt;/Status&gt;&lt;Cycles&gt;1(5),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60" spans="1:27" x14ac:dyDescent="0.25">
      <c r="A360">
        <f>HEX2DEC(Table2[[#This Row],[Hex]]) * 10 +  IF(UPPER(Table2[[#This Row],[Preferred]]) = "FALSE", 1, 0)</f>
        <v>2400</v>
      </c>
      <c r="B360" t="str">
        <f>IF(UPPER(Table2[[#This Row],[Index]]) = "TRUE", "FD", "00")  &amp; IF(Table2[[#This Row],[Prefix]]="", "00", Table2[[#This Row],[Prefix]])  &amp; TEXT(Table2[[#This Row],[Opcode]], "00")</f>
        <v>0000F0</v>
      </c>
      <c r="F360" s="4" t="s">
        <v>135</v>
      </c>
      <c r="G360" t="s">
        <v>687</v>
      </c>
      <c r="H360" s="1" t="s">
        <v>235</v>
      </c>
      <c r="I360" s="1" t="s">
        <v>88</v>
      </c>
      <c r="J360" s="1" t="s">
        <v>362</v>
      </c>
      <c r="K360" s="1" t="s">
        <v>277</v>
      </c>
      <c r="L360" s="1" t="b">
        <v>1</v>
      </c>
      <c r="M360" s="1"/>
      <c r="N360" s="1"/>
      <c r="O360" s="1"/>
      <c r="P360" s="1"/>
      <c r="Q360" s="1"/>
      <c r="R360" s="1"/>
      <c r="S360" s="6" t="s">
        <v>349</v>
      </c>
      <c r="T360">
        <v>1</v>
      </c>
      <c r="U360" s="1" t="s">
        <v>723</v>
      </c>
      <c r="V360" t="s">
        <v>367</v>
      </c>
      <c r="W360" t="s">
        <v>451</v>
      </c>
      <c r="X360" t="s">
        <v>459</v>
      </c>
      <c r="Y360" t="b">
        <f t="shared" si="5"/>
        <v>1</v>
      </c>
      <c r="Z3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Platform='i8085'&gt;&lt;Mnemonic&gt;RP&lt;/Mnemonic&gt;&lt;Arguments&gt;&lt;Arg encoding='Direct' hidden='true'&gt;Flag-P&lt;/Arg&gt;&lt;/Arguments&gt;&lt;Status&gt;Documented&lt;/Status&gt;&lt;Cycles&gt;1(5),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IF($Y361=FALSE, "&lt;/Opcode&gt;", "")</f>
        <v>&lt;Encoding Platform='i8085'&gt;&lt;Mnemonic&gt;RP&lt;/Mnemonic&gt;&lt;Arguments&gt;&lt;Arg encoding='Direct' hidden='true'&gt;Flag-P&lt;/Arg&gt;&lt;/Arguments&gt;&lt;Status&gt;Documented&lt;/Status&gt;&lt;Cycles&gt;1(5),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sequentially&lt;/Description&gt;&lt;/Encoding&gt;&lt;/Opcode&gt;</v>
      </c>
    </row>
    <row r="361" spans="1:27" x14ac:dyDescent="0.25">
      <c r="A361">
        <f>HEX2DEC(Table2[[#This Row],[Hex]]) * 10 +  IF(UPPER(Table2[[#This Row],[Preferred]]) = "FALSE", 1, 0)</f>
        <v>2400</v>
      </c>
      <c r="B361" t="str">
        <f>IF(UPPER(Table2[[#This Row],[Index]]) = "TRUE", "FD", "00")  &amp; IF(Table2[[#This Row],[Prefix]]="", "00", Table2[[#This Row],[Prefix]])  &amp; TEXT(Table2[[#This Row],[Opcode]], "00")</f>
        <v>0000F0</v>
      </c>
      <c r="C361" s="3"/>
      <c r="D361" s="1"/>
      <c r="E361" s="2" t="s">
        <v>400</v>
      </c>
      <c r="F361" s="4" t="s">
        <v>135</v>
      </c>
      <c r="G361" t="s">
        <v>650</v>
      </c>
      <c r="H361" s="1" t="s">
        <v>2</v>
      </c>
      <c r="I361" s="1" t="s">
        <v>710</v>
      </c>
      <c r="J361" s="1" t="s">
        <v>265</v>
      </c>
      <c r="K361" s="1" t="s">
        <v>277</v>
      </c>
      <c r="M361" s="1" t="s">
        <v>285</v>
      </c>
      <c r="N361" s="1" t="s">
        <v>280</v>
      </c>
      <c r="O361" s="1"/>
      <c r="P361" s="1"/>
      <c r="Q361" s="1"/>
      <c r="R361" s="1"/>
      <c r="S361" s="6" t="s">
        <v>335</v>
      </c>
      <c r="T361">
        <v>2</v>
      </c>
      <c r="U361" s="1" t="s">
        <v>601</v>
      </c>
      <c r="V361" t="s">
        <v>367</v>
      </c>
      <c r="W361" t="s">
        <v>387</v>
      </c>
      <c r="X361" t="s">
        <v>683</v>
      </c>
      <c r="Y361" t="b">
        <f t="shared" si="5"/>
        <v>0</v>
      </c>
      <c r="Z3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encoding='Direct'&gt;ByteReg-A&lt;/Arg&gt;&lt;Arg encoding='ByteImmidate'&gt;HighMemPtr+Byte&lt;/Arg&gt;&lt;/Arguments&gt;&lt;Status&gt;Documented&lt;/Status&gt;&lt;Cycles&gt;3(12)&lt;/Cycles&gt;&lt;Flags&gt;----&lt;/Flags&gt;&lt;Description&gt;The value in ($FF00+n) is stored in A&lt;/Description&gt;&lt;/Encoding&gt;</v>
      </c>
      <c r="AA3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IF($Y362=FALSE, "&lt;/Opcode&gt;", "")</f>
        <v>&lt;Opcode Value='F0' Function='LOAD-HIGH' Group='8-Bit Load' Length='2'&gt;&lt;Encoding Preferred='true' Platform='GameBoy'&gt;&lt;Mnemonic&gt;LD&lt;/Mnemonic&gt;&lt;Arguments&gt;&lt;Arg encoding='Direct'&gt;ByteReg-A&lt;/Arg&gt;&lt;Arg encoding='ByteImmidate'&gt;HighMemPtr+Byte&lt;/Arg&gt;&lt;/Arguments&gt;&lt;Status&gt;Documented&lt;/Status&gt;&lt;Cycles&gt;3(12)&lt;/Cycles&gt;&lt;Flags&gt;----&lt;/Flags&gt;&lt;Description&gt;The value in ($FF00+n) is stored in A&lt;/Description&gt;&lt;/Encoding&gt;</v>
      </c>
    </row>
    <row r="362" spans="1:27" x14ac:dyDescent="0.25">
      <c r="A362">
        <f>HEX2DEC(Table2[[#This Row],[Hex]]) * 10 +  IF(UPPER(Table2[[#This Row],[Preferred]]) = "FALSE", 1, 0)</f>
        <v>2401</v>
      </c>
      <c r="B362" t="str">
        <f>IF(UPPER(Table2[[#This Row],[Index]]) = "TRUE", "FD", "00")  &amp; IF(Table2[[#This Row],[Prefix]]="", "00", Table2[[#This Row],[Prefix]])  &amp; TEXT(Table2[[#This Row],[Opcode]], "00")</f>
        <v>0000F0</v>
      </c>
      <c r="C362" s="3"/>
      <c r="D362" s="1"/>
      <c r="E362" s="2" t="s">
        <v>636</v>
      </c>
      <c r="F362" s="4" t="s">
        <v>135</v>
      </c>
      <c r="G362" t="s">
        <v>650</v>
      </c>
      <c r="H362" s="1" t="s">
        <v>260</v>
      </c>
      <c r="I362" s="1" t="s">
        <v>710</v>
      </c>
      <c r="J362" s="1" t="s">
        <v>265</v>
      </c>
      <c r="K362" s="1" t="s">
        <v>277</v>
      </c>
      <c r="M362" s="1" t="s">
        <v>282</v>
      </c>
      <c r="N362" s="1" t="s">
        <v>280</v>
      </c>
      <c r="O362" s="1"/>
      <c r="P362" s="1"/>
      <c r="Q362" s="1"/>
      <c r="R362" s="1"/>
      <c r="S362" s="6" t="s">
        <v>335</v>
      </c>
      <c r="T362">
        <v>2</v>
      </c>
      <c r="U362" s="1" t="s">
        <v>601</v>
      </c>
      <c r="V362" t="s">
        <v>367</v>
      </c>
      <c r="W362" t="s">
        <v>387</v>
      </c>
      <c r="X362" t="s">
        <v>683</v>
      </c>
      <c r="Y362" t="b">
        <f t="shared" si="5"/>
        <v>1</v>
      </c>
      <c r="Z3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Platform='GameBoy'&gt;&lt;Mnemonic&gt;LDH&lt;/Mnemonic&gt;&lt;Arguments&gt;&lt;Arg encoding='Direct'&gt;ByteReg-A&lt;/Arg&gt;&lt;Arg encoding='ByteImmidate'&gt;BytePtr&lt;/Arg&gt;&lt;/Arguments&gt;&lt;Status&gt;Documented&lt;/Status&gt;&lt;Cycles&gt;3(12)&lt;/Cycles&gt;&lt;Flags&gt;----&lt;/Flags&gt;&lt;Description&gt;The value in ($FF00+n) is stored in A&lt;/Description&gt;&lt;/Encoding&gt;</v>
      </c>
      <c r="AA3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IF($Y363=FALSE, "&lt;/Opcode&gt;", "")</f>
        <v>&lt;Encoding Preferred='false' Platform='GameBoy'&gt;&lt;Mnemonic&gt;LDH&lt;/Mnemonic&gt;&lt;Arguments&gt;&lt;Arg encoding='Direct'&gt;ByteReg-A&lt;/Arg&gt;&lt;Arg encoding='ByteImmidate'&gt;BytePtr&lt;/Arg&gt;&lt;/Arguments&gt;&lt;Status&gt;Documented&lt;/Status&gt;&lt;Cycles&gt;3(12)&lt;/Cycles&gt;&lt;Flags&gt;----&lt;/Flags&gt;&lt;Description&gt;The value in ($FF00+n) is stored in A&lt;/Description&gt;&lt;/Encoding&gt;&lt;/Opcode&gt;</v>
      </c>
    </row>
    <row r="363" spans="1:27" x14ac:dyDescent="0.25">
      <c r="A363">
        <f>HEX2DEC(Table2[[#This Row],[Hex]]) * 10 +  IF(UPPER(Table2[[#This Row],[Preferred]]) = "FALSE", 1, 0)</f>
        <v>2410</v>
      </c>
      <c r="B363" t="str">
        <f>IF(UPPER(Table2[[#This Row],[Index]]) = "TRUE", "FD", "00")  &amp; IF(Table2[[#This Row],[Prefix]]="", "00", Table2[[#This Row],[Prefix]])  &amp; TEXT(Table2[[#This Row],[Opcode]], "00")</f>
        <v>0000F1</v>
      </c>
      <c r="F363" s="4" t="s">
        <v>136</v>
      </c>
      <c r="G363" t="s">
        <v>375</v>
      </c>
      <c r="H363" s="1" t="s">
        <v>89</v>
      </c>
      <c r="I363" s="1" t="s">
        <v>89</v>
      </c>
      <c r="J363" s="1" t="s">
        <v>357</v>
      </c>
      <c r="K363" s="1" t="s">
        <v>277</v>
      </c>
      <c r="M363" s="1"/>
      <c r="N363" s="1"/>
      <c r="O363" s="1"/>
      <c r="P363" s="1"/>
      <c r="Q363" s="1"/>
      <c r="R363" s="1"/>
      <c r="S363" s="5" t="s">
        <v>309</v>
      </c>
      <c r="T363">
        <v>1</v>
      </c>
      <c r="U363" s="1" t="s">
        <v>394</v>
      </c>
      <c r="V363" t="s">
        <v>367</v>
      </c>
      <c r="W363" t="s">
        <v>462</v>
      </c>
      <c r="X363" t="s">
        <v>466</v>
      </c>
      <c r="Y363" t="b">
        <f t="shared" si="5"/>
        <v>0</v>
      </c>
      <c r="Z3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Platform='i8080'&gt;&lt;Mnemonic&gt;POP&lt;/Mnemonic&gt;&lt;Arguments&gt;&lt;Arg encoding='Direct'&gt;WordReg-PSW&lt;/Arg&gt;&lt;/Arguments&gt;&lt;Status&gt;Documented&lt;/Status&gt;&lt;Cycles&gt;3(10)&lt;/Cycles&gt;&lt;Flags&gt;SZAPC&lt;/Flags&gt;&lt;Description&gt;The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c r="AA3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IF($Y364=FALSE, "&lt;/Opcode&gt;", "")</f>
        <v>&lt;Opcode Value='F1' Function='POP' Group='Stack' Length='1'&gt;&lt;Encoding Platform='i8080'&gt;&lt;Mnemonic&gt;POP&lt;/Mnemonic&gt;&lt;Arguments&gt;&lt;Arg encoding='Direct'&gt;WordReg-PSW&lt;/Arg&gt;&lt;/Arguments&gt;&lt;Status&gt;Documented&lt;/Status&gt;&lt;Cycles&gt;3(10)&lt;/Cycles&gt;&lt;Flags&gt;SZAPC&lt;/Flags&gt;&lt;Description&gt;The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row>
    <row r="364" spans="1:27" x14ac:dyDescent="0.25">
      <c r="A364">
        <f>HEX2DEC(Table2[[#This Row],[Hex]]) * 10 +  IF(UPPER(Table2[[#This Row],[Preferred]]) = "FALSE", 1, 0)</f>
        <v>2410</v>
      </c>
      <c r="B364" t="str">
        <f>IF(UPPER(Table2[[#This Row],[Index]]) = "TRUE", "FD", "00")  &amp; IF(Table2[[#This Row],[Prefix]]="", "00", Table2[[#This Row],[Prefix]])  &amp; TEXT(Table2[[#This Row],[Opcode]], "00")</f>
        <v>0000F1</v>
      </c>
      <c r="F364" s="4" t="s">
        <v>136</v>
      </c>
      <c r="G364" t="s">
        <v>687</v>
      </c>
      <c r="H364" s="1" t="s">
        <v>89</v>
      </c>
      <c r="I364" s="1" t="s">
        <v>89</v>
      </c>
      <c r="J364" s="1" t="s">
        <v>357</v>
      </c>
      <c r="K364" s="1" t="s">
        <v>277</v>
      </c>
      <c r="M364" s="1"/>
      <c r="N364" s="1"/>
      <c r="O364" s="1"/>
      <c r="P364" s="1"/>
      <c r="Q364" s="1"/>
      <c r="R364" s="1"/>
      <c r="S364" s="5" t="s">
        <v>310</v>
      </c>
      <c r="T364">
        <v>1</v>
      </c>
      <c r="U364" s="1" t="s">
        <v>394</v>
      </c>
      <c r="V364" t="s">
        <v>367</v>
      </c>
      <c r="W364" t="s">
        <v>462</v>
      </c>
      <c r="X364" t="s">
        <v>466</v>
      </c>
      <c r="Y364" t="b">
        <f t="shared" si="5"/>
        <v>1</v>
      </c>
      <c r="Z3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Platform='i8085'&gt;&lt;Mnemonic&gt;POP&lt;/Mnemonic&gt;&lt;Arguments&gt;&lt;Arg encoding='Direct'&gt;WordReg-PSW&lt;/Arg&gt;&lt;/Arguments&gt;&lt;Status&gt;Documented&lt;/Status&gt;&lt;Cycles&gt;3(10)&lt;/Cycles&gt;&lt;Flags&gt;SZKAPVC&lt;/Flags&gt;&lt;Description&gt;The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c r="AA3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IF($Y365=FALSE, "&lt;/Opcode&gt;", "")</f>
        <v>&lt;Encoding Platform='i8085'&gt;&lt;Mnemonic&gt;POP&lt;/Mnemonic&gt;&lt;Arguments&gt;&lt;Arg encoding='Direct'&gt;WordReg-PSW&lt;/Arg&gt;&lt;/Arguments&gt;&lt;Status&gt;Documented&lt;/Status&gt;&lt;Cycles&gt;3(10)&lt;/Cycles&gt;&lt;Flags&gt;SZKAPVC&lt;/Flags&gt;&lt;Description&gt;The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row>
    <row r="365" spans="1:27" x14ac:dyDescent="0.25">
      <c r="A365">
        <f>HEX2DEC(Table2[[#This Row],[Hex]]) * 10 +  IF(UPPER(Table2[[#This Row],[Preferred]]) = "FALSE", 1, 0)</f>
        <v>2410</v>
      </c>
      <c r="B365" t="str">
        <f>IF(UPPER(Table2[[#This Row],[Index]]) = "TRUE", "FD", "00")  &amp; IF(Table2[[#This Row],[Prefix]]="", "00", Table2[[#This Row],[Prefix]])  &amp; TEXT(Table2[[#This Row],[Opcode]], "00")</f>
        <v>0000F1</v>
      </c>
      <c r="C365" s="3"/>
      <c r="D365" s="1"/>
      <c r="E365" s="2"/>
      <c r="F365" s="4" t="s">
        <v>136</v>
      </c>
      <c r="G365" t="s">
        <v>480</v>
      </c>
      <c r="H365" s="1" t="s">
        <v>89</v>
      </c>
      <c r="I365" s="1" t="s">
        <v>89</v>
      </c>
      <c r="J365" s="1" t="s">
        <v>266</v>
      </c>
      <c r="K365" s="1" t="s">
        <v>277</v>
      </c>
      <c r="L365" s="2"/>
      <c r="M365" s="1"/>
      <c r="N365" s="1"/>
      <c r="O365" s="1"/>
      <c r="P365" s="1"/>
      <c r="Q365" s="1"/>
      <c r="R365" s="1"/>
      <c r="S365" s="5" t="s">
        <v>307</v>
      </c>
      <c r="T365">
        <v>1</v>
      </c>
      <c r="U365" s="1" t="s">
        <v>394</v>
      </c>
      <c r="V365" t="s">
        <v>367</v>
      </c>
      <c r="W365" t="s">
        <v>462</v>
      </c>
      <c r="X365" t="s">
        <v>525</v>
      </c>
      <c r="Y365" t="b">
        <f t="shared" si="5"/>
        <v>1</v>
      </c>
      <c r="Z3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encoding='Direct'&gt;WordReg-AF&lt;/Arg&gt;&lt;/Arguments&gt;&lt;Status&gt;Documented&lt;/Status&gt;&lt;Cycles&gt;3(10)&lt;/Cycles&gt;&lt;Flags&gt;SZHPNC&lt;/Flags&gt;&lt;Description&gt;The top two bytes of the external memory LIFO (last-in, first-out) Stack are popped to register pair qq.&lt;/Description&gt;&lt;/Encoding&gt;</v>
      </c>
      <c r="AA3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IF($Y366=FALSE, "&lt;/Opcode&gt;", "")</f>
        <v>&lt;Encoding Platform='z80'&gt;&lt;Mnemonic&gt;POP&lt;/Mnemonic&gt;&lt;Arguments&gt;&lt;Arg encoding='Direct'&gt;WordReg-AF&lt;/Arg&gt;&lt;/Arguments&gt;&lt;Status&gt;Documented&lt;/Status&gt;&lt;Cycles&gt;3(10)&lt;/Cycles&gt;&lt;Flags&gt;SZHPNC&lt;/Flags&gt;&lt;Description&gt;The top two bytes of the external memory LIFO (last-in, first-out) Stack are popped to register pair qq.&lt;/Description&gt;&lt;/Encoding&gt;</v>
      </c>
    </row>
    <row r="366" spans="1:27" x14ac:dyDescent="0.25">
      <c r="A366">
        <f>HEX2DEC(Table2[[#This Row],[Hex]]) * 10 +  IF(UPPER(Table2[[#This Row],[Preferred]]) = "FALSE", 1, 0)</f>
        <v>2410</v>
      </c>
      <c r="B366" t="str">
        <f>IF(UPPER(Table2[[#This Row],[Index]]) = "TRUE", "FD", "00")  &amp; IF(Table2[[#This Row],[Prefix]]="", "00", Table2[[#This Row],[Prefix]])  &amp; TEXT(Table2[[#This Row],[Opcode]], "00")</f>
        <v>0000F1</v>
      </c>
      <c r="C366" s="3"/>
      <c r="D366" s="1"/>
      <c r="E366" s="2"/>
      <c r="F366" s="4" t="s">
        <v>136</v>
      </c>
      <c r="G366" t="s">
        <v>650</v>
      </c>
      <c r="H366" s="1" t="s">
        <v>89</v>
      </c>
      <c r="I366" s="1" t="s">
        <v>89</v>
      </c>
      <c r="J366" s="1" t="s">
        <v>266</v>
      </c>
      <c r="K366" s="1" t="s">
        <v>277</v>
      </c>
      <c r="M366" s="1"/>
      <c r="N366" s="1"/>
      <c r="O366" s="1"/>
      <c r="P366" s="1"/>
      <c r="Q366" s="1"/>
      <c r="R366" s="1"/>
      <c r="S366" s="5" t="s">
        <v>308</v>
      </c>
      <c r="T366">
        <v>1</v>
      </c>
      <c r="U366" s="1" t="s">
        <v>394</v>
      </c>
      <c r="V366" t="s">
        <v>367</v>
      </c>
      <c r="W366" t="s">
        <v>462</v>
      </c>
      <c r="X366" t="s">
        <v>525</v>
      </c>
      <c r="Y366" t="b">
        <f t="shared" si="5"/>
        <v>1</v>
      </c>
      <c r="Z3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Platform='GameBoy'&gt;&lt;Mnemonic&gt;POP&lt;/Mnemonic&gt;&lt;Arguments&gt;&lt;Arg encoding='Direct'&gt;WordReg-AF&lt;/Arg&gt;&lt;/Arguments&gt;&lt;Status&gt;Documented&lt;/Status&gt;&lt;Cycles&gt;3(10)&lt;/Cycles&gt;&lt;Flags&gt;ZNHC&lt;/Flags&gt;&lt;Description&gt;The top two bytes of the external memory LIFO (last-in, first-out) Stack are popped to register pair qq.&lt;/Description&gt;&lt;/Encoding&gt;</v>
      </c>
      <c r="AA3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IF($Y367=FALSE, "&lt;/Opcode&gt;", "")</f>
        <v>&lt;Encoding Platform='GameBoy'&gt;&lt;Mnemonic&gt;POP&lt;/Mnemonic&gt;&lt;Arguments&gt;&lt;Arg encoding='Direct'&gt;WordReg-AF&lt;/Arg&gt;&lt;/Arguments&gt;&lt;Status&gt;Documented&lt;/Status&gt;&lt;Cycles&gt;3(10)&lt;/Cycles&gt;&lt;Flags&gt;ZNHC&lt;/Flags&gt;&lt;Description&gt;The top two bytes of the external memory LIFO (last-in, first-out) Stack are popped to register pair qq.&lt;/Description&gt;&lt;/Encoding&gt;&lt;/Opcode&gt;</v>
      </c>
    </row>
    <row r="367" spans="1:27" x14ac:dyDescent="0.25">
      <c r="A367">
        <f>HEX2DEC(Table2[[#This Row],[Hex]]) * 10 +  IF(UPPER(Table2[[#This Row],[Preferred]]) = "FALSE", 1, 0)</f>
        <v>2420</v>
      </c>
      <c r="B367" t="str">
        <f>IF(UPPER(Table2[[#This Row],[Index]]) = "TRUE", "FD", "00")  &amp; IF(Table2[[#This Row],[Prefix]]="", "00", Table2[[#This Row],[Prefix]])  &amp; TEXT(Table2[[#This Row],[Opcode]], "00")</f>
        <v>0000F2</v>
      </c>
      <c r="F367" s="4" t="s">
        <v>137</v>
      </c>
      <c r="G367" t="s">
        <v>375</v>
      </c>
      <c r="H367" s="1" t="s">
        <v>90</v>
      </c>
      <c r="I367" s="1" t="s">
        <v>216</v>
      </c>
      <c r="J367" s="1" t="s">
        <v>362</v>
      </c>
      <c r="K367" s="1" t="s">
        <v>277</v>
      </c>
      <c r="L367" s="1" t="b">
        <v>1</v>
      </c>
      <c r="M367" s="1" t="s">
        <v>180</v>
      </c>
      <c r="N367" s="1" t="s">
        <v>278</v>
      </c>
      <c r="O367" s="1"/>
      <c r="P367" s="1"/>
      <c r="Q367" s="1"/>
      <c r="R367" s="1"/>
      <c r="S367" s="6" t="s">
        <v>311</v>
      </c>
      <c r="T367">
        <v>3</v>
      </c>
      <c r="U367" s="1" t="s">
        <v>726</v>
      </c>
      <c r="V367" t="s">
        <v>367</v>
      </c>
      <c r="W367" t="s">
        <v>451</v>
      </c>
      <c r="X367" t="s">
        <v>453</v>
      </c>
      <c r="Y367" t="b">
        <f t="shared" si="5"/>
        <v>0</v>
      </c>
      <c r="Z3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Platform='i8080'&gt;&lt;Mnemonic&gt;JP&lt;/Mnemonic&gt;&lt;Arguments&gt;&lt;Arg encoding='Direct' hidden='true'&gt;Flag-P&lt;/Arg&gt;&lt;Arg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3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IF($Y368=FALSE, "&lt;/Opcode&gt;", "")</f>
        <v>&lt;Opcode Value='F2' Function='JMP' Group='Branch' Length='3'&gt;&lt;Encoding Platform='i8080'&gt;&lt;Mnemonic&gt;JP&lt;/Mnemonic&gt;&lt;Arguments&gt;&lt;Arg encoding='Direct' hidden='true'&gt;Flag-P&lt;/Arg&gt;&lt;Arg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row>
    <row r="368" spans="1:27" x14ac:dyDescent="0.25">
      <c r="A368">
        <f>HEX2DEC(Table2[[#This Row],[Hex]]) * 10 +  IF(UPPER(Table2[[#This Row],[Preferred]]) = "FALSE", 1, 0)</f>
        <v>2420</v>
      </c>
      <c r="B368" t="str">
        <f>IF(UPPER(Table2[[#This Row],[Index]]) = "TRUE", "FD", "00")  &amp; IF(Table2[[#This Row],[Prefix]]="", "00", Table2[[#This Row],[Prefix]])  &amp; TEXT(Table2[[#This Row],[Opcode]], "00")</f>
        <v>0000F2</v>
      </c>
      <c r="F368" s="4" t="s">
        <v>137</v>
      </c>
      <c r="G368" t="s">
        <v>687</v>
      </c>
      <c r="H368" s="1" t="s">
        <v>90</v>
      </c>
      <c r="I368" s="1" t="s">
        <v>216</v>
      </c>
      <c r="J368" s="1" t="s">
        <v>362</v>
      </c>
      <c r="K368" s="1" t="s">
        <v>277</v>
      </c>
      <c r="L368" s="1" t="b">
        <v>1</v>
      </c>
      <c r="M368" s="1" t="s">
        <v>180</v>
      </c>
      <c r="N368" s="1" t="s">
        <v>278</v>
      </c>
      <c r="O368" s="1"/>
      <c r="P368" s="1"/>
      <c r="Q368" s="1"/>
      <c r="R368" s="1"/>
      <c r="S368" s="6" t="s">
        <v>349</v>
      </c>
      <c r="T368">
        <v>3</v>
      </c>
      <c r="U368" s="1" t="s">
        <v>726</v>
      </c>
      <c r="V368" t="s">
        <v>367</v>
      </c>
      <c r="W368" t="s">
        <v>451</v>
      </c>
      <c r="X368" t="s">
        <v>453</v>
      </c>
      <c r="Y368" t="b">
        <f t="shared" si="5"/>
        <v>1</v>
      </c>
      <c r="Z3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Platform='i8085'&gt;&lt;Mnemonic&gt;JP&lt;/Mnemonic&gt;&lt;Arguments&gt;&lt;Arg encoding='Direct' hidden='true'&gt;Flag-P&lt;/Arg&gt;&lt;Arg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3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IF($Y369=FALSE, "&lt;/Opcode&gt;", "")</f>
        <v>&lt;Encoding Platform='i8085'&gt;&lt;Mnemonic&gt;JP&lt;/Mnemonic&gt;&lt;Arguments&gt;&lt;Arg encoding='Direct' hidden='true'&gt;Flag-P&lt;/Arg&gt;&lt;Arg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69" spans="1:27" x14ac:dyDescent="0.25">
      <c r="A369">
        <f>HEX2DEC(Table2[[#This Row],[Hex]]) * 10 +  IF(UPPER(Table2[[#This Row],[Preferred]]) = "FALSE", 1, 0)</f>
        <v>2420</v>
      </c>
      <c r="B369" t="str">
        <f>IF(UPPER(Table2[[#This Row],[Index]]) = "TRUE", "FD", "00")  &amp; IF(Table2[[#This Row],[Prefix]]="", "00", Table2[[#This Row],[Prefix]])  &amp; TEXT(Table2[[#This Row],[Opcode]], "00")</f>
        <v>0000F2</v>
      </c>
      <c r="C369" s="3"/>
      <c r="D369" s="1"/>
      <c r="E369" s="2" t="s">
        <v>400</v>
      </c>
      <c r="F369" s="4" t="s">
        <v>137</v>
      </c>
      <c r="G369" t="s">
        <v>650</v>
      </c>
      <c r="H369" s="1" t="s">
        <v>2</v>
      </c>
      <c r="I369" s="1" t="s">
        <v>710</v>
      </c>
      <c r="J369" s="1" t="s">
        <v>265</v>
      </c>
      <c r="K369" s="1" t="s">
        <v>277</v>
      </c>
      <c r="M369" s="1" t="s">
        <v>286</v>
      </c>
      <c r="N369" s="1" t="s">
        <v>277</v>
      </c>
      <c r="O369" s="1"/>
      <c r="P369" s="1"/>
      <c r="Q369" s="1"/>
      <c r="R369" s="1"/>
      <c r="S369" s="6" t="s">
        <v>335</v>
      </c>
      <c r="T369">
        <v>2</v>
      </c>
      <c r="U369" s="1" t="s">
        <v>601</v>
      </c>
      <c r="V369" t="s">
        <v>367</v>
      </c>
      <c r="W369" t="s">
        <v>387</v>
      </c>
      <c r="X369" t="s">
        <v>684</v>
      </c>
      <c r="Y369" t="b">
        <f t="shared" si="5"/>
        <v>0</v>
      </c>
      <c r="Z3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encoding='Direct'&gt;ByteReg-A&lt;/Arg&gt;&lt;Arg encoding='Direct'&gt;HighMemPtr+C&lt;/Arg&gt;&lt;/Arguments&gt;&lt;Status&gt;Documented&lt;/Status&gt;&lt;Cycles&gt;3(12)&lt;/Cycles&gt;&lt;Flags&gt;----&lt;/Flags&gt;&lt;Description&gt;The value in ($FF00+C) is stored in A&lt;/Description&gt;&lt;/Encoding&gt;</v>
      </c>
      <c r="AA3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IF($Y370=FALSE, "&lt;/Opcode&gt;", "")</f>
        <v>&lt;Opcode Value='F2' Function='LOAD-HIGH' Group='8-Bit Load' Length='2'&gt;&lt;Encoding Preferred='true' Platform='GameBoy'&gt;&lt;Mnemonic&gt;LD&lt;/Mnemonic&gt;&lt;Arguments&gt;&lt;Arg encoding='Direct'&gt;ByteReg-A&lt;/Arg&gt;&lt;Arg encoding='Direct'&gt;HighMemPtr+C&lt;/Arg&gt;&lt;/Arguments&gt;&lt;Status&gt;Documented&lt;/Status&gt;&lt;Cycles&gt;3(12)&lt;/Cycles&gt;&lt;Flags&gt;----&lt;/Flags&gt;&lt;Description&gt;The value in ($FF00+C) is stored in A&lt;/Description&gt;&lt;/Encoding&gt;</v>
      </c>
    </row>
    <row r="370" spans="1:27" x14ac:dyDescent="0.25">
      <c r="A370">
        <f>HEX2DEC(Table2[[#This Row],[Hex]]) * 10 +  IF(UPPER(Table2[[#This Row],[Preferred]]) = "FALSE", 1, 0)</f>
        <v>2421</v>
      </c>
      <c r="B370" t="str">
        <f>IF(UPPER(Table2[[#This Row],[Index]]) = "TRUE", "FD", "00")  &amp; IF(Table2[[#This Row],[Prefix]]="", "00", Table2[[#This Row],[Prefix]])  &amp; TEXT(Table2[[#This Row],[Opcode]], "00")</f>
        <v>0000F2</v>
      </c>
      <c r="C370" s="3"/>
      <c r="D370" s="1"/>
      <c r="E370" s="2" t="s">
        <v>636</v>
      </c>
      <c r="F370" s="4" t="s">
        <v>137</v>
      </c>
      <c r="G370" t="s">
        <v>650</v>
      </c>
      <c r="H370" s="1" t="s">
        <v>2</v>
      </c>
      <c r="I370" s="1" t="s">
        <v>710</v>
      </c>
      <c r="J370" s="1" t="s">
        <v>265</v>
      </c>
      <c r="K370" s="1" t="s">
        <v>277</v>
      </c>
      <c r="M370" s="1" t="s">
        <v>283</v>
      </c>
      <c r="N370" s="1" t="s">
        <v>277</v>
      </c>
      <c r="O370" s="1"/>
      <c r="P370" s="1"/>
      <c r="Q370" s="1"/>
      <c r="R370" s="1"/>
      <c r="S370" s="6" t="s">
        <v>335</v>
      </c>
      <c r="T370">
        <v>2</v>
      </c>
      <c r="U370" s="1" t="s">
        <v>601</v>
      </c>
      <c r="V370" t="s">
        <v>367</v>
      </c>
      <c r="W370" t="s">
        <v>387</v>
      </c>
      <c r="X370" t="s">
        <v>684</v>
      </c>
      <c r="Y370" t="b">
        <f t="shared" si="5"/>
        <v>1</v>
      </c>
      <c r="Z3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Platform='GameBoy'&gt;&lt;Mnemonic&gt;LD&lt;/Mnemonic&gt;&lt;Arguments&gt;&lt;Arg encoding='Direct'&gt;ByteReg-A&lt;/Arg&gt;&lt;Arg encoding='Direct'&gt;ByteRegPtr-C&lt;/Arg&gt;&lt;/Arguments&gt;&lt;Status&gt;Documented&lt;/Status&gt;&lt;Cycles&gt;3(12)&lt;/Cycles&gt;&lt;Flags&gt;----&lt;/Flags&gt;&lt;Description&gt;The value in ($FF00+C) is stored in A&lt;/Description&gt;&lt;/Encoding&gt;</v>
      </c>
      <c r="AA3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IF($Y371=FALSE, "&lt;/Opcode&gt;", "")</f>
        <v>&lt;Encoding Preferred='false' Platform='GameBoy'&gt;&lt;Mnemonic&gt;LD&lt;/Mnemonic&gt;&lt;Arguments&gt;&lt;Arg encoding='Direct'&gt;ByteReg-A&lt;/Arg&gt;&lt;Arg encoding='Direct'&gt;ByteRegPtr-C&lt;/Arg&gt;&lt;/Arguments&gt;&lt;Status&gt;Documented&lt;/Status&gt;&lt;Cycles&gt;3(12)&lt;/Cycles&gt;&lt;Flags&gt;----&lt;/Flags&gt;&lt;Description&gt;The value in ($FF00+C) is stored in A&lt;/Description&gt;&lt;/Encoding&gt;&lt;/Opcode&gt;</v>
      </c>
    </row>
    <row r="371" spans="1:27" x14ac:dyDescent="0.25">
      <c r="A371">
        <f>HEX2DEC(Table2[[#This Row],[Hex]]) * 10 +  IF(UPPER(Table2[[#This Row],[Preferred]]) = "FALSE", 1, 0)</f>
        <v>2430</v>
      </c>
      <c r="B371" t="str">
        <f>IF(UPPER(Table2[[#This Row],[Index]]) = "TRUE", "FD", "00")  &amp; IF(Table2[[#This Row],[Prefix]]="", "00", Table2[[#This Row],[Prefix]])  &amp; TEXT(Table2[[#This Row],[Opcode]], "00")</f>
        <v>0000F3</v>
      </c>
      <c r="F371" s="4" t="s">
        <v>138</v>
      </c>
      <c r="G371" t="s">
        <v>375</v>
      </c>
      <c r="H371" s="1" t="s">
        <v>174</v>
      </c>
      <c r="I371" s="1" t="s">
        <v>174</v>
      </c>
      <c r="J371" s="1"/>
      <c r="K371" s="1"/>
      <c r="M371" s="1"/>
      <c r="N371" s="1"/>
      <c r="O371" s="1"/>
      <c r="P371" s="1"/>
      <c r="Q371" s="1"/>
      <c r="R371" s="1"/>
      <c r="S371" s="6" t="s">
        <v>311</v>
      </c>
      <c r="T371">
        <v>1</v>
      </c>
      <c r="U371" s="1" t="s">
        <v>407</v>
      </c>
      <c r="V371" t="s">
        <v>367</v>
      </c>
      <c r="W371" t="s">
        <v>473</v>
      </c>
      <c r="X371" t="s">
        <v>475</v>
      </c>
      <c r="Y371" t="b">
        <f t="shared" si="5"/>
        <v>0</v>
      </c>
      <c r="Z3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Platform='i8080'&gt;&lt;Mnemonic&gt;DI&lt;/Mnemonic&gt;&lt;Status&gt;Documented&lt;/Status&gt;&lt;Cycles&gt;1(4)&lt;/Cycles&gt;&lt;Flags&gt;-----&lt;/Flags&gt;&lt;Description&gt;The interrupt system is disabled immediately following the execution of the 01 instruction.&lt;/Description&gt;&lt;/Encoding&gt;</v>
      </c>
      <c r="AA3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IF($Y372=FALSE, "&lt;/Opcode&gt;", "")</f>
        <v>&lt;Opcode Value='F3' Function='DI' Group='Interrupt' Length='1'&gt;&lt;Encoding Platform='i8080'&gt;&lt;Mnemonic&gt;DI&lt;/Mnemonic&gt;&lt;Status&gt;Documented&lt;/Status&gt;&lt;Cycles&gt;1(4)&lt;/Cycles&gt;&lt;Flags&gt;-----&lt;/Flags&gt;&lt;Description&gt;The interrupt system is disabled immediately following the execution of the 01 instruction.&lt;/Description&gt;&lt;/Encoding&gt;</v>
      </c>
    </row>
    <row r="372" spans="1:27" x14ac:dyDescent="0.25">
      <c r="A372">
        <f>HEX2DEC(Table2[[#This Row],[Hex]]) * 10 +  IF(UPPER(Table2[[#This Row],[Preferred]]) = "FALSE", 1, 0)</f>
        <v>2430</v>
      </c>
      <c r="B372" t="str">
        <f>IF(UPPER(Table2[[#This Row],[Index]]) = "TRUE", "FD", "00")  &amp; IF(Table2[[#This Row],[Prefix]]="", "00", Table2[[#This Row],[Prefix]])  &amp; TEXT(Table2[[#This Row],[Opcode]], "00")</f>
        <v>0000F3</v>
      </c>
      <c r="F372" s="4" t="s">
        <v>138</v>
      </c>
      <c r="G372" t="s">
        <v>687</v>
      </c>
      <c r="H372" s="1" t="s">
        <v>174</v>
      </c>
      <c r="I372" s="1" t="s">
        <v>174</v>
      </c>
      <c r="J372" s="1"/>
      <c r="K372" s="1"/>
      <c r="M372" s="1"/>
      <c r="N372" s="1"/>
      <c r="O372" s="1"/>
      <c r="P372" s="1"/>
      <c r="Q372" s="1"/>
      <c r="R372" s="1"/>
      <c r="S372" s="6" t="s">
        <v>349</v>
      </c>
      <c r="T372">
        <v>1</v>
      </c>
      <c r="U372" s="1" t="s">
        <v>407</v>
      </c>
      <c r="V372" t="s">
        <v>367</v>
      </c>
      <c r="W372" t="s">
        <v>473</v>
      </c>
      <c r="X372" t="s">
        <v>475</v>
      </c>
      <c r="Y372" t="b">
        <f t="shared" si="5"/>
        <v>1</v>
      </c>
      <c r="Z3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Platform='i8085'&gt;&lt;Mnemonic&gt;DI&lt;/Mnemonic&gt;&lt;Status&gt;Documented&lt;/Status&gt;&lt;Cycles&gt;1(4)&lt;/Cycles&gt;&lt;Flags&gt;-------&lt;/Flags&gt;&lt;Description&gt;The interrupt system is disabled immediately following the execution of the 01 instruction.&lt;/Description&gt;&lt;/Encoding&gt;</v>
      </c>
      <c r="AA3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IF($Y373=FALSE, "&lt;/Opcode&gt;", "")</f>
        <v>&lt;Encoding Platform='i8085'&gt;&lt;Mnemonic&gt;DI&lt;/Mnemonic&gt;&lt;Status&gt;Documented&lt;/Status&gt;&lt;Cycles&gt;1(4)&lt;/Cycles&gt;&lt;Flags&gt;-------&lt;/Flags&gt;&lt;Description&gt;The interrupt system is disabled immediately following the execution of the 01 instruction.&lt;/Description&gt;&lt;/Encoding&gt;</v>
      </c>
    </row>
    <row r="373" spans="1:27" x14ac:dyDescent="0.25">
      <c r="A373">
        <f>HEX2DEC(Table2[[#This Row],[Hex]]) * 10 +  IF(UPPER(Table2[[#This Row],[Preferred]]) = "FALSE", 1, 0)</f>
        <v>2430</v>
      </c>
      <c r="B373" t="str">
        <f>IF(UPPER(Table2[[#This Row],[Index]]) = "TRUE", "FD", "00")  &amp; IF(Table2[[#This Row],[Prefix]]="", "00", Table2[[#This Row],[Prefix]])  &amp; TEXT(Table2[[#This Row],[Opcode]], "00")</f>
        <v>0000F3</v>
      </c>
      <c r="C373" s="3"/>
      <c r="D373" s="1"/>
      <c r="E373" s="2"/>
      <c r="F373" s="4" t="s">
        <v>138</v>
      </c>
      <c r="G373" t="s">
        <v>480</v>
      </c>
      <c r="H373" s="1" t="s">
        <v>174</v>
      </c>
      <c r="I373" s="1" t="s">
        <v>174</v>
      </c>
      <c r="J373" s="1"/>
      <c r="K373" s="1"/>
      <c r="M373" s="1"/>
      <c r="N373" s="1"/>
      <c r="O373" s="1"/>
      <c r="P373" s="1"/>
      <c r="Q373" s="1"/>
      <c r="R373" s="1"/>
      <c r="S373" s="6" t="s">
        <v>314</v>
      </c>
      <c r="T373">
        <v>1</v>
      </c>
      <c r="U373" s="1" t="s">
        <v>407</v>
      </c>
      <c r="V373" t="s">
        <v>367</v>
      </c>
      <c r="W373" t="s">
        <v>473</v>
      </c>
      <c r="X373" t="s">
        <v>566</v>
      </c>
      <c r="Y373" t="b">
        <f t="shared" si="5"/>
        <v>1</v>
      </c>
      <c r="Z3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c r="AA3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IF($Y374=FALSE, "&lt;/Opcode&gt;", "")</f>
        <v>&lt;Encoding Platform='z80'&gt;&lt;Mnemonic&gt;DI&lt;/Mnemonic&gt;&lt;Status&gt;Documented&lt;/Status&gt;&lt;Cycles&gt;1(4)&lt;/Cycles&gt;&lt;Flags&gt;------&lt;/Flags&gt;&lt;Description&gt;DI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row>
    <row r="374" spans="1:27" x14ac:dyDescent="0.25">
      <c r="A374">
        <f>HEX2DEC(Table2[[#This Row],[Hex]]) * 10 +  IF(UPPER(Table2[[#This Row],[Preferred]]) = "FALSE", 1, 0)</f>
        <v>2430</v>
      </c>
      <c r="B374" t="str">
        <f>IF(UPPER(Table2[[#This Row],[Index]]) = "TRUE", "FD", "00")  &amp; IF(Table2[[#This Row],[Prefix]]="", "00", Table2[[#This Row],[Prefix]])  &amp; TEXT(Table2[[#This Row],[Opcode]], "00")</f>
        <v>0000F3</v>
      </c>
      <c r="C374" s="3"/>
      <c r="D374" s="1"/>
      <c r="E374" s="2"/>
      <c r="F374" s="4" t="s">
        <v>138</v>
      </c>
      <c r="G374" t="s">
        <v>650</v>
      </c>
      <c r="H374" s="1" t="s">
        <v>174</v>
      </c>
      <c r="I374" s="1" t="s">
        <v>174</v>
      </c>
      <c r="J374" s="1"/>
      <c r="K374" s="1"/>
      <c r="M374" s="1"/>
      <c r="N374" s="1"/>
      <c r="O374" s="1"/>
      <c r="P374" s="1"/>
      <c r="Q374" s="1"/>
      <c r="R374" s="1"/>
      <c r="S374" s="6" t="s">
        <v>335</v>
      </c>
      <c r="T374">
        <v>1</v>
      </c>
      <c r="U374" s="1" t="s">
        <v>407</v>
      </c>
      <c r="V374" t="s">
        <v>367</v>
      </c>
      <c r="W374" t="s">
        <v>473</v>
      </c>
      <c r="X374" t="s">
        <v>566</v>
      </c>
      <c r="Y374" t="b">
        <f t="shared" si="5"/>
        <v>1</v>
      </c>
      <c r="Z3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c r="AA3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IF($Y375=FALSE, "&lt;/Opcode&gt;", "")</f>
        <v>&lt;Encoding Platform='GameBoy'&gt;&lt;Mnemonic&gt;DI&lt;/Mnemonic&gt;&lt;Status&gt;Documented&lt;/Status&gt;&lt;Cycles&gt;1(4)&lt;/Cycles&gt;&lt;Flags&gt;----&lt;/Flags&gt;&lt;Description&gt;DI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execution&lt;/Description&gt;&lt;/Encoding&gt;&lt;/Opcode&gt;</v>
      </c>
    </row>
    <row r="375" spans="1:27" x14ac:dyDescent="0.25">
      <c r="A375">
        <f>HEX2DEC(Table2[[#This Row],[Hex]]) * 10 +  IF(UPPER(Table2[[#This Row],[Preferred]]) = "FALSE", 1, 0)</f>
        <v>2440</v>
      </c>
      <c r="B375" t="str">
        <f>IF(UPPER(Table2[[#This Row],[Index]]) = "TRUE", "FD", "00")  &amp; IF(Table2[[#This Row],[Prefix]]="", "00", Table2[[#This Row],[Prefix]])  &amp; TEXT(Table2[[#This Row],[Opcode]], "00")</f>
        <v>0000F4</v>
      </c>
      <c r="F375" s="4" t="s">
        <v>139</v>
      </c>
      <c r="G375" t="s">
        <v>375</v>
      </c>
      <c r="H375" s="1" t="s">
        <v>87</v>
      </c>
      <c r="I375" s="1" t="s">
        <v>91</v>
      </c>
      <c r="J375" s="1" t="s">
        <v>362</v>
      </c>
      <c r="K375" s="1" t="s">
        <v>277</v>
      </c>
      <c r="L375" s="1" t="b">
        <v>1</v>
      </c>
      <c r="M375" s="1" t="s">
        <v>180</v>
      </c>
      <c r="N375" s="1" t="s">
        <v>278</v>
      </c>
      <c r="O375" s="1"/>
      <c r="P375" s="1"/>
      <c r="Q375" s="1"/>
      <c r="R375" s="1"/>
      <c r="S375" s="6" t="s">
        <v>311</v>
      </c>
      <c r="T375">
        <v>3</v>
      </c>
      <c r="U375" s="1" t="s">
        <v>724</v>
      </c>
      <c r="V375" t="s">
        <v>367</v>
      </c>
      <c r="W375" t="s">
        <v>451</v>
      </c>
      <c r="X375" t="s">
        <v>456</v>
      </c>
      <c r="Y375" t="b">
        <f t="shared" si="5"/>
        <v>0</v>
      </c>
      <c r="Z3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Platform='i8080'&gt;&lt;Mnemonic&gt;CP&lt;/Mnemonic&gt;&lt;Arguments&gt;&lt;Arg encoding='Direct' hidden='true'&gt;Flag-P&lt;/Arg&gt;&lt;Arg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3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IF($Y376=FALSE, "&lt;/Opcode&gt;", "")</f>
        <v>&lt;Opcode Value='F4' Function='CALL' Group='Branch' Length='3'&gt;&lt;Encoding Platform='i8080'&gt;&lt;Mnemonic&gt;CP&lt;/Mnemonic&gt;&lt;Arguments&gt;&lt;Arg encoding='Direct' hidden='true'&gt;Flag-P&lt;/Arg&gt;&lt;Arg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row>
    <row r="376" spans="1:27" x14ac:dyDescent="0.25">
      <c r="A376">
        <f>HEX2DEC(Table2[[#This Row],[Hex]]) * 10 +  IF(UPPER(Table2[[#This Row],[Preferred]]) = "FALSE", 1, 0)</f>
        <v>2440</v>
      </c>
      <c r="B376" t="str">
        <f>IF(UPPER(Table2[[#This Row],[Index]]) = "TRUE", "FD", "00")  &amp; IF(Table2[[#This Row],[Prefix]]="", "00", Table2[[#This Row],[Prefix]])  &amp; TEXT(Table2[[#This Row],[Opcode]], "00")</f>
        <v>0000F4</v>
      </c>
      <c r="F376" s="4" t="s">
        <v>139</v>
      </c>
      <c r="G376" t="s">
        <v>687</v>
      </c>
      <c r="H376" s="1" t="s">
        <v>87</v>
      </c>
      <c r="I376" s="1" t="s">
        <v>91</v>
      </c>
      <c r="J376" s="1" t="s">
        <v>362</v>
      </c>
      <c r="K376" s="1" t="s">
        <v>277</v>
      </c>
      <c r="L376" s="1" t="b">
        <v>1</v>
      </c>
      <c r="M376" s="1" t="s">
        <v>180</v>
      </c>
      <c r="N376" s="1" t="s">
        <v>278</v>
      </c>
      <c r="O376" s="1"/>
      <c r="P376" s="1"/>
      <c r="Q376" s="1"/>
      <c r="R376" s="1"/>
      <c r="S376" s="6" t="s">
        <v>349</v>
      </c>
      <c r="T376">
        <v>3</v>
      </c>
      <c r="U376" s="1" t="s">
        <v>724</v>
      </c>
      <c r="V376" t="s">
        <v>367</v>
      </c>
      <c r="W376" t="s">
        <v>451</v>
      </c>
      <c r="X376" t="s">
        <v>456</v>
      </c>
      <c r="Y376" t="b">
        <f t="shared" si="5"/>
        <v>1</v>
      </c>
      <c r="Z3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Platform='i8085'&gt;&lt;Mnemonic&gt;CP&lt;/Mnemonic&gt;&lt;Arguments&gt;&lt;Arg encoding='Direct' hidden='true'&gt;Flag-P&lt;/Arg&gt;&lt;Arg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3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IF($Y377=FALSE, "&lt;/Opcode&gt;", "")</f>
        <v>&lt;Encoding Platform='i8085'&gt;&lt;Mnemonic&gt;CP&lt;/Mnemonic&gt;&lt;Arguments&gt;&lt;Arg encoding='Direct' hidden='true'&gt;Flag-P&lt;/Arg&gt;&lt;Arg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sequentially&lt;/Description&gt;&lt;/Encoding&gt;&lt;/Opcode&gt;</v>
      </c>
    </row>
    <row r="377" spans="1:27" x14ac:dyDescent="0.25">
      <c r="A377">
        <f>HEX2DEC(Table2[[#This Row],[Hex]]) * 10 +  IF(UPPER(Table2[[#This Row],[Preferred]]) = "FALSE", 1, 0)</f>
        <v>2450</v>
      </c>
      <c r="B377" t="str">
        <f>IF(UPPER(Table2[[#This Row],[Index]]) = "TRUE", "FD", "00")  &amp; IF(Table2[[#This Row],[Prefix]]="", "00", Table2[[#This Row],[Prefix]])  &amp; TEXT(Table2[[#This Row],[Opcode]], "00")</f>
        <v>0000F5</v>
      </c>
      <c r="F377" s="4" t="s">
        <v>140</v>
      </c>
      <c r="G377" t="s">
        <v>375</v>
      </c>
      <c r="H377" s="1" t="s">
        <v>92</v>
      </c>
      <c r="I377" s="1" t="s">
        <v>92</v>
      </c>
      <c r="J377" s="1" t="s">
        <v>357</v>
      </c>
      <c r="K377" s="1" t="s">
        <v>277</v>
      </c>
      <c r="M377" s="1"/>
      <c r="N377" s="1"/>
      <c r="O377" s="1"/>
      <c r="P377" s="1"/>
      <c r="Q377" s="1"/>
      <c r="R377" s="1"/>
      <c r="S377" s="6" t="s">
        <v>311</v>
      </c>
      <c r="T377">
        <v>1</v>
      </c>
      <c r="U377" s="1" t="s">
        <v>458</v>
      </c>
      <c r="V377" t="s">
        <v>367</v>
      </c>
      <c r="W377" t="s">
        <v>462</v>
      </c>
      <c r="X377" t="s">
        <v>464</v>
      </c>
      <c r="Y377" t="b">
        <f t="shared" si="5"/>
        <v>0</v>
      </c>
      <c r="Z3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Platform='i8080'&gt;&lt;Mnemonic&gt;PUSH&lt;/Mnemonic&gt;&lt;Arguments&gt;&lt;Arg encoding='Direct'&gt;WordReg-PSW&lt;/Arg&gt;&lt;/Arguments&gt;&lt;Status&gt;Documented&lt;/Status&gt;&lt;Cycles&gt;3(11)&lt;/Cycles&gt;&lt;Flags&gt;-----&lt;/Flags&gt;&lt;Description&gt;The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c r="AA3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IF($Y378=FALSE, "&lt;/Opcode&gt;", "")</f>
        <v>&lt;Opcode Value='F5' Function='PUSH' Group='Stack' Length='1'&gt;&lt;Encoding Platform='i8080'&gt;&lt;Mnemonic&gt;PUSH&lt;/Mnemonic&gt;&lt;Arguments&gt;&lt;Arg encoding='Direct'&gt;WordReg-PSW&lt;/Arg&gt;&lt;/Arguments&gt;&lt;Status&gt;Documented&lt;/Status&gt;&lt;Cycles&gt;3(11)&lt;/Cycles&gt;&lt;Flags&gt;-----&lt;/Flags&gt;&lt;Description&gt;The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row>
    <row r="378" spans="1:27" x14ac:dyDescent="0.25">
      <c r="A378">
        <f>HEX2DEC(Table2[[#This Row],[Hex]]) * 10 +  IF(UPPER(Table2[[#This Row],[Preferred]]) = "FALSE", 1, 0)</f>
        <v>2450</v>
      </c>
      <c r="B378" t="str">
        <f>IF(UPPER(Table2[[#This Row],[Index]]) = "TRUE", "FD", "00")  &amp; IF(Table2[[#This Row],[Prefix]]="", "00", Table2[[#This Row],[Prefix]])  &amp; TEXT(Table2[[#This Row],[Opcode]], "00")</f>
        <v>0000F5</v>
      </c>
      <c r="F378" s="4" t="s">
        <v>140</v>
      </c>
      <c r="G378" t="s">
        <v>687</v>
      </c>
      <c r="H378" s="1" t="s">
        <v>92</v>
      </c>
      <c r="I378" s="1" t="s">
        <v>92</v>
      </c>
      <c r="J378" s="1" t="s">
        <v>357</v>
      </c>
      <c r="K378" s="1" t="s">
        <v>277</v>
      </c>
      <c r="M378" s="1"/>
      <c r="N378" s="1"/>
      <c r="O378" s="1"/>
      <c r="P378" s="1"/>
      <c r="Q378" s="1"/>
      <c r="R378" s="1"/>
      <c r="S378" s="6" t="s">
        <v>349</v>
      </c>
      <c r="T378">
        <v>1</v>
      </c>
      <c r="U378" s="1" t="s">
        <v>458</v>
      </c>
      <c r="V378" t="s">
        <v>367</v>
      </c>
      <c r="W378" t="s">
        <v>462</v>
      </c>
      <c r="X378" t="s">
        <v>464</v>
      </c>
      <c r="Y378" t="b">
        <f t="shared" si="5"/>
        <v>1</v>
      </c>
      <c r="Z3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Platform='i8085'&gt;&lt;Mnemonic&gt;PUSH&lt;/Mnemonic&gt;&lt;Arguments&gt;&lt;Arg encoding='Direct'&gt;WordReg-PSW&lt;/Arg&gt;&lt;/Arguments&gt;&lt;Status&gt;Documented&lt;/Status&gt;&lt;Cycles&gt;3(11)&lt;/Cycles&gt;&lt;Flags&gt;-------&lt;/Flags&gt;&lt;Description&gt;The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c r="AA3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IF($Y379=FALSE, "&lt;/Opcode&gt;", "")</f>
        <v>&lt;Encoding Platform='i8085'&gt;&lt;Mnemonic&gt;PUSH&lt;/Mnemonic&gt;&lt;Arguments&gt;&lt;Arg encoding='Direct'&gt;WordReg-PSW&lt;/Arg&gt;&lt;/Arguments&gt;&lt;Status&gt;Documented&lt;/Status&gt;&lt;Cycles&gt;3(11)&lt;/Cycles&gt;&lt;Flags&gt;-------&lt;/Flags&gt;&lt;Description&gt;The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row>
    <row r="379" spans="1:27" x14ac:dyDescent="0.25">
      <c r="A379">
        <f>HEX2DEC(Table2[[#This Row],[Hex]]) * 10 +  IF(UPPER(Table2[[#This Row],[Preferred]]) = "FALSE", 1, 0)</f>
        <v>2450</v>
      </c>
      <c r="B379" t="str">
        <f>IF(UPPER(Table2[[#This Row],[Index]]) = "TRUE", "FD", "00")  &amp; IF(Table2[[#This Row],[Prefix]]="", "00", Table2[[#This Row],[Prefix]])  &amp; TEXT(Table2[[#This Row],[Opcode]], "00")</f>
        <v>0000F5</v>
      </c>
      <c r="C379" s="3"/>
      <c r="D379" s="1"/>
      <c r="E379" s="2"/>
      <c r="F379" s="4" t="s">
        <v>140</v>
      </c>
      <c r="G379" t="s">
        <v>480</v>
      </c>
      <c r="H379" s="1" t="s">
        <v>92</v>
      </c>
      <c r="I379" s="1" t="s">
        <v>92</v>
      </c>
      <c r="J379" s="1" t="s">
        <v>266</v>
      </c>
      <c r="K379" s="1" t="s">
        <v>277</v>
      </c>
      <c r="M379" s="1"/>
      <c r="N379" s="1"/>
      <c r="O379" s="1"/>
      <c r="P379" s="1"/>
      <c r="Q379" s="1"/>
      <c r="R379" s="1"/>
      <c r="S379" s="6" t="s">
        <v>314</v>
      </c>
      <c r="T379">
        <v>1</v>
      </c>
      <c r="U379" s="1" t="s">
        <v>458</v>
      </c>
      <c r="V379" t="s">
        <v>367</v>
      </c>
      <c r="W379" t="s">
        <v>462</v>
      </c>
      <c r="X379" t="s">
        <v>522</v>
      </c>
      <c r="Y379" t="b">
        <f t="shared" si="5"/>
        <v>1</v>
      </c>
      <c r="Z3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encoding='Direct'&gt;WordReg-AF&lt;/Arg&gt;&lt;/Arguments&gt;&lt;Status&gt;Documented&lt;/Status&gt;&lt;Cycles&gt;3(11)&lt;/Cycles&gt;&lt;Flags&gt;------&lt;/Flags&gt;&lt;Description&gt;The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3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IF($Y380=FALSE, "&lt;/Opcode&gt;", "")</f>
        <v>&lt;Encoding Platform='z80'&gt;&lt;Mnemonic&gt;PUSH&lt;/Mnemonic&gt;&lt;Arguments&gt;&lt;Arg encoding='Direct'&gt;WordReg-AF&lt;/Arg&gt;&lt;/Arguments&gt;&lt;Status&gt;Documented&lt;/Status&gt;&lt;Cycles&gt;3(11)&lt;/Cycles&gt;&lt;Flags&gt;------&lt;/Flags&gt;&lt;Description&gt;The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row>
    <row r="380" spans="1:27" x14ac:dyDescent="0.25">
      <c r="A380">
        <f>HEX2DEC(Table2[[#This Row],[Hex]]) * 10 +  IF(UPPER(Table2[[#This Row],[Preferred]]) = "FALSE", 1, 0)</f>
        <v>2450</v>
      </c>
      <c r="B380" t="str">
        <f>IF(UPPER(Table2[[#This Row],[Index]]) = "TRUE", "FD", "00")  &amp; IF(Table2[[#This Row],[Prefix]]="", "00", Table2[[#This Row],[Prefix]])  &amp; TEXT(Table2[[#This Row],[Opcode]], "00")</f>
        <v>0000F5</v>
      </c>
      <c r="C380" s="3"/>
      <c r="D380" s="1"/>
      <c r="E380" s="2"/>
      <c r="F380" s="4" t="s">
        <v>140</v>
      </c>
      <c r="G380" t="s">
        <v>650</v>
      </c>
      <c r="H380" s="1" t="s">
        <v>92</v>
      </c>
      <c r="I380" s="1" t="s">
        <v>92</v>
      </c>
      <c r="J380" s="1" t="s">
        <v>266</v>
      </c>
      <c r="K380" s="1" t="s">
        <v>277</v>
      </c>
      <c r="M380" s="1"/>
      <c r="N380" s="1"/>
      <c r="O380" s="1"/>
      <c r="P380" s="1"/>
      <c r="Q380" s="1"/>
      <c r="R380" s="1"/>
      <c r="S380" s="6" t="s">
        <v>335</v>
      </c>
      <c r="T380">
        <v>1</v>
      </c>
      <c r="U380" s="1" t="s">
        <v>458</v>
      </c>
      <c r="V380" t="s">
        <v>367</v>
      </c>
      <c r="W380" t="s">
        <v>462</v>
      </c>
      <c r="X380" t="s">
        <v>522</v>
      </c>
      <c r="Y380" t="b">
        <f t="shared" si="5"/>
        <v>1</v>
      </c>
      <c r="Z3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Platform='GameBoy'&gt;&lt;Mnemonic&gt;PUSH&lt;/Mnemonic&gt;&lt;Arguments&gt;&lt;Arg encoding='Direct'&gt;WordReg-AF&lt;/Arg&gt;&lt;/Arguments&gt;&lt;Status&gt;Documented&lt;/Status&gt;&lt;Cycles&gt;3(11)&lt;/Cycles&gt;&lt;Flags&gt;----&lt;/Flags&gt;&lt;Description&gt;The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3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IF($Y381=FALSE, "&lt;/Opcode&gt;", "")</f>
        <v>&lt;Encoding Platform='GameBoy'&gt;&lt;Mnemonic&gt;PUSH&lt;/Mnemonic&gt;&lt;Arguments&gt;&lt;Arg encoding='Direct'&gt;WordReg-AF&lt;/Arg&gt;&lt;/Arguments&gt;&lt;Status&gt;Documented&lt;/Status&gt;&lt;Cycles&gt;3(11)&lt;/Cycles&gt;&lt;Flags&gt;----&lt;/Flags&gt;&lt;Description&gt;The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Stack.&lt;/Description&gt;&lt;/Encoding&gt;&lt;/Opcode&gt;</v>
      </c>
    </row>
    <row r="381" spans="1:27" x14ac:dyDescent="0.25">
      <c r="A381">
        <f>HEX2DEC(Table2[[#This Row],[Hex]]) * 10 +  IF(UPPER(Table2[[#This Row],[Preferred]]) = "FALSE", 1, 0)</f>
        <v>2460</v>
      </c>
      <c r="B381" t="str">
        <f>IF(UPPER(Table2[[#This Row],[Index]]) = "TRUE", "FD", "00")  &amp; IF(Table2[[#This Row],[Prefix]]="", "00", Table2[[#This Row],[Prefix]])  &amp; TEXT(Table2[[#This Row],[Opcode]], "00")</f>
        <v>0000F6</v>
      </c>
      <c r="F381" s="4" t="s">
        <v>141</v>
      </c>
      <c r="G381" t="s">
        <v>375</v>
      </c>
      <c r="H381" s="1" t="s">
        <v>214</v>
      </c>
      <c r="I381" s="1" t="s">
        <v>86</v>
      </c>
      <c r="J381" s="1" t="s">
        <v>265</v>
      </c>
      <c r="K381" s="1" t="s">
        <v>277</v>
      </c>
      <c r="L381" s="1" t="b">
        <v>1</v>
      </c>
      <c r="M381" s="1" t="s">
        <v>179</v>
      </c>
      <c r="N381" s="1" t="s">
        <v>280</v>
      </c>
      <c r="O381" s="1"/>
      <c r="P381" s="1"/>
      <c r="Q381" s="1"/>
      <c r="R381" s="1"/>
      <c r="S381" s="5" t="s">
        <v>436</v>
      </c>
      <c r="T381">
        <v>2</v>
      </c>
      <c r="U381" s="1" t="s">
        <v>389</v>
      </c>
      <c r="V381" t="s">
        <v>367</v>
      </c>
      <c r="W381" t="s">
        <v>431</v>
      </c>
      <c r="X381" t="s">
        <v>442</v>
      </c>
      <c r="Y381" t="b">
        <f t="shared" si="5"/>
        <v>0</v>
      </c>
      <c r="Z3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Platform='i8080'&gt;&lt;Mnemonic&gt;ORI&lt;/Mnemonic&gt;&lt;Arguments&gt;&lt;Arg encoding='Direct' hidden='true'&gt;ByteReg-A&lt;/Arg&gt;&lt;Arg encoding='ByteImmidate'&gt;Byte&lt;/Arg&gt;&lt;/Arguments&gt;&lt;Status&gt;Documented&lt;/Status&gt;&lt;Cycles&gt;2(7)&lt;/Cycles&gt;&lt;Flags&gt;SZ0P0&lt;/Flags&gt;&lt;Description&gt;The content of the second byte of the instruction is inclusive-OR'd with the content of the accumulator. The result is placed in the accumulator. The CY and AC flags are cleared.&lt;/Description&gt;&lt;/Encoding&gt;</v>
      </c>
      <c r="AA3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IF($Y382=FALSE, "&lt;/Opcode&gt;", "")</f>
        <v>&lt;Opcode Value='F6' Function='OR' Group='Logical' Length='2'&gt;&lt;Encoding Platform='i8080'&gt;&lt;Mnemonic&gt;ORI&lt;/Mnemonic&gt;&lt;Arguments&gt;&lt;Arg encoding='Direct' hidden='true'&gt;ByteReg-A&lt;/Arg&gt;&lt;Arg encoding='ByteImmidate'&gt;Byte&lt;/Arg&gt;&lt;/Arguments&gt;&lt;Status&gt;Documented&lt;/Status&gt;&lt;Cycles&gt;2(7)&lt;/Cycles&gt;&lt;Flags&gt;SZ0P0&lt;/Flags&gt;&lt;Description&gt;The content of the second byte of the instruction is inclusive-OR'd with the content of the accumulator. The result is placed in the accumulator. The CY and AC flags are cleared.&lt;/Description&gt;&lt;/Encoding&gt;</v>
      </c>
    </row>
    <row r="382" spans="1:27" x14ac:dyDescent="0.25">
      <c r="A382">
        <f>HEX2DEC(Table2[[#This Row],[Hex]]) * 10 +  IF(UPPER(Table2[[#This Row],[Preferred]]) = "FALSE", 1, 0)</f>
        <v>2460</v>
      </c>
      <c r="B382" t="str">
        <f>IF(UPPER(Table2[[#This Row],[Index]]) = "TRUE", "FD", "00")  &amp; IF(Table2[[#This Row],[Prefix]]="", "00", Table2[[#This Row],[Prefix]])  &amp; TEXT(Table2[[#This Row],[Opcode]], "00")</f>
        <v>0000F6</v>
      </c>
      <c r="F382" s="4" t="s">
        <v>141</v>
      </c>
      <c r="G382" t="s">
        <v>687</v>
      </c>
      <c r="H382" s="1" t="s">
        <v>214</v>
      </c>
      <c r="I382" s="1" t="s">
        <v>86</v>
      </c>
      <c r="J382" s="1" t="s">
        <v>265</v>
      </c>
      <c r="K382" s="1" t="s">
        <v>277</v>
      </c>
      <c r="L382" s="1" t="b">
        <v>1</v>
      </c>
      <c r="M382" s="1" t="s">
        <v>179</v>
      </c>
      <c r="N382" s="1" t="s">
        <v>280</v>
      </c>
      <c r="O382" s="1"/>
      <c r="P382" s="1"/>
      <c r="Q382" s="1"/>
      <c r="R382" s="1"/>
      <c r="S382" s="5" t="s">
        <v>310</v>
      </c>
      <c r="T382">
        <v>2</v>
      </c>
      <c r="U382" s="1" t="s">
        <v>389</v>
      </c>
      <c r="V382" t="s">
        <v>367</v>
      </c>
      <c r="W382" t="s">
        <v>431</v>
      </c>
      <c r="X382" t="s">
        <v>442</v>
      </c>
      <c r="Y382" t="b">
        <f t="shared" si="5"/>
        <v>1</v>
      </c>
      <c r="Z3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Platform='i8085'&gt;&lt;Mnemonic&gt;ORI&lt;/Mnemonic&gt;&lt;Arguments&gt;&lt;Arg encoding='Direct' hidden='true'&gt;ByteReg-A&lt;/Arg&gt;&lt;Arg encoding='ByteImmidate'&gt;Byte&lt;/Arg&gt;&lt;/Arguments&gt;&lt;Status&gt;Documented&lt;/Status&gt;&lt;Cycles&gt;2(7)&lt;/Cycles&gt;&lt;Flags&gt;SZKAPVC&lt;/Flags&gt;&lt;Description&gt;The content of the second byte of the instruction is inclusive-OR'd with the content of the accumulator. The result is placed in the accumulator. The CY and AC flags are cleared.&lt;/Description&gt;&lt;/Encoding&gt;</v>
      </c>
      <c r="AA3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IF($Y383=FALSE, "&lt;/Opcode&gt;", "")</f>
        <v>&lt;Encoding Platform='i8085'&gt;&lt;Mnemonic&gt;ORI&lt;/Mnemonic&gt;&lt;Arguments&gt;&lt;Arg encoding='Direct' hidden='true'&gt;ByteReg-A&lt;/Arg&gt;&lt;Arg encoding='ByteImmidate'&gt;Byte&lt;/Arg&gt;&lt;/Arguments&gt;&lt;Status&gt;Documented&lt;/Status&gt;&lt;Cycles&gt;2(7)&lt;/Cycles&gt;&lt;Flags&gt;SZKAPVC&lt;/Flags&gt;&lt;Description&gt;The content of the second byte of the instruction is inclusive-OR'd with the content of the accumulator. The result is placed in the accumulator. The CY and AC flags are cleared.&lt;/Description&gt;&lt;/Encoding&gt;</v>
      </c>
    </row>
    <row r="383" spans="1:27" x14ac:dyDescent="0.25">
      <c r="A383">
        <f>HEX2DEC(Table2[[#This Row],[Hex]]) * 10 +  IF(UPPER(Table2[[#This Row],[Preferred]]) = "FALSE", 1, 0)</f>
        <v>2460</v>
      </c>
      <c r="B383" t="str">
        <f>IF(UPPER(Table2[[#This Row],[Index]]) = "TRUE", "FD", "00")  &amp; IF(Table2[[#This Row],[Prefix]]="", "00", Table2[[#This Row],[Prefix]])  &amp; TEXT(Table2[[#This Row],[Opcode]], "00")</f>
        <v>0000F6</v>
      </c>
      <c r="C383" s="3"/>
      <c r="D383" s="1"/>
      <c r="E383" s="2" t="s">
        <v>400</v>
      </c>
      <c r="F383" s="4" t="s">
        <v>141</v>
      </c>
      <c r="G383" t="s">
        <v>480</v>
      </c>
      <c r="H383" s="1" t="s">
        <v>86</v>
      </c>
      <c r="I383" s="1" t="s">
        <v>86</v>
      </c>
      <c r="J383" s="1" t="s">
        <v>265</v>
      </c>
      <c r="K383" s="1" t="s">
        <v>277</v>
      </c>
      <c r="M383" s="1" t="s">
        <v>179</v>
      </c>
      <c r="N383" s="1" t="s">
        <v>280</v>
      </c>
      <c r="O383" s="1"/>
      <c r="P383" s="1"/>
      <c r="Q383" s="1"/>
      <c r="R383" s="1"/>
      <c r="S383" s="5" t="s">
        <v>329</v>
      </c>
      <c r="T383">
        <v>2</v>
      </c>
      <c r="U383" s="1" t="s">
        <v>389</v>
      </c>
      <c r="V383" t="s">
        <v>367</v>
      </c>
      <c r="W383" t="s">
        <v>431</v>
      </c>
      <c r="X383" t="s">
        <v>551</v>
      </c>
      <c r="Y383" t="b">
        <f t="shared" si="5"/>
        <v>1</v>
      </c>
      <c r="Z3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encoding='Direct'&gt;ByteReg-A&lt;/Arg&gt;&lt;Arg encoding='ByteImmidate'&gt;Byte&lt;/Arg&gt;&lt;/Arguments&gt;&lt;Status&gt;Documented&lt;/Status&gt;&lt;Cycles&gt;2(7)&lt;/Cycles&gt;&lt;Flags&gt;SZ0P00&lt;/Flags&gt;&lt;Description&gt;A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c r="AA3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IF($Y384=FALSE, "&lt;/Opcode&gt;", "")</f>
        <v>&lt;Encoding Preferred='true' Platform='z80'&gt;&lt;Mnemonic&gt;OR&lt;/Mnemonic&gt;&lt;Arguments&gt;&lt;Arg encoding='Direct'&gt;ByteReg-A&lt;/Arg&gt;&lt;Arg encoding='ByteImmidate'&gt;Byte&lt;/Arg&gt;&lt;/Arguments&gt;&lt;Status&gt;Documented&lt;/Status&gt;&lt;Cycles&gt;2(7)&lt;/Cycles&gt;&lt;Flags&gt;SZ0P00&lt;/Flags&gt;&lt;Description&gt;A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row>
    <row r="384" spans="1:27" x14ac:dyDescent="0.25">
      <c r="A384">
        <f>HEX2DEC(Table2[[#This Row],[Hex]]) * 10 +  IF(UPPER(Table2[[#This Row],[Preferred]]) = "FALSE", 1, 0)</f>
        <v>2460</v>
      </c>
      <c r="B384" t="str">
        <f>IF(UPPER(Table2[[#This Row],[Index]]) = "TRUE", "FD", "00")  &amp; IF(Table2[[#This Row],[Prefix]]="", "00", Table2[[#This Row],[Prefix]])  &amp; TEXT(Table2[[#This Row],[Opcode]], "00")</f>
        <v>0000F6</v>
      </c>
      <c r="C384" s="3"/>
      <c r="D384" s="1"/>
      <c r="E384" s="2"/>
      <c r="F384" s="4" t="s">
        <v>141</v>
      </c>
      <c r="G384" t="s">
        <v>650</v>
      </c>
      <c r="H384" s="1" t="s">
        <v>86</v>
      </c>
      <c r="I384" s="1" t="s">
        <v>86</v>
      </c>
      <c r="J384" s="1" t="s">
        <v>265</v>
      </c>
      <c r="K384" s="1" t="s">
        <v>277</v>
      </c>
      <c r="L384" s="1" t="b">
        <v>1</v>
      </c>
      <c r="M384" s="1" t="s">
        <v>179</v>
      </c>
      <c r="N384" s="1" t="s">
        <v>280</v>
      </c>
      <c r="O384" s="1"/>
      <c r="P384" s="1"/>
      <c r="Q384" s="1"/>
      <c r="R384" s="1"/>
      <c r="S384" s="5" t="s">
        <v>345</v>
      </c>
      <c r="T384">
        <v>2</v>
      </c>
      <c r="U384" s="1" t="s">
        <v>389</v>
      </c>
      <c r="V384" t="s">
        <v>367</v>
      </c>
      <c r="W384" t="s">
        <v>431</v>
      </c>
      <c r="X384" t="s">
        <v>551</v>
      </c>
      <c r="Y384" t="b">
        <f t="shared" si="5"/>
        <v>1</v>
      </c>
      <c r="Z3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encoding='Direct' hidden='true'&gt;ByteReg-A&lt;/Arg&gt;&lt;Arg encoding='ByteImmidate'&gt;Byte&lt;/Arg&gt;&lt;/Arguments&gt;&lt;Status&gt;Documented&lt;/Status&gt;&lt;Cycles&gt;2(7)&lt;/Cycles&gt;&lt;Flags&gt;Z000&lt;/Flags&gt;&lt;Description&gt;A logical OR operation is performed between the byte specified by the s operand and the byte contained in the Accumulator; the result is stored in the Accumulator.&lt;/Description&gt;&lt;/Encoding&gt;</v>
      </c>
      <c r="AA3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IF($Y385=FALSE, "&lt;/Opcode&gt;", "")</f>
        <v>&lt;Encoding Platform='GameBoy'&gt;&lt;Mnemonic&gt;OR&lt;/Mnemonic&gt;&lt;Arguments&gt;&lt;Arg encoding='Direct' hidden='true'&gt;ByteReg-A&lt;/Arg&gt;&lt;Arg encoding='ByteImmidate'&gt;Byte&lt;/Arg&gt;&lt;/Arguments&gt;&lt;Status&gt;Documented&lt;/Status&gt;&lt;Cycles&gt;2(7)&lt;/Cycles&gt;&lt;Flags&gt;Z000&lt;/Flags&gt;&lt;Description&gt;A logical OR operation is performed between the byte specified by the s operand and the byte contained in the Accumulator; the result is stored in the Accumulator.&lt;/Description&gt;&lt;/Encoding&gt;</v>
      </c>
    </row>
    <row r="385" spans="1:27" x14ac:dyDescent="0.25">
      <c r="A385">
        <f>HEX2DEC(Table2[[#This Row],[Hex]]) * 10 +  IF(UPPER(Table2[[#This Row],[Preferred]]) = "FALSE", 1, 0)</f>
        <v>2461</v>
      </c>
      <c r="B385" t="str">
        <f>IF(UPPER(Table2[[#This Row],[Index]]) = "TRUE", "FD", "00")  &amp; IF(Table2[[#This Row],[Prefix]]="", "00", Table2[[#This Row],[Prefix]])  &amp; TEXT(Table2[[#This Row],[Opcode]], "00")</f>
        <v>0000F6</v>
      </c>
      <c r="C385" s="3"/>
      <c r="D385" s="1"/>
      <c r="E385" s="2" t="s">
        <v>636</v>
      </c>
      <c r="F385" s="4" t="s">
        <v>141</v>
      </c>
      <c r="G385" t="s">
        <v>480</v>
      </c>
      <c r="H385" s="1" t="s">
        <v>86</v>
      </c>
      <c r="I385" s="1" t="s">
        <v>86</v>
      </c>
      <c r="J385" s="1" t="s">
        <v>265</v>
      </c>
      <c r="K385" s="1" t="s">
        <v>277</v>
      </c>
      <c r="L385" s="1" t="b">
        <v>1</v>
      </c>
      <c r="M385" s="1" t="s">
        <v>179</v>
      </c>
      <c r="N385" s="1" t="s">
        <v>280</v>
      </c>
      <c r="O385" s="1"/>
      <c r="P385" s="1"/>
      <c r="Q385" s="1"/>
      <c r="R385" s="1"/>
      <c r="S385" s="5" t="s">
        <v>329</v>
      </c>
      <c r="T385">
        <v>2</v>
      </c>
      <c r="U385" s="1" t="s">
        <v>389</v>
      </c>
      <c r="V385" t="s">
        <v>367</v>
      </c>
      <c r="W385" t="s">
        <v>431</v>
      </c>
      <c r="X385" t="s">
        <v>551</v>
      </c>
      <c r="Y385" t="b">
        <f t="shared" si="5"/>
        <v>1</v>
      </c>
      <c r="Z3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encoding='Direct' hidden='true'&gt;ByteReg-A&lt;/Arg&gt;&lt;Arg encoding='ByteImmidate'&gt;Byte&lt;/Arg&gt;&lt;/Arguments&gt;&lt;Status&gt;Documented&lt;/Status&gt;&lt;Cycles&gt;2(7)&lt;/Cycles&gt;&lt;Flags&gt;SZ0P00&lt;/Flags&gt;&lt;Description&gt;A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v>
      </c>
      <c r="AA3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IF($Y386=FALSE, "&lt;/Opcode&gt;", "")</f>
        <v>&lt;Encoding Preferred='false' Platform='z80'&gt;&lt;Mnemonic&gt;OR&lt;/Mnemonic&gt;&lt;Arguments&gt;&lt;Arg encoding='Direct' hidden='true'&gt;ByteReg-A&lt;/Arg&gt;&lt;Arg encoding='ByteImmidate'&gt;Byte&lt;/Arg&gt;&lt;/Arguments&gt;&lt;Status&gt;Documented&lt;/Status&gt;&lt;Cycles&gt;2(7)&lt;/Cycles&gt;&lt;Flags&gt;SZ0P00&lt;/Flags&gt;&lt;Description&gt;A logical OR operation is performed between the byte specified by the s operand and the byte contained in the Accumulator; the result is stored in the Accumulator.&lt;/Description&gt;&lt;/Encoding&gt;&lt;/Opcode&gt;</v>
      </c>
    </row>
    <row r="386" spans="1:27" x14ac:dyDescent="0.25">
      <c r="A386">
        <f>HEX2DEC(Table2[[#This Row],[Hex]]) * 10 +  IF(UPPER(Table2[[#This Row],[Preferred]]) = "FALSE", 1, 0)</f>
        <v>2480</v>
      </c>
      <c r="B386" t="str">
        <f>IF(UPPER(Table2[[#This Row],[Index]]) = "TRUE", "FD", "00")  &amp; IF(Table2[[#This Row],[Prefix]]="", "00", Table2[[#This Row],[Prefix]])  &amp; TEXT(Table2[[#This Row],[Opcode]], "00")</f>
        <v>0000F8</v>
      </c>
      <c r="F386" s="4" t="s">
        <v>142</v>
      </c>
      <c r="G386" t="s">
        <v>375</v>
      </c>
      <c r="H386" s="1" t="s">
        <v>236</v>
      </c>
      <c r="I386" s="1" t="s">
        <v>88</v>
      </c>
      <c r="J386" s="1" t="s">
        <v>359</v>
      </c>
      <c r="K386" s="1" t="s">
        <v>277</v>
      </c>
      <c r="L386" s="1" t="b">
        <v>1</v>
      </c>
      <c r="M386" s="1"/>
      <c r="N386" s="1"/>
      <c r="O386" s="1"/>
      <c r="P386" s="1"/>
      <c r="Q386" s="1"/>
      <c r="R386" s="1"/>
      <c r="S386" s="6" t="s">
        <v>311</v>
      </c>
      <c r="T386">
        <v>1</v>
      </c>
      <c r="U386" s="1" t="s">
        <v>723</v>
      </c>
      <c r="V386" t="s">
        <v>367</v>
      </c>
      <c r="W386" t="s">
        <v>451</v>
      </c>
      <c r="X386" t="s">
        <v>459</v>
      </c>
      <c r="Y386" t="b">
        <f t="shared" ref="Y386:Y449" si="6">IF(AND($B386=$B385, $I386=$I385, $T386=$T385),TRUE,FALSE)</f>
        <v>0</v>
      </c>
      <c r="Z3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Platform='i8080'&gt;&lt;Mnemonic&gt;RM&lt;/Mnemonic&gt;&lt;Arguments&gt;&lt;Arg encoding='Direct' hidden='true'&gt;Flag-M&lt;/Arg&gt;&lt;/Arguments&gt;&lt;Status&gt;Documented&lt;/Status&gt;&lt;Cycles&gt;1(5),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IF($Y387=FALSE, "&lt;/Opcode&gt;", "")</f>
        <v>&lt;Opcode Value='F8' Function='RET' Group='Branch' Length='1'&gt;&lt;Encoding Platform='i8080'&gt;&lt;Mnemonic&gt;RM&lt;/Mnemonic&gt;&lt;Arguments&gt;&lt;Arg encoding='Direct' hidden='true'&gt;Flag-M&lt;/Arg&gt;&lt;/Arguments&gt;&lt;Status&gt;Documented&lt;/Status&gt;&lt;Cycles&gt;1(5),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87" spans="1:27" x14ac:dyDescent="0.25">
      <c r="A387">
        <f>HEX2DEC(Table2[[#This Row],[Hex]]) * 10 +  IF(UPPER(Table2[[#This Row],[Preferred]]) = "FALSE", 1, 0)</f>
        <v>2480</v>
      </c>
      <c r="B387" t="str">
        <f>IF(UPPER(Table2[[#This Row],[Index]]) = "TRUE", "FD", "00")  &amp; IF(Table2[[#This Row],[Prefix]]="", "00", Table2[[#This Row],[Prefix]])  &amp; TEXT(Table2[[#This Row],[Opcode]], "00")</f>
        <v>0000F8</v>
      </c>
      <c r="F387" s="4" t="s">
        <v>142</v>
      </c>
      <c r="G387" t="s">
        <v>687</v>
      </c>
      <c r="H387" s="1" t="s">
        <v>236</v>
      </c>
      <c r="I387" s="1" t="s">
        <v>88</v>
      </c>
      <c r="J387" s="1" t="s">
        <v>359</v>
      </c>
      <c r="K387" s="1" t="s">
        <v>277</v>
      </c>
      <c r="L387" s="1" t="b">
        <v>1</v>
      </c>
      <c r="M387" s="1"/>
      <c r="N387" s="1"/>
      <c r="O387" s="1"/>
      <c r="P387" s="1"/>
      <c r="Q387" s="1"/>
      <c r="R387" s="1"/>
      <c r="S387" s="6" t="s">
        <v>349</v>
      </c>
      <c r="T387">
        <v>1</v>
      </c>
      <c r="U387" s="1" t="s">
        <v>723</v>
      </c>
      <c r="V387" t="s">
        <v>367</v>
      </c>
      <c r="W387" t="s">
        <v>451</v>
      </c>
      <c r="X387" t="s">
        <v>459</v>
      </c>
      <c r="Y387" t="b">
        <f t="shared" si="6"/>
        <v>1</v>
      </c>
      <c r="Z3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Platform='i8085'&gt;&lt;Mnemonic&gt;RM&lt;/Mnemonic&gt;&lt;Arguments&gt;&lt;Arg encoding='Direct' hidden='true'&gt;Flag-M&lt;/Arg&gt;&lt;/Arguments&gt;&lt;Status&gt;Documented&lt;/Status&gt;&lt;Cycles&gt;1(5),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IF($Y388=FALSE, "&lt;/Opcode&gt;", "")</f>
        <v>&lt;Encoding Platform='i8085'&gt;&lt;Mnemonic&gt;RM&lt;/Mnemonic&gt;&lt;Arguments&gt;&lt;Arg encoding='Direct' hidden='true'&gt;Flag-M&lt;/Arg&gt;&lt;/Arguments&gt;&lt;Status&gt;Documented&lt;/Status&gt;&lt;Cycles&gt;1(5),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sequentially&lt;/Description&gt;&lt;/Encoding&gt;&lt;/Opcode&gt;</v>
      </c>
    </row>
    <row r="388" spans="1:27" x14ac:dyDescent="0.25">
      <c r="A388">
        <f>HEX2DEC(Table2[[#This Row],[Hex]]) * 10 +  IF(UPPER(Table2[[#This Row],[Preferred]]) = "FALSE", 1, 0)</f>
        <v>2480</v>
      </c>
      <c r="B388" t="str">
        <f>IF(UPPER(Table2[[#This Row],[Index]]) = "TRUE", "FD", "00")  &amp; IF(Table2[[#This Row],[Prefix]]="", "00", Table2[[#This Row],[Prefix]])  &amp; TEXT(Table2[[#This Row],[Opcode]], "00")</f>
        <v>0000F8</v>
      </c>
      <c r="C388" s="3"/>
      <c r="D388" s="1"/>
      <c r="E388" s="2" t="s">
        <v>400</v>
      </c>
      <c r="F388" s="4" t="s">
        <v>142</v>
      </c>
      <c r="G388" t="s">
        <v>650</v>
      </c>
      <c r="H388" s="1" t="s">
        <v>2</v>
      </c>
      <c r="I388" s="1" t="s">
        <v>685</v>
      </c>
      <c r="J388" s="1" t="s">
        <v>269</v>
      </c>
      <c r="K388" s="1" t="s">
        <v>277</v>
      </c>
      <c r="M388" s="1" t="s">
        <v>287</v>
      </c>
      <c r="N388" s="1" t="s">
        <v>280</v>
      </c>
      <c r="O388" s="1"/>
      <c r="P388" s="1"/>
      <c r="Q388" s="1"/>
      <c r="R388" s="1"/>
      <c r="S388" s="6" t="s">
        <v>335</v>
      </c>
      <c r="T388">
        <v>2</v>
      </c>
      <c r="U388" s="1" t="s">
        <v>601</v>
      </c>
      <c r="V388" t="s">
        <v>367</v>
      </c>
      <c r="W388" t="s">
        <v>387</v>
      </c>
      <c r="X388" t="s">
        <v>686</v>
      </c>
      <c r="Y388" t="b">
        <f t="shared" si="6"/>
        <v>0</v>
      </c>
      <c r="Z3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encoding='Direct'&gt;WordReg-HL&lt;/Arg&gt;&lt;Arg encoding='ByteImmidate'&gt;WordReg-SP+Byte&lt;/Arg&gt;&lt;/Arguments&gt;&lt;Status&gt;Documented&lt;/Status&gt;&lt;Cycles&gt;3(12)&lt;/Cycles&gt;&lt;Flags&gt;----&lt;/Flags&gt;&lt;Description&gt;Store the value of SP+n in HL&lt;/Description&gt;&lt;/Encoding&gt;</v>
      </c>
      <c r="AA3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IF($Y389=FALSE, "&lt;/Opcode&gt;", "")</f>
        <v>&lt;Opcode Value='F8' Function='LOAD-SP' Group='8-Bit Load' Length='2'&gt;&lt;Encoding Preferred='true' Platform='GameBoy'&gt;&lt;Mnemonic&gt;LD&lt;/Mnemonic&gt;&lt;Arguments&gt;&lt;Arg encoding='Direct'&gt;WordReg-HL&lt;/Arg&gt;&lt;Arg encoding='ByteImmidate'&gt;WordReg-SP+Byte&lt;/Arg&gt;&lt;/Arguments&gt;&lt;Status&gt;Documented&lt;/Status&gt;&lt;Cycles&gt;3(12)&lt;/Cycles&gt;&lt;Flags&gt;----&lt;/Flags&gt;&lt;Description&gt;Store the value of SP+n in HL&lt;/Description&gt;&lt;/Encoding&gt;</v>
      </c>
    </row>
    <row r="389" spans="1:27" x14ac:dyDescent="0.25">
      <c r="A389">
        <f>HEX2DEC(Table2[[#This Row],[Hex]]) * 10 +  IF(UPPER(Table2[[#This Row],[Preferred]]) = "FALSE", 1, 0)</f>
        <v>2481</v>
      </c>
      <c r="B389" t="str">
        <f>IF(UPPER(Table2[[#This Row],[Index]]) = "TRUE", "FD", "00")  &amp; IF(Table2[[#This Row],[Prefix]]="", "00", Table2[[#This Row],[Prefix]])  &amp; TEXT(Table2[[#This Row],[Opcode]], "00")</f>
        <v>0000F8</v>
      </c>
      <c r="C389" s="3"/>
      <c r="D389" s="1"/>
      <c r="E389" s="2" t="s">
        <v>636</v>
      </c>
      <c r="F389" s="4" t="s">
        <v>142</v>
      </c>
      <c r="G389" t="s">
        <v>650</v>
      </c>
      <c r="H389" s="1" t="s">
        <v>261</v>
      </c>
      <c r="I389" s="1" t="s">
        <v>685</v>
      </c>
      <c r="J389" s="1" t="s">
        <v>272</v>
      </c>
      <c r="K389" s="1" t="s">
        <v>277</v>
      </c>
      <c r="M389" s="1" t="s">
        <v>179</v>
      </c>
      <c r="N389" s="1" t="s">
        <v>280</v>
      </c>
      <c r="O389" s="1"/>
      <c r="P389" s="1"/>
      <c r="Q389" s="1"/>
      <c r="R389" s="1"/>
      <c r="S389" s="6" t="s">
        <v>335</v>
      </c>
      <c r="T389">
        <v>2</v>
      </c>
      <c r="U389" s="1" t="s">
        <v>601</v>
      </c>
      <c r="V389" t="s">
        <v>367</v>
      </c>
      <c r="W389" t="s">
        <v>387</v>
      </c>
      <c r="X389" t="s">
        <v>686</v>
      </c>
      <c r="Y389" t="b">
        <f t="shared" si="6"/>
        <v>1</v>
      </c>
      <c r="Z3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Platform='GameBoy'&gt;&lt;Mnemonic&gt;LDHL&lt;/Mnemonic&gt;&lt;Arguments&gt;&lt;Arg encoding='Direct'&gt;WordReg-SP&lt;/Arg&gt;&lt;Arg encoding='ByteImmidate'&gt;Byte&lt;/Arg&gt;&lt;/Arguments&gt;&lt;Status&gt;Documented&lt;/Status&gt;&lt;Cycles&gt;3(12)&lt;/Cycles&gt;&lt;Flags&gt;----&lt;/Flags&gt;&lt;Description&gt;Store the value of SP+n in HL&lt;/Description&gt;&lt;/Encoding&gt;</v>
      </c>
      <c r="AA3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IF($Y390=FALSE, "&lt;/Opcode&gt;", "")</f>
        <v>&lt;Encoding Preferred='false' Platform='GameBoy'&gt;&lt;Mnemonic&gt;LDHL&lt;/Mnemonic&gt;&lt;Arguments&gt;&lt;Arg encoding='Direct'&gt;WordReg-SP&lt;/Arg&gt;&lt;Arg encoding='ByteImmidate'&gt;Byte&lt;/Arg&gt;&lt;/Arguments&gt;&lt;Status&gt;Documented&lt;/Status&gt;&lt;Cycles&gt;3(12)&lt;/Cycles&gt;&lt;Flags&gt;----&lt;/Flags&gt;&lt;Description&gt;Store the value of SP+n in HL&lt;/Description&gt;&lt;/Encoding&gt;&lt;/Opcode&gt;</v>
      </c>
    </row>
    <row r="390" spans="1:27" x14ac:dyDescent="0.25">
      <c r="A390">
        <f>HEX2DEC(Table2[[#This Row],[Hex]]) * 10 +  IF(UPPER(Table2[[#This Row],[Preferred]]) = "FALSE", 1, 0)</f>
        <v>2490</v>
      </c>
      <c r="B390" t="str">
        <f>IF(UPPER(Table2[[#This Row],[Index]]) = "TRUE", "FD", "00")  &amp; IF(Table2[[#This Row],[Prefix]]="", "00", Table2[[#This Row],[Prefix]])  &amp; TEXT(Table2[[#This Row],[Opcode]], "00")</f>
        <v>0000F9</v>
      </c>
      <c r="F390" s="4" t="s">
        <v>143</v>
      </c>
      <c r="G390" t="s">
        <v>375</v>
      </c>
      <c r="H390" s="1" t="s">
        <v>191</v>
      </c>
      <c r="I390" s="1" t="s">
        <v>385</v>
      </c>
      <c r="J390" s="1" t="s">
        <v>272</v>
      </c>
      <c r="K390" s="1" t="s">
        <v>277</v>
      </c>
      <c r="L390" s="1" t="b">
        <v>1</v>
      </c>
      <c r="M390" s="1" t="s">
        <v>269</v>
      </c>
      <c r="N390" s="1" t="s">
        <v>277</v>
      </c>
      <c r="O390" s="2" t="s">
        <v>400</v>
      </c>
      <c r="P390" s="1"/>
      <c r="Q390" s="1"/>
      <c r="R390" s="1"/>
      <c r="S390" s="6" t="s">
        <v>311</v>
      </c>
      <c r="T390">
        <v>1</v>
      </c>
      <c r="U390" s="1" t="s">
        <v>386</v>
      </c>
      <c r="V390" t="s">
        <v>367</v>
      </c>
      <c r="W390" t="s">
        <v>396</v>
      </c>
      <c r="X390" t="s">
        <v>469</v>
      </c>
      <c r="Y390" t="b">
        <f t="shared" si="6"/>
        <v>0</v>
      </c>
      <c r="Z3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Platform='i8080'&gt;&lt;Mnemonic&gt;SPHL&lt;/Mnemonic&gt;&lt;Arguments&gt;&lt;Arg encoding='Direct' hidden='true'&gt;WordReg-SP&lt;/Arg&gt;&lt;Arg encoding='Direct' hidden='true'&gt;WordReg-HL&lt;/Arg&gt;&lt;/Arguments&gt;&lt;Status&gt;Documented&lt;/Status&gt;&lt;Cycles&gt;1(5)&lt;/Cycles&gt;&lt;Flags&gt;-----&lt;/Flags&gt;&lt;Description&gt;The contents of registers Hand L (16 bits) are moved to register SP.&lt;/Description&gt;&lt;/Encoding&gt;</v>
      </c>
      <c r="AA3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IF($Y391=FALSE, "&lt;/Opcode&gt;", "")</f>
        <v>&lt;Opcode Value='F9' Function='LOAD' Group='16-Bit Load' Length='1'&gt;&lt;Encoding Platform='i8080'&gt;&lt;Mnemonic&gt;SPHL&lt;/Mnemonic&gt;&lt;Arguments&gt;&lt;Arg encoding='Direct' hidden='true'&gt;WordReg-SP&lt;/Arg&gt;&lt;Arg encoding='Direct' hidden='true'&gt;WordReg-HL&lt;/Arg&gt;&lt;/Arguments&gt;&lt;Status&gt;Documented&lt;/Status&gt;&lt;Cycles&gt;1(5)&lt;/Cycles&gt;&lt;Flags&gt;-----&lt;/Flags&gt;&lt;Description&gt;The contents of registers Hand L (16 bits) are moved to register SP.&lt;/Description&gt;&lt;/Encoding&gt;</v>
      </c>
    </row>
    <row r="391" spans="1:27" x14ac:dyDescent="0.25">
      <c r="A391">
        <f>HEX2DEC(Table2[[#This Row],[Hex]]) * 10 +  IF(UPPER(Table2[[#This Row],[Preferred]]) = "FALSE", 1, 0)</f>
        <v>2490</v>
      </c>
      <c r="B391" t="str">
        <f>IF(UPPER(Table2[[#This Row],[Index]]) = "TRUE", "FD", "00")  &amp; IF(Table2[[#This Row],[Prefix]]="", "00", Table2[[#This Row],[Prefix]])  &amp; TEXT(Table2[[#This Row],[Opcode]], "00")</f>
        <v>0000F9</v>
      </c>
      <c r="F391" s="4" t="s">
        <v>143</v>
      </c>
      <c r="G391" t="s">
        <v>687</v>
      </c>
      <c r="H391" s="1" t="s">
        <v>191</v>
      </c>
      <c r="I391" s="1" t="s">
        <v>385</v>
      </c>
      <c r="J391" s="1" t="s">
        <v>272</v>
      </c>
      <c r="K391" s="1" t="s">
        <v>277</v>
      </c>
      <c r="L391" s="1" t="b">
        <v>1</v>
      </c>
      <c r="M391" s="1" t="s">
        <v>269</v>
      </c>
      <c r="N391" s="1" t="s">
        <v>277</v>
      </c>
      <c r="O391" s="2" t="s">
        <v>400</v>
      </c>
      <c r="P391" s="1"/>
      <c r="Q391" s="1"/>
      <c r="R391" s="1"/>
      <c r="S391" s="6" t="s">
        <v>349</v>
      </c>
      <c r="T391">
        <v>1</v>
      </c>
      <c r="U391" s="1" t="s">
        <v>386</v>
      </c>
      <c r="V391" t="s">
        <v>367</v>
      </c>
      <c r="W391" t="s">
        <v>396</v>
      </c>
      <c r="X391" t="s">
        <v>469</v>
      </c>
      <c r="Y391" t="b">
        <f t="shared" si="6"/>
        <v>1</v>
      </c>
      <c r="Z3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Platform='i8085'&gt;&lt;Mnemonic&gt;SPHL&lt;/Mnemonic&gt;&lt;Arguments&gt;&lt;Arg encoding='Direct' hidden='true'&gt;WordReg-SP&lt;/Arg&gt;&lt;Arg encoding='Direct' hidden='true'&gt;WordReg-HL&lt;/Arg&gt;&lt;/Arguments&gt;&lt;Status&gt;Documented&lt;/Status&gt;&lt;Cycles&gt;1(5)&lt;/Cycles&gt;&lt;Flags&gt;-------&lt;/Flags&gt;&lt;Description&gt;The contents of registers Hand L (16 bits) are moved to register SP.&lt;/Description&gt;&lt;/Encoding&gt;</v>
      </c>
      <c r="AA3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IF($Y392=FALSE, "&lt;/Opcode&gt;", "")</f>
        <v>&lt;Encoding Platform='i8085'&gt;&lt;Mnemonic&gt;SPHL&lt;/Mnemonic&gt;&lt;Arguments&gt;&lt;Arg encoding='Direct' hidden='true'&gt;WordReg-SP&lt;/Arg&gt;&lt;Arg encoding='Direct' hidden='true'&gt;WordReg-HL&lt;/Arg&gt;&lt;/Arguments&gt;&lt;Status&gt;Documented&lt;/Status&gt;&lt;Cycles&gt;1(5)&lt;/Cycles&gt;&lt;Flags&gt;-------&lt;/Flags&gt;&lt;Description&gt;The contents of registers Hand L (16 bits) are moved to register SP.&lt;/Description&gt;&lt;/Encoding&gt;</v>
      </c>
    </row>
    <row r="392" spans="1:27" x14ac:dyDescent="0.25">
      <c r="A392">
        <f>HEX2DEC(Table2[[#This Row],[Hex]]) * 10 +  IF(UPPER(Table2[[#This Row],[Preferred]]) = "FALSE", 1, 0)</f>
        <v>2490</v>
      </c>
      <c r="B392" t="str">
        <f>IF(UPPER(Table2[[#This Row],[Index]]) = "TRUE", "FD", "00")  &amp; IF(Table2[[#This Row],[Prefix]]="", "00", Table2[[#This Row],[Prefix]])  &amp; TEXT(Table2[[#This Row],[Opcode]], "00")</f>
        <v>0000F9</v>
      </c>
      <c r="C392" s="3"/>
      <c r="D392" s="1"/>
      <c r="E392" s="2"/>
      <c r="F392" s="4" t="s">
        <v>143</v>
      </c>
      <c r="G392" t="s">
        <v>480</v>
      </c>
      <c r="H392" s="1" t="s">
        <v>2</v>
      </c>
      <c r="I392" s="1" t="s">
        <v>385</v>
      </c>
      <c r="J392" s="1" t="s">
        <v>272</v>
      </c>
      <c r="K392" s="1" t="s">
        <v>277</v>
      </c>
      <c r="M392" s="1" t="s">
        <v>269</v>
      </c>
      <c r="N392" s="1" t="s">
        <v>277</v>
      </c>
      <c r="O392" s="1"/>
      <c r="P392" s="1"/>
      <c r="Q392" s="1"/>
      <c r="R392" s="1"/>
      <c r="S392" s="6" t="s">
        <v>314</v>
      </c>
      <c r="T392">
        <v>1</v>
      </c>
      <c r="U392" s="1" t="s">
        <v>518</v>
      </c>
      <c r="V392" t="s">
        <v>367</v>
      </c>
      <c r="W392" t="s">
        <v>396</v>
      </c>
      <c r="X392" t="s">
        <v>519</v>
      </c>
      <c r="Y392" t="b">
        <f t="shared" si="6"/>
        <v>1</v>
      </c>
      <c r="Z3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encoding='Direct'&gt;WordReg-SP&lt;/Arg&gt;&lt;Arg encoding='Direct'&gt;WordReg-HL&lt;/Arg&gt;&lt;/Arguments&gt;&lt;Status&gt;Documented&lt;/Status&gt;&lt;Cycles&gt;1(6)&lt;/Cycles&gt;&lt;Flags&gt;------&lt;/Flags&gt;&lt;Description&gt;The contents of the register pair HL are loaded to the Stack Pointer (SP).&lt;/Description&gt;&lt;/Encoding&gt;</v>
      </c>
      <c r="AA3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IF($Y393=FALSE, "&lt;/Opcode&gt;", "")</f>
        <v>&lt;Encoding Platform='z80'&gt;&lt;Mnemonic&gt;LD&lt;/Mnemonic&gt;&lt;Arguments&gt;&lt;Arg encoding='Direct'&gt;WordReg-SP&lt;/Arg&gt;&lt;Arg encoding='Direct'&gt;WordReg-HL&lt;/Arg&gt;&lt;/Arguments&gt;&lt;Status&gt;Documented&lt;/Status&gt;&lt;Cycles&gt;1(6)&lt;/Cycles&gt;&lt;Flags&gt;------&lt;/Flags&gt;&lt;Description&gt;The contents of the register pair HL are loaded to the Stack Pointer (SP).&lt;/Description&gt;&lt;/Encoding&gt;</v>
      </c>
    </row>
    <row r="393" spans="1:27" x14ac:dyDescent="0.25">
      <c r="A393">
        <f>HEX2DEC(Table2[[#This Row],[Hex]]) * 10 +  IF(UPPER(Table2[[#This Row],[Preferred]]) = "FALSE", 1, 0)</f>
        <v>2490</v>
      </c>
      <c r="B393" t="str">
        <f>IF(UPPER(Table2[[#This Row],[Index]]) = "TRUE", "FD", "00")  &amp; IF(Table2[[#This Row],[Prefix]]="", "00", Table2[[#This Row],[Prefix]])  &amp; TEXT(Table2[[#This Row],[Opcode]], "00")</f>
        <v>0000F9</v>
      </c>
      <c r="C393" s="3"/>
      <c r="D393" s="1"/>
      <c r="E393" s="2"/>
      <c r="F393" s="4" t="s">
        <v>143</v>
      </c>
      <c r="G393" t="s">
        <v>650</v>
      </c>
      <c r="H393" s="1" t="s">
        <v>2</v>
      </c>
      <c r="I393" s="1" t="s">
        <v>385</v>
      </c>
      <c r="J393" s="1" t="s">
        <v>272</v>
      </c>
      <c r="K393" s="1" t="s">
        <v>277</v>
      </c>
      <c r="M393" s="1" t="s">
        <v>269</v>
      </c>
      <c r="N393" s="1" t="s">
        <v>277</v>
      </c>
      <c r="O393" s="1"/>
      <c r="P393" s="1"/>
      <c r="Q393" s="1"/>
      <c r="R393" s="1"/>
      <c r="S393" s="6" t="s">
        <v>335</v>
      </c>
      <c r="T393">
        <v>1</v>
      </c>
      <c r="U393" s="1" t="s">
        <v>518</v>
      </c>
      <c r="V393" t="s">
        <v>367</v>
      </c>
      <c r="W393" t="s">
        <v>396</v>
      </c>
      <c r="X393" t="s">
        <v>519</v>
      </c>
      <c r="Y393" t="b">
        <f t="shared" si="6"/>
        <v>1</v>
      </c>
      <c r="Z3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encoding='Direct'&gt;WordReg-SP&lt;/Arg&gt;&lt;Arg encoding='Direct'&gt;WordReg-HL&lt;/Arg&gt;&lt;/Arguments&gt;&lt;Status&gt;Documented&lt;/Status&gt;&lt;Cycles&gt;1(6)&lt;/Cycles&gt;&lt;Flags&gt;----&lt;/Flags&gt;&lt;Description&gt;The contents of the register pair HL are loaded to the Stack Pointer (SP).&lt;/Description&gt;&lt;/Encoding&gt;</v>
      </c>
      <c r="AA3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IF($Y394=FALSE, "&lt;/Opcode&gt;", "")</f>
        <v>&lt;Encoding Platform='GameBoy'&gt;&lt;Mnemonic&gt;LD&lt;/Mnemonic&gt;&lt;Arguments&gt;&lt;Arg encoding='Direct'&gt;WordReg-SP&lt;/Arg&gt;&lt;Arg encoding='Direct'&gt;WordReg-HL&lt;/Arg&gt;&lt;/Arguments&gt;&lt;Status&gt;Documented&lt;/Status&gt;&lt;Cycles&gt;1(6)&lt;/Cycles&gt;&lt;Flags&gt;----&lt;/Flags&gt;&lt;Description&gt;The contents of the register pair HL are loaded to the Stack Pointer (SP).&lt;/Description&gt;&lt;/Encoding&gt;&lt;/Opcode&gt;</v>
      </c>
    </row>
    <row r="394" spans="1:27" x14ac:dyDescent="0.25">
      <c r="A394">
        <f>HEX2DEC(Table2[[#This Row],[Hex]]) * 10 +  IF(UPPER(Table2[[#This Row],[Preferred]]) = "FALSE", 1, 0)</f>
        <v>2500</v>
      </c>
      <c r="B394" t="str">
        <f>IF(UPPER(Table2[[#This Row],[Index]]) = "TRUE", "FD", "00")  &amp; IF(Table2[[#This Row],[Prefix]]="", "00", Table2[[#This Row],[Prefix]])  &amp; TEXT(Table2[[#This Row],[Opcode]], "00")</f>
        <v>0000FA</v>
      </c>
      <c r="F394" s="4" t="s">
        <v>144</v>
      </c>
      <c r="G394" t="s">
        <v>375</v>
      </c>
      <c r="H394" s="1" t="s">
        <v>229</v>
      </c>
      <c r="I394" s="1" t="s">
        <v>216</v>
      </c>
      <c r="J394" s="1" t="s">
        <v>359</v>
      </c>
      <c r="K394" s="1" t="s">
        <v>277</v>
      </c>
      <c r="L394" s="1" t="b">
        <v>1</v>
      </c>
      <c r="M394" s="1" t="s">
        <v>180</v>
      </c>
      <c r="N394" s="1" t="s">
        <v>278</v>
      </c>
      <c r="O394" s="1"/>
      <c r="P394" s="1"/>
      <c r="Q394" s="1"/>
      <c r="R394" s="1"/>
      <c r="S394" s="6" t="s">
        <v>311</v>
      </c>
      <c r="T394">
        <v>3</v>
      </c>
      <c r="U394" s="1" t="s">
        <v>726</v>
      </c>
      <c r="V394" t="s">
        <v>367</v>
      </c>
      <c r="W394" t="s">
        <v>451</v>
      </c>
      <c r="X394" t="s">
        <v>453</v>
      </c>
      <c r="Y394" t="b">
        <f t="shared" si="6"/>
        <v>0</v>
      </c>
      <c r="Z3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Platform='i8080'&gt;&lt;Mnemonic&gt;JM&lt;/Mnemonic&gt;&lt;Arguments&gt;&lt;Arg encoding='Direct' hidden='true'&gt;Flag-M&lt;/Arg&gt;&lt;Arg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3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IF($Y395=FALSE, "&lt;/Opcode&gt;", "")</f>
        <v>&lt;Opcode Value='FA' Function='JMP' Group='Branch' Length='3'&gt;&lt;Encoding Platform='i8080'&gt;&lt;Mnemonic&gt;JM&lt;/Mnemonic&gt;&lt;Arguments&gt;&lt;Arg encoding='Direct' hidden='true'&gt;Flag-M&lt;/Arg&gt;&lt;Arg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row>
    <row r="395" spans="1:27" x14ac:dyDescent="0.25">
      <c r="A395">
        <f>HEX2DEC(Table2[[#This Row],[Hex]]) * 10 +  IF(UPPER(Table2[[#This Row],[Preferred]]) = "FALSE", 1, 0)</f>
        <v>2500</v>
      </c>
      <c r="B395" t="str">
        <f>IF(UPPER(Table2[[#This Row],[Index]]) = "TRUE", "FD", "00")  &amp; IF(Table2[[#This Row],[Prefix]]="", "00", Table2[[#This Row],[Prefix]])  &amp; TEXT(Table2[[#This Row],[Opcode]], "00")</f>
        <v>0000FA</v>
      </c>
      <c r="F395" s="4" t="s">
        <v>144</v>
      </c>
      <c r="G395" t="s">
        <v>687</v>
      </c>
      <c r="H395" s="1" t="s">
        <v>229</v>
      </c>
      <c r="I395" s="1" t="s">
        <v>216</v>
      </c>
      <c r="J395" s="1" t="s">
        <v>359</v>
      </c>
      <c r="K395" s="1" t="s">
        <v>277</v>
      </c>
      <c r="L395" s="1" t="b">
        <v>1</v>
      </c>
      <c r="M395" s="1" t="s">
        <v>180</v>
      </c>
      <c r="N395" s="1" t="s">
        <v>278</v>
      </c>
      <c r="O395" s="1"/>
      <c r="P395" s="1"/>
      <c r="Q395" s="1"/>
      <c r="R395" s="1"/>
      <c r="S395" s="6" t="s">
        <v>349</v>
      </c>
      <c r="T395">
        <v>3</v>
      </c>
      <c r="U395" s="1" t="s">
        <v>726</v>
      </c>
      <c r="V395" t="s">
        <v>367</v>
      </c>
      <c r="W395" t="s">
        <v>451</v>
      </c>
      <c r="X395" t="s">
        <v>453</v>
      </c>
      <c r="Y395" t="b">
        <f t="shared" si="6"/>
        <v>1</v>
      </c>
      <c r="Z3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Platform='i8085'&gt;&lt;Mnemonic&gt;JM&lt;/Mnemonic&gt;&lt;Arguments&gt;&lt;Arg encoding='Direct' hidden='true'&gt;Flag-M&lt;/Arg&gt;&lt;Arg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v>
      </c>
      <c r="AA3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IF($Y396=FALSE, "&lt;/Opcode&gt;", "")</f>
        <v>&lt;Encoding Platform='i8085'&gt;&lt;Mnemonic&gt;JM&lt;/Mnemonic&gt;&lt;Arguments&gt;&lt;Arg encoding='Direct' hidden='true'&gt;Flag-M&lt;/Arg&gt;&lt;Arg encoding='WordImmidate'&gt;Address&lt;/Arg&gt;&lt;/Arguments&gt;&lt;Status&gt;Documented&lt;/Status&gt;&lt;Cycles&gt;3(10),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96" spans="1:27" x14ac:dyDescent="0.25">
      <c r="A396">
        <f>HEX2DEC(Table2[[#This Row],[Hex]]) * 10 +  IF(UPPER(Table2[[#This Row],[Preferred]]) = "FALSE", 1, 0)</f>
        <v>2500</v>
      </c>
      <c r="B396" t="str">
        <f>IF(UPPER(Table2[[#This Row],[Index]]) = "TRUE", "FD", "00")  &amp; IF(Table2[[#This Row],[Prefix]]="", "00", Table2[[#This Row],[Prefix]])  &amp; TEXT(Table2[[#This Row],[Opcode]], "00")</f>
        <v>0000FA</v>
      </c>
      <c r="C396" s="3"/>
      <c r="D396" s="1"/>
      <c r="E396" s="2"/>
      <c r="F396" s="4" t="s">
        <v>144</v>
      </c>
      <c r="G396" t="s">
        <v>650</v>
      </c>
      <c r="H396" s="1" t="s">
        <v>2</v>
      </c>
      <c r="I396" s="1" t="s">
        <v>385</v>
      </c>
      <c r="J396" s="1" t="s">
        <v>265</v>
      </c>
      <c r="K396" s="1" t="s">
        <v>277</v>
      </c>
      <c r="M396" s="1" t="s">
        <v>181</v>
      </c>
      <c r="N396" s="1" t="s">
        <v>278</v>
      </c>
      <c r="O396" s="1"/>
      <c r="P396" s="1"/>
      <c r="Q396" s="1"/>
      <c r="R396" s="1"/>
      <c r="S396" s="6" t="s">
        <v>335</v>
      </c>
      <c r="T396">
        <v>3</v>
      </c>
      <c r="U396" s="1" t="s">
        <v>533</v>
      </c>
      <c r="V396" t="s">
        <v>367</v>
      </c>
      <c r="W396" t="s">
        <v>387</v>
      </c>
      <c r="X396" s="7" t="s">
        <v>658</v>
      </c>
      <c r="Y396" t="b">
        <f t="shared" si="6"/>
        <v>0</v>
      </c>
      <c r="Z3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encoding='Direct'&gt;ByteReg-A&lt;/Arg&gt;&lt;Arg encoding='WordImmidate'&gt;AddressPtr&lt;/Arg&gt;&lt;/Arguments&gt;&lt;Status&gt;Documented&lt;/Status&gt;&lt;Cycles&gt;4(16)&lt;/Cycles&gt;&lt;Flags&gt;----&lt;/Flags&gt;&lt;Description&gt;Load A from given address&lt;/Description&gt;&lt;/Encoding&gt;</v>
      </c>
      <c r="AA3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IF($Y397=FALSE, "&lt;/Opcode&gt;", "")</f>
        <v>&lt;Opcode Value='FA' Function='LOAD' Group='8-Bit Load' Length='3'&gt;&lt;Encoding Platform='GameBoy'&gt;&lt;Mnemonic&gt;LD&lt;/Mnemonic&gt;&lt;Arguments&gt;&lt;Arg encoding='Direct'&gt;ByteReg-A&lt;/Arg&gt;&lt;Arg encoding='WordImmidate'&gt;AddressPtr&lt;/Arg&gt;&lt;/Arguments&gt;&lt;Status&gt;Documented&lt;/Status&gt;&lt;Cycles&gt;4(16)&lt;/Cycles&gt;&lt;Flags&gt;----&lt;/Flags&gt;&lt;Description&gt;Load A from given address&lt;/Description&gt;&lt;/Encoding&gt;&lt;/Opcode&gt;</v>
      </c>
    </row>
    <row r="397" spans="1:27" x14ac:dyDescent="0.25">
      <c r="A397">
        <f>HEX2DEC(Table2[[#This Row],[Hex]]) * 10 +  IF(UPPER(Table2[[#This Row],[Preferred]]) = "FALSE", 1, 0)</f>
        <v>2510</v>
      </c>
      <c r="B397" t="str">
        <f>IF(UPPER(Table2[[#This Row],[Index]]) = "TRUE", "FD", "00")  &amp; IF(Table2[[#This Row],[Prefix]]="", "00", Table2[[#This Row],[Prefix]])  &amp; TEXT(Table2[[#This Row],[Opcode]], "00")</f>
        <v>0000FB</v>
      </c>
      <c r="F397" s="4" t="s">
        <v>145</v>
      </c>
      <c r="G397" t="s">
        <v>375</v>
      </c>
      <c r="H397" s="1" t="s">
        <v>175</v>
      </c>
      <c r="I397" s="1" t="s">
        <v>175</v>
      </c>
      <c r="J397" s="1"/>
      <c r="K397" s="1"/>
      <c r="M397" s="1"/>
      <c r="N397" s="1"/>
      <c r="O397" s="1"/>
      <c r="P397" s="1"/>
      <c r="Q397" s="1"/>
      <c r="R397" s="1"/>
      <c r="S397" s="6" t="s">
        <v>311</v>
      </c>
      <c r="T397">
        <v>1</v>
      </c>
      <c r="U397" s="1" t="s">
        <v>407</v>
      </c>
      <c r="V397" t="s">
        <v>367</v>
      </c>
      <c r="W397" t="s">
        <v>473</v>
      </c>
      <c r="X397" t="s">
        <v>474</v>
      </c>
      <c r="Y397" t="b">
        <f t="shared" si="6"/>
        <v>0</v>
      </c>
      <c r="Z3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Platform='i8080'&gt;&lt;Mnemonic&gt;EI&lt;/Mnemonic&gt;&lt;Status&gt;Documented&lt;/Status&gt;&lt;Cycles&gt;1(4)&lt;/Cycles&gt;&lt;Flags&gt;-----&lt;/Flags&gt;&lt;Description&gt;The interrupt system is enabled following the execution of the next instruction.&lt;/Description&gt;&lt;/Encoding&gt;</v>
      </c>
      <c r="AA3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IF($Y398=FALSE, "&lt;/Opcode&gt;", "")</f>
        <v>&lt;Opcode Value='FB' Function='EI' Group='Interrupt' Length='1'&gt;&lt;Encoding Platform='i8080'&gt;&lt;Mnemonic&gt;EI&lt;/Mnemonic&gt;&lt;Status&gt;Documented&lt;/Status&gt;&lt;Cycles&gt;1(4)&lt;/Cycles&gt;&lt;Flags&gt;-----&lt;/Flags&gt;&lt;Description&gt;The interrupt system is enabled following the execution of the next instruction.&lt;/Description&gt;&lt;/Encoding&gt;</v>
      </c>
    </row>
    <row r="398" spans="1:27" x14ac:dyDescent="0.25">
      <c r="A398">
        <f>HEX2DEC(Table2[[#This Row],[Hex]]) * 10 +  IF(UPPER(Table2[[#This Row],[Preferred]]) = "FALSE", 1, 0)</f>
        <v>2510</v>
      </c>
      <c r="B398" t="str">
        <f>IF(UPPER(Table2[[#This Row],[Index]]) = "TRUE", "FD", "00")  &amp; IF(Table2[[#This Row],[Prefix]]="", "00", Table2[[#This Row],[Prefix]])  &amp; TEXT(Table2[[#This Row],[Opcode]], "00")</f>
        <v>0000FB</v>
      </c>
      <c r="F398" s="4" t="s">
        <v>145</v>
      </c>
      <c r="G398" t="s">
        <v>687</v>
      </c>
      <c r="H398" s="1" t="s">
        <v>175</v>
      </c>
      <c r="I398" s="1" t="s">
        <v>175</v>
      </c>
      <c r="J398" s="1"/>
      <c r="K398" s="1"/>
      <c r="M398" s="1"/>
      <c r="N398" s="1"/>
      <c r="O398" s="1"/>
      <c r="P398" s="1"/>
      <c r="Q398" s="1"/>
      <c r="R398" s="1"/>
      <c r="S398" s="6" t="s">
        <v>349</v>
      </c>
      <c r="T398">
        <v>1</v>
      </c>
      <c r="U398" s="1" t="s">
        <v>407</v>
      </c>
      <c r="V398" t="s">
        <v>367</v>
      </c>
      <c r="W398" t="s">
        <v>473</v>
      </c>
      <c r="X398" t="s">
        <v>474</v>
      </c>
      <c r="Y398" t="b">
        <f t="shared" si="6"/>
        <v>1</v>
      </c>
      <c r="Z3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Platform='i8085'&gt;&lt;Mnemonic&gt;EI&lt;/Mnemonic&gt;&lt;Status&gt;Documented&lt;/Status&gt;&lt;Cycles&gt;1(4)&lt;/Cycles&gt;&lt;Flags&gt;-------&lt;/Flags&gt;&lt;Description&gt;The interrupt system is enabled following the execution of the next instruction.&lt;/Description&gt;&lt;/Encoding&gt;</v>
      </c>
      <c r="AA3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IF($Y399=FALSE, "&lt;/Opcode&gt;", "")</f>
        <v>&lt;Encoding Platform='i8085'&gt;&lt;Mnemonic&gt;EI&lt;/Mnemonic&gt;&lt;Status&gt;Documented&lt;/Status&gt;&lt;Cycles&gt;1(4)&lt;/Cycles&gt;&lt;Flags&gt;-------&lt;/Flags&gt;&lt;Description&gt;The interrupt system is enabled following the execution of the next instruction.&lt;/Description&gt;&lt;/Encoding&gt;</v>
      </c>
    </row>
    <row r="399" spans="1:27" x14ac:dyDescent="0.25">
      <c r="A399">
        <f>HEX2DEC(Table2[[#This Row],[Hex]]) * 10 +  IF(UPPER(Table2[[#This Row],[Preferred]]) = "FALSE", 1, 0)</f>
        <v>2510</v>
      </c>
      <c r="B399" t="str">
        <f>IF(UPPER(Table2[[#This Row],[Index]]) = "TRUE", "FD", "00")  &amp; IF(Table2[[#This Row],[Prefix]]="", "00", Table2[[#This Row],[Prefix]])  &amp; TEXT(Table2[[#This Row],[Opcode]], "00")</f>
        <v>0000FB</v>
      </c>
      <c r="C399" s="3"/>
      <c r="D399" s="1"/>
      <c r="E399" s="2"/>
      <c r="F399" s="4" t="s">
        <v>145</v>
      </c>
      <c r="G399" t="s">
        <v>480</v>
      </c>
      <c r="H399" s="1" t="s">
        <v>175</v>
      </c>
      <c r="I399" s="1" t="s">
        <v>175</v>
      </c>
      <c r="J399" s="1"/>
      <c r="K399" s="1"/>
      <c r="M399" s="1"/>
      <c r="N399" s="1"/>
      <c r="O399" s="1"/>
      <c r="P399" s="1"/>
      <c r="Q399" s="1"/>
      <c r="R399" s="1"/>
      <c r="S399" s="6" t="s">
        <v>314</v>
      </c>
      <c r="T399">
        <v>1</v>
      </c>
      <c r="U399" s="1" t="s">
        <v>407</v>
      </c>
      <c r="V399" t="s">
        <v>367</v>
      </c>
      <c r="W399" t="s">
        <v>473</v>
      </c>
      <c r="X399" t="s">
        <v>567</v>
      </c>
      <c r="Y399" t="b">
        <f t="shared" si="6"/>
        <v>1</v>
      </c>
      <c r="Z3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c r="AA3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IF($Y400=FALSE, "&lt;/Opcode&gt;", "")</f>
        <v>&lt;Encoding Platform='z80'&gt;&lt;Mnemonic&gt;EI&lt;/Mnemonic&gt;&lt;Status&gt;Documented&lt;/Status&gt;&lt;Cycles&gt;1(4)&lt;/Cycles&gt;&lt;Flags&gt;------&lt;/Flags&gt;&lt;Description&gt;The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row>
    <row r="400" spans="1:27" x14ac:dyDescent="0.25">
      <c r="A400">
        <f>HEX2DEC(Table2[[#This Row],[Hex]]) * 10 +  IF(UPPER(Table2[[#This Row],[Preferred]]) = "FALSE", 1, 0)</f>
        <v>2510</v>
      </c>
      <c r="B400" t="str">
        <f>IF(UPPER(Table2[[#This Row],[Index]]) = "TRUE", "FD", "00")  &amp; IF(Table2[[#This Row],[Prefix]]="", "00", Table2[[#This Row],[Prefix]])  &amp; TEXT(Table2[[#This Row],[Opcode]], "00")</f>
        <v>0000FB</v>
      </c>
      <c r="C400" s="3"/>
      <c r="D400" s="1"/>
      <c r="E400" s="2"/>
      <c r="F400" s="4" t="s">
        <v>145</v>
      </c>
      <c r="G400" t="s">
        <v>650</v>
      </c>
      <c r="H400" s="1" t="s">
        <v>175</v>
      </c>
      <c r="I400" s="1" t="s">
        <v>175</v>
      </c>
      <c r="J400" s="1"/>
      <c r="K400" s="1"/>
      <c r="M400" s="1"/>
      <c r="N400" s="1"/>
      <c r="O400" s="1"/>
      <c r="P400" s="1"/>
      <c r="Q400" s="1"/>
      <c r="R400" s="1"/>
      <c r="S400" s="6" t="s">
        <v>335</v>
      </c>
      <c r="T400">
        <v>1</v>
      </c>
      <c r="U400" s="1" t="s">
        <v>407</v>
      </c>
      <c r="V400" t="s">
        <v>367</v>
      </c>
      <c r="W400" t="s">
        <v>473</v>
      </c>
      <c r="X400" t="s">
        <v>567</v>
      </c>
      <c r="Y400" t="b">
        <f t="shared" si="6"/>
        <v>1</v>
      </c>
      <c r="Z4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c r="AA4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IF($Y401=FALSE, "&lt;/Opcode&gt;", "")</f>
        <v>&lt;Encoding Platform='GameBoy'&gt;&lt;Mnemonic&gt;EI&lt;/Mnemonic&gt;&lt;Status&gt;Documented&lt;/Status&gt;&lt;Cycles&gt;1(4)&lt;/Cycles&gt;&lt;Flags&gt;----&lt;/Flags&gt;&lt;Description&gt;The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disabled.&lt;/Description&gt;&lt;/Encoding&gt;&lt;/Opcode&gt;</v>
      </c>
    </row>
    <row r="401" spans="1:27" x14ac:dyDescent="0.25">
      <c r="A401">
        <f>HEX2DEC(Table2[[#This Row],[Hex]]) * 10 +  IF(UPPER(Table2[[#This Row],[Preferred]]) = "FALSE", 1, 0)</f>
        <v>2520</v>
      </c>
      <c r="B401" t="str">
        <f>IF(UPPER(Table2[[#This Row],[Index]]) = "TRUE", "FD", "00")  &amp; IF(Table2[[#This Row],[Prefix]]="", "00", Table2[[#This Row],[Prefix]])  &amp; TEXT(Table2[[#This Row],[Opcode]], "00")</f>
        <v>0000FC</v>
      </c>
      <c r="F401" s="4" t="s">
        <v>146</v>
      </c>
      <c r="G401" t="s">
        <v>375</v>
      </c>
      <c r="H401" s="1" t="s">
        <v>223</v>
      </c>
      <c r="I401" s="1" t="s">
        <v>91</v>
      </c>
      <c r="J401" s="1" t="s">
        <v>359</v>
      </c>
      <c r="K401" s="1" t="s">
        <v>277</v>
      </c>
      <c r="L401" s="1" t="b">
        <v>1</v>
      </c>
      <c r="M401" s="1" t="s">
        <v>180</v>
      </c>
      <c r="N401" s="1" t="s">
        <v>278</v>
      </c>
      <c r="O401" s="1"/>
      <c r="P401" s="1"/>
      <c r="Q401" s="1"/>
      <c r="R401" s="1"/>
      <c r="S401" s="6" t="s">
        <v>311</v>
      </c>
      <c r="T401">
        <v>3</v>
      </c>
      <c r="U401" s="1" t="s">
        <v>724</v>
      </c>
      <c r="V401" t="s">
        <v>367</v>
      </c>
      <c r="W401" t="s">
        <v>451</v>
      </c>
      <c r="X401" t="s">
        <v>456</v>
      </c>
      <c r="Y401" t="b">
        <f t="shared" si="6"/>
        <v>0</v>
      </c>
      <c r="Z4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Platform='i8080'&gt;&lt;Mnemonic&gt;CM&lt;/Mnemonic&gt;&lt;Arguments&gt;&lt;Arg encoding='Direct' hidden='true'&gt;Flag-M&lt;/Arg&gt;&lt;Arg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4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IF($Y402=FALSE, "&lt;/Opcode&gt;", "")</f>
        <v>&lt;Opcode Value='FC' Function='CALL' Group='Branch' Length='3'&gt;&lt;Encoding Platform='i8080'&gt;&lt;Mnemonic&gt;CM&lt;/Mnemonic&gt;&lt;Arguments&gt;&lt;Arg encoding='Direct' hidden='true'&gt;Flag-M&lt;/Arg&gt;&lt;Arg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row>
    <row r="402" spans="1:27" x14ac:dyDescent="0.25">
      <c r="A402">
        <f>HEX2DEC(Table2[[#This Row],[Hex]]) * 10 +  IF(UPPER(Table2[[#This Row],[Preferred]]) = "FALSE", 1, 0)</f>
        <v>2520</v>
      </c>
      <c r="B402" t="str">
        <f>IF(UPPER(Table2[[#This Row],[Index]]) = "TRUE", "FD", "00")  &amp; IF(Table2[[#This Row],[Prefix]]="", "00", Table2[[#This Row],[Prefix]])  &amp; TEXT(Table2[[#This Row],[Opcode]], "00")</f>
        <v>0000FC</v>
      </c>
      <c r="F402" s="4" t="s">
        <v>146</v>
      </c>
      <c r="G402" t="s">
        <v>687</v>
      </c>
      <c r="H402" s="1" t="s">
        <v>223</v>
      </c>
      <c r="I402" s="1" t="s">
        <v>91</v>
      </c>
      <c r="J402" s="1" t="s">
        <v>359</v>
      </c>
      <c r="K402" s="1" t="s">
        <v>277</v>
      </c>
      <c r="L402" s="1" t="b">
        <v>1</v>
      </c>
      <c r="M402" s="1" t="s">
        <v>180</v>
      </c>
      <c r="N402" s="1" t="s">
        <v>278</v>
      </c>
      <c r="O402" s="1"/>
      <c r="P402" s="1"/>
      <c r="Q402" s="1"/>
      <c r="R402" s="1"/>
      <c r="S402" s="6" t="s">
        <v>349</v>
      </c>
      <c r="T402">
        <v>3</v>
      </c>
      <c r="U402" s="1" t="s">
        <v>724</v>
      </c>
      <c r="V402" t="s">
        <v>367</v>
      </c>
      <c r="W402" t="s">
        <v>451</v>
      </c>
      <c r="X402" t="s">
        <v>456</v>
      </c>
      <c r="Y402" t="b">
        <f t="shared" si="6"/>
        <v>1</v>
      </c>
      <c r="Z4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Platform='i8085'&gt;&lt;Mnemonic&gt;CM&lt;/Mnemonic&gt;&lt;Arguments&gt;&lt;Arg encoding='Direct' hidden='true'&gt;Flag-M&lt;/Arg&gt;&lt;Arg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v>
      </c>
      <c r="AA4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IF($Y403=FALSE, "&lt;/Opcode&gt;", "")</f>
        <v>&lt;Encoding Platform='i8085'&gt;&lt;Mnemonic&gt;CM&lt;/Mnemonic&gt;&lt;Arguments&gt;&lt;Arg encoding='Direct' hidden='true'&gt;Flag-M&lt;/Arg&gt;&lt;Arg encoding='WordImmidate'&gt;Address&lt;/Arg&gt;&lt;/Arguments&gt;&lt;Status&gt;Documented&lt;/Status&gt;&lt;Cycles&gt;3(10), 5(17)&lt;/Cycles&gt;&lt;Flags&gt;-------&lt;/Flags&gt;&lt;Description&gt;If the specified condition is true, the actions specified in the CAll instruction (see above) are performed; otherwise, control continues sequentially&lt;/Description&gt;&lt;/Encoding&gt;&lt;/Opcode&gt;</v>
      </c>
    </row>
    <row r="403" spans="1:27" x14ac:dyDescent="0.25">
      <c r="A403">
        <f>HEX2DEC(Table2[[#This Row],[Hex]]) * 10 +  IF(UPPER(Table2[[#This Row],[Preferred]]) = "FALSE", 1, 0)</f>
        <v>2530</v>
      </c>
      <c r="B403" t="str">
        <f>IF(UPPER(Table2[[#This Row],[Index]]) = "TRUE", "FD", "00")  &amp; IF(Table2[[#This Row],[Prefix]]="", "00", Table2[[#This Row],[Prefix]])  &amp; TEXT(Table2[[#This Row],[Opcode]], "00")</f>
        <v>0000FD</v>
      </c>
      <c r="F403" s="4" t="s">
        <v>147</v>
      </c>
      <c r="G403" t="s">
        <v>375</v>
      </c>
      <c r="H403" s="1" t="s">
        <v>91</v>
      </c>
      <c r="I403" s="1" t="s">
        <v>91</v>
      </c>
      <c r="J403" s="1" t="s">
        <v>180</v>
      </c>
      <c r="K403" s="1" t="s">
        <v>278</v>
      </c>
      <c r="M403" s="1"/>
      <c r="N403" s="1"/>
      <c r="O403" s="1"/>
      <c r="P403" s="1"/>
      <c r="Q403" s="1"/>
      <c r="R403" s="1"/>
      <c r="S403" s="6" t="s">
        <v>311</v>
      </c>
      <c r="T403">
        <v>3</v>
      </c>
      <c r="U403" s="1" t="s">
        <v>454</v>
      </c>
      <c r="V403" t="s">
        <v>368</v>
      </c>
      <c r="W403" t="s">
        <v>451</v>
      </c>
      <c r="X403" t="s">
        <v>455</v>
      </c>
      <c r="Y403" t="b">
        <f t="shared" si="6"/>
        <v>0</v>
      </c>
      <c r="Z4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4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IF($Y404=FALSE, "&lt;/Opcode&gt;", "")</f>
        <v>&lt;Opcode Value='FD'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404" spans="1:27" x14ac:dyDescent="0.25">
      <c r="A404">
        <f>HEX2DEC(Table2[[#This Row],[Hex]]) * 10 +  IF(UPPER(Table2[[#This Row],[Preferred]]) = "FALSE", 1, 0)</f>
        <v>2530</v>
      </c>
      <c r="B404" t="str">
        <f>IF(UPPER(Table2[[#This Row],[Index]]) = "TRUE", "FD", "00")  &amp; IF(Table2[[#This Row],[Prefix]]="", "00", Table2[[#This Row],[Prefix]])  &amp; TEXT(Table2[[#This Row],[Opcode]], "00")</f>
        <v>0000FD</v>
      </c>
      <c r="F404" s="4" t="s">
        <v>147</v>
      </c>
      <c r="G404" t="s">
        <v>687</v>
      </c>
      <c r="H404" s="1" t="s">
        <v>305</v>
      </c>
      <c r="I404" s="1" t="s">
        <v>216</v>
      </c>
      <c r="J404" s="1" t="s">
        <v>712</v>
      </c>
      <c r="K404" s="1" t="s">
        <v>277</v>
      </c>
      <c r="L404" s="1" t="b">
        <v>1</v>
      </c>
      <c r="M404" s="1" t="s">
        <v>180</v>
      </c>
      <c r="N404" s="1" t="s">
        <v>278</v>
      </c>
      <c r="O404" s="1"/>
      <c r="P404" s="1"/>
      <c r="Q404" s="1"/>
      <c r="R404" s="1"/>
      <c r="S404" s="6" t="s">
        <v>349</v>
      </c>
      <c r="T404">
        <v>3</v>
      </c>
      <c r="U404" s="1" t="s">
        <v>724</v>
      </c>
      <c r="V404" t="s">
        <v>481</v>
      </c>
      <c r="W404" t="s">
        <v>451</v>
      </c>
      <c r="X404" t="s">
        <v>697</v>
      </c>
      <c r="Y404" t="b">
        <f t="shared" si="6"/>
        <v>0</v>
      </c>
      <c r="Z4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Platform='i8085'&gt;&lt;Mnemonic&gt;JK&lt;/Mnemonic&gt;&lt;Arguments&gt;&lt;Arg encoding='Direct' hidden='true'&gt;Flag-K&lt;/Arg&gt;&lt;Arg encoding='WordImmidate'&gt;Address&lt;/Arg&gt;&lt;/Arguments&gt;&lt;Status&gt;Undocumented&lt;/Status&gt;&lt;Cycles&gt;3(10), 5(17)&lt;/Cycles&gt;&lt;Flags&gt;-------&lt;/Flags&gt;&lt;Description&gt;Jump to address if K flag is  set&lt;/Description&gt;&lt;/Encoding&gt;</v>
      </c>
      <c r="AA4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IF($Y405=FALSE, "&lt;/Opcode&gt;", "")</f>
        <v>&lt;Opcode Value='FD' Function='JMP' Group='Branch' Length='3'&gt;&lt;Encoding Platform='i8085'&gt;&lt;Mnemonic&gt;JK&lt;/Mnemonic&gt;&lt;Arguments&gt;&lt;Arg encoding='Direct' hidden='true'&gt;Flag-K&lt;/Arg&gt;&lt;Arg encoding='WordImmidate'&gt;Address&lt;/Arg&gt;&lt;/Arguments&gt;&lt;Status&gt;Undocumented&lt;/Status&gt;&lt;Cycles&gt;3(10), 5(17)&lt;/Cycles&gt;&lt;Flags&gt;-------&lt;/Flags&gt;&lt;Description&gt;Jump to address if K flag is  set&lt;/Description&gt;&lt;/Encoding&gt;&lt;/Opcode&gt;</v>
      </c>
    </row>
    <row r="405" spans="1:27" x14ac:dyDescent="0.25">
      <c r="A405">
        <f>HEX2DEC(Table2[[#This Row],[Hex]]) * 10 +  IF(UPPER(Table2[[#This Row],[Preferred]]) = "FALSE", 1, 0)</f>
        <v>2530</v>
      </c>
      <c r="B405" t="str">
        <f>IF(UPPER(Table2[[#This Row],[Index]]) = "TRUE", "FD", "00")  &amp; IF(Table2[[#This Row],[Prefix]]="", "00", Table2[[#This Row],[Prefix]])  &amp; TEXT(Table2[[#This Row],[Opcode]], "00")</f>
        <v>0000FD</v>
      </c>
      <c r="F405" s="4" t="s">
        <v>147</v>
      </c>
      <c r="G405" t="s">
        <v>480</v>
      </c>
      <c r="H405" s="1" t="s">
        <v>486</v>
      </c>
      <c r="I405" s="1" t="s">
        <v>638</v>
      </c>
      <c r="J405" s="1"/>
      <c r="K405" s="1"/>
      <c r="M405" s="1"/>
      <c r="N405" s="1"/>
      <c r="O405" s="1"/>
      <c r="P405" s="1"/>
      <c r="Q405" s="1"/>
      <c r="R405" s="1"/>
      <c r="S405" s="6" t="s">
        <v>314</v>
      </c>
      <c r="T405">
        <v>1</v>
      </c>
      <c r="U405" s="1">
        <v>0</v>
      </c>
      <c r="V405" t="s">
        <v>367</v>
      </c>
      <c r="W405" t="s">
        <v>0</v>
      </c>
      <c r="X405" t="s">
        <v>484</v>
      </c>
      <c r="Y405" t="b">
        <f t="shared" si="6"/>
        <v>0</v>
      </c>
      <c r="Z4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Platform='z80'&gt;&lt;Mnemonic&gt;[None]&lt;/Mnemonic&gt;&lt;Status&gt;Documented&lt;/Status&gt;&lt;Cycles&gt;0&lt;/Cycles&gt;&lt;Flags&gt;------&lt;/Flags&gt;&lt;Description&gt;IY Prefix&lt;/Description&gt;&lt;/Encoding&gt;</v>
      </c>
      <c r="AA4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IF($Y406=FALSE, "&lt;/Opcode&gt;", "")</f>
        <v>&lt;Opcode Value='FD' Function='PREFIX' Group='Prefix' Length='1'&gt;&lt;Encoding Platform='z80'&gt;&lt;Mnemonic&gt;[None]&lt;/Mnemonic&gt;&lt;Status&gt;Documented&lt;/Status&gt;&lt;Cycles&gt;0&lt;/Cycles&gt;&lt;Flags&gt;------&lt;/Flags&gt;&lt;Description&gt;IY Prefix&lt;/Description&gt;&lt;/Encoding&gt;&lt;/Opcode&gt;</v>
      </c>
    </row>
    <row r="406" spans="1:27" x14ac:dyDescent="0.25">
      <c r="A406">
        <f>HEX2DEC(Table2[[#This Row],[Hex]]) * 10 +  IF(UPPER(Table2[[#This Row],[Preferred]]) = "FALSE", 1, 0)</f>
        <v>2540</v>
      </c>
      <c r="B406" t="str">
        <f>IF(UPPER(Table2[[#This Row],[Index]]) = "TRUE", "FD", "00")  &amp; IF(Table2[[#This Row],[Prefix]]="", "00", Table2[[#This Row],[Prefix]])  &amp; TEXT(Table2[[#This Row],[Opcode]], "00")</f>
        <v>0000FE</v>
      </c>
      <c r="F406" s="4" t="s">
        <v>148</v>
      </c>
      <c r="G406" t="s">
        <v>375</v>
      </c>
      <c r="H406" s="1" t="s">
        <v>159</v>
      </c>
      <c r="I406" s="1" t="s">
        <v>215</v>
      </c>
      <c r="J406" s="1" t="s">
        <v>265</v>
      </c>
      <c r="K406" s="1" t="s">
        <v>277</v>
      </c>
      <c r="L406" s="1" t="b">
        <v>1</v>
      </c>
      <c r="M406" s="1" t="s">
        <v>179</v>
      </c>
      <c r="N406" s="1" t="s">
        <v>280</v>
      </c>
      <c r="O406" s="1"/>
      <c r="P406" s="1"/>
      <c r="Q406" s="1"/>
      <c r="R406" s="1"/>
      <c r="S406" s="5" t="s">
        <v>309</v>
      </c>
      <c r="T406">
        <v>2</v>
      </c>
      <c r="U406" s="1" t="s">
        <v>389</v>
      </c>
      <c r="V406" t="s">
        <v>367</v>
      </c>
      <c r="W406" t="s">
        <v>431</v>
      </c>
      <c r="X406" t="s">
        <v>715</v>
      </c>
      <c r="Y406" t="b">
        <f t="shared" si="6"/>
        <v>0</v>
      </c>
      <c r="Z4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Platform='i8080'&gt;&lt;Mnemonic&gt;CPI&lt;/Mnemonic&gt;&lt;Arguments&gt;&lt;Arg encoding='Direct' hidden='true'&gt;ByteReg-A&lt;/Arg&gt;&lt;Arg encoding='ByteImmidate'&gt;Byte&lt;/Arg&gt;&lt;/Arguments&gt;&lt;Status&gt;Documented&lt;/Status&gt;&lt;Cycles&gt;2(7)&lt;/Cycles&gt;&lt;Flags&gt;SZAPC&lt;/Flags&gt;&lt;Description&gt;The content of the second byte of the instruction is subtracted from the accumulator. The condition flags are set by the result of the subtraction. The Z flag is set to 1 if (A) = (byte 2). The CY flag is set to 1 if (A) &amp;lt; (byte 2).&lt;/Description&gt;&lt;/Encoding&gt;</v>
      </c>
      <c r="AA4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IF($Y407=FALSE, "&lt;/Opcode&gt;", "")</f>
        <v>&lt;Opcode Value='FE' Function='CMP' Group='Logical' Length='2'&gt;&lt;Encoding Platform='i8080'&gt;&lt;Mnemonic&gt;CPI&lt;/Mnemonic&gt;&lt;Arguments&gt;&lt;Arg encoding='Direct' hidden='true'&gt;ByteReg-A&lt;/Arg&gt;&lt;Arg encoding='ByteImmidate'&gt;Byte&lt;/Arg&gt;&lt;/Arguments&gt;&lt;Status&gt;Documented&lt;/Status&gt;&lt;Cycles&gt;2(7)&lt;/Cycles&gt;&lt;Flags&gt;SZAPC&lt;/Flags&gt;&lt;Description&gt;The content of the second byte of the instruction is subtracted from the accumulator. The condition flags are set by the result of the subtraction. The Z flag is set to 1 if (A) = (byte 2). The CY flag is set to 1 if (A) &amp;lt; (byte 2).&lt;/Description&gt;&lt;/Encoding&gt;</v>
      </c>
    </row>
    <row r="407" spans="1:27" x14ac:dyDescent="0.25">
      <c r="A407">
        <f>HEX2DEC(Table2[[#This Row],[Hex]]) * 10 +  IF(UPPER(Table2[[#This Row],[Preferred]]) = "FALSE", 1, 0)</f>
        <v>2540</v>
      </c>
      <c r="B407" t="str">
        <f>IF(UPPER(Table2[[#This Row],[Index]]) = "TRUE", "FD", "00")  &amp; IF(Table2[[#This Row],[Prefix]]="", "00", Table2[[#This Row],[Prefix]])  &amp; TEXT(Table2[[#This Row],[Opcode]], "00")</f>
        <v>0000FE</v>
      </c>
      <c r="F407" s="4" t="s">
        <v>148</v>
      </c>
      <c r="G407" t="s">
        <v>687</v>
      </c>
      <c r="H407" s="1" t="s">
        <v>159</v>
      </c>
      <c r="I407" s="1" t="s">
        <v>215</v>
      </c>
      <c r="J407" s="1" t="s">
        <v>265</v>
      </c>
      <c r="K407" s="1" t="s">
        <v>277</v>
      </c>
      <c r="L407" s="1" t="b">
        <v>1</v>
      </c>
      <c r="M407" s="1" t="s">
        <v>179</v>
      </c>
      <c r="N407" s="1" t="s">
        <v>280</v>
      </c>
      <c r="O407" s="1"/>
      <c r="P407" s="1"/>
      <c r="Q407" s="1"/>
      <c r="R407" s="1"/>
      <c r="S407" s="5" t="s">
        <v>310</v>
      </c>
      <c r="T407">
        <v>2</v>
      </c>
      <c r="U407" s="1" t="s">
        <v>389</v>
      </c>
      <c r="V407" t="s">
        <v>367</v>
      </c>
      <c r="W407" t="s">
        <v>431</v>
      </c>
      <c r="X407" t="s">
        <v>715</v>
      </c>
      <c r="Y407" t="b">
        <f t="shared" si="6"/>
        <v>1</v>
      </c>
      <c r="Z4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Platform='i8085'&gt;&lt;Mnemonic&gt;CPI&lt;/Mnemonic&gt;&lt;Arguments&gt;&lt;Arg encoding='Direct' hidden='true'&gt;ByteReg-A&lt;/Arg&gt;&lt;Arg encoding='ByteImmidate'&gt;Byte&lt;/Arg&gt;&lt;/Arguments&gt;&lt;Status&gt;Documented&lt;/Status&gt;&lt;Cycles&gt;2(7)&lt;/Cycles&gt;&lt;Flags&gt;SZKAPVC&lt;/Flags&gt;&lt;Description&gt;The content of the second byte of the instruction is subtracted from the accumulator. The condition flags are set by the result of the subtraction. The Z flag is set to 1 if (A) = (byte 2). The CY flag is set to 1 if (A) &amp;lt; (byte 2).&lt;/Description&gt;&lt;/Encoding&gt;</v>
      </c>
      <c r="AA4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IF($Y408=FALSE, "&lt;/Opcode&gt;", "")</f>
        <v>&lt;Encoding Platform='i8085'&gt;&lt;Mnemonic&gt;CPI&lt;/Mnemonic&gt;&lt;Arguments&gt;&lt;Arg encoding='Direct' hidden='true'&gt;ByteReg-A&lt;/Arg&gt;&lt;Arg encoding='ByteImmidate'&gt;Byte&lt;/Arg&gt;&lt;/Arguments&gt;&lt;Status&gt;Documented&lt;/Status&gt;&lt;Cycles&gt;2(7)&lt;/Cycles&gt;&lt;Flags&gt;SZKAPVC&lt;/Flags&gt;&lt;Description&gt;The content of the second byte of the instruction is subtracted from the accumulator. The condition flags are set by the result of the subtraction. The Z flag is set to 1 if (A) = (byte 2). The CY flag is set to 1 if (A) &amp;lt; (byte 2).&lt;/Description&gt;&lt;/Encoding&gt;</v>
      </c>
    </row>
    <row r="408" spans="1:27" x14ac:dyDescent="0.25">
      <c r="A408">
        <f>HEX2DEC(Table2[[#This Row],[Hex]]) * 10 +  IF(UPPER(Table2[[#This Row],[Preferred]]) = "FALSE", 1, 0)</f>
        <v>2540</v>
      </c>
      <c r="B408" t="str">
        <f>IF(UPPER(Table2[[#This Row],[Index]]) = "TRUE", "FD", "00")  &amp; IF(Table2[[#This Row],[Prefix]]="", "00", Table2[[#This Row],[Prefix]])  &amp; TEXT(Table2[[#This Row],[Opcode]], "00")</f>
        <v>0000FE</v>
      </c>
      <c r="C408" s="3"/>
      <c r="D408" s="1"/>
      <c r="E408" s="2" t="s">
        <v>400</v>
      </c>
      <c r="F408" s="4" t="s">
        <v>148</v>
      </c>
      <c r="G408" t="s">
        <v>480</v>
      </c>
      <c r="H408" s="1" t="s">
        <v>87</v>
      </c>
      <c r="I408" s="1" t="s">
        <v>215</v>
      </c>
      <c r="J408" s="1" t="s">
        <v>265</v>
      </c>
      <c r="K408" s="1" t="s">
        <v>277</v>
      </c>
      <c r="M408" s="1" t="s">
        <v>179</v>
      </c>
      <c r="N408" s="1" t="s">
        <v>280</v>
      </c>
      <c r="O408" s="1"/>
      <c r="P408" s="1"/>
      <c r="Q408" s="1"/>
      <c r="R408" s="1"/>
      <c r="S408" s="5" t="s">
        <v>316</v>
      </c>
      <c r="T408">
        <v>2</v>
      </c>
      <c r="U408" s="1" t="s">
        <v>389</v>
      </c>
      <c r="V408" t="s">
        <v>367</v>
      </c>
      <c r="W408" t="s">
        <v>431</v>
      </c>
      <c r="X408" t="s">
        <v>553</v>
      </c>
      <c r="Y408" t="b">
        <f t="shared" si="6"/>
        <v>1</v>
      </c>
      <c r="Z4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encoding='Direct'&gt;ByteReg-A&lt;/Arg&gt;&lt;Arg encoding='ByteImmidate'&gt;Byte&lt;/Arg&gt;&lt;/Arguments&gt;&lt;Status&gt;Documented&lt;/Status&gt;&lt;Cycles&gt;2(7)&lt;/Cycles&gt;&lt;Flags&gt;SZHP1C&lt;/Flags&gt;&lt;Description&gt;The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4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IF($Y409=FALSE, "&lt;/Opcode&gt;", "")</f>
        <v>&lt;Encoding Preferred='true' Platform='z80'&gt;&lt;Mnemonic&gt;CP&lt;/Mnemonic&gt;&lt;Arguments&gt;&lt;Arg encoding='Direct'&gt;ByteReg-A&lt;/Arg&gt;&lt;Arg encoding='ByteImmidate'&gt;Byte&lt;/Arg&gt;&lt;/Arguments&gt;&lt;Status&gt;Documented&lt;/Status&gt;&lt;Cycles&gt;2(7)&lt;/Cycles&gt;&lt;Flags&gt;SZHP1C&lt;/Flags&gt;&lt;Description&gt;The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row>
    <row r="409" spans="1:27" x14ac:dyDescent="0.25">
      <c r="A409">
        <f>HEX2DEC(Table2[[#This Row],[Hex]]) * 10 +  IF(UPPER(Table2[[#This Row],[Preferred]]) = "FALSE", 1, 0)</f>
        <v>2540</v>
      </c>
      <c r="B409" t="str">
        <f>IF(UPPER(Table2[[#This Row],[Index]]) = "TRUE", "FD", "00")  &amp; IF(Table2[[#This Row],[Prefix]]="", "00", Table2[[#This Row],[Prefix]])  &amp; TEXT(Table2[[#This Row],[Opcode]], "00")</f>
        <v>0000FE</v>
      </c>
      <c r="C409" s="3"/>
      <c r="D409" s="1"/>
      <c r="E409" s="2"/>
      <c r="F409" s="4" t="s">
        <v>148</v>
      </c>
      <c r="G409" t="s">
        <v>650</v>
      </c>
      <c r="H409" s="1" t="s">
        <v>87</v>
      </c>
      <c r="I409" s="1" t="s">
        <v>215</v>
      </c>
      <c r="J409" s="1" t="s">
        <v>265</v>
      </c>
      <c r="K409" s="1" t="s">
        <v>277</v>
      </c>
      <c r="L409" s="1" t="b">
        <v>1</v>
      </c>
      <c r="M409" s="1" t="s">
        <v>179</v>
      </c>
      <c r="N409" s="1" t="s">
        <v>280</v>
      </c>
      <c r="O409" s="1"/>
      <c r="P409" s="1"/>
      <c r="Q409" s="1"/>
      <c r="R409" s="1"/>
      <c r="S409" s="5" t="s">
        <v>337</v>
      </c>
      <c r="T409">
        <v>2</v>
      </c>
      <c r="U409" s="1" t="s">
        <v>389</v>
      </c>
      <c r="V409" t="s">
        <v>367</v>
      </c>
      <c r="W409" t="s">
        <v>431</v>
      </c>
      <c r="X409" t="s">
        <v>553</v>
      </c>
      <c r="Y409" t="b">
        <f t="shared" si="6"/>
        <v>1</v>
      </c>
      <c r="Z4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encoding='Direct' hidden='true'&gt;ByteReg-A&lt;/Arg&gt;&lt;Arg encoding='ByteImmidate'&gt;Byte&lt;/Arg&gt;&lt;/Arguments&gt;&lt;Status&gt;Documented&lt;/Status&gt;&lt;Cycles&gt;2(7)&lt;/Cycles&gt;&lt;Flags&gt;Z1H-&lt;/Flags&gt;&lt;Description&gt;The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c r="AA4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IF($Y410=FALSE, "&lt;/Opcode&gt;", "")</f>
        <v>&lt;Encoding Platform='GameBoy'&gt;&lt;Mnemonic&gt;CP&lt;/Mnemonic&gt;&lt;Arguments&gt;&lt;Arg encoding='Direct' hidden='true'&gt;ByteReg-A&lt;/Arg&gt;&lt;Arg encoding='ByteImmidate'&gt;Byte&lt;/Arg&gt;&lt;/Arguments&gt;&lt;Status&gt;Documented&lt;/Status&gt;&lt;Cycles&gt;2(7)&lt;/Cycles&gt;&lt;Flags&gt;Z1H-&lt;/Flags&gt;&lt;Description&gt;The contents of the s operand are compared with the contents of the Accumulator. If there is a true compare, the Z flag is set. The execution of this instruction does not affect the contents of the Accumulator.&lt;/Description&gt;&lt;/Encoding&gt;</v>
      </c>
    </row>
    <row r="410" spans="1:27" x14ac:dyDescent="0.25">
      <c r="A410">
        <f>HEX2DEC(Table2[[#This Row],[Hex]]) * 10 +  IF(UPPER(Table2[[#This Row],[Preferred]]) = "FALSE", 1, 0)</f>
        <v>2541</v>
      </c>
      <c r="B410" t="str">
        <f>IF(UPPER(Table2[[#This Row],[Index]]) = "TRUE", "FD", "00")  &amp; IF(Table2[[#This Row],[Prefix]]="", "00", Table2[[#This Row],[Prefix]])  &amp; TEXT(Table2[[#This Row],[Opcode]], "00")</f>
        <v>0000FE</v>
      </c>
      <c r="C410" s="3"/>
      <c r="D410" s="1"/>
      <c r="E410" s="2" t="s">
        <v>636</v>
      </c>
      <c r="F410" s="4" t="s">
        <v>148</v>
      </c>
      <c r="G410" t="s">
        <v>480</v>
      </c>
      <c r="H410" s="1" t="s">
        <v>87</v>
      </c>
      <c r="I410" s="1" t="s">
        <v>215</v>
      </c>
      <c r="J410" s="1" t="s">
        <v>265</v>
      </c>
      <c r="K410" s="1" t="s">
        <v>277</v>
      </c>
      <c r="L410" s="1" t="b">
        <v>1</v>
      </c>
      <c r="M410" s="1" t="s">
        <v>179</v>
      </c>
      <c r="N410" s="1" t="s">
        <v>280</v>
      </c>
      <c r="O410" s="1"/>
      <c r="P410" s="1"/>
      <c r="Q410" s="1"/>
      <c r="R410" s="1"/>
      <c r="S410" s="5" t="s">
        <v>316</v>
      </c>
      <c r="T410">
        <v>2</v>
      </c>
      <c r="U410" s="1" t="s">
        <v>389</v>
      </c>
      <c r="V410" t="s">
        <v>367</v>
      </c>
      <c r="W410" t="s">
        <v>431</v>
      </c>
      <c r="X410" t="s">
        <v>553</v>
      </c>
      <c r="Y410" t="b">
        <f t="shared" si="6"/>
        <v>1</v>
      </c>
      <c r="Z4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encoding='Direct' hidden='true'&gt;ByteReg-A&lt;/Arg&gt;&lt;Arg encoding='ByteImmidate'&gt;Byte&lt;/Arg&gt;&lt;/Arguments&gt;&lt;Status&gt;Documented&lt;/Status&gt;&lt;Cycles&gt;2(7)&lt;/Cycles&gt;&lt;Flags&gt;SZHP1C&lt;/Flags&gt;&lt;Description&gt;The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4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IF($Y411=FALSE, "&lt;/Opcode&gt;", "")</f>
        <v>&lt;Encoding Preferred='false' Platform='z80'&gt;&lt;Mnemonic&gt;CP&lt;/Mnemonic&gt;&lt;Arguments&gt;&lt;Arg encoding='Direct' hidden='true'&gt;ByteReg-A&lt;/Arg&gt;&lt;Arg encoding='ByteImmidate'&gt;Byte&lt;/Arg&gt;&lt;/Arguments&gt;&lt;Status&gt;Documented&lt;/Status&gt;&lt;Cycles&gt;2(7)&lt;/Cycles&gt;&lt;Flags&gt;SZHP1C&lt;/Flags&gt;&lt;Description&gt;The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411" spans="1:27" x14ac:dyDescent="0.25">
      <c r="A411">
        <f>HEX2DEC(Table2[[#This Row],[Hex]]) * 10 +  IF(UPPER(Table2[[#This Row],[Preferred]]) = "FALSE", 1, 0)</f>
        <v>519680</v>
      </c>
      <c r="B411" t="str">
        <f>IF(UPPER(Table2[[#This Row],[Index]]) = "TRUE", "FD", "00")  &amp; IF(Table2[[#This Row],[Prefix]]="", "00", Table2[[#This Row],[Prefix]])  &amp; TEXT(Table2[[#This Row],[Opcode]], "00")</f>
        <v>00CB00</v>
      </c>
      <c r="C411" s="3"/>
      <c r="D411" s="1" t="s">
        <v>94</v>
      </c>
      <c r="E411" s="2"/>
      <c r="F411" s="4">
        <v>0</v>
      </c>
      <c r="G411" t="s">
        <v>480</v>
      </c>
      <c r="H411" s="1" t="s">
        <v>95</v>
      </c>
      <c r="I411" s="1" t="s">
        <v>97</v>
      </c>
      <c r="J411" s="1" t="s">
        <v>239</v>
      </c>
      <c r="K411" s="1" t="s">
        <v>356</v>
      </c>
      <c r="M411" s="1"/>
      <c r="N411" s="1"/>
      <c r="O411" s="1"/>
      <c r="P411" s="1"/>
      <c r="Q411" s="1"/>
      <c r="R411" s="1"/>
      <c r="S411" s="5" t="s">
        <v>328</v>
      </c>
      <c r="T411">
        <v>2</v>
      </c>
      <c r="U411" s="1" t="s">
        <v>560</v>
      </c>
      <c r="V411" t="s">
        <v>367</v>
      </c>
      <c r="W411" t="s">
        <v>431</v>
      </c>
      <c r="X411" t="s">
        <v>586</v>
      </c>
      <c r="Y411" t="b">
        <f t="shared" si="6"/>
        <v>0</v>
      </c>
      <c r="Z4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encoding='Source'&gt;ByteReg&lt;/Arg&gt;&lt;/Arguments&gt;&lt;Status&gt;Documented&lt;/Status&gt;&lt;Cycles&gt;2(8)&lt;/Cycles&gt;&lt;Flags&gt;SZ0P0C&lt;/Flags&gt;&lt;Description&gt;The contents of register r are rotated left 1-bit position. The content of bit 7 is copied to the Carry flag and also to bit 0.&lt;/Description&gt;&lt;/Encoding&gt;</v>
      </c>
      <c r="AA4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IF($Y412=FALSE, "&lt;/Opcode&gt;", "")</f>
        <v>&lt;Opcode Prefix='CB' Value='00' Function='RL' Group='Logical' Length='2'&gt;&lt;Encoding Platform='z80'&gt;&lt;Mnemonic&gt;RLC&lt;/Mnemonic&gt;&lt;Arguments&gt;&lt;Arg encoding='Source'&gt;ByteReg&lt;/Arg&gt;&lt;/Arguments&gt;&lt;Status&gt;Documented&lt;/Status&gt;&lt;Cycles&gt;2(8)&lt;/Cycles&gt;&lt;Flags&gt;SZ0P0C&lt;/Flags&gt;&lt;Description&gt;The contents of register r are rotated left 1-bit position. The content of bit 7 is copied to the Carry flag and also to bit 0.&lt;/Description&gt;&lt;/Encoding&gt;</v>
      </c>
    </row>
    <row r="412" spans="1:27" x14ac:dyDescent="0.25">
      <c r="A412">
        <f>HEX2DEC(Table2[[#This Row],[Hex]]) * 10 +  IF(UPPER(Table2[[#This Row],[Preferred]]) = "FALSE", 1, 0)</f>
        <v>519680</v>
      </c>
      <c r="B412" t="str">
        <f>IF(UPPER(Table2[[#This Row],[Index]]) = "TRUE", "FD", "00")  &amp; IF(Table2[[#This Row],[Prefix]]="", "00", Table2[[#This Row],[Prefix]])  &amp; TEXT(Table2[[#This Row],[Opcode]], "00")</f>
        <v>00CB00</v>
      </c>
      <c r="C412" s="3"/>
      <c r="D412" s="1" t="s">
        <v>94</v>
      </c>
      <c r="E412" s="2"/>
      <c r="F412" s="4">
        <v>0</v>
      </c>
      <c r="G412" t="s">
        <v>650</v>
      </c>
      <c r="H412" s="1" t="s">
        <v>95</v>
      </c>
      <c r="I412" s="1" t="s">
        <v>97</v>
      </c>
      <c r="J412" s="1" t="s">
        <v>239</v>
      </c>
      <c r="K412" s="1" t="s">
        <v>356</v>
      </c>
      <c r="M412" s="1"/>
      <c r="N412" s="1"/>
      <c r="O412" s="1"/>
      <c r="P412" s="1"/>
      <c r="Q412" s="1"/>
      <c r="R412" s="1"/>
      <c r="S412" s="5" t="s">
        <v>344</v>
      </c>
      <c r="T412">
        <v>2</v>
      </c>
      <c r="U412" s="1" t="s">
        <v>560</v>
      </c>
      <c r="V412" t="s">
        <v>367</v>
      </c>
      <c r="W412" t="s">
        <v>431</v>
      </c>
      <c r="X412" t="s">
        <v>586</v>
      </c>
      <c r="Y412" t="b">
        <f t="shared" si="6"/>
        <v>1</v>
      </c>
      <c r="Z4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Platform='GameBoy'&gt;&lt;Mnemonic&gt;RLC&lt;/Mnemonic&gt;&lt;Arguments&gt;&lt;Arg encoding='Source'&gt;ByteReg&lt;/Arg&gt;&lt;/Arguments&gt;&lt;Status&gt;Documented&lt;/Status&gt;&lt;Cycles&gt;2(8)&lt;/Cycles&gt;&lt;Flags&gt;Z00C&lt;/Flags&gt;&lt;Description&gt;The contents of register r are rotated left 1-bit position. The content of bit 7 is copied to the Carry flag and also to bit 0.&lt;/Description&gt;&lt;/Encoding&gt;</v>
      </c>
      <c r="AA4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IF($Y413=FALSE, "&lt;/Opcode&gt;", "")</f>
        <v>&lt;Encoding Platform='GameBoy'&gt;&lt;Mnemonic&gt;RLC&lt;/Mnemonic&gt;&lt;Arguments&gt;&lt;Arg encoding='Source'&gt;ByteReg&lt;/Arg&gt;&lt;/Arguments&gt;&lt;Status&gt;Documented&lt;/Status&gt;&lt;Cycles&gt;2(8)&lt;/Cycles&gt;&lt;Flags&gt;Z00C&lt;/Flags&gt;&lt;Description&gt;The contents of register r are rotated left 1-bit position. The content of bit 7 is copied to the Carry flag and also to bit 0.&lt;/Description&gt;&lt;/Encoding&gt;&lt;/Opcode&gt;</v>
      </c>
    </row>
    <row r="413" spans="1:27" x14ac:dyDescent="0.25">
      <c r="A413">
        <f>HEX2DEC(Table2[[#This Row],[Hex]]) * 10 +  IF(UPPER(Table2[[#This Row],[Preferred]]) = "FALSE", 1, 0)</f>
        <v>519740</v>
      </c>
      <c r="B413" t="str">
        <f>IF(UPPER(Table2[[#This Row],[Index]]) = "TRUE", "FD", "00")  &amp; IF(Table2[[#This Row],[Prefix]]="", "00", Table2[[#This Row],[Prefix]])  &amp; TEXT(Table2[[#This Row],[Opcode]], "00")</f>
        <v>00CB06</v>
      </c>
      <c r="C413" s="3"/>
      <c r="D413" s="1" t="s">
        <v>94</v>
      </c>
      <c r="E413" s="2"/>
      <c r="F413" s="4">
        <v>6</v>
      </c>
      <c r="G413" t="s">
        <v>480</v>
      </c>
      <c r="H413" s="1" t="s">
        <v>95</v>
      </c>
      <c r="I413" s="1" t="s">
        <v>97</v>
      </c>
      <c r="J413" s="1" t="s">
        <v>263</v>
      </c>
      <c r="K413" s="1" t="s">
        <v>277</v>
      </c>
      <c r="M413" s="1"/>
      <c r="N413" s="1"/>
      <c r="O413" s="1"/>
      <c r="P413" s="1"/>
      <c r="Q413" s="1"/>
      <c r="R413" s="1"/>
      <c r="S413" s="5" t="s">
        <v>328</v>
      </c>
      <c r="T413">
        <v>2</v>
      </c>
      <c r="U413" s="1" t="s">
        <v>572</v>
      </c>
      <c r="V413" t="s">
        <v>367</v>
      </c>
      <c r="W413" t="s">
        <v>431</v>
      </c>
      <c r="X413" t="s">
        <v>587</v>
      </c>
      <c r="Y413" t="b">
        <f t="shared" si="6"/>
        <v>0</v>
      </c>
      <c r="Z4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encoding='Direct'&gt;WordRegPtr-HL&lt;/Arg&gt;&lt;/Arguments&gt;&lt;Status&gt;Documented&lt;/Status&gt;&lt;Cycles&gt;4(15)&lt;/Cycles&gt;&lt;Flags&gt;SZ0P0C&lt;/Flags&gt;&lt;Description&gt;The contents of the memory address specified by the contents of register pair HL are rotated left 1-bit position. The content of bit 7 is copied to the Carry flag and also to bit 0. Bit 0 is the least-significant bit.&lt;/Description&gt;&lt;/Encoding&gt;</v>
      </c>
      <c r="AA4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IF($Y414=FALSE, "&lt;/Opcode&gt;", "")</f>
        <v>&lt;Opcode Prefix='CB' Value='06' Function='RL' Group='Logical' Length='2'&gt;&lt;Encoding Platform='z80'&gt;&lt;Mnemonic&gt;RLC&lt;/Mnemonic&gt;&lt;Arguments&gt;&lt;Arg encoding='Direct'&gt;WordRegPtr-HL&lt;/Arg&gt;&lt;/Arguments&gt;&lt;Status&gt;Documented&lt;/Status&gt;&lt;Cycles&gt;4(15)&lt;/Cycles&gt;&lt;Flags&gt;SZ0P0C&lt;/Flags&gt;&lt;Description&gt;The contents of the memory address specified by the contents of register pair HL are rotated left 1-bit position. The content of bit 7 is copied to the Carry flag and also to bit 0. Bit 0 is the least-significant bit.&lt;/Description&gt;&lt;/Encoding&gt;</v>
      </c>
    </row>
    <row r="414" spans="1:27" x14ac:dyDescent="0.25">
      <c r="A414">
        <f>HEX2DEC(Table2[[#This Row],[Hex]]) * 10 +  IF(UPPER(Table2[[#This Row],[Preferred]]) = "FALSE", 1, 0)</f>
        <v>519740</v>
      </c>
      <c r="B414" t="str">
        <f>IF(UPPER(Table2[[#This Row],[Index]]) = "TRUE", "FD", "00")  &amp; IF(Table2[[#This Row],[Prefix]]="", "00", Table2[[#This Row],[Prefix]])  &amp; TEXT(Table2[[#This Row],[Opcode]], "00")</f>
        <v>00CB06</v>
      </c>
      <c r="C414" s="3"/>
      <c r="D414" s="1" t="s">
        <v>94</v>
      </c>
      <c r="E414" s="2"/>
      <c r="F414" s="4">
        <v>6</v>
      </c>
      <c r="G414" t="s">
        <v>650</v>
      </c>
      <c r="H414" s="1" t="s">
        <v>95</v>
      </c>
      <c r="I414" s="1" t="s">
        <v>97</v>
      </c>
      <c r="J414" s="1" t="s">
        <v>263</v>
      </c>
      <c r="K414" s="1" t="s">
        <v>277</v>
      </c>
      <c r="M414" s="1"/>
      <c r="N414" s="1"/>
      <c r="O414" s="1"/>
      <c r="P414" s="1"/>
      <c r="Q414" s="1"/>
      <c r="R414" s="1"/>
      <c r="S414" s="5" t="s">
        <v>344</v>
      </c>
      <c r="T414">
        <v>2</v>
      </c>
      <c r="U414" s="1" t="s">
        <v>572</v>
      </c>
      <c r="V414" t="s">
        <v>367</v>
      </c>
      <c r="W414" t="s">
        <v>431</v>
      </c>
      <c r="X414" t="s">
        <v>587</v>
      </c>
      <c r="Y414" t="b">
        <f t="shared" si="6"/>
        <v>1</v>
      </c>
      <c r="Z4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Platform='GameBoy'&gt;&lt;Mnemonic&gt;RLC&lt;/Mnemonic&gt;&lt;Arguments&gt;&lt;Arg encoding='Direct'&gt;WordRegPtr-HL&lt;/Arg&gt;&lt;/Arguments&gt;&lt;Status&gt;Documented&lt;/Status&gt;&lt;Cycles&gt;4(15)&lt;/Cycles&gt;&lt;Flags&gt;Z00C&lt;/Flags&gt;&lt;Description&gt;The contents of the memory address specified by the contents of register pair HL are rotated left 1-bit position. The content of bit 7 is copied to the Carry flag and also to bit 0. Bit 0 is the least-significant bit.&lt;/Description&gt;&lt;/Encoding&gt;</v>
      </c>
      <c r="AA4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IF($Y415=FALSE, "&lt;/Opcode&gt;", "")</f>
        <v>&lt;Encoding Platform='GameBoy'&gt;&lt;Mnemonic&gt;RLC&lt;/Mnemonic&gt;&lt;Arguments&gt;&lt;Arg encoding='Direct'&gt;WordRegPtr-HL&lt;/Arg&gt;&lt;/Arguments&gt;&lt;Status&gt;Documented&lt;/Status&gt;&lt;Cycles&gt;4(15)&lt;/Cycles&gt;&lt;Flags&gt;Z00C&lt;/Flags&gt;&lt;Description&gt;The contents of the memory address specified by the contents of register pair HL are rotated left 1-bit position. The content of bit 7 is copied to the Carry flag and also to bit 0. Bit 0 is the least-significant bit.&lt;/Description&gt;&lt;/Encoding&gt;&lt;/Opcode&gt;</v>
      </c>
    </row>
    <row r="415" spans="1:27" x14ac:dyDescent="0.25">
      <c r="A415">
        <f>HEX2DEC(Table2[[#This Row],[Hex]]) * 10 +  IF(UPPER(Table2[[#This Row],[Preferred]]) = "FALSE", 1, 0)</f>
        <v>519760</v>
      </c>
      <c r="B415" t="str">
        <f>IF(UPPER(Table2[[#This Row],[Index]]) = "TRUE", "FD", "00")  &amp; IF(Table2[[#This Row],[Prefix]]="", "00", Table2[[#This Row],[Prefix]])  &amp; TEXT(Table2[[#This Row],[Opcode]], "00")</f>
        <v>00CB08</v>
      </c>
      <c r="C415" s="3"/>
      <c r="D415" s="1" t="s">
        <v>94</v>
      </c>
      <c r="E415" s="2"/>
      <c r="F415" s="4">
        <v>8</v>
      </c>
      <c r="G415" t="s">
        <v>480</v>
      </c>
      <c r="H415" s="1" t="s">
        <v>96</v>
      </c>
      <c r="I415" s="1" t="s">
        <v>98</v>
      </c>
      <c r="J415" s="1" t="s">
        <v>239</v>
      </c>
      <c r="K415" s="1" t="s">
        <v>356</v>
      </c>
      <c r="M415" s="1"/>
      <c r="N415" s="1"/>
      <c r="O415" s="1"/>
      <c r="P415" s="1"/>
      <c r="Q415" s="1"/>
      <c r="R415" s="1"/>
      <c r="S415" s="5" t="s">
        <v>328</v>
      </c>
      <c r="T415">
        <v>2</v>
      </c>
      <c r="U415" s="1" t="s">
        <v>560</v>
      </c>
      <c r="V415" t="s">
        <v>367</v>
      </c>
      <c r="W415" t="s">
        <v>431</v>
      </c>
      <c r="X415" t="s">
        <v>592</v>
      </c>
      <c r="Y415" t="b">
        <f t="shared" si="6"/>
        <v>0</v>
      </c>
      <c r="Z4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encoding='Source'&gt;ByteReg&lt;/Arg&gt;&lt;/Arguments&gt;&lt;Status&gt;Documented&lt;/Status&gt;&lt;Cycles&gt;2(8)&lt;/Cycles&gt;&lt;Flags&gt;SZ0P0C&lt;/Flags&gt;&lt;Description&gt;The contents of the m operand are rotated right 1-bit position. The content of bit 0 is copied to the Carry flag and also to bit 7. Bit 0 is the least- significant bit.&lt;/Description&gt;&lt;/Encoding&gt;</v>
      </c>
      <c r="AA4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IF($Y416=FALSE, "&lt;/Opcode&gt;", "")</f>
        <v>&lt;Opcode Prefix='CB' Value='08' Function='RR' Group='Logical' Length='2'&gt;&lt;Encoding Platform='z80'&gt;&lt;Mnemonic&gt;RRC&lt;/Mnemonic&gt;&lt;Arguments&gt;&lt;Arg encoding='Source'&gt;ByteReg&lt;/Arg&gt;&lt;/Arguments&gt;&lt;Status&gt;Documented&lt;/Status&gt;&lt;Cycles&gt;2(8)&lt;/Cycles&gt;&lt;Flags&gt;SZ0P0C&lt;/Flags&gt;&lt;Description&gt;The contents of the m operand are rotated right 1-bit position. The content of bit 0 is copied to the Carry flag and also to bit 7. Bit 0 is the least- significant bit.&lt;/Description&gt;&lt;/Encoding&gt;</v>
      </c>
    </row>
    <row r="416" spans="1:27" x14ac:dyDescent="0.25">
      <c r="A416">
        <f>HEX2DEC(Table2[[#This Row],[Hex]]) * 10 +  IF(UPPER(Table2[[#This Row],[Preferred]]) = "FALSE", 1, 0)</f>
        <v>519760</v>
      </c>
      <c r="B416" t="str">
        <f>IF(UPPER(Table2[[#This Row],[Index]]) = "TRUE", "FD", "00")  &amp; IF(Table2[[#This Row],[Prefix]]="", "00", Table2[[#This Row],[Prefix]])  &amp; TEXT(Table2[[#This Row],[Opcode]], "00")</f>
        <v>00CB08</v>
      </c>
      <c r="C416" s="3"/>
      <c r="D416" s="1" t="s">
        <v>94</v>
      </c>
      <c r="E416" s="2"/>
      <c r="F416" s="4">
        <v>8</v>
      </c>
      <c r="G416" t="s">
        <v>650</v>
      </c>
      <c r="H416" s="1" t="s">
        <v>96</v>
      </c>
      <c r="I416" s="1" t="s">
        <v>98</v>
      </c>
      <c r="J416" s="1" t="s">
        <v>239</v>
      </c>
      <c r="K416" s="1" t="s">
        <v>356</v>
      </c>
      <c r="M416" s="1"/>
      <c r="N416" s="1"/>
      <c r="O416" s="1"/>
      <c r="P416" s="1"/>
      <c r="Q416" s="1"/>
      <c r="R416" s="1"/>
      <c r="S416" s="5" t="s">
        <v>344</v>
      </c>
      <c r="T416">
        <v>2</v>
      </c>
      <c r="U416" s="1" t="s">
        <v>560</v>
      </c>
      <c r="V416" t="s">
        <v>367</v>
      </c>
      <c r="W416" t="s">
        <v>431</v>
      </c>
      <c r="X416" t="s">
        <v>592</v>
      </c>
      <c r="Y416" t="b">
        <f t="shared" si="6"/>
        <v>1</v>
      </c>
      <c r="Z4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Platform='GameBoy'&gt;&lt;Mnemonic&gt;RRC&lt;/Mnemonic&gt;&lt;Arguments&gt;&lt;Arg encoding='Source'&gt;ByteReg&lt;/Arg&gt;&lt;/Arguments&gt;&lt;Status&gt;Documented&lt;/Status&gt;&lt;Cycles&gt;2(8)&lt;/Cycles&gt;&lt;Flags&gt;Z00C&lt;/Flags&gt;&lt;Description&gt;The contents of the m operand are rotated right 1-bit position. The content of bit 0 is copied to the Carry flag and also to bit 7. Bit 0 is the least- significant bit.&lt;/Description&gt;&lt;/Encoding&gt;</v>
      </c>
      <c r="AA4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IF($Y417=FALSE, "&lt;/Opcode&gt;", "")</f>
        <v>&lt;Encoding Platform='GameBoy'&gt;&lt;Mnemonic&gt;RRC&lt;/Mnemonic&gt;&lt;Arguments&gt;&lt;Arg encoding='Source'&gt;ByteReg&lt;/Arg&gt;&lt;/Arguments&gt;&lt;Status&gt;Documented&lt;/Status&gt;&lt;Cycles&gt;2(8)&lt;/Cycles&gt;&lt;Flags&gt;Z00C&lt;/Flags&gt;&lt;Description&gt;The contents of the m operand are rotated right 1-bit position. The content of bit 0 is copied to the Carry flag and also to bit 7. Bit 0 is the least- significant bit.&lt;/Description&gt;&lt;/Encoding&gt;&lt;/Opcode&gt;</v>
      </c>
    </row>
    <row r="417" spans="1:27" x14ac:dyDescent="0.25">
      <c r="A417">
        <f>HEX2DEC(Table2[[#This Row],[Hex]]) * 10 +  IF(UPPER(Table2[[#This Row],[Preferred]]) = "FALSE", 1, 0)</f>
        <v>519820</v>
      </c>
      <c r="B417" t="str">
        <f>IF(UPPER(Table2[[#This Row],[Index]]) = "TRUE", "FD", "00")  &amp; IF(Table2[[#This Row],[Prefix]]="", "00", Table2[[#This Row],[Prefix]])  &amp; TEXT(Table2[[#This Row],[Opcode]], "00")</f>
        <v>00CB0E</v>
      </c>
      <c r="C417" s="3"/>
      <c r="D417" s="1" t="s">
        <v>94</v>
      </c>
      <c r="E417" s="2"/>
      <c r="F417" s="4" t="s">
        <v>6</v>
      </c>
      <c r="G417" t="s">
        <v>480</v>
      </c>
      <c r="H417" s="1" t="s">
        <v>96</v>
      </c>
      <c r="I417" s="1" t="s">
        <v>98</v>
      </c>
      <c r="J417" s="1" t="s">
        <v>263</v>
      </c>
      <c r="K417" s="1" t="s">
        <v>277</v>
      </c>
      <c r="M417" s="1"/>
      <c r="N417" s="1"/>
      <c r="O417" s="1"/>
      <c r="P417" s="1"/>
      <c r="Q417" s="1"/>
      <c r="R417" s="1"/>
      <c r="S417" s="5" t="s">
        <v>328</v>
      </c>
      <c r="T417">
        <v>2</v>
      </c>
      <c r="U417" s="1" t="s">
        <v>572</v>
      </c>
      <c r="V417" t="s">
        <v>367</v>
      </c>
      <c r="W417" t="s">
        <v>431</v>
      </c>
      <c r="X417" t="s">
        <v>592</v>
      </c>
      <c r="Y417" t="b">
        <f t="shared" si="6"/>
        <v>0</v>
      </c>
      <c r="Z4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encoding='Direct'&gt;WordRegPtr-HL&lt;/Arg&gt;&lt;/Arguments&gt;&lt;Status&gt;Documented&lt;/Status&gt;&lt;Cycles&gt;4(15)&lt;/Cycles&gt;&lt;Flags&gt;SZ0P0C&lt;/Flags&gt;&lt;Description&gt;The contents of the m operand are rotated right 1-bit position. The content of bit 0 is copied to the Carry flag and also to bit 7. Bit 0 is the least- significant bit.&lt;/Description&gt;&lt;/Encoding&gt;</v>
      </c>
      <c r="AA4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IF($Y418=FALSE, "&lt;/Opcode&gt;", "")</f>
        <v>&lt;Opcode Prefix='CB' Value='0E' Function='RR' Group='Logical' Length='2'&gt;&lt;Encoding Platform='z80'&gt;&lt;Mnemonic&gt;RRC&lt;/Mnemonic&gt;&lt;Arguments&gt;&lt;Arg encoding='Direct'&gt;WordRegPtr-HL&lt;/Arg&gt;&lt;/Arguments&gt;&lt;Status&gt;Documented&lt;/Status&gt;&lt;Cycles&gt;4(15)&lt;/Cycles&gt;&lt;Flags&gt;SZ0P0C&lt;/Flags&gt;&lt;Description&gt;The contents of the m operand are rotated right 1-bit position. The content of bit 0 is copied to the Carry flag and also to bit 7. Bit 0 is the least- significant bit.&lt;/Description&gt;&lt;/Encoding&gt;</v>
      </c>
    </row>
    <row r="418" spans="1:27" x14ac:dyDescent="0.25">
      <c r="A418">
        <f>HEX2DEC(Table2[[#This Row],[Hex]]) * 10 +  IF(UPPER(Table2[[#This Row],[Preferred]]) = "FALSE", 1, 0)</f>
        <v>519820</v>
      </c>
      <c r="B418" t="str">
        <f>IF(UPPER(Table2[[#This Row],[Index]]) = "TRUE", "FD", "00")  &amp; IF(Table2[[#This Row],[Prefix]]="", "00", Table2[[#This Row],[Prefix]])  &amp; TEXT(Table2[[#This Row],[Opcode]], "00")</f>
        <v>00CB0E</v>
      </c>
      <c r="C418" s="3"/>
      <c r="D418" s="1" t="s">
        <v>94</v>
      </c>
      <c r="E418" s="2"/>
      <c r="F418" s="4" t="s">
        <v>6</v>
      </c>
      <c r="G418" t="s">
        <v>650</v>
      </c>
      <c r="H418" s="1" t="s">
        <v>96</v>
      </c>
      <c r="I418" s="1" t="s">
        <v>98</v>
      </c>
      <c r="J418" s="1" t="s">
        <v>263</v>
      </c>
      <c r="K418" s="1" t="s">
        <v>277</v>
      </c>
      <c r="M418" s="1"/>
      <c r="N418" s="1"/>
      <c r="O418" s="1"/>
      <c r="P418" s="1"/>
      <c r="Q418" s="1"/>
      <c r="R418" s="1"/>
      <c r="S418" s="5" t="s">
        <v>344</v>
      </c>
      <c r="T418">
        <v>2</v>
      </c>
      <c r="U418" s="1" t="s">
        <v>572</v>
      </c>
      <c r="V418" t="s">
        <v>367</v>
      </c>
      <c r="W418" t="s">
        <v>431</v>
      </c>
      <c r="X418" t="s">
        <v>592</v>
      </c>
      <c r="Y418" t="b">
        <f t="shared" si="6"/>
        <v>1</v>
      </c>
      <c r="Z4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Platform='GameBoy'&gt;&lt;Mnemonic&gt;RRC&lt;/Mnemonic&gt;&lt;Arguments&gt;&lt;Arg encoding='Direct'&gt;WordRegPtr-HL&lt;/Arg&gt;&lt;/Arguments&gt;&lt;Status&gt;Documented&lt;/Status&gt;&lt;Cycles&gt;4(15)&lt;/Cycles&gt;&lt;Flags&gt;Z00C&lt;/Flags&gt;&lt;Description&gt;The contents of the m operand are rotated right 1-bit position. The content of bit 0 is copied to the Carry flag and also to bit 7. Bit 0 is the least- significant bit.&lt;/Description&gt;&lt;/Encoding&gt;</v>
      </c>
      <c r="AA4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IF($Y419=FALSE, "&lt;/Opcode&gt;", "")</f>
        <v>&lt;Encoding Platform='GameBoy'&gt;&lt;Mnemonic&gt;RRC&lt;/Mnemonic&gt;&lt;Arguments&gt;&lt;Arg encoding='Direct'&gt;WordRegPtr-HL&lt;/Arg&gt;&lt;/Arguments&gt;&lt;Status&gt;Documented&lt;/Status&gt;&lt;Cycles&gt;4(15)&lt;/Cycles&gt;&lt;Flags&gt;Z00C&lt;/Flags&gt;&lt;Description&gt;The contents of the m operand are rotated right 1-bit position. The content of bit 0 is copied to the Carry flag and also to bit 7. Bit 0 is the least- significant bit.&lt;/Description&gt;&lt;/Encoding&gt;&lt;/Opcode&gt;</v>
      </c>
    </row>
    <row r="419" spans="1:27" x14ac:dyDescent="0.25">
      <c r="A419">
        <f>HEX2DEC(Table2[[#This Row],[Hex]]) * 10 +  IF(UPPER(Table2[[#This Row],[Preferred]]) = "FALSE", 1, 0)</f>
        <v>519840</v>
      </c>
      <c r="B419" t="str">
        <f>IF(UPPER(Table2[[#This Row],[Index]]) = "TRUE", "FD", "00")  &amp; IF(Table2[[#This Row],[Prefix]]="", "00", Table2[[#This Row],[Prefix]])  &amp; TEXT(Table2[[#This Row],[Opcode]], "00")</f>
        <v>00CB10</v>
      </c>
      <c r="C419" s="3"/>
      <c r="D419" s="1" t="s">
        <v>94</v>
      </c>
      <c r="E419" s="2"/>
      <c r="F419" s="4">
        <v>10</v>
      </c>
      <c r="G419" t="s">
        <v>480</v>
      </c>
      <c r="H419" s="1" t="s">
        <v>97</v>
      </c>
      <c r="I419" s="1" t="s">
        <v>581</v>
      </c>
      <c r="J419" s="1" t="s">
        <v>239</v>
      </c>
      <c r="K419" s="1" t="s">
        <v>356</v>
      </c>
      <c r="M419" s="1"/>
      <c r="N419" s="1"/>
      <c r="O419" s="1"/>
      <c r="P419" s="1"/>
      <c r="Q419" s="1"/>
      <c r="R419" s="1"/>
      <c r="S419" s="5" t="s">
        <v>328</v>
      </c>
      <c r="T419">
        <v>2</v>
      </c>
      <c r="U419" s="1" t="s">
        <v>589</v>
      </c>
      <c r="V419" t="s">
        <v>367</v>
      </c>
      <c r="W419" t="s">
        <v>431</v>
      </c>
      <c r="X419" t="s">
        <v>590</v>
      </c>
      <c r="Y419" t="b">
        <f t="shared" si="6"/>
        <v>0</v>
      </c>
      <c r="Z4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encoding='Source'&gt;ByteReg&lt;/Arg&gt;&lt;/Arguments&gt;&lt;Status&gt;Documented&lt;/Status&gt;&lt;Cycles&gt;8(4)&lt;/Cycles&gt;&lt;Flags&gt;SZ0P0C&lt;/Flags&gt;&lt;Description&gt;The contents of the m operand are rotated left 1-bit position. The content of bit 7 is copied to the Carry flag and the previous content of the Carry flag is copied to bit 0.&lt;/Description&gt;&lt;/Encoding&gt;</v>
      </c>
      <c r="AA4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IF($Y420=FALSE, "&lt;/Opcode&gt;", "")</f>
        <v>&lt;Opcode Prefix='CB' Value='10' Function='RL-CY' Group='Logical' Length='2'&gt;&lt;Encoding Platform='z80'&gt;&lt;Mnemonic&gt;RL&lt;/Mnemonic&gt;&lt;Arguments&gt;&lt;Arg encoding='Source'&gt;ByteReg&lt;/Arg&gt;&lt;/Arguments&gt;&lt;Status&gt;Documented&lt;/Status&gt;&lt;Cycles&gt;8(4)&lt;/Cycles&gt;&lt;Flags&gt;SZ0P0C&lt;/Flags&gt;&lt;Description&gt;The contents of the m operand are rotated left 1-bit position. The content of bit 7 is copied to the Carry flag and the previous content of the Carry flag is copied to bit 0.&lt;/Description&gt;&lt;/Encoding&gt;</v>
      </c>
    </row>
    <row r="420" spans="1:27" x14ac:dyDescent="0.25">
      <c r="A420">
        <f>HEX2DEC(Table2[[#This Row],[Hex]]) * 10 +  IF(UPPER(Table2[[#This Row],[Preferred]]) = "FALSE", 1, 0)</f>
        <v>519840</v>
      </c>
      <c r="B420" t="str">
        <f>IF(UPPER(Table2[[#This Row],[Index]]) = "TRUE", "FD", "00")  &amp; IF(Table2[[#This Row],[Prefix]]="", "00", Table2[[#This Row],[Prefix]])  &amp; TEXT(Table2[[#This Row],[Opcode]], "00")</f>
        <v>00CB10</v>
      </c>
      <c r="C420" s="3"/>
      <c r="D420" s="1" t="s">
        <v>94</v>
      </c>
      <c r="E420" s="2"/>
      <c r="F420" s="4">
        <v>10</v>
      </c>
      <c r="G420" t="s">
        <v>650</v>
      </c>
      <c r="H420" s="1" t="s">
        <v>97</v>
      </c>
      <c r="I420" s="1" t="s">
        <v>581</v>
      </c>
      <c r="J420" s="1" t="s">
        <v>239</v>
      </c>
      <c r="K420" s="1" t="s">
        <v>356</v>
      </c>
      <c r="M420" s="1"/>
      <c r="N420" s="1"/>
      <c r="O420" s="1"/>
      <c r="P420" s="1"/>
      <c r="Q420" s="1"/>
      <c r="R420" s="1"/>
      <c r="S420" s="5" t="s">
        <v>344</v>
      </c>
      <c r="T420">
        <v>2</v>
      </c>
      <c r="U420" s="1" t="s">
        <v>589</v>
      </c>
      <c r="V420" t="s">
        <v>367</v>
      </c>
      <c r="W420" t="s">
        <v>431</v>
      </c>
      <c r="X420" t="s">
        <v>590</v>
      </c>
      <c r="Y420" t="b">
        <f t="shared" si="6"/>
        <v>1</v>
      </c>
      <c r="Z4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Platform='GameBoy'&gt;&lt;Mnemonic&gt;RL&lt;/Mnemonic&gt;&lt;Arguments&gt;&lt;Arg encoding='Source'&gt;ByteReg&lt;/Arg&gt;&lt;/Arguments&gt;&lt;Status&gt;Documented&lt;/Status&gt;&lt;Cycles&gt;8(4)&lt;/Cycles&gt;&lt;Flags&gt;Z00C&lt;/Flags&gt;&lt;Description&gt;The contents of the m operand are rotated left 1-bit position. The content of bit 7 is copied to the Carry flag and the previous content of the Carry flag is copied to bit 0.&lt;/Description&gt;&lt;/Encoding&gt;</v>
      </c>
      <c r="AA4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IF($Y421=FALSE, "&lt;/Opcode&gt;", "")</f>
        <v>&lt;Encoding Platform='GameBoy'&gt;&lt;Mnemonic&gt;RL&lt;/Mnemonic&gt;&lt;Arguments&gt;&lt;Arg encoding='Source'&gt;ByteReg&lt;/Arg&gt;&lt;/Arguments&gt;&lt;Status&gt;Documented&lt;/Status&gt;&lt;Cycles&gt;8(4)&lt;/Cycles&gt;&lt;Flags&gt;Z00C&lt;/Flags&gt;&lt;Description&gt;The contents of the m operand are rotated left 1-bit position. The content of bit 7 is copied to the Carry flag and the previous content of the Carry flag is copied to bit 0.&lt;/Description&gt;&lt;/Encoding&gt;&lt;/Opcode&gt;</v>
      </c>
    </row>
    <row r="421" spans="1:27" x14ac:dyDescent="0.25">
      <c r="A421">
        <f>HEX2DEC(Table2[[#This Row],[Hex]]) * 10 +  IF(UPPER(Table2[[#This Row],[Preferred]]) = "FALSE", 1, 0)</f>
        <v>519900</v>
      </c>
      <c r="B421" t="str">
        <f>IF(UPPER(Table2[[#This Row],[Index]]) = "TRUE", "FD", "00")  &amp; IF(Table2[[#This Row],[Prefix]]="", "00", Table2[[#This Row],[Prefix]])  &amp; TEXT(Table2[[#This Row],[Opcode]], "00")</f>
        <v>00CB16</v>
      </c>
      <c r="C421" s="3"/>
      <c r="D421" s="1" t="s">
        <v>94</v>
      </c>
      <c r="E421" s="2"/>
      <c r="F421" s="4">
        <v>16</v>
      </c>
      <c r="G421" t="s">
        <v>480</v>
      </c>
      <c r="H421" s="1" t="s">
        <v>97</v>
      </c>
      <c r="I421" s="1" t="s">
        <v>581</v>
      </c>
      <c r="J421" s="1" t="s">
        <v>263</v>
      </c>
      <c r="K421" s="1" t="s">
        <v>277</v>
      </c>
      <c r="M421" s="1"/>
      <c r="N421" s="1"/>
      <c r="O421" s="1"/>
      <c r="P421" s="1"/>
      <c r="Q421" s="1"/>
      <c r="R421" s="1"/>
      <c r="S421" s="5" t="s">
        <v>328</v>
      </c>
      <c r="T421">
        <v>2</v>
      </c>
      <c r="U421" s="1" t="s">
        <v>531</v>
      </c>
      <c r="V421" t="s">
        <v>367</v>
      </c>
      <c r="W421" t="s">
        <v>431</v>
      </c>
      <c r="X421" t="s">
        <v>590</v>
      </c>
      <c r="Y421" t="b">
        <f t="shared" si="6"/>
        <v>0</v>
      </c>
      <c r="Z4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encoding='Direct'&gt;WordRegPtr-HL&lt;/Arg&gt;&lt;/Arguments&gt;&lt;Status&gt;Documented&lt;/Status&gt;&lt;Cycles&gt;6(23)&lt;/Cycles&gt;&lt;Flags&gt;SZ0P0C&lt;/Flags&gt;&lt;Description&gt;The contents of the m operand are rotated left 1-bit position. The content of bit 7 is copied to the Carry flag and the previous content of the Carry flag is copied to bit 0.&lt;/Description&gt;&lt;/Encoding&gt;</v>
      </c>
      <c r="AA4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IF($Y422=FALSE, "&lt;/Opcode&gt;", "")</f>
        <v>&lt;Opcode Prefix='CB' Value='16' Function='RL-CY' Group='Logical' Length='2'&gt;&lt;Encoding Platform='z80'&gt;&lt;Mnemonic&gt;RL&lt;/Mnemonic&gt;&lt;Arguments&gt;&lt;Arg encoding='Direct'&gt;WordRegPtr-HL&lt;/Arg&gt;&lt;/Arguments&gt;&lt;Status&gt;Documented&lt;/Status&gt;&lt;Cycles&gt;6(23)&lt;/Cycles&gt;&lt;Flags&gt;SZ0P0C&lt;/Flags&gt;&lt;Description&gt;The contents of the m operand are rotated left 1-bit position. The content of bit 7 is copied to the Carry flag and the previous content of the Carry flag is copied to bit 0.&lt;/Description&gt;&lt;/Encoding&gt;</v>
      </c>
    </row>
    <row r="422" spans="1:27" x14ac:dyDescent="0.25">
      <c r="A422">
        <f>HEX2DEC(Table2[[#This Row],[Hex]]) * 10 +  IF(UPPER(Table2[[#This Row],[Preferred]]) = "FALSE", 1, 0)</f>
        <v>519900</v>
      </c>
      <c r="B422" t="str">
        <f>IF(UPPER(Table2[[#This Row],[Index]]) = "TRUE", "FD", "00")  &amp; IF(Table2[[#This Row],[Prefix]]="", "00", Table2[[#This Row],[Prefix]])  &amp; TEXT(Table2[[#This Row],[Opcode]], "00")</f>
        <v>00CB16</v>
      </c>
      <c r="C422" s="3"/>
      <c r="D422" s="1" t="s">
        <v>94</v>
      </c>
      <c r="E422" s="2"/>
      <c r="F422" s="4">
        <v>16</v>
      </c>
      <c r="G422" t="s">
        <v>650</v>
      </c>
      <c r="H422" s="1" t="s">
        <v>97</v>
      </c>
      <c r="I422" s="1" t="s">
        <v>581</v>
      </c>
      <c r="J422" s="1" t="s">
        <v>263</v>
      </c>
      <c r="K422" s="1" t="s">
        <v>277</v>
      </c>
      <c r="M422" s="1"/>
      <c r="N422" s="1"/>
      <c r="O422" s="1"/>
      <c r="P422" s="1"/>
      <c r="Q422" s="1"/>
      <c r="R422" s="1"/>
      <c r="S422" s="5" t="s">
        <v>344</v>
      </c>
      <c r="T422">
        <v>2</v>
      </c>
      <c r="U422" s="1" t="s">
        <v>531</v>
      </c>
      <c r="V422" t="s">
        <v>367</v>
      </c>
      <c r="W422" t="s">
        <v>431</v>
      </c>
      <c r="X422" t="s">
        <v>590</v>
      </c>
      <c r="Y422" t="b">
        <f t="shared" si="6"/>
        <v>1</v>
      </c>
      <c r="Z4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Platform='GameBoy'&gt;&lt;Mnemonic&gt;RL&lt;/Mnemonic&gt;&lt;Arguments&gt;&lt;Arg encoding='Direct'&gt;WordRegPtr-HL&lt;/Arg&gt;&lt;/Arguments&gt;&lt;Status&gt;Documented&lt;/Status&gt;&lt;Cycles&gt;6(23)&lt;/Cycles&gt;&lt;Flags&gt;Z00C&lt;/Flags&gt;&lt;Description&gt;The contents of the m operand are rotated left 1-bit position. The content of bit 7 is copied to the Carry flag and the previous content of the Carry flag is copied to bit 0.&lt;/Description&gt;&lt;/Encoding&gt;</v>
      </c>
      <c r="AA4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IF($Y423=FALSE, "&lt;/Opcode&gt;", "")</f>
        <v>&lt;Encoding Platform='GameBoy'&gt;&lt;Mnemonic&gt;RL&lt;/Mnemonic&gt;&lt;Arguments&gt;&lt;Arg encoding='Direct'&gt;WordRegPtr-HL&lt;/Arg&gt;&lt;/Arguments&gt;&lt;Status&gt;Documented&lt;/Status&gt;&lt;Cycles&gt;6(23)&lt;/Cycles&gt;&lt;Flags&gt;Z00C&lt;/Flags&gt;&lt;Description&gt;The contents of the m operand are rotated left 1-bit position. The content of bit 7 is copied to the Carry flag and the previous content of the Carry flag is copied to bit 0.&lt;/Description&gt;&lt;/Encoding&gt;&lt;/Opcode&gt;</v>
      </c>
    </row>
    <row r="423" spans="1:27" x14ac:dyDescent="0.25">
      <c r="A423">
        <f>HEX2DEC(Table2[[#This Row],[Hex]]) * 10 +  IF(UPPER(Table2[[#This Row],[Preferred]]) = "FALSE", 1, 0)</f>
        <v>519920</v>
      </c>
      <c r="B423" t="str">
        <f>IF(UPPER(Table2[[#This Row],[Index]]) = "TRUE", "FD", "00")  &amp; IF(Table2[[#This Row],[Prefix]]="", "00", Table2[[#This Row],[Prefix]])  &amp; TEXT(Table2[[#This Row],[Opcode]], "00")</f>
        <v>00CB18</v>
      </c>
      <c r="C423" s="3"/>
      <c r="D423" s="1" t="s">
        <v>94</v>
      </c>
      <c r="E423" s="2"/>
      <c r="F423" s="4">
        <v>18</v>
      </c>
      <c r="G423" t="s">
        <v>480</v>
      </c>
      <c r="H423" s="1" t="s">
        <v>98</v>
      </c>
      <c r="I423" s="1" t="s">
        <v>584</v>
      </c>
      <c r="J423" s="1" t="s">
        <v>239</v>
      </c>
      <c r="K423" s="1" t="s">
        <v>356</v>
      </c>
      <c r="M423" s="1"/>
      <c r="N423" s="1"/>
      <c r="O423" s="1"/>
      <c r="P423" s="1"/>
      <c r="Q423" s="1"/>
      <c r="R423" s="1"/>
      <c r="S423" s="5" t="s">
        <v>328</v>
      </c>
      <c r="T423">
        <v>2</v>
      </c>
      <c r="U423" s="1" t="s">
        <v>589</v>
      </c>
      <c r="V423" t="s">
        <v>367</v>
      </c>
      <c r="W423" t="s">
        <v>431</v>
      </c>
      <c r="X423" t="s">
        <v>593</v>
      </c>
      <c r="Y423" t="b">
        <f t="shared" si="6"/>
        <v>0</v>
      </c>
      <c r="Z4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encoding='Source'&gt;ByteReg&lt;/Arg&gt;&lt;/Arguments&gt;&lt;Status&gt;Documented&lt;/Status&gt;&lt;Cycles&gt;8(4)&lt;/Cycles&gt;&lt;Flags&gt;SZ0P0C&lt;/Flags&gt;&lt;Description&gt;The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IF($Y424=FALSE, "&lt;/Opcode&gt;", "")</f>
        <v>&lt;Opcode Prefix='CB' Value='18' Function='RR-CY' Group='Logical' Length='2'&gt;&lt;Encoding Platform='z80'&gt;&lt;Mnemonic&gt;RR&lt;/Mnemonic&gt;&lt;Arguments&gt;&lt;Arg encoding='Source'&gt;ByteReg&lt;/Arg&gt;&lt;/Arguments&gt;&lt;Status&gt;Documented&lt;/Status&gt;&lt;Cycles&gt;8(4)&lt;/Cycles&gt;&lt;Flags&gt;SZ0P0C&lt;/Flags&gt;&lt;Description&gt;The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row>
    <row r="424" spans="1:27" x14ac:dyDescent="0.25">
      <c r="A424">
        <f>HEX2DEC(Table2[[#This Row],[Hex]]) * 10 +  IF(UPPER(Table2[[#This Row],[Preferred]]) = "FALSE", 1, 0)</f>
        <v>519920</v>
      </c>
      <c r="B424" t="str">
        <f>IF(UPPER(Table2[[#This Row],[Index]]) = "TRUE", "FD", "00")  &amp; IF(Table2[[#This Row],[Prefix]]="", "00", Table2[[#This Row],[Prefix]])  &amp; TEXT(Table2[[#This Row],[Opcode]], "00")</f>
        <v>00CB18</v>
      </c>
      <c r="C424" s="3"/>
      <c r="D424" s="1" t="s">
        <v>94</v>
      </c>
      <c r="E424" s="2"/>
      <c r="F424" s="4">
        <v>18</v>
      </c>
      <c r="G424" t="s">
        <v>650</v>
      </c>
      <c r="H424" s="1" t="s">
        <v>98</v>
      </c>
      <c r="I424" s="1" t="s">
        <v>584</v>
      </c>
      <c r="J424" s="1" t="s">
        <v>239</v>
      </c>
      <c r="K424" s="1" t="s">
        <v>356</v>
      </c>
      <c r="M424" s="1"/>
      <c r="N424" s="1"/>
      <c r="O424" s="1"/>
      <c r="P424" s="1"/>
      <c r="Q424" s="1"/>
      <c r="R424" s="1"/>
      <c r="S424" s="5" t="s">
        <v>344</v>
      </c>
      <c r="T424">
        <v>2</v>
      </c>
      <c r="U424" s="1" t="s">
        <v>589</v>
      </c>
      <c r="V424" t="s">
        <v>367</v>
      </c>
      <c r="W424" t="s">
        <v>431</v>
      </c>
      <c r="X424" t="s">
        <v>593</v>
      </c>
      <c r="Y424" t="b">
        <f t="shared" si="6"/>
        <v>1</v>
      </c>
      <c r="Z4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Platform='GameBoy'&gt;&lt;Mnemonic&gt;RR&lt;/Mnemonic&gt;&lt;Arguments&gt;&lt;Arg encoding='Source'&gt;ByteReg&lt;/Arg&gt;&lt;/Arguments&gt;&lt;Status&gt;Documented&lt;/Status&gt;&lt;Cycles&gt;8(4)&lt;/Cycles&gt;&lt;Flags&gt;Z00C&lt;/Flags&gt;&lt;Description&gt;The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IF($Y425=FALSE, "&lt;/Opcode&gt;", "")</f>
        <v>&lt;Encoding Platform='GameBoy'&gt;&lt;Mnemonic&gt;RR&lt;/Mnemonic&gt;&lt;Arguments&gt;&lt;Arg encoding='Source'&gt;ByteReg&lt;/Arg&gt;&lt;/Arguments&gt;&lt;Status&gt;Documented&lt;/Status&gt;&lt;Cycles&gt;8(4)&lt;/Cycles&gt;&lt;Flags&gt;Z00C&lt;/Flags&gt;&lt;Description&gt;The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425" spans="1:27" x14ac:dyDescent="0.25">
      <c r="A425">
        <f>HEX2DEC(Table2[[#This Row],[Hex]]) * 10 +  IF(UPPER(Table2[[#This Row],[Preferred]]) = "FALSE", 1, 0)</f>
        <v>519980</v>
      </c>
      <c r="B425" t="str">
        <f>IF(UPPER(Table2[[#This Row],[Index]]) = "TRUE", "FD", "00")  &amp; IF(Table2[[#This Row],[Prefix]]="", "00", Table2[[#This Row],[Prefix]])  &amp; TEXT(Table2[[#This Row],[Opcode]], "00")</f>
        <v>00CB1E</v>
      </c>
      <c r="C425" s="3"/>
      <c r="D425" s="1" t="s">
        <v>94</v>
      </c>
      <c r="E425" s="2"/>
      <c r="F425" s="4" t="s">
        <v>8</v>
      </c>
      <c r="G425" t="s">
        <v>480</v>
      </c>
      <c r="H425" s="1" t="s">
        <v>98</v>
      </c>
      <c r="I425" s="1" t="s">
        <v>584</v>
      </c>
      <c r="J425" s="1" t="s">
        <v>263</v>
      </c>
      <c r="K425" s="1" t="s">
        <v>277</v>
      </c>
      <c r="M425" s="1"/>
      <c r="N425" s="1"/>
      <c r="O425" s="1"/>
      <c r="P425" s="1"/>
      <c r="Q425" s="1"/>
      <c r="R425" s="1"/>
      <c r="S425" s="5" t="s">
        <v>328</v>
      </c>
      <c r="T425">
        <v>2</v>
      </c>
      <c r="U425" s="1" t="s">
        <v>572</v>
      </c>
      <c r="V425" t="s">
        <v>367</v>
      </c>
      <c r="W425" t="s">
        <v>431</v>
      </c>
      <c r="X425" t="s">
        <v>593</v>
      </c>
      <c r="Y425" t="b">
        <f t="shared" si="6"/>
        <v>0</v>
      </c>
      <c r="Z4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encoding='Direct'&gt;WordRegPtr-HL&lt;/Arg&gt;&lt;/Arguments&gt;&lt;Status&gt;Documented&lt;/Status&gt;&lt;Cycles&gt;4(15)&lt;/Cycles&gt;&lt;Flags&gt;SZ0P0C&lt;/Flags&gt;&lt;Description&gt;The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IF($Y426=FALSE, "&lt;/Opcode&gt;", "")</f>
        <v>&lt;Opcode Prefix='CB' Value='1E' Function='RR-CY' Group='Logical' Length='2'&gt;&lt;Encoding Platform='z80'&gt;&lt;Mnemonic&gt;RR&lt;/Mnemonic&gt;&lt;Arguments&gt;&lt;Arg encoding='Direct'&gt;WordRegPtr-HL&lt;/Arg&gt;&lt;/Arguments&gt;&lt;Status&gt;Documented&lt;/Status&gt;&lt;Cycles&gt;4(15)&lt;/Cycles&gt;&lt;Flags&gt;SZ0P0C&lt;/Flags&gt;&lt;Description&gt;The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row>
    <row r="426" spans="1:27" x14ac:dyDescent="0.25">
      <c r="A426">
        <f>HEX2DEC(Table2[[#This Row],[Hex]]) * 10 +  IF(UPPER(Table2[[#This Row],[Preferred]]) = "FALSE", 1, 0)</f>
        <v>519980</v>
      </c>
      <c r="B426" t="str">
        <f>IF(UPPER(Table2[[#This Row],[Index]]) = "TRUE", "FD", "00")  &amp; IF(Table2[[#This Row],[Prefix]]="", "00", Table2[[#This Row],[Prefix]])  &amp; TEXT(Table2[[#This Row],[Opcode]], "00")</f>
        <v>00CB1E</v>
      </c>
      <c r="C426" s="3"/>
      <c r="D426" s="1" t="s">
        <v>94</v>
      </c>
      <c r="E426" s="2"/>
      <c r="F426" s="4" t="s">
        <v>8</v>
      </c>
      <c r="G426" t="s">
        <v>650</v>
      </c>
      <c r="H426" s="1" t="s">
        <v>98</v>
      </c>
      <c r="I426" s="1" t="s">
        <v>584</v>
      </c>
      <c r="J426" s="1" t="s">
        <v>263</v>
      </c>
      <c r="K426" s="1" t="s">
        <v>277</v>
      </c>
      <c r="M426" s="1"/>
      <c r="N426" s="1"/>
      <c r="O426" s="1"/>
      <c r="P426" s="1"/>
      <c r="Q426" s="1"/>
      <c r="R426" s="1"/>
      <c r="S426" s="5" t="s">
        <v>344</v>
      </c>
      <c r="T426">
        <v>2</v>
      </c>
      <c r="U426" s="1" t="s">
        <v>572</v>
      </c>
      <c r="V426" t="s">
        <v>367</v>
      </c>
      <c r="W426" t="s">
        <v>431</v>
      </c>
      <c r="X426" t="s">
        <v>593</v>
      </c>
      <c r="Y426" t="b">
        <f t="shared" si="6"/>
        <v>1</v>
      </c>
      <c r="Z4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Platform='GameBoy'&gt;&lt;Mnemonic&gt;RR&lt;/Mnemonic&gt;&lt;Arguments&gt;&lt;Arg encoding='Direct'&gt;WordRegPtr-HL&lt;/Arg&gt;&lt;/Arguments&gt;&lt;Status&gt;Documented&lt;/Status&gt;&lt;Cycles&gt;4(15)&lt;/Cycles&gt;&lt;Flags&gt;Z00C&lt;/Flags&gt;&lt;Description&gt;The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IF($Y427=FALSE, "&lt;/Opcode&gt;", "")</f>
        <v>&lt;Encoding Platform='GameBoy'&gt;&lt;Mnemonic&gt;RR&lt;/Mnemonic&gt;&lt;Arguments&gt;&lt;Arg encoding='Direct'&gt;WordRegPtr-HL&lt;/Arg&gt;&lt;/Arguments&gt;&lt;Status&gt;Documented&lt;/Status&gt;&lt;Cycles&gt;4(15)&lt;/Cycles&gt;&lt;Flags&gt;Z00C&lt;/Flags&gt;&lt;Description&gt;The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427" spans="1:27" x14ac:dyDescent="0.25">
      <c r="A427">
        <f>HEX2DEC(Table2[[#This Row],[Hex]]) * 10 +  IF(UPPER(Table2[[#This Row],[Preferred]]) = "FALSE", 1, 0)</f>
        <v>520000</v>
      </c>
      <c r="B427" t="str">
        <f>IF(UPPER(Table2[[#This Row],[Index]]) = "TRUE", "FD", "00")  &amp; IF(Table2[[#This Row],[Prefix]]="", "00", Table2[[#This Row],[Prefix]])  &amp; TEXT(Table2[[#This Row],[Opcode]], "00")</f>
        <v>00CB20</v>
      </c>
      <c r="C427" s="3"/>
      <c r="D427" s="1" t="s">
        <v>94</v>
      </c>
      <c r="E427" s="2"/>
      <c r="F427" s="4">
        <v>20</v>
      </c>
      <c r="G427" t="s">
        <v>480</v>
      </c>
      <c r="H427" s="1" t="s">
        <v>99</v>
      </c>
      <c r="I427" s="1" t="s">
        <v>643</v>
      </c>
      <c r="J427" s="1" t="s">
        <v>239</v>
      </c>
      <c r="K427" s="1" t="s">
        <v>356</v>
      </c>
      <c r="M427" s="1"/>
      <c r="N427" s="1"/>
      <c r="O427" s="1"/>
      <c r="P427" s="1"/>
      <c r="Q427" s="1"/>
      <c r="R427" s="1"/>
      <c r="S427" s="5" t="s">
        <v>328</v>
      </c>
      <c r="T427">
        <v>2</v>
      </c>
      <c r="U427" s="1" t="s">
        <v>560</v>
      </c>
      <c r="V427" t="s">
        <v>367</v>
      </c>
      <c r="W427" t="s">
        <v>431</v>
      </c>
      <c r="X427" t="s">
        <v>594</v>
      </c>
      <c r="Y427" t="b">
        <f t="shared" si="6"/>
        <v>0</v>
      </c>
      <c r="Z4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encoding='Source'&gt;ByteReg&lt;/Arg&gt;&lt;/Arguments&gt;&lt;Status&gt;Documented&lt;/Status&gt;&lt;Cycles&gt;2(8)&lt;/Cycles&gt;&lt;Flags&gt;SZ0P0C&lt;/Flags&gt;&lt;Description&gt;An arithmetic shift left 1-bit position is performed on the contents of operand m. The content of bit 7 is copied to the Carry flag. Bit 0 is the least-significant bit.&lt;/Description&gt;&lt;/Encoding&gt;</v>
      </c>
      <c r="AA4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IF($Y428=FALSE, "&lt;/Opcode&gt;", "")</f>
        <v>&lt;Opcode Prefix='CB' Value='20' Function='SL-Signed' Group='Logical' Length='2'&gt;&lt;Encoding Platform='z80'&gt;&lt;Mnemonic&gt;SLA&lt;/Mnemonic&gt;&lt;Arguments&gt;&lt;Arg encoding='Source'&gt;ByteReg&lt;/Arg&gt;&lt;/Arguments&gt;&lt;Status&gt;Documented&lt;/Status&gt;&lt;Cycles&gt;2(8)&lt;/Cycles&gt;&lt;Flags&gt;SZ0P0C&lt;/Flags&gt;&lt;Description&gt;An arithmetic shift left 1-bit position is performed on the contents of operand m. The content of bit 7 is copied to the Carry flag. Bit 0 is the least-significant bit.&lt;/Description&gt;&lt;/Encoding&gt;</v>
      </c>
    </row>
    <row r="428" spans="1:27" x14ac:dyDescent="0.25">
      <c r="A428">
        <f>HEX2DEC(Table2[[#This Row],[Hex]]) * 10 +  IF(UPPER(Table2[[#This Row],[Preferred]]) = "FALSE", 1, 0)</f>
        <v>520000</v>
      </c>
      <c r="B428" t="str">
        <f>IF(UPPER(Table2[[#This Row],[Index]]) = "TRUE", "FD", "00")  &amp; IF(Table2[[#This Row],[Prefix]]="", "00", Table2[[#This Row],[Prefix]])  &amp; TEXT(Table2[[#This Row],[Opcode]], "00")</f>
        <v>00CB20</v>
      </c>
      <c r="C428" s="3"/>
      <c r="D428" s="1" t="s">
        <v>94</v>
      </c>
      <c r="E428" s="2"/>
      <c r="F428" s="4">
        <v>20</v>
      </c>
      <c r="G428" t="s">
        <v>650</v>
      </c>
      <c r="H428" s="1" t="s">
        <v>99</v>
      </c>
      <c r="I428" s="1" t="s">
        <v>643</v>
      </c>
      <c r="J428" s="1" t="s">
        <v>239</v>
      </c>
      <c r="K428" s="1" t="s">
        <v>356</v>
      </c>
      <c r="M428" s="1"/>
      <c r="N428" s="1"/>
      <c r="O428" s="1"/>
      <c r="P428" s="1"/>
      <c r="Q428" s="1"/>
      <c r="R428" s="1"/>
      <c r="S428" s="5" t="s">
        <v>344</v>
      </c>
      <c r="T428">
        <v>2</v>
      </c>
      <c r="U428" s="1" t="s">
        <v>560</v>
      </c>
      <c r="V428" t="s">
        <v>367</v>
      </c>
      <c r="W428" t="s">
        <v>431</v>
      </c>
      <c r="X428" t="s">
        <v>594</v>
      </c>
      <c r="Y428" t="b">
        <f t="shared" si="6"/>
        <v>1</v>
      </c>
      <c r="Z4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Platform='GameBoy'&gt;&lt;Mnemonic&gt;SLA&lt;/Mnemonic&gt;&lt;Arguments&gt;&lt;Arg encoding='Source'&gt;ByteReg&lt;/Arg&gt;&lt;/Arguments&gt;&lt;Status&gt;Documented&lt;/Status&gt;&lt;Cycles&gt;2(8)&lt;/Cycles&gt;&lt;Flags&gt;Z00C&lt;/Flags&gt;&lt;Description&gt;An arithmetic shift left 1-bit position is performed on the contents of operand m. The content of bit 7 is copied to the Carry flag. Bit 0 is the least-significant bit.&lt;/Description&gt;&lt;/Encoding&gt;</v>
      </c>
      <c r="AA4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IF($Y429=FALSE, "&lt;/Opcode&gt;", "")</f>
        <v>&lt;Encoding Platform='GameBoy'&gt;&lt;Mnemonic&gt;SLA&lt;/Mnemonic&gt;&lt;Arguments&gt;&lt;Arg encoding='Source'&gt;ByteReg&lt;/Arg&gt;&lt;/Arguments&gt;&lt;Status&gt;Documented&lt;/Status&gt;&lt;Cycles&gt;2(8)&lt;/Cycles&gt;&lt;Flags&gt;Z00C&lt;/Flags&gt;&lt;Description&gt;An arithmetic shift left 1-bit position is performed on the contents of operand m. The content of bit 7 is copied to the Carry flag. Bit 0 is the least-significant bit.&lt;/Description&gt;&lt;/Encoding&gt;&lt;/Opcode&gt;</v>
      </c>
    </row>
    <row r="429" spans="1:27" x14ac:dyDescent="0.25">
      <c r="A429">
        <f>HEX2DEC(Table2[[#This Row],[Hex]]) * 10 +  IF(UPPER(Table2[[#This Row],[Preferred]]) = "FALSE", 1, 0)</f>
        <v>520060</v>
      </c>
      <c r="B429" t="str">
        <f>IF(UPPER(Table2[[#This Row],[Index]]) = "TRUE", "FD", "00")  &amp; IF(Table2[[#This Row],[Prefix]]="", "00", Table2[[#This Row],[Prefix]])  &amp; TEXT(Table2[[#This Row],[Opcode]], "00")</f>
        <v>00CB26</v>
      </c>
      <c r="C429" s="3"/>
      <c r="D429" s="1" t="s">
        <v>94</v>
      </c>
      <c r="E429" s="2"/>
      <c r="F429" s="4">
        <v>26</v>
      </c>
      <c r="G429" t="s">
        <v>480</v>
      </c>
      <c r="H429" s="1" t="s">
        <v>99</v>
      </c>
      <c r="I429" s="1" t="s">
        <v>643</v>
      </c>
      <c r="J429" s="1" t="s">
        <v>263</v>
      </c>
      <c r="K429" s="1" t="s">
        <v>277</v>
      </c>
      <c r="M429" s="1"/>
      <c r="N429" s="1"/>
      <c r="O429" s="1"/>
      <c r="P429" s="1"/>
      <c r="Q429" s="1"/>
      <c r="R429" s="1"/>
      <c r="S429" s="5" t="s">
        <v>328</v>
      </c>
      <c r="T429">
        <v>2</v>
      </c>
      <c r="U429" s="1" t="s">
        <v>572</v>
      </c>
      <c r="V429" t="s">
        <v>367</v>
      </c>
      <c r="W429" t="s">
        <v>431</v>
      </c>
      <c r="X429" t="s">
        <v>594</v>
      </c>
      <c r="Y429" t="b">
        <f t="shared" si="6"/>
        <v>0</v>
      </c>
      <c r="Z4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encoding='Direct'&gt;WordRegPtr-HL&lt;/Arg&gt;&lt;/Arguments&gt;&lt;Status&gt;Documented&lt;/Status&gt;&lt;Cycles&gt;4(15)&lt;/Cycles&gt;&lt;Flags&gt;SZ0P0C&lt;/Flags&gt;&lt;Description&gt;An arithmetic shift left 1-bit position is performed on the contents of operand m. The content of bit 7 is copied to the Carry flag. Bit 0 is the least-significant bit.&lt;/Description&gt;&lt;/Encoding&gt;</v>
      </c>
      <c r="AA4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IF($Y430=FALSE, "&lt;/Opcode&gt;", "")</f>
        <v>&lt;Opcode Prefix='CB' Value='26' Function='SL-Signed' Group='Logical' Length='2'&gt;&lt;Encoding Platform='z80'&gt;&lt;Mnemonic&gt;SLA&lt;/Mnemonic&gt;&lt;Arguments&gt;&lt;Arg encoding='Direct'&gt;WordRegPtr-HL&lt;/Arg&gt;&lt;/Arguments&gt;&lt;Status&gt;Documented&lt;/Status&gt;&lt;Cycles&gt;4(15)&lt;/Cycles&gt;&lt;Flags&gt;SZ0P0C&lt;/Flags&gt;&lt;Description&gt;An arithmetic shift left 1-bit position is performed on the contents of operand m. The content of bit 7 is copied to the Carry flag. Bit 0 is the least-significant bit.&lt;/Description&gt;&lt;/Encoding&gt;</v>
      </c>
    </row>
    <row r="430" spans="1:27" x14ac:dyDescent="0.25">
      <c r="A430">
        <f>HEX2DEC(Table2[[#This Row],[Hex]]) * 10 +  IF(UPPER(Table2[[#This Row],[Preferred]]) = "FALSE", 1, 0)</f>
        <v>520060</v>
      </c>
      <c r="B430" t="str">
        <f>IF(UPPER(Table2[[#This Row],[Index]]) = "TRUE", "FD", "00")  &amp; IF(Table2[[#This Row],[Prefix]]="", "00", Table2[[#This Row],[Prefix]])  &amp; TEXT(Table2[[#This Row],[Opcode]], "00")</f>
        <v>00CB26</v>
      </c>
      <c r="C430" s="3"/>
      <c r="D430" s="1" t="s">
        <v>94</v>
      </c>
      <c r="E430" s="2"/>
      <c r="F430" s="4">
        <v>26</v>
      </c>
      <c r="G430" t="s">
        <v>650</v>
      </c>
      <c r="H430" s="1" t="s">
        <v>99</v>
      </c>
      <c r="I430" s="1" t="s">
        <v>643</v>
      </c>
      <c r="J430" s="1" t="s">
        <v>263</v>
      </c>
      <c r="K430" s="1" t="s">
        <v>277</v>
      </c>
      <c r="M430" s="1"/>
      <c r="N430" s="1"/>
      <c r="O430" s="1"/>
      <c r="P430" s="1"/>
      <c r="Q430" s="1"/>
      <c r="R430" s="1"/>
      <c r="S430" s="5" t="s">
        <v>344</v>
      </c>
      <c r="T430">
        <v>2</v>
      </c>
      <c r="U430" s="1" t="s">
        <v>572</v>
      </c>
      <c r="V430" t="s">
        <v>367</v>
      </c>
      <c r="W430" t="s">
        <v>431</v>
      </c>
      <c r="X430" t="s">
        <v>594</v>
      </c>
      <c r="Y430" t="b">
        <f t="shared" si="6"/>
        <v>1</v>
      </c>
      <c r="Z4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Platform='GameBoy'&gt;&lt;Mnemonic&gt;SLA&lt;/Mnemonic&gt;&lt;Arguments&gt;&lt;Arg encoding='Direct'&gt;WordRegPtr-HL&lt;/Arg&gt;&lt;/Arguments&gt;&lt;Status&gt;Documented&lt;/Status&gt;&lt;Cycles&gt;4(15)&lt;/Cycles&gt;&lt;Flags&gt;Z00C&lt;/Flags&gt;&lt;Description&gt;An arithmetic shift left 1-bit position is performed on the contents of operand m. The content of bit 7 is copied to the Carry flag. Bit 0 is the least-significant bit.&lt;/Description&gt;&lt;/Encoding&gt;</v>
      </c>
      <c r="AA4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IF($Y431=FALSE, "&lt;/Opcode&gt;", "")</f>
        <v>&lt;Encoding Platform='GameBoy'&gt;&lt;Mnemonic&gt;SLA&lt;/Mnemonic&gt;&lt;Arguments&gt;&lt;Arg encoding='Direct'&gt;WordRegPtr-HL&lt;/Arg&gt;&lt;/Arguments&gt;&lt;Status&gt;Documented&lt;/Status&gt;&lt;Cycles&gt;4(15)&lt;/Cycles&gt;&lt;Flags&gt;Z00C&lt;/Flags&gt;&lt;Description&gt;An arithmetic shift left 1-bit position is performed on the contents of operand m. The content of bit 7 is copied to the Carry flag. Bit 0 is the least-significant bit.&lt;/Description&gt;&lt;/Encoding&gt;&lt;/Opcode&gt;</v>
      </c>
    </row>
    <row r="431" spans="1:27" x14ac:dyDescent="0.25">
      <c r="A431">
        <f>HEX2DEC(Table2[[#This Row],[Hex]]) * 10 +  IF(UPPER(Table2[[#This Row],[Preferred]]) = "FALSE", 1, 0)</f>
        <v>520080</v>
      </c>
      <c r="B431" t="str">
        <f>IF(UPPER(Table2[[#This Row],[Index]]) = "TRUE", "FD", "00")  &amp; IF(Table2[[#This Row],[Prefix]]="", "00", Table2[[#This Row],[Prefix]])  &amp; TEXT(Table2[[#This Row],[Opcode]], "00")</f>
        <v>00CB28</v>
      </c>
      <c r="C431" s="3"/>
      <c r="D431" s="1" t="s">
        <v>94</v>
      </c>
      <c r="E431" s="2"/>
      <c r="F431" s="4">
        <v>28</v>
      </c>
      <c r="G431" t="s">
        <v>480</v>
      </c>
      <c r="H431" s="1" t="s">
        <v>100</v>
      </c>
      <c r="I431" s="1" t="s">
        <v>644</v>
      </c>
      <c r="J431" s="1" t="s">
        <v>239</v>
      </c>
      <c r="K431" s="1" t="s">
        <v>356</v>
      </c>
      <c r="M431" s="1"/>
      <c r="N431" s="1"/>
      <c r="O431" s="1"/>
      <c r="P431" s="1"/>
      <c r="Q431" s="1"/>
      <c r="R431" s="1"/>
      <c r="S431" s="5" t="s">
        <v>328</v>
      </c>
      <c r="T431">
        <v>2</v>
      </c>
      <c r="U431" s="1" t="s">
        <v>492</v>
      </c>
      <c r="V431" t="s">
        <v>367</v>
      </c>
      <c r="W431" t="s">
        <v>431</v>
      </c>
      <c r="X431" t="s">
        <v>595</v>
      </c>
      <c r="Y431" t="b">
        <f t="shared" si="6"/>
        <v>0</v>
      </c>
      <c r="Z4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encoding='Source'&gt;ByteReg&lt;/Arg&gt;&lt;/Arguments&gt;&lt;Status&gt;Documented&lt;/Status&gt;&lt;Cycles&gt;2(4)&lt;/Cycles&gt;&lt;Flags&gt;SZ0P0C&lt;/Flags&gt;&lt;Description&gt;An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v>
      </c>
      <c r="AA4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IF($Y432=FALSE, "&lt;/Opcode&gt;", "")</f>
        <v>&lt;Opcode Prefix='CB' Value='28' Function='SR-Signed' Group='Logical' Length='2'&gt;&lt;Encoding Platform='z80'&gt;&lt;Mnemonic&gt;SRA&lt;/Mnemonic&gt;&lt;Arguments&gt;&lt;Arg encoding='Source'&gt;ByteReg&lt;/Arg&gt;&lt;/Arguments&gt;&lt;Status&gt;Documented&lt;/Status&gt;&lt;Cycles&gt;2(4)&lt;/Cycles&gt;&lt;Flags&gt;SZ0P0C&lt;/Flags&gt;&lt;Description&gt;An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v>
      </c>
    </row>
    <row r="432" spans="1:27" x14ac:dyDescent="0.25">
      <c r="A432">
        <f>HEX2DEC(Table2[[#This Row],[Hex]]) * 10 +  IF(UPPER(Table2[[#This Row],[Preferred]]) = "FALSE", 1, 0)</f>
        <v>520080</v>
      </c>
      <c r="B432" t="str">
        <f>IF(UPPER(Table2[[#This Row],[Index]]) = "TRUE", "FD", "00")  &amp; IF(Table2[[#This Row],[Prefix]]="", "00", Table2[[#This Row],[Prefix]])  &amp; TEXT(Table2[[#This Row],[Opcode]], "00")</f>
        <v>00CB28</v>
      </c>
      <c r="C432" s="3"/>
      <c r="D432" s="1" t="s">
        <v>94</v>
      </c>
      <c r="E432" s="2"/>
      <c r="F432" s="4">
        <v>28</v>
      </c>
      <c r="G432" t="s">
        <v>650</v>
      </c>
      <c r="H432" s="1" t="s">
        <v>100</v>
      </c>
      <c r="I432" s="1" t="s">
        <v>644</v>
      </c>
      <c r="J432" s="1" t="s">
        <v>239</v>
      </c>
      <c r="K432" s="1" t="s">
        <v>356</v>
      </c>
      <c r="M432" s="1"/>
      <c r="N432" s="1"/>
      <c r="O432" s="1"/>
      <c r="P432" s="1"/>
      <c r="Q432" s="1"/>
      <c r="R432" s="1"/>
      <c r="S432" s="5" t="s">
        <v>344</v>
      </c>
      <c r="T432">
        <v>2</v>
      </c>
      <c r="U432" s="1" t="s">
        <v>492</v>
      </c>
      <c r="V432" t="s">
        <v>367</v>
      </c>
      <c r="W432" t="s">
        <v>431</v>
      </c>
      <c r="X432" t="s">
        <v>595</v>
      </c>
      <c r="Y432" t="b">
        <f t="shared" si="6"/>
        <v>1</v>
      </c>
      <c r="Z4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Platform='GameBoy'&gt;&lt;Mnemonic&gt;SRA&lt;/Mnemonic&gt;&lt;Arguments&gt;&lt;Arg encoding='Source'&gt;ByteReg&lt;/Arg&gt;&lt;/Arguments&gt;&lt;Status&gt;Documented&lt;/Status&gt;&lt;Cycles&gt;2(4)&lt;/Cycles&gt;&lt;Flags&gt;Z00C&lt;/Flags&gt;&lt;Description&gt;An arithmetic shift right 1-bit position is performed on the contents of operand m. The content of bit 0 is copied to the Carry flag and the previous content of bit 7 is unchanged. Bit 0 is the least-significant bit.&lt;/Description&gt;&lt;/Encoding&gt;</v>
      </c>
      <c r="AA4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IF($Y433=FALSE, "&lt;/Opcode&gt;", "")</f>
        <v>&lt;Encoding Platform='GameBoy'&gt;&lt;Mnemonic&gt;SRA&lt;/Mnemonic&gt;&lt;Arguments&gt;&lt;Arg encoding='Source'&gt;ByteReg&lt;/Arg&gt;&lt;/Arguments&gt;&lt;Status&gt;Documented&lt;/Status&gt;&lt;Cycles&gt;2(4)&lt;/Cycles&gt;&lt;Flags&gt;Z00C&lt;/Flags&gt;&lt;Description&gt;An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433" spans="1:27" x14ac:dyDescent="0.25">
      <c r="A433">
        <f>HEX2DEC(Table2[[#This Row],[Hex]]) * 10 +  IF(UPPER(Table2[[#This Row],[Preferred]]) = "FALSE", 1, 0)</f>
        <v>520140</v>
      </c>
      <c r="B433" t="str">
        <f>IF(UPPER(Table2[[#This Row],[Index]]) = "TRUE", "FD", "00")  &amp; IF(Table2[[#This Row],[Prefix]]="", "00", Table2[[#This Row],[Prefix]])  &amp; TEXT(Table2[[#This Row],[Opcode]], "00")</f>
        <v>00CB2E</v>
      </c>
      <c r="C433" s="3"/>
      <c r="D433" s="1" t="s">
        <v>94</v>
      </c>
      <c r="E433" s="2"/>
      <c r="F433" s="4" t="s">
        <v>12</v>
      </c>
      <c r="G433" t="s">
        <v>480</v>
      </c>
      <c r="H433" s="1" t="s">
        <v>100</v>
      </c>
      <c r="I433" s="1" t="s">
        <v>644</v>
      </c>
      <c r="J433" s="1" t="s">
        <v>263</v>
      </c>
      <c r="K433" s="1" t="s">
        <v>277</v>
      </c>
      <c r="M433" s="1"/>
      <c r="N433" s="1"/>
      <c r="O433" s="1"/>
      <c r="P433" s="1"/>
      <c r="Q433" s="1"/>
      <c r="R433" s="1"/>
      <c r="S433" s="5" t="s">
        <v>328</v>
      </c>
      <c r="T433">
        <v>2</v>
      </c>
      <c r="U433" s="1" t="s">
        <v>572</v>
      </c>
      <c r="V433" t="s">
        <v>367</v>
      </c>
      <c r="W433" t="s">
        <v>431</v>
      </c>
      <c r="X433" t="s">
        <v>595</v>
      </c>
      <c r="Y433" t="b">
        <f t="shared" si="6"/>
        <v>0</v>
      </c>
      <c r="Z4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encoding='Direct'&gt;WordRegPtr-HL&lt;/Arg&gt;&lt;/Arguments&gt;&lt;Status&gt;Documented&lt;/Status&gt;&lt;Cycles&gt;4(15)&lt;/Cycles&gt;&lt;Flags&gt;SZ0P0C&lt;/Flags&gt;&lt;Description&gt;An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v>
      </c>
      <c r="AA4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IF($Y434=FALSE, "&lt;/Opcode&gt;", "")</f>
        <v>&lt;Opcode Prefix='CB' Value='2E' Function='SR-Signed' Group='Logical' Length='2'&gt;&lt;Encoding Platform='z80'&gt;&lt;Mnemonic&gt;SRA&lt;/Mnemonic&gt;&lt;Arguments&gt;&lt;Arg encoding='Direct'&gt;WordRegPtr-HL&lt;/Arg&gt;&lt;/Arguments&gt;&lt;Status&gt;Documented&lt;/Status&gt;&lt;Cycles&gt;4(15)&lt;/Cycles&gt;&lt;Flags&gt;SZ0P0C&lt;/Flags&gt;&lt;Description&gt;An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v>
      </c>
    </row>
    <row r="434" spans="1:27" x14ac:dyDescent="0.25">
      <c r="A434">
        <f>HEX2DEC(Table2[[#This Row],[Hex]]) * 10 +  IF(UPPER(Table2[[#This Row],[Preferred]]) = "FALSE", 1, 0)</f>
        <v>520140</v>
      </c>
      <c r="B434" t="str">
        <f>IF(UPPER(Table2[[#This Row],[Index]]) = "TRUE", "FD", "00")  &amp; IF(Table2[[#This Row],[Prefix]]="", "00", Table2[[#This Row],[Prefix]])  &amp; TEXT(Table2[[#This Row],[Opcode]], "00")</f>
        <v>00CB2E</v>
      </c>
      <c r="C434" s="3"/>
      <c r="D434" s="1" t="s">
        <v>94</v>
      </c>
      <c r="E434" s="2"/>
      <c r="F434" s="4" t="s">
        <v>12</v>
      </c>
      <c r="G434" t="s">
        <v>650</v>
      </c>
      <c r="H434" s="1" t="s">
        <v>100</v>
      </c>
      <c r="I434" s="1" t="s">
        <v>644</v>
      </c>
      <c r="J434" s="1" t="s">
        <v>263</v>
      </c>
      <c r="K434" s="1" t="s">
        <v>277</v>
      </c>
      <c r="M434" s="1"/>
      <c r="N434" s="1"/>
      <c r="O434" s="1"/>
      <c r="P434" s="1"/>
      <c r="Q434" s="1"/>
      <c r="R434" s="1"/>
      <c r="S434" s="5" t="s">
        <v>344</v>
      </c>
      <c r="T434">
        <v>2</v>
      </c>
      <c r="U434" s="1" t="s">
        <v>572</v>
      </c>
      <c r="V434" t="s">
        <v>367</v>
      </c>
      <c r="W434" t="s">
        <v>431</v>
      </c>
      <c r="X434" t="s">
        <v>595</v>
      </c>
      <c r="Y434" t="b">
        <f t="shared" si="6"/>
        <v>1</v>
      </c>
      <c r="Z4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Platform='GameBoy'&gt;&lt;Mnemonic&gt;SRA&lt;/Mnemonic&gt;&lt;Arguments&gt;&lt;Arg encoding='Direct'&gt;WordRegPtr-HL&lt;/Arg&gt;&lt;/Arguments&gt;&lt;Status&gt;Documented&lt;/Status&gt;&lt;Cycles&gt;4(15)&lt;/Cycles&gt;&lt;Flags&gt;Z00C&lt;/Flags&gt;&lt;Description&gt;An arithmetic shift right 1-bit position is performed on the contents of operand m. The content of bit 0 is copied to the Carry flag and the previous content of bit 7 is unchanged. Bit 0 is the least-significant bit.&lt;/Description&gt;&lt;/Encoding&gt;</v>
      </c>
      <c r="AA4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IF($Y435=FALSE, "&lt;/Opcode&gt;", "")</f>
        <v>&lt;Encoding Platform='GameBoy'&gt;&lt;Mnemonic&gt;SRA&lt;/Mnemonic&gt;&lt;Arguments&gt;&lt;Arg encoding='Direct'&gt;WordRegPtr-HL&lt;/Arg&gt;&lt;/Arguments&gt;&lt;Status&gt;Documented&lt;/Status&gt;&lt;Cycles&gt;4(15)&lt;/Cycles&gt;&lt;Flags&gt;Z00C&lt;/Flags&gt;&lt;Description&gt;An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435" spans="1:27" x14ac:dyDescent="0.25">
      <c r="A435">
        <f>HEX2DEC(Table2[[#This Row],[Hex]]) * 10 +  IF(UPPER(Table2[[#This Row],[Preferred]]) = "FALSE", 1, 0)</f>
        <v>520160</v>
      </c>
      <c r="B435" t="str">
        <f>IF(UPPER(Table2[[#This Row],[Index]]) = "TRUE", "FD", "00")  &amp; IF(Table2[[#This Row],[Prefix]]="", "00", Table2[[#This Row],[Prefix]])  &amp; TEXT(Table2[[#This Row],[Opcode]], "00")</f>
        <v>00CB30</v>
      </c>
      <c r="C435" s="3"/>
      <c r="D435" s="1" t="s">
        <v>94</v>
      </c>
      <c r="E435" s="2" t="s">
        <v>400</v>
      </c>
      <c r="F435" s="4">
        <v>30</v>
      </c>
      <c r="G435" t="s">
        <v>480</v>
      </c>
      <c r="H435" s="1" t="s">
        <v>288</v>
      </c>
      <c r="I435" s="1" t="s">
        <v>641</v>
      </c>
      <c r="J435" s="1" t="s">
        <v>239</v>
      </c>
      <c r="K435" s="1" t="s">
        <v>356</v>
      </c>
      <c r="M435" s="1"/>
      <c r="N435" s="1"/>
      <c r="O435" s="1"/>
      <c r="P435" s="1"/>
      <c r="Q435" s="1"/>
      <c r="R435" s="1"/>
      <c r="S435" s="5" t="s">
        <v>328</v>
      </c>
      <c r="T435">
        <v>2</v>
      </c>
      <c r="U435" s="1" t="s">
        <v>560</v>
      </c>
      <c r="V435" t="s">
        <v>481</v>
      </c>
      <c r="W435" t="s">
        <v>431</v>
      </c>
      <c r="X435" t="s">
        <v>663</v>
      </c>
      <c r="Y435" t="b">
        <f t="shared" si="6"/>
        <v>0</v>
      </c>
      <c r="Z4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Platform='z80'&gt;&lt;Mnemonic&gt;SL1&lt;/Mnemonic&gt;&lt;Arguments&gt;&lt;Arg encoding='Source'&gt;ByteReg&lt;/Arg&gt;&lt;/Arguments&gt;&lt;Status&gt;Undocumented&lt;/Status&gt;&lt;Cycles&gt;2(8)&lt;/Cycles&gt;&lt;Flags&gt;SZ0P0C&lt;/Flags&gt;&lt;Description&gt;An arithmetic shift left 1-bit position is performed on the contents of operand m. The content of bit 7 is copied to the Carry flag. Bit 0 is set. Bit 0 is the least-significant bit.&lt;/Description&gt;&lt;/Encoding&gt;</v>
      </c>
      <c r="AA4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IF($Y436=FALSE, "&lt;/Opcode&gt;", "")</f>
        <v>&lt;Opcode Prefix='CB' Value='30' Function='SL-L' Group='Logical' Length='2'&gt;&lt;Encoding Preferred='true' Platform='z80'&gt;&lt;Mnemonic&gt;SL1&lt;/Mnemonic&gt;&lt;Arguments&gt;&lt;Arg encoding='Source'&gt;ByteReg&lt;/Arg&gt;&lt;/Arguments&gt;&lt;Status&gt;Undocumented&lt;/Status&gt;&lt;Cycles&gt;2(8)&lt;/Cycles&gt;&lt;Flags&gt;SZ0P0C&lt;/Flags&gt;&lt;Description&gt;An arithmetic shift left 1-bit position is performed on the contents of operand m. The content of bit 7 is copied to the Carry flag. Bit 0 is set. Bit 0 is the least-significant bit.&lt;/Description&gt;&lt;/Encoding&gt;&lt;/Opcode&gt;</v>
      </c>
    </row>
    <row r="436" spans="1:27" x14ac:dyDescent="0.25">
      <c r="A436">
        <f>HEX2DEC(Table2[[#This Row],[Hex]]) * 10 +  IF(UPPER(Table2[[#This Row],[Preferred]]) = "FALSE", 1, 0)</f>
        <v>520160</v>
      </c>
      <c r="B436" t="str">
        <f>IF(UPPER(Table2[[#This Row],[Index]]) = "TRUE", "FD", "00")  &amp; IF(Table2[[#This Row],[Prefix]]="", "00", Table2[[#This Row],[Prefix]])  &amp; TEXT(Table2[[#This Row],[Opcode]], "00")</f>
        <v>00CB30</v>
      </c>
      <c r="C436" s="3"/>
      <c r="D436" s="1" t="s">
        <v>94</v>
      </c>
      <c r="E436" s="2"/>
      <c r="F436" s="4">
        <v>30</v>
      </c>
      <c r="G436" t="s">
        <v>650</v>
      </c>
      <c r="H436" s="1" t="s">
        <v>241</v>
      </c>
      <c r="I436" s="1" t="s">
        <v>241</v>
      </c>
      <c r="J436" s="1" t="s">
        <v>239</v>
      </c>
      <c r="K436" s="1" t="s">
        <v>356</v>
      </c>
      <c r="M436" s="1"/>
      <c r="N436" s="1"/>
      <c r="O436" s="1"/>
      <c r="P436" s="1"/>
      <c r="Q436" s="1"/>
      <c r="R436" s="1"/>
      <c r="S436" s="5" t="s">
        <v>345</v>
      </c>
      <c r="T436">
        <v>2</v>
      </c>
      <c r="U436" s="1" t="s">
        <v>560</v>
      </c>
      <c r="V436" t="s">
        <v>481</v>
      </c>
      <c r="W436" t="s">
        <v>431</v>
      </c>
      <c r="X436" t="s">
        <v>651</v>
      </c>
      <c r="Y436" t="b">
        <f t="shared" si="6"/>
        <v>0</v>
      </c>
      <c r="Z4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Platform='GameBoy'&gt;&lt;Mnemonic&gt;SWAP&lt;/Mnemonic&gt;&lt;Arguments&gt;&lt;Arg encoding='Source'&gt;ByteReg&lt;/Arg&gt;&lt;/Arguments&gt;&lt;Status&gt;Undocumented&lt;/Status&gt;&lt;Cycles&gt;2(8)&lt;/Cycles&gt;&lt;Flags&gt;Z000&lt;/Flags&gt;&lt;Description&gt;Swap High and Low Nibble of r&lt;/Description&gt;&lt;/Encoding&gt;</v>
      </c>
      <c r="AA4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IF($Y437=FALSE, "&lt;/Opcode&gt;", "")</f>
        <v>&lt;Opcode Prefix='CB' Value='30' Function='SWAP' Group='Logical' Length='2'&gt;&lt;Encoding Platform='GameBoy'&gt;&lt;Mnemonic&gt;SWAP&lt;/Mnemonic&gt;&lt;Arguments&gt;&lt;Arg encoding='Source'&gt;ByteReg&lt;/Arg&gt;&lt;/Arguments&gt;&lt;Status&gt;Undocumented&lt;/Status&gt;&lt;Cycles&gt;2(8)&lt;/Cycles&gt;&lt;Flags&gt;Z000&lt;/Flags&gt;&lt;Description&gt;Swap High and Low Nibble of r&lt;/Description&gt;&lt;/Encoding&gt;&lt;/Opcode&gt;</v>
      </c>
    </row>
    <row r="437" spans="1:27" x14ac:dyDescent="0.25">
      <c r="A437">
        <f>HEX2DEC(Table2[[#This Row],[Hex]]) * 10 +  IF(UPPER(Table2[[#This Row],[Preferred]]) = "FALSE", 1, 0)</f>
        <v>520161</v>
      </c>
      <c r="B437" t="str">
        <f>IF(UPPER(Table2[[#This Row],[Index]]) = "TRUE", "FD", "00")  &amp; IF(Table2[[#This Row],[Prefix]]="", "00", Table2[[#This Row],[Prefix]])  &amp; TEXT(Table2[[#This Row],[Opcode]], "00")</f>
        <v>00CB30</v>
      </c>
      <c r="C437" s="3"/>
      <c r="D437" s="1" t="s">
        <v>94</v>
      </c>
      <c r="E437" s="2" t="s">
        <v>636</v>
      </c>
      <c r="F437" s="4">
        <v>30</v>
      </c>
      <c r="G437" t="s">
        <v>480</v>
      </c>
      <c r="H437" s="1" t="s">
        <v>101</v>
      </c>
      <c r="I437" s="1" t="s">
        <v>641</v>
      </c>
      <c r="J437" s="1" t="s">
        <v>239</v>
      </c>
      <c r="K437" s="1" t="s">
        <v>356</v>
      </c>
      <c r="M437" s="1"/>
      <c r="N437" s="1"/>
      <c r="O437" s="1"/>
      <c r="P437" s="1"/>
      <c r="Q437" s="1"/>
      <c r="R437" s="1"/>
      <c r="S437" s="5" t="s">
        <v>328</v>
      </c>
      <c r="T437">
        <v>2</v>
      </c>
      <c r="U437" s="1" t="s">
        <v>560</v>
      </c>
      <c r="V437" t="s">
        <v>481</v>
      </c>
      <c r="W437" t="s">
        <v>431</v>
      </c>
      <c r="X437" t="s">
        <v>663</v>
      </c>
      <c r="Y437" t="b">
        <f t="shared" si="6"/>
        <v>0</v>
      </c>
      <c r="Z4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Platform='z80'&gt;&lt;Mnemonic&gt;SLL&lt;/Mnemonic&gt;&lt;Arguments&gt;&lt;Arg encoding='Source'&gt;ByteReg&lt;/Arg&gt;&lt;/Arguments&gt;&lt;Status&gt;Undocumented&lt;/Status&gt;&lt;Cycles&gt;2(8)&lt;/Cycles&gt;&lt;Flags&gt;SZ0P0C&lt;/Flags&gt;&lt;Description&gt;An arithmetic shift left 1-bit position is performed on the contents of operand m. The content of bit 7 is copied to the Carry flag. Bit 0 is set. Bit 0 is the least-significant bit.&lt;/Description&gt;&lt;/Encoding&gt;</v>
      </c>
      <c r="AA4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IF($Y438=FALSE, "&lt;/Opcode&gt;", "")</f>
        <v>&lt;Opcode Prefix='CB' Value='30' Function='SL-L' Group='Logical' Length='2'&gt;&lt;Encoding Preferred='false' Platform='z80'&gt;&lt;Mnemonic&gt;SLL&lt;/Mnemonic&gt;&lt;Arguments&gt;&lt;Arg encoding='Source'&gt;ByteReg&lt;/Arg&gt;&lt;/Arguments&gt;&lt;Status&gt;Undocumented&lt;/Status&gt;&lt;Cycles&gt;2(8)&lt;/Cycles&gt;&lt;Flags&gt;SZ0P0C&lt;/Flags&gt;&lt;Description&gt;An arithmetic shift left 1-bit position is performed on the contents of operand m. The content of bit 7 is copied to the Carry flag. Bit 0 is set. Bit 0 is the least-significant bit.&lt;/Description&gt;&lt;/Encoding&gt;&lt;/Opcode&gt;</v>
      </c>
    </row>
    <row r="438" spans="1:27" x14ac:dyDescent="0.25">
      <c r="A438">
        <f>HEX2DEC(Table2[[#This Row],[Hex]]) * 10 +  IF(UPPER(Table2[[#This Row],[Preferred]]) = "FALSE", 1, 0)</f>
        <v>520220</v>
      </c>
      <c r="B438" t="str">
        <f>IF(UPPER(Table2[[#This Row],[Index]]) = "TRUE", "FD", "00")  &amp; IF(Table2[[#This Row],[Prefix]]="", "00", Table2[[#This Row],[Prefix]])  &amp; TEXT(Table2[[#This Row],[Opcode]], "00")</f>
        <v>00CB36</v>
      </c>
      <c r="C438" s="3"/>
      <c r="D438" s="1" t="s">
        <v>94</v>
      </c>
      <c r="E438" s="2" t="s">
        <v>400</v>
      </c>
      <c r="F438" s="4">
        <v>36</v>
      </c>
      <c r="G438" t="s">
        <v>480</v>
      </c>
      <c r="H438" s="1" t="s">
        <v>288</v>
      </c>
      <c r="I438" s="1" t="s">
        <v>641</v>
      </c>
      <c r="J438" s="1" t="s">
        <v>263</v>
      </c>
      <c r="K438" s="1" t="s">
        <v>277</v>
      </c>
      <c r="M438" s="1"/>
      <c r="N438" s="1"/>
      <c r="O438" s="1"/>
      <c r="P438" s="1"/>
      <c r="Q438" s="1"/>
      <c r="R438" s="1"/>
      <c r="S438" s="5" t="s">
        <v>328</v>
      </c>
      <c r="T438">
        <v>2</v>
      </c>
      <c r="U438" s="1" t="s">
        <v>572</v>
      </c>
      <c r="V438" t="s">
        <v>481</v>
      </c>
      <c r="W438" t="s">
        <v>431</v>
      </c>
      <c r="X438" t="s">
        <v>663</v>
      </c>
      <c r="Y438" t="b">
        <f t="shared" si="6"/>
        <v>0</v>
      </c>
      <c r="Z4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Platform='z80'&gt;&lt;Mnemonic&gt;SL1&lt;/Mnemonic&gt;&lt;Arguments&gt;&lt;Arg encoding='Direct'&gt;WordRegPtr-HL&lt;/Arg&gt;&lt;/Arguments&gt;&lt;Status&gt;Undocumented&lt;/Status&gt;&lt;Cycles&gt;4(15)&lt;/Cycles&gt;&lt;Flags&gt;SZ0P0C&lt;/Flags&gt;&lt;Description&gt;An arithmetic shift left 1-bit position is performed on the contents of operand m. The content of bit 7 is copied to the Carry flag. Bit 0 is set. Bit 0 is the least-significant bit.&lt;/Description&gt;&lt;/Encoding&gt;</v>
      </c>
      <c r="AA4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IF($Y439=FALSE, "&lt;/Opcode&gt;", "")</f>
        <v>&lt;Opcode Prefix='CB' Value='36' Function='SL-L' Group='Logical' Length='2'&gt;&lt;Encoding Preferred='true' Platform='z80'&gt;&lt;Mnemonic&gt;SL1&lt;/Mnemonic&gt;&lt;Arguments&gt;&lt;Arg encoding='Direct'&gt;WordRegPtr-HL&lt;/Arg&gt;&lt;/Arguments&gt;&lt;Status&gt;Undocumented&lt;/Status&gt;&lt;Cycles&gt;4(15)&lt;/Cycles&gt;&lt;Flags&gt;SZ0P0C&lt;/Flags&gt;&lt;Description&gt;An arithmetic shift left 1-bit position is performed on the contents of operand m. The content of bit 7 is copied to the Carry flag. Bit 0 is set. Bit 0 is the least-significant bit.&lt;/Description&gt;&lt;/Encoding&gt;&lt;/Opcode&gt;</v>
      </c>
    </row>
    <row r="439" spans="1:27" x14ac:dyDescent="0.25">
      <c r="A439">
        <f>HEX2DEC(Table2[[#This Row],[Hex]]) * 10 +  IF(UPPER(Table2[[#This Row],[Preferred]]) = "FALSE", 1, 0)</f>
        <v>520220</v>
      </c>
      <c r="B439" t="str">
        <f>IF(UPPER(Table2[[#This Row],[Index]]) = "TRUE", "FD", "00")  &amp; IF(Table2[[#This Row],[Prefix]]="", "00", Table2[[#This Row],[Prefix]])  &amp; TEXT(Table2[[#This Row],[Opcode]], "00")</f>
        <v>00CB36</v>
      </c>
      <c r="C439" s="3"/>
      <c r="D439" s="1" t="s">
        <v>94</v>
      </c>
      <c r="E439" s="2"/>
      <c r="F439" s="4">
        <v>36</v>
      </c>
      <c r="G439" t="s">
        <v>650</v>
      </c>
      <c r="H439" s="1" t="s">
        <v>241</v>
      </c>
      <c r="I439" s="1" t="s">
        <v>241</v>
      </c>
      <c r="J439" s="1" t="s">
        <v>263</v>
      </c>
      <c r="K439" s="1" t="s">
        <v>277</v>
      </c>
      <c r="M439" s="1"/>
      <c r="N439" s="1"/>
      <c r="O439" s="1"/>
      <c r="P439" s="1"/>
      <c r="Q439" s="1"/>
      <c r="R439" s="1"/>
      <c r="S439" s="5" t="s">
        <v>345</v>
      </c>
      <c r="T439">
        <v>2</v>
      </c>
      <c r="U439" s="1" t="s">
        <v>659</v>
      </c>
      <c r="V439" t="s">
        <v>481</v>
      </c>
      <c r="W439" t="s">
        <v>431</v>
      </c>
      <c r="X439" t="s">
        <v>652</v>
      </c>
      <c r="Y439" t="b">
        <f t="shared" si="6"/>
        <v>0</v>
      </c>
      <c r="Z4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Platform='GameBoy'&gt;&lt;Mnemonic&gt;SWAP&lt;/Mnemonic&gt;&lt;Arguments&gt;&lt;Arg encoding='Direct'&gt;WordRegPtr-HL&lt;/Arg&gt;&lt;/Arguments&gt;&lt;Status&gt;Undocumented&lt;/Status&gt;&lt;Cycles&gt;3(16)&lt;/Cycles&gt;&lt;Flags&gt;Z000&lt;/Flags&gt;&lt;Description&gt;Swap High and Low Nibble of the byte pointed to by HL&lt;/Description&gt;&lt;/Encoding&gt;</v>
      </c>
      <c r="AA4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IF($Y440=FALSE, "&lt;/Opcode&gt;", "")</f>
        <v>&lt;Opcode Prefix='CB' Value='36' Function='SWAP' Group='Logical' Length='2'&gt;&lt;Encoding Platform='GameBoy'&gt;&lt;Mnemonic&gt;SWAP&lt;/Mnemonic&gt;&lt;Arguments&gt;&lt;Arg encoding='Direct'&gt;WordRegPtr-HL&lt;/Arg&gt;&lt;/Arguments&gt;&lt;Status&gt;Undocumented&lt;/Status&gt;&lt;Cycles&gt;3(16)&lt;/Cycles&gt;&lt;Flags&gt;Z000&lt;/Flags&gt;&lt;Description&gt;Swap High and Low Nibble of the byte pointed to by HL&lt;/Description&gt;&lt;/Encoding&gt;&lt;/Opcode&gt;</v>
      </c>
    </row>
    <row r="440" spans="1:27" x14ac:dyDescent="0.25">
      <c r="A440">
        <f>HEX2DEC(Table2[[#This Row],[Hex]]) * 10 +  IF(UPPER(Table2[[#This Row],[Preferred]]) = "FALSE", 1, 0)</f>
        <v>520221</v>
      </c>
      <c r="B440" t="str">
        <f>IF(UPPER(Table2[[#This Row],[Index]]) = "TRUE", "FD", "00")  &amp; IF(Table2[[#This Row],[Prefix]]="", "00", Table2[[#This Row],[Prefix]])  &amp; TEXT(Table2[[#This Row],[Opcode]], "00")</f>
        <v>00CB36</v>
      </c>
      <c r="C440" s="3"/>
      <c r="D440" s="1" t="s">
        <v>94</v>
      </c>
      <c r="E440" s="2" t="s">
        <v>636</v>
      </c>
      <c r="F440" s="4">
        <v>36</v>
      </c>
      <c r="G440" t="s">
        <v>480</v>
      </c>
      <c r="H440" s="1" t="s">
        <v>101</v>
      </c>
      <c r="I440" s="1" t="s">
        <v>641</v>
      </c>
      <c r="J440" s="1" t="s">
        <v>263</v>
      </c>
      <c r="K440" s="1" t="s">
        <v>277</v>
      </c>
      <c r="M440" s="1"/>
      <c r="N440" s="1"/>
      <c r="O440" s="1"/>
      <c r="P440" s="1"/>
      <c r="Q440" s="1"/>
      <c r="R440" s="1"/>
      <c r="S440" s="5" t="s">
        <v>328</v>
      </c>
      <c r="T440">
        <v>2</v>
      </c>
      <c r="U440" s="1" t="s">
        <v>572</v>
      </c>
      <c r="V440" t="s">
        <v>481</v>
      </c>
      <c r="W440" t="s">
        <v>431</v>
      </c>
      <c r="X440" t="s">
        <v>663</v>
      </c>
      <c r="Y440" t="b">
        <f t="shared" si="6"/>
        <v>0</v>
      </c>
      <c r="Z4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Platform='z80'&gt;&lt;Mnemonic&gt;SLL&lt;/Mnemonic&gt;&lt;Arguments&gt;&lt;Arg encoding='Direct'&gt;WordRegPtr-HL&lt;/Arg&gt;&lt;/Arguments&gt;&lt;Status&gt;Undocumented&lt;/Status&gt;&lt;Cycles&gt;4(15)&lt;/Cycles&gt;&lt;Flags&gt;SZ0P0C&lt;/Flags&gt;&lt;Description&gt;An arithmetic shift left 1-bit position is performed on the contents of operand m. The content of bit 7 is copied to the Carry flag. Bit 0 is set. Bit 0 is the least-significant bit.&lt;/Description&gt;&lt;/Encoding&gt;</v>
      </c>
      <c r="AA4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IF($Y441=FALSE, "&lt;/Opcode&gt;", "")</f>
        <v>&lt;Opcode Prefix='CB' Value='36' Function='SL-L' Group='Logical' Length='2'&gt;&lt;Encoding Preferred='false' Platform='z80'&gt;&lt;Mnemonic&gt;SLL&lt;/Mnemonic&gt;&lt;Arguments&gt;&lt;Arg encoding='Direct'&gt;WordRegPtr-HL&lt;/Arg&gt;&lt;/Arguments&gt;&lt;Status&gt;Undocumented&lt;/Status&gt;&lt;Cycles&gt;4(15)&lt;/Cycles&gt;&lt;Flags&gt;SZ0P0C&lt;/Flags&gt;&lt;Description&gt;An arithmetic shift left 1-bit position is performed on the contents of operand m. The content of bit 7 is copied to the Carry flag. Bit 0 is set. Bit 0 is the least-significant bit.&lt;/Description&gt;&lt;/Encoding&gt;&lt;/Opcode&gt;</v>
      </c>
    </row>
    <row r="441" spans="1:27" x14ac:dyDescent="0.25">
      <c r="A441">
        <f>HEX2DEC(Table2[[#This Row],[Hex]]) * 10 +  IF(UPPER(Table2[[#This Row],[Preferred]]) = "FALSE", 1, 0)</f>
        <v>520240</v>
      </c>
      <c r="B441" t="str">
        <f>IF(UPPER(Table2[[#This Row],[Index]]) = "TRUE", "FD", "00")  &amp; IF(Table2[[#This Row],[Prefix]]="", "00", Table2[[#This Row],[Prefix]])  &amp; TEXT(Table2[[#This Row],[Opcode]], "00")</f>
        <v>00CB38</v>
      </c>
      <c r="C441" s="3"/>
      <c r="D441" s="1" t="s">
        <v>94</v>
      </c>
      <c r="E441" s="2"/>
      <c r="F441" s="4">
        <v>38</v>
      </c>
      <c r="G441" t="s">
        <v>480</v>
      </c>
      <c r="H441" s="1" t="s">
        <v>102</v>
      </c>
      <c r="I441" s="1" t="s">
        <v>642</v>
      </c>
      <c r="J441" s="1" t="s">
        <v>239</v>
      </c>
      <c r="K441" s="1" t="s">
        <v>356</v>
      </c>
      <c r="M441" s="1"/>
      <c r="N441" s="1"/>
      <c r="O441" s="1"/>
      <c r="P441" s="1"/>
      <c r="Q441" s="1"/>
      <c r="R441" s="1"/>
      <c r="S441" s="5" t="s">
        <v>334</v>
      </c>
      <c r="T441">
        <v>2</v>
      </c>
      <c r="U441" s="1" t="s">
        <v>560</v>
      </c>
      <c r="V441" t="s">
        <v>367</v>
      </c>
      <c r="W441" t="s">
        <v>431</v>
      </c>
      <c r="X441" t="s">
        <v>596</v>
      </c>
      <c r="Y441" t="b">
        <f t="shared" si="6"/>
        <v>0</v>
      </c>
      <c r="Z4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encoding='Source'&gt;ByteReg&lt;/Arg&gt;&lt;/Arguments&gt;&lt;Status&gt;Documented&lt;/Status&gt;&lt;Cycles&gt;2(8)&lt;/Cycles&gt;&lt;Flags&gt;0Z0P0C&lt;/Flags&gt;&lt;Description&gt;The contents of operand m are shifted right 1-bit position. The content of bit 0 is copied to the Carry flag, and bit 7 is reset. Bit 0 is the least- significant bit.&lt;/Description&gt;&lt;/Encoding&gt;</v>
      </c>
      <c r="AA4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IF($Y442=FALSE, "&lt;/Opcode&gt;", "")</f>
        <v>&lt;Opcode Prefix='CB' Value='38' Function='SR-L' Group='Logical' Length='2'&gt;&lt;Encoding Platform='z80'&gt;&lt;Mnemonic&gt;SRL&lt;/Mnemonic&gt;&lt;Arguments&gt;&lt;Arg encoding='Source'&gt;ByteReg&lt;/Arg&gt;&lt;/Arguments&gt;&lt;Status&gt;Documented&lt;/Status&gt;&lt;Cycles&gt;2(8)&lt;/Cycles&gt;&lt;Flags&gt;0Z0P0C&lt;/Flags&gt;&lt;Description&gt;The contents of operand m are shifted right 1-bit position. The content of bit 0 is copied to the Carry flag, and bit 7 is reset. Bit 0 is the least- significant bit.&lt;/Description&gt;&lt;/Encoding&gt;</v>
      </c>
    </row>
    <row r="442" spans="1:27" x14ac:dyDescent="0.25">
      <c r="A442">
        <f>HEX2DEC(Table2[[#This Row],[Hex]]) * 10 +  IF(UPPER(Table2[[#This Row],[Preferred]]) = "FALSE", 1, 0)</f>
        <v>520240</v>
      </c>
      <c r="B442" t="str">
        <f>IF(UPPER(Table2[[#This Row],[Index]]) = "TRUE", "FD", "00")  &amp; IF(Table2[[#This Row],[Prefix]]="", "00", Table2[[#This Row],[Prefix]])  &amp; TEXT(Table2[[#This Row],[Opcode]], "00")</f>
        <v>00CB38</v>
      </c>
      <c r="C442" s="3"/>
      <c r="D442" s="1" t="s">
        <v>94</v>
      </c>
      <c r="E442" s="2"/>
      <c r="F442" s="4">
        <v>38</v>
      </c>
      <c r="G442" t="s">
        <v>650</v>
      </c>
      <c r="H442" s="1" t="s">
        <v>102</v>
      </c>
      <c r="I442" s="1" t="s">
        <v>642</v>
      </c>
      <c r="J442" s="1" t="s">
        <v>239</v>
      </c>
      <c r="K442" s="1" t="s">
        <v>356</v>
      </c>
      <c r="M442" s="1"/>
      <c r="N442" s="1"/>
      <c r="O442" s="1"/>
      <c r="P442" s="1"/>
      <c r="Q442" s="1"/>
      <c r="R442" s="1"/>
      <c r="S442" s="6" t="s">
        <v>335</v>
      </c>
      <c r="T442">
        <v>2</v>
      </c>
      <c r="U442" s="1" t="s">
        <v>560</v>
      </c>
      <c r="V442" t="s">
        <v>367</v>
      </c>
      <c r="W442" t="s">
        <v>431</v>
      </c>
      <c r="X442" t="s">
        <v>596</v>
      </c>
      <c r="Y442" t="b">
        <f t="shared" si="6"/>
        <v>1</v>
      </c>
      <c r="Z4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Platform='GameBoy'&gt;&lt;Mnemonic&gt;SRL&lt;/Mnemonic&gt;&lt;Arguments&gt;&lt;Arg encoding='Source'&gt;ByteReg&lt;/Arg&gt;&lt;/Arguments&gt;&lt;Status&gt;Documented&lt;/Status&gt;&lt;Cycles&gt;2(8)&lt;/Cycles&gt;&lt;Flags&gt;----&lt;/Flags&gt;&lt;Description&gt;The contents of operand m are shifted right 1-bit position. The content of bit 0 is copied to the Carry flag, and bit 7 is reset. Bit 0 is the least- significant bit.&lt;/Description&gt;&lt;/Encoding&gt;</v>
      </c>
      <c r="AA4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IF($Y443=FALSE, "&lt;/Opcode&gt;", "")</f>
        <v>&lt;Encoding Platform='GameBoy'&gt;&lt;Mnemonic&gt;SRL&lt;/Mnemonic&gt;&lt;Arguments&gt;&lt;Arg encoding='Source'&gt;ByteReg&lt;/Arg&gt;&lt;/Arguments&gt;&lt;Status&gt;Documented&lt;/Status&gt;&lt;Cycles&gt;2(8)&lt;/Cycles&gt;&lt;Flags&gt;----&lt;/Flags&gt;&lt;Description&gt;The contents of operand m are shifted right 1-bit position. The content of bit 0 is copied to the Carry flag, and bit 7 is reset. Bit 0 is the least- significant bit.&lt;/Description&gt;&lt;/Encoding&gt;&lt;/Opcode&gt;</v>
      </c>
    </row>
    <row r="443" spans="1:27" x14ac:dyDescent="0.25">
      <c r="A443">
        <f>HEX2DEC(Table2[[#This Row],[Hex]]) * 10 +  IF(UPPER(Table2[[#This Row],[Preferred]]) = "FALSE", 1, 0)</f>
        <v>520300</v>
      </c>
      <c r="B443" t="str">
        <f>IF(UPPER(Table2[[#This Row],[Index]]) = "TRUE", "FD", "00")  &amp; IF(Table2[[#This Row],[Prefix]]="", "00", Table2[[#This Row],[Prefix]])  &amp; TEXT(Table2[[#This Row],[Opcode]], "00")</f>
        <v>00CB3E</v>
      </c>
      <c r="C443" s="3"/>
      <c r="D443" s="1" t="s">
        <v>94</v>
      </c>
      <c r="E443" s="2"/>
      <c r="F443" s="4" t="s">
        <v>15</v>
      </c>
      <c r="G443" t="s">
        <v>480</v>
      </c>
      <c r="H443" s="1" t="s">
        <v>102</v>
      </c>
      <c r="I443" s="1" t="s">
        <v>642</v>
      </c>
      <c r="J443" s="1" t="s">
        <v>263</v>
      </c>
      <c r="K443" s="1" t="s">
        <v>277</v>
      </c>
      <c r="M443" s="1"/>
      <c r="N443" s="1"/>
      <c r="O443" s="1"/>
      <c r="P443" s="1"/>
      <c r="Q443" s="1"/>
      <c r="R443" s="1"/>
      <c r="S443" s="5" t="s">
        <v>334</v>
      </c>
      <c r="T443">
        <v>2</v>
      </c>
      <c r="U443" s="1" t="s">
        <v>572</v>
      </c>
      <c r="V443" t="s">
        <v>367</v>
      </c>
      <c r="W443" t="s">
        <v>431</v>
      </c>
      <c r="X443" t="s">
        <v>596</v>
      </c>
      <c r="Y443" t="b">
        <f t="shared" si="6"/>
        <v>0</v>
      </c>
      <c r="Z4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encoding='Direct'&gt;WordRegPtr-HL&lt;/Arg&gt;&lt;/Arguments&gt;&lt;Status&gt;Documented&lt;/Status&gt;&lt;Cycles&gt;4(15)&lt;/Cycles&gt;&lt;Flags&gt;0Z0P0C&lt;/Flags&gt;&lt;Description&gt;The contents of operand m are shifted right 1-bit position. The content of bit 0 is copied to the Carry flag, and bit 7 is reset. Bit 0 is the least- significant bit.&lt;/Description&gt;&lt;/Encoding&gt;</v>
      </c>
      <c r="AA4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IF($Y444=FALSE, "&lt;/Opcode&gt;", "")</f>
        <v>&lt;Opcode Prefix='CB' Value='3E' Function='SR-L' Group='Logical' Length='2'&gt;&lt;Encoding Platform='z80'&gt;&lt;Mnemonic&gt;SRL&lt;/Mnemonic&gt;&lt;Arguments&gt;&lt;Arg encoding='Direct'&gt;WordRegPtr-HL&lt;/Arg&gt;&lt;/Arguments&gt;&lt;Status&gt;Documented&lt;/Status&gt;&lt;Cycles&gt;4(15)&lt;/Cycles&gt;&lt;Flags&gt;0Z0P0C&lt;/Flags&gt;&lt;Description&gt;The contents of operand m are shifted right 1-bit position. The content of bit 0 is copied to the Carry flag, and bit 7 is reset. Bit 0 is the least- significant bit.&lt;/Description&gt;&lt;/Encoding&gt;</v>
      </c>
    </row>
    <row r="444" spans="1:27" x14ac:dyDescent="0.25">
      <c r="A444">
        <f>HEX2DEC(Table2[[#This Row],[Hex]]) * 10 +  IF(UPPER(Table2[[#This Row],[Preferred]]) = "FALSE", 1, 0)</f>
        <v>520300</v>
      </c>
      <c r="B444" t="str">
        <f>IF(UPPER(Table2[[#This Row],[Index]]) = "TRUE", "FD", "00")  &amp; IF(Table2[[#This Row],[Prefix]]="", "00", Table2[[#This Row],[Prefix]])  &amp; TEXT(Table2[[#This Row],[Opcode]], "00")</f>
        <v>00CB3E</v>
      </c>
      <c r="C444" s="3"/>
      <c r="D444" s="1" t="s">
        <v>94</v>
      </c>
      <c r="E444" s="2"/>
      <c r="F444" s="4" t="s">
        <v>15</v>
      </c>
      <c r="G444" t="s">
        <v>650</v>
      </c>
      <c r="H444" s="1" t="s">
        <v>102</v>
      </c>
      <c r="I444" s="1" t="s">
        <v>642</v>
      </c>
      <c r="J444" s="1" t="s">
        <v>263</v>
      </c>
      <c r="K444" s="1" t="s">
        <v>277</v>
      </c>
      <c r="M444" s="1"/>
      <c r="N444" s="1"/>
      <c r="O444" s="1"/>
      <c r="P444" s="1"/>
      <c r="Q444" s="1"/>
      <c r="R444" s="1"/>
      <c r="S444" s="6" t="s">
        <v>335</v>
      </c>
      <c r="T444">
        <v>2</v>
      </c>
      <c r="U444" s="1" t="s">
        <v>572</v>
      </c>
      <c r="V444" t="s">
        <v>367</v>
      </c>
      <c r="W444" t="s">
        <v>431</v>
      </c>
      <c r="X444" t="s">
        <v>596</v>
      </c>
      <c r="Y444" t="b">
        <f t="shared" si="6"/>
        <v>1</v>
      </c>
      <c r="Z4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Platform='GameBoy'&gt;&lt;Mnemonic&gt;SRL&lt;/Mnemonic&gt;&lt;Arguments&gt;&lt;Arg encoding='Direct'&gt;WordRegPtr-HL&lt;/Arg&gt;&lt;/Arguments&gt;&lt;Status&gt;Documented&lt;/Status&gt;&lt;Cycles&gt;4(15)&lt;/Cycles&gt;&lt;Flags&gt;----&lt;/Flags&gt;&lt;Description&gt;The contents of operand m are shifted right 1-bit position. The content of bit 0 is copied to the Carry flag, and bit 7 is reset. Bit 0 is the least- significant bit.&lt;/Description&gt;&lt;/Encoding&gt;</v>
      </c>
      <c r="AA4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IF($Y445=FALSE, "&lt;/Opcode&gt;", "")</f>
        <v>&lt;Encoding Platform='GameBoy'&gt;&lt;Mnemonic&gt;SRL&lt;/Mnemonic&gt;&lt;Arguments&gt;&lt;Arg encoding='Direct'&gt;WordRegPtr-HL&lt;/Arg&gt;&lt;/Arguments&gt;&lt;Status&gt;Documented&lt;/Status&gt;&lt;Cycles&gt;4(15)&lt;/Cycles&gt;&lt;Flags&gt;----&lt;/Flags&gt;&lt;Description&gt;The contents of operand m are shifted right 1-bit position. The content of bit 0 is copied to the Carry flag, and bit 7 is reset. Bit 0 is the least- significant bit.&lt;/Description&gt;&lt;/Encoding&gt;&lt;/Opcode&gt;</v>
      </c>
    </row>
    <row r="445" spans="1:27" x14ac:dyDescent="0.25">
      <c r="A445">
        <f>HEX2DEC(Table2[[#This Row],[Hex]]) * 10 +  IF(UPPER(Table2[[#This Row],[Preferred]]) = "FALSE", 1, 0)</f>
        <v>520320</v>
      </c>
      <c r="B445" t="str">
        <f>IF(UPPER(Table2[[#This Row],[Index]]) = "TRUE", "FD", "00")  &amp; IF(Table2[[#This Row],[Prefix]]="", "00", Table2[[#This Row],[Prefix]])  &amp; TEXT(Table2[[#This Row],[Opcode]], "00")</f>
        <v>00CB40</v>
      </c>
      <c r="C445" s="3"/>
      <c r="D445" s="1" t="s">
        <v>94</v>
      </c>
      <c r="E445" s="2"/>
      <c r="F445" s="4">
        <v>40</v>
      </c>
      <c r="G445" t="s">
        <v>480</v>
      </c>
      <c r="H445" s="1" t="s">
        <v>103</v>
      </c>
      <c r="I445" s="1" t="s">
        <v>103</v>
      </c>
      <c r="J445" s="1" t="s">
        <v>291</v>
      </c>
      <c r="K445" s="1" t="s">
        <v>355</v>
      </c>
      <c r="M445" s="1" t="s">
        <v>239</v>
      </c>
      <c r="N445" s="1" t="s">
        <v>356</v>
      </c>
      <c r="O445" s="1"/>
      <c r="P445" s="1"/>
      <c r="Q445" s="1"/>
      <c r="R445" s="1"/>
      <c r="S445" s="5" t="s">
        <v>333</v>
      </c>
      <c r="T445">
        <v>2</v>
      </c>
      <c r="U445" s="1" t="s">
        <v>560</v>
      </c>
      <c r="V445" t="s">
        <v>367</v>
      </c>
      <c r="W445" t="s">
        <v>599</v>
      </c>
      <c r="X445" t="s">
        <v>600</v>
      </c>
      <c r="Y445" t="b">
        <f t="shared" si="6"/>
        <v>0</v>
      </c>
      <c r="Z4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encoding='Source'&gt;ByteReg&lt;/Arg&gt;&lt;/Arguments&gt;&lt;Status&gt;Documented&lt;/Status&gt;&lt;Cycles&gt;2(8)&lt;/Cycles&gt;&lt;Flags&gt;?Z1?0-&lt;/Flags&gt;&lt;Description&gt;This instruction tests bit b in register r and sets the Z flag accordingly&lt;/Description&gt;&lt;/Encoding&gt;</v>
      </c>
      <c r="AA4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IF($Y446=FALSE, "&lt;/Opcode&gt;", "")</f>
        <v>&lt;Opcode Prefix='CB' Value='40' Function='BIT' Group='Bit' Length='2'&gt;&lt;Encoding Platform='z80'&gt;&lt;Mnemonic&gt;BIT&lt;/Mnemonic&gt;&lt;Arguments&gt;&lt;Arg encoding='Dest'&gt;Value&lt;/Arg&gt;&lt;Arg encoding='Source'&gt;ByteReg&lt;/Arg&gt;&lt;/Arguments&gt;&lt;Status&gt;Documented&lt;/Status&gt;&lt;Cycles&gt;2(8)&lt;/Cycles&gt;&lt;Flags&gt;?Z1?0-&lt;/Flags&gt;&lt;Description&gt;This instruction tests bit b in register r and sets the Z flag accordingly&lt;/Description&gt;&lt;/Encoding&gt;</v>
      </c>
    </row>
    <row r="446" spans="1:27" x14ac:dyDescent="0.25">
      <c r="A446">
        <f>HEX2DEC(Table2[[#This Row],[Hex]]) * 10 +  IF(UPPER(Table2[[#This Row],[Preferred]]) = "FALSE", 1, 0)</f>
        <v>520320</v>
      </c>
      <c r="B446" t="str">
        <f>IF(UPPER(Table2[[#This Row],[Index]]) = "TRUE", "FD", "00")  &amp; IF(Table2[[#This Row],[Prefix]]="", "00", Table2[[#This Row],[Prefix]])  &amp; TEXT(Table2[[#This Row],[Opcode]], "00")</f>
        <v>00CB40</v>
      </c>
      <c r="C446" s="3"/>
      <c r="D446" s="1" t="s">
        <v>94</v>
      </c>
      <c r="E446" s="2"/>
      <c r="F446" s="4">
        <v>40</v>
      </c>
      <c r="G446" t="s">
        <v>650</v>
      </c>
      <c r="H446" s="1" t="s">
        <v>103</v>
      </c>
      <c r="I446" s="1" t="s">
        <v>103</v>
      </c>
      <c r="J446" s="1" t="s">
        <v>291</v>
      </c>
      <c r="K446" s="1" t="s">
        <v>355</v>
      </c>
      <c r="M446" s="1" t="s">
        <v>239</v>
      </c>
      <c r="N446" s="1" t="s">
        <v>356</v>
      </c>
      <c r="O446" s="1"/>
      <c r="P446" s="1"/>
      <c r="Q446" s="1"/>
      <c r="R446" s="1"/>
      <c r="S446" s="5" t="s">
        <v>346</v>
      </c>
      <c r="T446">
        <v>2</v>
      </c>
      <c r="U446" s="1" t="s">
        <v>560</v>
      </c>
      <c r="V446" t="s">
        <v>367</v>
      </c>
      <c r="W446" t="s">
        <v>599</v>
      </c>
      <c r="X446" t="s">
        <v>600</v>
      </c>
      <c r="Y446" t="b">
        <f t="shared" si="6"/>
        <v>1</v>
      </c>
      <c r="Z4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Platform='GameBoy'&gt;&lt;Mnemonic&gt;BIT&lt;/Mnemonic&gt;&lt;Arguments&gt;&lt;Arg encoding='Dest'&gt;Value&lt;/Arg&gt;&lt;Arg encoding='Source'&gt;ByteReg&lt;/Arg&gt;&lt;/Arguments&gt;&lt;Status&gt;Documented&lt;/Status&gt;&lt;Cycles&gt;2(8)&lt;/Cycles&gt;&lt;Flags&gt;Z01-&lt;/Flags&gt;&lt;Description&gt;This instruction tests bit b in register r and sets the Z flag accordingly&lt;/Description&gt;&lt;/Encoding&gt;</v>
      </c>
      <c r="AA4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IF($Y447=FALSE, "&lt;/Opcode&gt;", "")</f>
        <v>&lt;Encoding Platform='GameBoy'&gt;&lt;Mnemonic&gt;BIT&lt;/Mnemonic&gt;&lt;Arguments&gt;&lt;Arg encoding='Dest'&gt;Value&lt;/Arg&gt;&lt;Arg encoding='Source'&gt;ByteReg&lt;/Arg&gt;&lt;/Arguments&gt;&lt;Status&gt;Documented&lt;/Status&gt;&lt;Cycles&gt;2(8)&lt;/Cycles&gt;&lt;Flags&gt;Z01-&lt;/Flags&gt;&lt;Description&gt;This instruction tests bit b in register r and sets the Z flag accordingly&lt;/Description&gt;&lt;/Encoding&gt;&lt;/Opcode&gt;</v>
      </c>
    </row>
    <row r="447" spans="1:27" x14ac:dyDescent="0.25">
      <c r="A447">
        <f>HEX2DEC(Table2[[#This Row],[Hex]]) * 10 +  IF(UPPER(Table2[[#This Row],[Preferred]]) = "FALSE", 1, 0)</f>
        <v>520380</v>
      </c>
      <c r="B447" t="str">
        <f>IF(UPPER(Table2[[#This Row],[Index]]) = "TRUE", "FD", "00")  &amp; IF(Table2[[#This Row],[Prefix]]="", "00", Table2[[#This Row],[Prefix]])  &amp; TEXT(Table2[[#This Row],[Opcode]], "00")</f>
        <v>00CB46</v>
      </c>
      <c r="C447" s="3"/>
      <c r="D447" s="1" t="s">
        <v>94</v>
      </c>
      <c r="E447" s="2"/>
      <c r="F447" s="4">
        <v>46</v>
      </c>
      <c r="G447" t="s">
        <v>480</v>
      </c>
      <c r="H447" s="1" t="s">
        <v>103</v>
      </c>
      <c r="I447" s="1" t="s">
        <v>103</v>
      </c>
      <c r="J447" s="1" t="s">
        <v>291</v>
      </c>
      <c r="K447" s="1" t="s">
        <v>355</v>
      </c>
      <c r="M447" s="1" t="s">
        <v>263</v>
      </c>
      <c r="N447" s="1" t="s">
        <v>277</v>
      </c>
      <c r="O447" s="1"/>
      <c r="P447" s="1"/>
      <c r="Q447" s="1"/>
      <c r="R447" s="1"/>
      <c r="S447" s="5" t="s">
        <v>333</v>
      </c>
      <c r="T447">
        <v>2</v>
      </c>
      <c r="U447" s="1" t="s">
        <v>601</v>
      </c>
      <c r="V447" t="s">
        <v>367</v>
      </c>
      <c r="W447" t="s">
        <v>599</v>
      </c>
      <c r="X447" t="s">
        <v>602</v>
      </c>
      <c r="Y447" t="b">
        <f t="shared" si="6"/>
        <v>0</v>
      </c>
      <c r="Z4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encoding='Direct'&gt;WordRegPtr-HL&lt;/Arg&gt;&lt;/Arguments&gt;&lt;Status&gt;Documented&lt;/Status&gt;&lt;Cycles&gt;3(12)&lt;/Cycles&gt;&lt;Flags&gt;?Z1?0-&lt;/Flags&gt;&lt;Description&gt;This instruction tests bit b in the memory location specified by the contents of the HL register pair and sets the Z flag accordingly.&lt;/Description&gt;&lt;/Encoding&gt;</v>
      </c>
      <c r="AA4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IF($Y448=FALSE, "&lt;/Opcode&gt;", "")</f>
        <v>&lt;Opcode Prefix='CB' Value='46' Function='BIT' Group='Bit' Length='2'&gt;&lt;Encoding Platform='z80'&gt;&lt;Mnemonic&gt;BIT&lt;/Mnemonic&gt;&lt;Arguments&gt;&lt;Arg encoding='Dest'&gt;Value&lt;/Arg&gt;&lt;Arg encoding='Direct'&gt;WordRegPtr-HL&lt;/Arg&gt;&lt;/Arguments&gt;&lt;Status&gt;Documented&lt;/Status&gt;&lt;Cycles&gt;3(12)&lt;/Cycles&gt;&lt;Flags&gt;?Z1?0-&lt;/Flags&gt;&lt;Description&gt;This instruction tests bit b in the memory location specified by the contents of the HL register pair and sets the Z flag accordingly.&lt;/Description&gt;&lt;/Encoding&gt;</v>
      </c>
    </row>
    <row r="448" spans="1:27" x14ac:dyDescent="0.25">
      <c r="A448">
        <f>HEX2DEC(Table2[[#This Row],[Hex]]) * 10 +  IF(UPPER(Table2[[#This Row],[Preferred]]) = "FALSE", 1, 0)</f>
        <v>520380</v>
      </c>
      <c r="B448" t="str">
        <f>IF(UPPER(Table2[[#This Row],[Index]]) = "TRUE", "FD", "00")  &amp; IF(Table2[[#This Row],[Prefix]]="", "00", Table2[[#This Row],[Prefix]])  &amp; TEXT(Table2[[#This Row],[Opcode]], "00")</f>
        <v>00CB46</v>
      </c>
      <c r="C448" s="3"/>
      <c r="D448" s="1" t="s">
        <v>94</v>
      </c>
      <c r="E448" s="2"/>
      <c r="F448" s="4">
        <v>46</v>
      </c>
      <c r="G448" t="s">
        <v>650</v>
      </c>
      <c r="H448" s="1" t="s">
        <v>103</v>
      </c>
      <c r="I448" s="1" t="s">
        <v>103</v>
      </c>
      <c r="J448" s="1" t="s">
        <v>291</v>
      </c>
      <c r="K448" s="1" t="s">
        <v>355</v>
      </c>
      <c r="M448" s="1" t="s">
        <v>263</v>
      </c>
      <c r="N448" s="1" t="s">
        <v>277</v>
      </c>
      <c r="O448" s="1"/>
      <c r="P448" s="1"/>
      <c r="Q448" s="1"/>
      <c r="R448" s="1"/>
      <c r="S448" s="5" t="s">
        <v>346</v>
      </c>
      <c r="T448">
        <v>2</v>
      </c>
      <c r="U448" s="1" t="s">
        <v>601</v>
      </c>
      <c r="V448" t="s">
        <v>367</v>
      </c>
      <c r="W448" t="s">
        <v>599</v>
      </c>
      <c r="X448" t="s">
        <v>602</v>
      </c>
      <c r="Y448" t="b">
        <f t="shared" si="6"/>
        <v>1</v>
      </c>
      <c r="Z4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Platform='GameBoy'&gt;&lt;Mnemonic&gt;BIT&lt;/Mnemonic&gt;&lt;Arguments&gt;&lt;Arg encoding='Dest'&gt;Value&lt;/Arg&gt;&lt;Arg encoding='Direct'&gt;WordRegPtr-HL&lt;/Arg&gt;&lt;/Arguments&gt;&lt;Status&gt;Documented&lt;/Status&gt;&lt;Cycles&gt;3(12)&lt;/Cycles&gt;&lt;Flags&gt;Z01-&lt;/Flags&gt;&lt;Description&gt;This instruction tests bit b in the memory location specified by the contents of the HL register pair and sets the Z flag accordingly.&lt;/Description&gt;&lt;/Encoding&gt;</v>
      </c>
      <c r="AA4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IF($Y449=FALSE, "&lt;/Opcode&gt;", "")</f>
        <v>&lt;Encoding Platform='GameBoy'&gt;&lt;Mnemonic&gt;BIT&lt;/Mnemonic&gt;&lt;Arguments&gt;&lt;Arg encoding='Dest'&gt;Value&lt;/Arg&gt;&lt;Arg encoding='Direct'&gt;WordRegPtr-HL&lt;/Arg&gt;&lt;/Arguments&gt;&lt;Status&gt;Documented&lt;/Status&gt;&lt;Cycles&gt;3(12)&lt;/Cycles&gt;&lt;Flags&gt;Z01-&lt;/Flags&gt;&lt;Description&gt;This instruction tests bit b in the memory location specified by the contents of the HL register pair and sets the Z flag accordingly.&lt;/Description&gt;&lt;/Encoding&gt;&lt;/Opcode&gt;</v>
      </c>
    </row>
    <row r="449" spans="1:27" x14ac:dyDescent="0.25">
      <c r="A449">
        <f>HEX2DEC(Table2[[#This Row],[Hex]]) * 10 +  IF(UPPER(Table2[[#This Row],[Preferred]]) = "FALSE", 1, 0)</f>
        <v>520960</v>
      </c>
      <c r="B449" t="str">
        <f>IF(UPPER(Table2[[#This Row],[Index]]) = "TRUE", "FD", "00")  &amp; IF(Table2[[#This Row],[Prefix]]="", "00", Table2[[#This Row],[Prefix]])  &amp; TEXT(Table2[[#This Row],[Opcode]], "00")</f>
        <v>00CB80</v>
      </c>
      <c r="C449" s="3"/>
      <c r="D449" s="1" t="s">
        <v>94</v>
      </c>
      <c r="E449" s="2"/>
      <c r="F449" s="4">
        <v>80</v>
      </c>
      <c r="G449" t="s">
        <v>480</v>
      </c>
      <c r="H449" s="1" t="s">
        <v>104</v>
      </c>
      <c r="I449" s="1" t="s">
        <v>104</v>
      </c>
      <c r="J449" s="1" t="s">
        <v>291</v>
      </c>
      <c r="K449" s="1" t="s">
        <v>355</v>
      </c>
      <c r="M449" s="1" t="s">
        <v>239</v>
      </c>
      <c r="N449" s="1" t="s">
        <v>356</v>
      </c>
      <c r="O449" s="1"/>
      <c r="P449" s="1"/>
      <c r="Q449" s="1"/>
      <c r="R449" s="1"/>
      <c r="S449" s="6" t="s">
        <v>314</v>
      </c>
      <c r="T449">
        <v>2</v>
      </c>
      <c r="U449" s="1" t="s">
        <v>591</v>
      </c>
      <c r="V449" t="s">
        <v>367</v>
      </c>
      <c r="W449" t="s">
        <v>599</v>
      </c>
      <c r="X449" t="s">
        <v>608</v>
      </c>
      <c r="Y449" t="b">
        <f t="shared" si="6"/>
        <v>0</v>
      </c>
      <c r="Z4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encoding='Source'&gt;ByteReg&lt;/Arg&gt;&lt;/Arguments&gt;&lt;Status&gt;Documented&lt;/Status&gt;&lt;Cycles&gt;4(8)&lt;/Cycles&gt;&lt;Flags&gt;------&lt;/Flags&gt;&lt;Description&gt;Bit b in operand m is reset&lt;/Description&gt;&lt;/Encoding&gt;</v>
      </c>
      <c r="AA4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IF($Y450=FALSE, "&lt;/Opcode&gt;", "")</f>
        <v>&lt;Opcode Prefix='CB' Value='80' Function='RES' Group='Bit' Length='2'&gt;&lt;Encoding Platform='z80'&gt;&lt;Mnemonic&gt;RES&lt;/Mnemonic&gt;&lt;Arguments&gt;&lt;Arg encoding='Dest'&gt;Value&lt;/Arg&gt;&lt;Arg encoding='Source'&gt;ByteReg&lt;/Arg&gt;&lt;/Arguments&gt;&lt;Status&gt;Documented&lt;/Status&gt;&lt;Cycles&gt;4(8)&lt;/Cycles&gt;&lt;Flags&gt;------&lt;/Flags&gt;&lt;Description&gt;Bit b in operand m is reset&lt;/Description&gt;&lt;/Encoding&gt;</v>
      </c>
    </row>
    <row r="450" spans="1:27" x14ac:dyDescent="0.25">
      <c r="A450">
        <f>HEX2DEC(Table2[[#This Row],[Hex]]) * 10 +  IF(UPPER(Table2[[#This Row],[Preferred]]) = "FALSE", 1, 0)</f>
        <v>520960</v>
      </c>
      <c r="B450" t="str">
        <f>IF(UPPER(Table2[[#This Row],[Index]]) = "TRUE", "FD", "00")  &amp; IF(Table2[[#This Row],[Prefix]]="", "00", Table2[[#This Row],[Prefix]])  &amp; TEXT(Table2[[#This Row],[Opcode]], "00")</f>
        <v>00CB80</v>
      </c>
      <c r="C450" s="3"/>
      <c r="D450" s="1" t="s">
        <v>94</v>
      </c>
      <c r="E450" s="2"/>
      <c r="F450" s="4">
        <v>80</v>
      </c>
      <c r="G450" t="s">
        <v>650</v>
      </c>
      <c r="H450" s="1" t="s">
        <v>104</v>
      </c>
      <c r="I450" s="1" t="s">
        <v>104</v>
      </c>
      <c r="J450" s="1" t="s">
        <v>291</v>
      </c>
      <c r="K450" s="1" t="s">
        <v>355</v>
      </c>
      <c r="M450" s="1" t="s">
        <v>239</v>
      </c>
      <c r="N450" s="1" t="s">
        <v>356</v>
      </c>
      <c r="O450" s="1"/>
      <c r="P450" s="1"/>
      <c r="Q450" s="1"/>
      <c r="R450" s="1"/>
      <c r="S450" s="6" t="s">
        <v>335</v>
      </c>
      <c r="T450">
        <v>2</v>
      </c>
      <c r="U450" s="1" t="s">
        <v>591</v>
      </c>
      <c r="V450" t="s">
        <v>367</v>
      </c>
      <c r="W450" t="s">
        <v>599</v>
      </c>
      <c r="X450" t="s">
        <v>608</v>
      </c>
      <c r="Y450" t="b">
        <f t="shared" ref="Y450:Y513" si="7">IF(AND($B450=$B449, $I450=$I449, $T450=$T449),TRUE,FALSE)</f>
        <v>1</v>
      </c>
      <c r="Z4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Platform='GameBoy'&gt;&lt;Mnemonic&gt;RES&lt;/Mnemonic&gt;&lt;Arguments&gt;&lt;Arg encoding='Dest'&gt;Value&lt;/Arg&gt;&lt;Arg encoding='Source'&gt;ByteReg&lt;/Arg&gt;&lt;/Arguments&gt;&lt;Status&gt;Documented&lt;/Status&gt;&lt;Cycles&gt;4(8)&lt;/Cycles&gt;&lt;Flags&gt;----&lt;/Flags&gt;&lt;Description&gt;Bit b in operand m is reset&lt;/Description&gt;&lt;/Encoding&gt;</v>
      </c>
      <c r="AA4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IF($Y451=FALSE, "&lt;/Opcode&gt;", "")</f>
        <v>&lt;Encoding Platform='GameBoy'&gt;&lt;Mnemonic&gt;RES&lt;/Mnemonic&gt;&lt;Arguments&gt;&lt;Arg encoding='Dest'&gt;Value&lt;/Arg&gt;&lt;Arg encoding='Source'&gt;ByteReg&lt;/Arg&gt;&lt;/Arguments&gt;&lt;Status&gt;Documented&lt;/Status&gt;&lt;Cycles&gt;4(8)&lt;/Cycles&gt;&lt;Flags&gt;----&lt;/Flags&gt;&lt;Description&gt;Bit b in operand m is reset&lt;/Description&gt;&lt;/Encoding&gt;&lt;/Opcode&gt;</v>
      </c>
    </row>
    <row r="451" spans="1:27" x14ac:dyDescent="0.25">
      <c r="A451">
        <f>HEX2DEC(Table2[[#This Row],[Hex]]) * 10 +  IF(UPPER(Table2[[#This Row],[Preferred]]) = "FALSE", 1, 0)</f>
        <v>521020</v>
      </c>
      <c r="B451" t="str">
        <f>IF(UPPER(Table2[[#This Row],[Index]]) = "TRUE", "FD", "00")  &amp; IF(Table2[[#This Row],[Prefix]]="", "00", Table2[[#This Row],[Prefix]])  &amp; TEXT(Table2[[#This Row],[Opcode]], "00")</f>
        <v>00CB86</v>
      </c>
      <c r="C451" s="3"/>
      <c r="D451" s="1" t="s">
        <v>94</v>
      </c>
      <c r="E451" s="2"/>
      <c r="F451" s="4">
        <v>86</v>
      </c>
      <c r="G451" t="s">
        <v>480</v>
      </c>
      <c r="H451" s="1" t="s">
        <v>104</v>
      </c>
      <c r="I451" s="1" t="s">
        <v>104</v>
      </c>
      <c r="J451" s="1" t="s">
        <v>291</v>
      </c>
      <c r="K451" s="1" t="s">
        <v>355</v>
      </c>
      <c r="M451" s="1" t="s">
        <v>263</v>
      </c>
      <c r="N451" s="1" t="s">
        <v>277</v>
      </c>
      <c r="O451" s="1"/>
      <c r="P451" s="1"/>
      <c r="Q451" s="1"/>
      <c r="R451" s="1"/>
      <c r="S451" s="6" t="s">
        <v>314</v>
      </c>
      <c r="T451">
        <v>2</v>
      </c>
      <c r="U451" s="1" t="s">
        <v>572</v>
      </c>
      <c r="V451" t="s">
        <v>367</v>
      </c>
      <c r="W451" t="s">
        <v>599</v>
      </c>
      <c r="X451" t="s">
        <v>608</v>
      </c>
      <c r="Y451" t="b">
        <f t="shared" si="7"/>
        <v>0</v>
      </c>
      <c r="Z4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encoding='Direct'&gt;WordRegPtr-HL&lt;/Arg&gt;&lt;/Arguments&gt;&lt;Status&gt;Documented&lt;/Status&gt;&lt;Cycles&gt;4(15)&lt;/Cycles&gt;&lt;Flags&gt;------&lt;/Flags&gt;&lt;Description&gt;Bit b in operand m is reset&lt;/Description&gt;&lt;/Encoding&gt;</v>
      </c>
      <c r="AA4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IF($Y452=FALSE, "&lt;/Opcode&gt;", "")</f>
        <v>&lt;Opcode Prefix='CB' Value='86' Function='RES' Group='Bit' Length='2'&gt;&lt;Encoding Platform='z80'&gt;&lt;Mnemonic&gt;RES&lt;/Mnemonic&gt;&lt;Arguments&gt;&lt;Arg encoding='Dest'&gt;Value&lt;/Arg&gt;&lt;Arg encoding='Direct'&gt;WordRegPtr-HL&lt;/Arg&gt;&lt;/Arguments&gt;&lt;Status&gt;Documented&lt;/Status&gt;&lt;Cycles&gt;4(15)&lt;/Cycles&gt;&lt;Flags&gt;------&lt;/Flags&gt;&lt;Description&gt;Bit b in operand m is reset&lt;/Description&gt;&lt;/Encoding&gt;</v>
      </c>
    </row>
    <row r="452" spans="1:27" x14ac:dyDescent="0.25">
      <c r="A452">
        <f>HEX2DEC(Table2[[#This Row],[Hex]]) * 10 +  IF(UPPER(Table2[[#This Row],[Preferred]]) = "FALSE", 1, 0)</f>
        <v>521020</v>
      </c>
      <c r="B452" t="str">
        <f>IF(UPPER(Table2[[#This Row],[Index]]) = "TRUE", "FD", "00")  &amp; IF(Table2[[#This Row],[Prefix]]="", "00", Table2[[#This Row],[Prefix]])  &amp; TEXT(Table2[[#This Row],[Opcode]], "00")</f>
        <v>00CB86</v>
      </c>
      <c r="C452" s="3"/>
      <c r="D452" s="1" t="s">
        <v>94</v>
      </c>
      <c r="E452" s="2"/>
      <c r="F452" s="4">
        <v>86</v>
      </c>
      <c r="G452" t="s">
        <v>650</v>
      </c>
      <c r="H452" s="1" t="s">
        <v>104</v>
      </c>
      <c r="I452" s="1" t="s">
        <v>104</v>
      </c>
      <c r="J452" s="1" t="s">
        <v>291</v>
      </c>
      <c r="K452" s="1" t="s">
        <v>355</v>
      </c>
      <c r="M452" s="1" t="s">
        <v>263</v>
      </c>
      <c r="N452" s="1" t="s">
        <v>277</v>
      </c>
      <c r="O452" s="1"/>
      <c r="P452" s="1"/>
      <c r="Q452" s="1"/>
      <c r="R452" s="1"/>
      <c r="S452" s="6" t="s">
        <v>335</v>
      </c>
      <c r="T452">
        <v>2</v>
      </c>
      <c r="U452" s="1" t="s">
        <v>572</v>
      </c>
      <c r="V452" t="s">
        <v>367</v>
      </c>
      <c r="W452" t="s">
        <v>599</v>
      </c>
      <c r="X452" t="s">
        <v>608</v>
      </c>
      <c r="Y452" t="b">
        <f t="shared" si="7"/>
        <v>1</v>
      </c>
      <c r="Z4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Platform='GameBoy'&gt;&lt;Mnemonic&gt;RES&lt;/Mnemonic&gt;&lt;Arguments&gt;&lt;Arg encoding='Dest'&gt;Value&lt;/Arg&gt;&lt;Arg encoding='Direct'&gt;WordRegPtr-HL&lt;/Arg&gt;&lt;/Arguments&gt;&lt;Status&gt;Documented&lt;/Status&gt;&lt;Cycles&gt;4(15)&lt;/Cycles&gt;&lt;Flags&gt;----&lt;/Flags&gt;&lt;Description&gt;Bit b in operand m is reset&lt;/Description&gt;&lt;/Encoding&gt;</v>
      </c>
      <c r="AA4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IF($Y453=FALSE, "&lt;/Opcode&gt;", "")</f>
        <v>&lt;Encoding Platform='GameBoy'&gt;&lt;Mnemonic&gt;RES&lt;/Mnemonic&gt;&lt;Arguments&gt;&lt;Arg encoding='Dest'&gt;Value&lt;/Arg&gt;&lt;Arg encoding='Direct'&gt;WordRegPtr-HL&lt;/Arg&gt;&lt;/Arguments&gt;&lt;Status&gt;Documented&lt;/Status&gt;&lt;Cycles&gt;4(15)&lt;/Cycles&gt;&lt;Flags&gt;----&lt;/Flags&gt;&lt;Description&gt;Bit b in operand m is reset&lt;/Description&gt;&lt;/Encoding&gt;&lt;/Opcode&gt;</v>
      </c>
    </row>
    <row r="453" spans="1:27" x14ac:dyDescent="0.25">
      <c r="A453">
        <f>HEX2DEC(Table2[[#This Row],[Hex]]) * 10 +  IF(UPPER(Table2[[#This Row],[Preferred]]) = "FALSE", 1, 0)</f>
        <v>521600</v>
      </c>
      <c r="B453" t="str">
        <f>IF(UPPER(Table2[[#This Row],[Index]]) = "TRUE", "FD", "00")  &amp; IF(Table2[[#This Row],[Prefix]]="", "00", Table2[[#This Row],[Prefix]])  &amp; TEXT(Table2[[#This Row],[Opcode]], "00")</f>
        <v>00CBC0</v>
      </c>
      <c r="C453" s="3"/>
      <c r="D453" s="1" t="s">
        <v>94</v>
      </c>
      <c r="E453" s="2"/>
      <c r="F453" s="4" t="s">
        <v>56</v>
      </c>
      <c r="G453" t="s">
        <v>480</v>
      </c>
      <c r="H453" s="1" t="s">
        <v>105</v>
      </c>
      <c r="I453" s="1" t="s">
        <v>105</v>
      </c>
      <c r="J453" s="1" t="s">
        <v>291</v>
      </c>
      <c r="K453" s="1" t="s">
        <v>355</v>
      </c>
      <c r="M453" s="1" t="s">
        <v>239</v>
      </c>
      <c r="N453" s="1" t="s">
        <v>356</v>
      </c>
      <c r="O453" s="1"/>
      <c r="P453" s="1"/>
      <c r="Q453" s="1"/>
      <c r="R453" s="1"/>
      <c r="S453" s="6" t="s">
        <v>314</v>
      </c>
      <c r="T453">
        <v>2</v>
      </c>
      <c r="U453" s="1" t="s">
        <v>560</v>
      </c>
      <c r="V453" t="s">
        <v>367</v>
      </c>
      <c r="W453" t="s">
        <v>599</v>
      </c>
      <c r="X453" t="s">
        <v>605</v>
      </c>
      <c r="Y453" t="b">
        <f t="shared" si="7"/>
        <v>0</v>
      </c>
      <c r="Z4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c r="AA4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IF($Y454=FALSE, "&lt;/Opcode&gt;", "")</f>
        <v>&lt;Opcode Prefix='CB' Value='C0' Function='SET' Group='Bit' Length='2'&gt;&lt;Encoding Platform='z80'&gt;&lt;Mnemonic&gt;SET&lt;/Mnemonic&gt;&lt;Arguments&gt;&lt;Arg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row>
    <row r="454" spans="1:27" x14ac:dyDescent="0.25">
      <c r="A454">
        <f>HEX2DEC(Table2[[#This Row],[Hex]]) * 10 +  IF(UPPER(Table2[[#This Row],[Preferred]]) = "FALSE", 1, 0)</f>
        <v>521600</v>
      </c>
      <c r="B454" t="str">
        <f>IF(UPPER(Table2[[#This Row],[Index]]) = "TRUE", "FD", "00")  &amp; IF(Table2[[#This Row],[Prefix]]="", "00", Table2[[#This Row],[Prefix]])  &amp; TEXT(Table2[[#This Row],[Opcode]], "00")</f>
        <v>00CBC0</v>
      </c>
      <c r="C454" s="3"/>
      <c r="D454" s="1" t="s">
        <v>94</v>
      </c>
      <c r="E454" s="2"/>
      <c r="F454" s="4" t="s">
        <v>56</v>
      </c>
      <c r="G454" t="s">
        <v>650</v>
      </c>
      <c r="H454" s="1" t="s">
        <v>105</v>
      </c>
      <c r="I454" s="1" t="s">
        <v>105</v>
      </c>
      <c r="J454" s="1" t="s">
        <v>291</v>
      </c>
      <c r="K454" s="1" t="s">
        <v>355</v>
      </c>
      <c r="M454" s="1" t="s">
        <v>239</v>
      </c>
      <c r="N454" s="1" t="s">
        <v>356</v>
      </c>
      <c r="O454" s="1"/>
      <c r="P454" s="1"/>
      <c r="Q454" s="1"/>
      <c r="R454" s="1"/>
      <c r="S454" s="6" t="s">
        <v>335</v>
      </c>
      <c r="T454">
        <v>2</v>
      </c>
      <c r="U454" s="1" t="s">
        <v>560</v>
      </c>
      <c r="V454" t="s">
        <v>367</v>
      </c>
      <c r="W454" t="s">
        <v>599</v>
      </c>
      <c r="X454" t="s">
        <v>605</v>
      </c>
      <c r="Y454" t="b">
        <f t="shared" si="7"/>
        <v>1</v>
      </c>
      <c r="Z4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c r="AA4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IF($Y455=FALSE, "&lt;/Opcode&gt;", "")</f>
        <v>&lt;Encoding Platform='GameBoy'&gt;&lt;Mnemonic&gt;SET&lt;/Mnemonic&gt;&lt;Arguments&gt;&lt;Arg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set.&lt;/Description&gt;&lt;/Encoding&gt;&lt;/Opcode&gt;</v>
      </c>
    </row>
    <row r="455" spans="1:27" x14ac:dyDescent="0.25">
      <c r="A455">
        <f>HEX2DEC(Table2[[#This Row],[Hex]]) * 10 +  IF(UPPER(Table2[[#This Row],[Preferred]]) = "FALSE", 1, 0)</f>
        <v>521660</v>
      </c>
      <c r="B455" t="str">
        <f>IF(UPPER(Table2[[#This Row],[Index]]) = "TRUE", "FD", "00")  &amp; IF(Table2[[#This Row],[Prefix]]="", "00", Table2[[#This Row],[Prefix]])  &amp; TEXT(Table2[[#This Row],[Opcode]], "00")</f>
        <v>00CBC6</v>
      </c>
      <c r="C455" s="3"/>
      <c r="D455" s="1" t="s">
        <v>94</v>
      </c>
      <c r="E455" s="2"/>
      <c r="F455" s="4" t="s">
        <v>62</v>
      </c>
      <c r="G455" t="s">
        <v>480</v>
      </c>
      <c r="H455" s="1" t="s">
        <v>105</v>
      </c>
      <c r="I455" s="1" t="s">
        <v>105</v>
      </c>
      <c r="J455" s="1" t="s">
        <v>291</v>
      </c>
      <c r="K455" s="1" t="s">
        <v>355</v>
      </c>
      <c r="M455" s="1" t="s">
        <v>263</v>
      </c>
      <c r="N455" s="1" t="s">
        <v>277</v>
      </c>
      <c r="O455" s="1"/>
      <c r="P455" s="1"/>
      <c r="Q455" s="1"/>
      <c r="R455" s="1"/>
      <c r="S455" s="6" t="s">
        <v>314</v>
      </c>
      <c r="T455">
        <v>2</v>
      </c>
      <c r="U455" s="1" t="s">
        <v>572</v>
      </c>
      <c r="V455" t="s">
        <v>367</v>
      </c>
      <c r="W455" t="s">
        <v>599</v>
      </c>
      <c r="X455" t="s">
        <v>606</v>
      </c>
      <c r="Y455" t="b">
        <f t="shared" si="7"/>
        <v>0</v>
      </c>
      <c r="Z4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encoding='Direct'&gt;WordRegPtr-HL&lt;/Arg&gt;&lt;/Arguments&gt;&lt;Status&gt;Documented&lt;/Status&gt;&lt;Cycles&gt;4(15)&lt;/Cycles&gt;&lt;Flags&gt;------&lt;/Flags&gt;&lt;Description&gt;Bit b in the memory location addressed by the contents of register pair HL is set.&lt;/Description&gt;&lt;/Encoding&gt;</v>
      </c>
      <c r="AA4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IF($Y456=FALSE, "&lt;/Opcode&gt;", "")</f>
        <v>&lt;Opcode Prefix='CB' Value='C6' Function='SET' Group='Bit' Length='2'&gt;&lt;Encoding Platform='z80'&gt;&lt;Mnemonic&gt;SET&lt;/Mnemonic&gt;&lt;Arguments&gt;&lt;Arg encoding='Dest'&gt;Value&lt;/Arg&gt;&lt;Arg encoding='Direct'&gt;WordRegPtr-HL&lt;/Arg&gt;&lt;/Arguments&gt;&lt;Status&gt;Documented&lt;/Status&gt;&lt;Cycles&gt;4(15)&lt;/Cycles&gt;&lt;Flags&gt;------&lt;/Flags&gt;&lt;Description&gt;Bit b in the memory location addressed by the contents of register pair HL is set.&lt;/Description&gt;&lt;/Encoding&gt;</v>
      </c>
    </row>
    <row r="456" spans="1:27" x14ac:dyDescent="0.25">
      <c r="A456">
        <f>HEX2DEC(Table2[[#This Row],[Hex]]) * 10 +  IF(UPPER(Table2[[#This Row],[Preferred]]) = "FALSE", 1, 0)</f>
        <v>521660</v>
      </c>
      <c r="B456" t="str">
        <f>IF(UPPER(Table2[[#This Row],[Index]]) = "TRUE", "FD", "00")  &amp; IF(Table2[[#This Row],[Prefix]]="", "00", Table2[[#This Row],[Prefix]])  &amp; TEXT(Table2[[#This Row],[Opcode]], "00")</f>
        <v>00CBC6</v>
      </c>
      <c r="C456" s="3"/>
      <c r="D456" s="1" t="s">
        <v>94</v>
      </c>
      <c r="E456" s="2"/>
      <c r="F456" s="4" t="s">
        <v>62</v>
      </c>
      <c r="G456" t="s">
        <v>650</v>
      </c>
      <c r="H456" s="1" t="s">
        <v>105</v>
      </c>
      <c r="I456" s="1" t="s">
        <v>105</v>
      </c>
      <c r="J456" s="1" t="s">
        <v>291</v>
      </c>
      <c r="K456" s="1" t="s">
        <v>355</v>
      </c>
      <c r="M456" s="1" t="s">
        <v>263</v>
      </c>
      <c r="N456" s="1" t="s">
        <v>277</v>
      </c>
      <c r="O456" s="1"/>
      <c r="P456" s="1"/>
      <c r="Q456" s="1"/>
      <c r="R456" s="1"/>
      <c r="S456" s="6" t="s">
        <v>335</v>
      </c>
      <c r="T456">
        <v>2</v>
      </c>
      <c r="U456" s="1" t="s">
        <v>572</v>
      </c>
      <c r="V456" t="s">
        <v>367</v>
      </c>
      <c r="W456" t="s">
        <v>599</v>
      </c>
      <c r="X456" t="s">
        <v>606</v>
      </c>
      <c r="Y456" t="b">
        <f t="shared" si="7"/>
        <v>1</v>
      </c>
      <c r="Z4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Platform='GameBoy'&gt;&lt;Mnemonic&gt;SET&lt;/Mnemonic&gt;&lt;Arguments&gt;&lt;Arg encoding='Dest'&gt;Value&lt;/Arg&gt;&lt;Arg encoding='Direct'&gt;WordRegPtr-HL&lt;/Arg&gt;&lt;/Arguments&gt;&lt;Status&gt;Documented&lt;/Status&gt;&lt;Cycles&gt;4(15)&lt;/Cycles&gt;&lt;Flags&gt;----&lt;/Flags&gt;&lt;Description&gt;Bit b in the memory location addressed by the contents of register pair HL is set.&lt;/Description&gt;&lt;/Encoding&gt;</v>
      </c>
      <c r="AA4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IF($Y457=FALSE, "&lt;/Opcode&gt;", "")</f>
        <v>&lt;Encoding Platform='GameBoy'&gt;&lt;Mnemonic&gt;SET&lt;/Mnemonic&gt;&lt;Arguments&gt;&lt;Arg encoding='Dest'&gt;Value&lt;/Arg&gt;&lt;Arg encoding='Direct'&gt;WordRegPtr-HL&lt;/Arg&gt;&lt;/Arguments&gt;&lt;Status&gt;Documented&lt;/Status&gt;&lt;Cycles&gt;4(15)&lt;/Cycles&gt;&lt;Flags&gt;----&lt;/Flags&gt;&lt;Description&gt;Bit b in the memory location addressed by the contents of register pair HL is set.&lt;/Description&gt;&lt;/Encoding&gt;&lt;/Opcode&gt;</v>
      </c>
    </row>
    <row r="457" spans="1:27" x14ac:dyDescent="0.25">
      <c r="A457">
        <f>HEX2DEC(Table2[[#This Row],[Hex]]) * 10 +  IF(UPPER(Table2[[#This Row],[Preferred]]) = "FALSE", 1, 0)</f>
        <v>607360</v>
      </c>
      <c r="B457" t="str">
        <f>IF(UPPER(Table2[[#This Row],[Index]]) = "TRUE", "FD", "00")  &amp; IF(Table2[[#This Row],[Prefix]]="", "00", Table2[[#This Row],[Prefix]])  &amp; TEXT(Table2[[#This Row],[Opcode]], "00")</f>
        <v>00ED40</v>
      </c>
      <c r="C457" s="3"/>
      <c r="D457" s="1" t="s">
        <v>133</v>
      </c>
      <c r="E457" s="2" t="s">
        <v>400</v>
      </c>
      <c r="F457" s="4">
        <v>40</v>
      </c>
      <c r="G457" t="s">
        <v>480</v>
      </c>
      <c r="H457" s="1" t="s">
        <v>151</v>
      </c>
      <c r="I457" s="1" t="s">
        <v>151</v>
      </c>
      <c r="J457" s="1" t="s">
        <v>239</v>
      </c>
      <c r="K457" s="1" t="s">
        <v>355</v>
      </c>
      <c r="M457" s="1" t="s">
        <v>283</v>
      </c>
      <c r="N457" s="1" t="s">
        <v>277</v>
      </c>
      <c r="O457" s="1"/>
      <c r="P457" s="1"/>
      <c r="Q457" s="1"/>
      <c r="R457" s="1"/>
      <c r="S457" s="5" t="s">
        <v>327</v>
      </c>
      <c r="T457">
        <v>2</v>
      </c>
      <c r="U457" s="1" t="s">
        <v>601</v>
      </c>
      <c r="V457" t="s">
        <v>367</v>
      </c>
      <c r="W457" t="s">
        <v>470</v>
      </c>
      <c r="X457" t="s">
        <v>625</v>
      </c>
      <c r="Y457" t="b">
        <f t="shared" si="7"/>
        <v>0</v>
      </c>
      <c r="Z4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encoding='Dest'&gt;ByteReg&lt;/Arg&gt;&lt;Arg encoding='Direct'&gt;ByteRegPtr-C&lt;/Arg&gt;&lt;/Arguments&gt;&lt;Status&gt;Documented&lt;/Status&gt;&lt;Cycles&gt;3(12)&lt;/Cycles&gt;&lt;Flags&gt;SZ0P0-&lt;/Flags&gt;&lt;Description&gt;The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c r="AA4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IF($Y458=FALSE, "&lt;/Opcode&gt;", "")</f>
        <v>&lt;Opcode Prefix='ED' Value='40' Function='IN' Group='I/O' Length='2'&gt;&lt;Encoding Preferred='true' Platform='z80'&gt;&lt;Mnemonic&gt;IN&lt;/Mnemonic&gt;&lt;Arguments&gt;&lt;Arg encoding='Dest'&gt;ByteReg&lt;/Arg&gt;&lt;Arg encoding='Direct'&gt;ByteRegPtr-C&lt;/Arg&gt;&lt;/Arguments&gt;&lt;Status&gt;Documented&lt;/Status&gt;&lt;Cycles&gt;3(12)&lt;/Cycles&gt;&lt;Flags&gt;SZ0P0-&lt;/Flags&gt;&lt;Description&gt;The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row>
    <row r="458" spans="1:27" x14ac:dyDescent="0.25">
      <c r="A458">
        <f>HEX2DEC(Table2[[#This Row],[Hex]]) * 10 +  IF(UPPER(Table2[[#This Row],[Preferred]]) = "FALSE", 1, 0)</f>
        <v>607361</v>
      </c>
      <c r="B458" t="str">
        <f>IF(UPPER(Table2[[#This Row],[Index]]) = "TRUE", "FD", "00")  &amp; IF(Table2[[#This Row],[Prefix]]="", "00", Table2[[#This Row],[Prefix]])  &amp; TEXT(Table2[[#This Row],[Opcode]], "00")</f>
        <v>00ED40</v>
      </c>
      <c r="C458" s="3"/>
      <c r="D458" s="1" t="s">
        <v>133</v>
      </c>
      <c r="E458" s="2" t="s">
        <v>636</v>
      </c>
      <c r="F458" s="4">
        <v>40</v>
      </c>
      <c r="G458" t="s">
        <v>480</v>
      </c>
      <c r="H458" s="1" t="s">
        <v>151</v>
      </c>
      <c r="I458" s="1" t="s">
        <v>151</v>
      </c>
      <c r="J458" s="1" t="s">
        <v>239</v>
      </c>
      <c r="K458" s="1" t="s">
        <v>355</v>
      </c>
      <c r="M458" s="1" t="s">
        <v>290</v>
      </c>
      <c r="N458" s="1" t="s">
        <v>277</v>
      </c>
      <c r="O458" s="1"/>
      <c r="P458" s="1"/>
      <c r="Q458" s="1"/>
      <c r="R458" s="1"/>
      <c r="S458" s="5" t="s">
        <v>327</v>
      </c>
      <c r="T458">
        <v>2</v>
      </c>
      <c r="U458" s="1" t="s">
        <v>601</v>
      </c>
      <c r="V458" t="s">
        <v>367</v>
      </c>
      <c r="W458" t="s">
        <v>470</v>
      </c>
      <c r="X458" t="s">
        <v>625</v>
      </c>
      <c r="Y458" t="b">
        <f t="shared" si="7"/>
        <v>1</v>
      </c>
      <c r="Z4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encoding='Dest'&gt;ByteReg&lt;/Arg&gt;&lt;Arg encoding='Direct'&gt;ByteReg-C&lt;/Arg&gt;&lt;/Arguments&gt;&lt;Status&gt;Documented&lt;/Status&gt;&lt;Cycles&gt;3(12)&lt;/Cycles&gt;&lt;Flags&gt;SZ0P0-&lt;/Flags&gt;&lt;Description&gt;The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c r="AA4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IF($Y459=FALSE, "&lt;/Opcode&gt;", "")</f>
        <v>&lt;Encoding Preferred='false' Platform='z80'&gt;&lt;Mnemonic&gt;IN&lt;/Mnemonic&gt;&lt;Arguments&gt;&lt;Arg encoding='Dest'&gt;ByteReg&lt;/Arg&gt;&lt;Arg encoding='Direct'&gt;ByteReg-C&lt;/Arg&gt;&lt;/Arguments&gt;&lt;Status&gt;Documented&lt;/Status&gt;&lt;Cycles&gt;3(12)&lt;/Cycles&gt;&lt;Flags&gt;SZ0P0-&lt;/Flags&gt;&lt;Description&gt;The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CPU.&lt;/Description&gt;&lt;/Encoding&gt;&lt;/Opcode&gt;</v>
      </c>
    </row>
    <row r="459" spans="1:27" x14ac:dyDescent="0.25">
      <c r="A459">
        <f>HEX2DEC(Table2[[#This Row],[Hex]]) * 10 +  IF(UPPER(Table2[[#This Row],[Preferred]]) = "FALSE", 1, 0)</f>
        <v>607370</v>
      </c>
      <c r="B459" t="str">
        <f>IF(UPPER(Table2[[#This Row],[Index]]) = "TRUE", "FD", "00")  &amp; IF(Table2[[#This Row],[Prefix]]="", "00", Table2[[#This Row],[Prefix]])  &amp; TEXT(Table2[[#This Row],[Opcode]], "00")</f>
        <v>00ED41</v>
      </c>
      <c r="C459" s="3"/>
      <c r="D459" s="1" t="s">
        <v>133</v>
      </c>
      <c r="E459" s="2" t="s">
        <v>400</v>
      </c>
      <c r="F459" s="4">
        <v>41</v>
      </c>
      <c r="G459" t="s">
        <v>480</v>
      </c>
      <c r="H459" s="1" t="s">
        <v>149</v>
      </c>
      <c r="I459" s="1" t="s">
        <v>149</v>
      </c>
      <c r="J459" s="1" t="s">
        <v>283</v>
      </c>
      <c r="K459" s="1" t="s">
        <v>277</v>
      </c>
      <c r="M459" s="1" t="s">
        <v>239</v>
      </c>
      <c r="N459" s="1" t="s">
        <v>355</v>
      </c>
      <c r="O459" s="1"/>
      <c r="P459" s="1"/>
      <c r="Q459" s="1"/>
      <c r="R459" s="1"/>
      <c r="S459" s="6" t="s">
        <v>314</v>
      </c>
      <c r="T459">
        <v>2</v>
      </c>
      <c r="U459" s="1" t="s">
        <v>601</v>
      </c>
      <c r="V459" t="s">
        <v>367</v>
      </c>
      <c r="W459" t="s">
        <v>470</v>
      </c>
      <c r="X459" t="s">
        <v>631</v>
      </c>
      <c r="Y459" t="b">
        <f t="shared" si="7"/>
        <v>0</v>
      </c>
      <c r="Z4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encoding='Direct'&gt;ByteRegPtr-C&lt;/Arg&gt;&lt;Arg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c r="AA4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IF($Y460=FALSE, "&lt;/Opcode&gt;", "")</f>
        <v>&lt;Opcode Prefix='ED' Value='41' Function='OUT' Group='I/O' Length='2'&gt;&lt;Encoding Preferred='true' Platform='z80'&gt;&lt;Mnemonic&gt;OUT&lt;/Mnemonic&gt;&lt;Arguments&gt;&lt;Arg encoding='Direct'&gt;ByteRegPtr-C&lt;/Arg&gt;&lt;Arg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row>
    <row r="460" spans="1:27" x14ac:dyDescent="0.25">
      <c r="A460">
        <f>HEX2DEC(Table2[[#This Row],[Hex]]) * 10 +  IF(UPPER(Table2[[#This Row],[Preferred]]) = "FALSE", 1, 0)</f>
        <v>607371</v>
      </c>
      <c r="B460" t="str">
        <f>IF(UPPER(Table2[[#This Row],[Index]]) = "TRUE", "FD", "00")  &amp; IF(Table2[[#This Row],[Prefix]]="", "00", Table2[[#This Row],[Prefix]])  &amp; TEXT(Table2[[#This Row],[Opcode]], "00")</f>
        <v>00ED41</v>
      </c>
      <c r="C460" s="3"/>
      <c r="D460" s="1" t="s">
        <v>133</v>
      </c>
      <c r="E460" s="2" t="s">
        <v>636</v>
      </c>
      <c r="F460" s="4">
        <v>41</v>
      </c>
      <c r="G460" t="s">
        <v>480</v>
      </c>
      <c r="H460" s="1" t="s">
        <v>149</v>
      </c>
      <c r="I460" s="1" t="s">
        <v>149</v>
      </c>
      <c r="J460" s="1" t="s">
        <v>290</v>
      </c>
      <c r="K460" s="1" t="s">
        <v>277</v>
      </c>
      <c r="M460" s="1" t="s">
        <v>239</v>
      </c>
      <c r="N460" s="1" t="s">
        <v>355</v>
      </c>
      <c r="O460" s="1"/>
      <c r="P460" s="1"/>
      <c r="Q460" s="1"/>
      <c r="R460" s="1"/>
      <c r="S460" s="6" t="s">
        <v>314</v>
      </c>
      <c r="T460">
        <v>2</v>
      </c>
      <c r="U460" s="1" t="s">
        <v>601</v>
      </c>
      <c r="V460" t="s">
        <v>367</v>
      </c>
      <c r="W460" t="s">
        <v>470</v>
      </c>
      <c r="X460" t="s">
        <v>631</v>
      </c>
      <c r="Y460" t="b">
        <f t="shared" si="7"/>
        <v>1</v>
      </c>
      <c r="Z4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encoding='Direct'&gt;ByteReg-C&lt;/Arg&gt;&lt;Arg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c r="AA4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IF($Y461=FALSE, "&lt;/Opcode&gt;", "")</f>
        <v>&lt;Encoding Preferred='false' Platform='z80'&gt;&lt;Mnemonic&gt;OUT&lt;/Mnemonic&gt;&lt;Arguments&gt;&lt;Arg encoding='Direct'&gt;ByteReg-C&lt;/Arg&gt;&lt;Arg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device.&lt;/Description&gt;&lt;/Encoding&gt;&lt;/Opcode&gt;</v>
      </c>
    </row>
    <row r="461" spans="1:27" x14ac:dyDescent="0.25">
      <c r="A461">
        <f>HEX2DEC(Table2[[#This Row],[Hex]]) * 10 +  IF(UPPER(Table2[[#This Row],[Preferred]]) = "FALSE", 1, 0)</f>
        <v>607380</v>
      </c>
      <c r="B461" t="str">
        <f>IF(UPPER(Table2[[#This Row],[Index]]) = "TRUE", "FD", "00")  &amp; IF(Table2[[#This Row],[Prefix]]="", "00", Table2[[#This Row],[Prefix]])  &amp; TEXT(Table2[[#This Row],[Opcode]], "00")</f>
        <v>00ED42</v>
      </c>
      <c r="C461" s="3"/>
      <c r="D461" s="1" t="s">
        <v>133</v>
      </c>
      <c r="E461" s="2"/>
      <c r="F461" s="4">
        <v>42</v>
      </c>
      <c r="G461" t="s">
        <v>480</v>
      </c>
      <c r="H461" s="1" t="s">
        <v>83</v>
      </c>
      <c r="I461" s="1" t="s">
        <v>371</v>
      </c>
      <c r="J461" s="1" t="s">
        <v>269</v>
      </c>
      <c r="K461" s="1" t="s">
        <v>277</v>
      </c>
      <c r="M461" s="1" t="s">
        <v>176</v>
      </c>
      <c r="N461" s="1" t="s">
        <v>176</v>
      </c>
      <c r="O461" s="1"/>
      <c r="P461" s="1"/>
      <c r="Q461" s="1"/>
      <c r="R461" s="1"/>
      <c r="S461" s="5" t="s">
        <v>330</v>
      </c>
      <c r="T461">
        <v>2</v>
      </c>
      <c r="U461" s="1" t="s">
        <v>572</v>
      </c>
      <c r="V461" t="s">
        <v>367</v>
      </c>
      <c r="W461" t="s">
        <v>426</v>
      </c>
      <c r="X461" t="s">
        <v>575</v>
      </c>
      <c r="Y461" t="b">
        <f t="shared" si="7"/>
        <v>0</v>
      </c>
      <c r="Z4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encoding='Direct'&gt;WordReg-HL&lt;/Arg&gt;&lt;Arg encoding='WordReg'&gt;WordReg&lt;/Arg&gt;&lt;/Arguments&gt;&lt;Status&gt;Documented&lt;/Status&gt;&lt;Cycles&gt;4(15)&lt;/Cycles&gt;&lt;Flags&gt;SZ0P1C&lt;/Flags&gt;&lt;Description&gt;The contents of the register pair ss (any of register pairs BC, DE, HL, or SP) and the Carry Flag (C flag in the F register) are subtracted from the contents of register pair HL, and the result is stored in HL.&lt;/Description&gt;&lt;/Encoding&gt;</v>
      </c>
      <c r="AA4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IF($Y462=FALSE, "&lt;/Opcode&gt;", "")</f>
        <v>&lt;Opcode Prefix='ED' Value='42' Function='SUB-CY' Group='16-Bit Arithmetic' Length='2'&gt;&lt;Encoding Platform='z80'&gt;&lt;Mnemonic&gt;SBC&lt;/Mnemonic&gt;&lt;Arguments&gt;&lt;Arg encoding='Direct'&gt;WordReg-HL&lt;/Arg&gt;&lt;Arg encoding='WordReg'&gt;WordReg&lt;/Arg&gt;&lt;/Arguments&gt;&lt;Status&gt;Documented&lt;/Status&gt;&lt;Cycles&gt;4(15)&lt;/Cycles&gt;&lt;Flags&gt;SZ0P1C&lt;/Flags&gt;&lt;Description&gt;The contents of the register pair ss (any of register pairs BC, DE, HL, or SP) and the Carry Flag (C flag in the F register) are subtracted from the contents of register pair HL, and the result is stored in HL.&lt;/Description&gt;&lt;/Encoding&gt;&lt;/Opcode&gt;</v>
      </c>
    </row>
    <row r="462" spans="1:27" x14ac:dyDescent="0.25">
      <c r="A462">
        <f>HEX2DEC(Table2[[#This Row],[Hex]]) * 10 +  IF(UPPER(Table2[[#This Row],[Preferred]]) = "FALSE", 1, 0)</f>
        <v>607390</v>
      </c>
      <c r="B462" t="str">
        <f>IF(UPPER(Table2[[#This Row],[Index]]) = "TRUE", "FD", "00")  &amp; IF(Table2[[#This Row],[Prefix]]="", "00", Table2[[#This Row],[Prefix]])  &amp; TEXT(Table2[[#This Row],[Opcode]], "00")</f>
        <v>00ED43</v>
      </c>
      <c r="C462" s="3"/>
      <c r="D462" s="1" t="s">
        <v>133</v>
      </c>
      <c r="E462" s="2"/>
      <c r="F462" s="4">
        <v>43</v>
      </c>
      <c r="G462" t="s">
        <v>480</v>
      </c>
      <c r="H462" s="1" t="s">
        <v>2</v>
      </c>
      <c r="I462" s="1" t="s">
        <v>385</v>
      </c>
      <c r="J462" s="1" t="s">
        <v>181</v>
      </c>
      <c r="K462" s="1" t="s">
        <v>278</v>
      </c>
      <c r="M462" s="1" t="s">
        <v>176</v>
      </c>
      <c r="N462" s="1" t="s">
        <v>176</v>
      </c>
      <c r="O462" s="1"/>
      <c r="P462" s="1"/>
      <c r="Q462" s="1"/>
      <c r="R462" s="1"/>
      <c r="S462" s="6" t="s">
        <v>314</v>
      </c>
      <c r="T462">
        <v>4</v>
      </c>
      <c r="U462" s="1" t="s">
        <v>512</v>
      </c>
      <c r="V462" t="s">
        <v>367</v>
      </c>
      <c r="W462" t="s">
        <v>396</v>
      </c>
      <c r="X462" t="s">
        <v>517</v>
      </c>
      <c r="Y462" t="b">
        <f t="shared" si="7"/>
        <v>0</v>
      </c>
      <c r="Z4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encoding='WordReg'&gt;WordReg&lt;/Arg&gt;&lt;/Arguments&gt;&lt;Status&gt;Documented&lt;/Status&gt;&lt;Cycles&gt;6(20)&lt;/Cycles&gt;&lt;Flags&gt;------&lt;/Flags&gt;&lt;Description&gt;The low order byte of register pair dd is loaded to memory address (nn); the upper byte is loaded to memory address (nn+1).&lt;/Description&gt;&lt;/Encoding&gt;</v>
      </c>
      <c r="AA4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IF($Y463=FALSE, "&lt;/Opcode&gt;", "")</f>
        <v>&lt;Opcode Prefix='ED' Value='43' Function='LOAD' Group='16-Bit Load' Length='4'&gt;&lt;Encoding Platform='z80'&gt;&lt;Mnemonic&gt;LD&lt;/Mnemonic&gt;&lt;Arguments&gt;&lt;Arg encoding='WordImmidate'&gt;AddressPtr&lt;/Arg&gt;&lt;Arg encoding='WordReg'&gt;WordReg&lt;/Arg&gt;&lt;/Arguments&gt;&lt;Status&gt;Documented&lt;/Status&gt;&lt;Cycles&gt;6(20)&lt;/Cycles&gt;&lt;Flags&gt;------&lt;/Flags&gt;&lt;Description&gt;The low order byte of register pair dd is loaded to memory address (nn); the upper byte is loaded to memory address (nn+1).&lt;/Description&gt;&lt;/Encoding&gt;&lt;/Opcode&gt;</v>
      </c>
    </row>
    <row r="463" spans="1:27" x14ac:dyDescent="0.25">
      <c r="A463">
        <f>HEX2DEC(Table2[[#This Row],[Hex]]) * 10 +  IF(UPPER(Table2[[#This Row],[Preferred]]) = "FALSE", 1, 0)</f>
        <v>607400</v>
      </c>
      <c r="B463" t="str">
        <f>IF(UPPER(Table2[[#This Row],[Index]]) = "TRUE", "FD", "00")  &amp; IF(Table2[[#This Row],[Prefix]]="", "00", Table2[[#This Row],[Prefix]])  &amp; TEXT(Table2[[#This Row],[Opcode]], "00")</f>
        <v>00ED44</v>
      </c>
      <c r="C463" s="3"/>
      <c r="D463" s="1" t="s">
        <v>133</v>
      </c>
      <c r="E463" s="2" t="s">
        <v>400</v>
      </c>
      <c r="F463" s="4">
        <v>44</v>
      </c>
      <c r="G463" t="s">
        <v>480</v>
      </c>
      <c r="H463" s="1" t="s">
        <v>152</v>
      </c>
      <c r="I463" s="1" t="s">
        <v>152</v>
      </c>
      <c r="J463" s="1" t="s">
        <v>265</v>
      </c>
      <c r="K463" s="1" t="s">
        <v>277</v>
      </c>
      <c r="M463" s="1"/>
      <c r="N463" s="1"/>
      <c r="O463" s="1"/>
      <c r="P463" s="1"/>
      <c r="Q463" s="1"/>
      <c r="R463" s="1"/>
      <c r="S463" s="5" t="s">
        <v>316</v>
      </c>
      <c r="T463">
        <v>2</v>
      </c>
      <c r="U463" s="1" t="s">
        <v>560</v>
      </c>
      <c r="V463" t="s">
        <v>367</v>
      </c>
      <c r="W463" t="s">
        <v>431</v>
      </c>
      <c r="X463" t="s">
        <v>561</v>
      </c>
      <c r="Y463" t="b">
        <f t="shared" si="7"/>
        <v>0</v>
      </c>
      <c r="Z4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Platform='z80'&gt;&lt;Mnemonic&gt;NEG&lt;/Mnemonic&gt;&lt;Arguments&gt;&lt;Arg encoding='Direct'&gt;ByteReg-A&lt;/Arg&gt;&lt;/Arguments&gt;&lt;Status&gt;Documented&lt;/Status&gt;&lt;Cycles&gt;2(8)&lt;/Cycles&gt;&lt;Flags&gt;SZHP1C&lt;/Flags&gt;&lt;Description&gt;The contents of the Accumulator are negated (two’s complement). This is the same as subtracting the contents of the Accumulator from zero. Note that 80H is left unchanged.&lt;/Description&gt;&lt;/Encoding&gt;</v>
      </c>
      <c r="AA4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IF($Y464=FALSE, "&lt;/Opcode&gt;", "")</f>
        <v>&lt;Opcode Prefix='ED' Value='44' Function='NEG' Group='Logical' Length='2'&gt;&lt;Encoding Preferred='true' Platform='z80'&gt;&lt;Mnemonic&gt;NEG&lt;/Mnemonic&gt;&lt;Arguments&gt;&lt;Arg encoding='Direct'&gt;ByteReg-A&lt;/Arg&gt;&lt;/Arguments&gt;&lt;Status&gt;Documented&lt;/Status&gt;&lt;Cycles&gt;2(8)&lt;/Cycles&gt;&lt;Flags&gt;SZHP1C&lt;/Flags&gt;&lt;Description&gt;The contents of the Accumulator are negated (two’s complement). This is the same as subtracting the contents of the Accumulator from zero. Note that 80H is left unchanged.&lt;/Description&gt;&lt;/Encoding&gt;</v>
      </c>
    </row>
    <row r="464" spans="1:27" x14ac:dyDescent="0.25">
      <c r="A464">
        <f>HEX2DEC(Table2[[#This Row],[Hex]]) * 10 +  IF(UPPER(Table2[[#This Row],[Preferred]]) = "FALSE", 1, 0)</f>
        <v>607401</v>
      </c>
      <c r="B464" t="str">
        <f>IF(UPPER(Table2[[#This Row],[Index]]) = "TRUE", "FD", "00")  &amp; IF(Table2[[#This Row],[Prefix]]="", "00", Table2[[#This Row],[Prefix]])  &amp; TEXT(Table2[[#This Row],[Opcode]], "00")</f>
        <v>00ED44</v>
      </c>
      <c r="C464" s="3"/>
      <c r="D464" s="1" t="s">
        <v>133</v>
      </c>
      <c r="E464" s="2" t="s">
        <v>636</v>
      </c>
      <c r="F464" s="4">
        <v>44</v>
      </c>
      <c r="G464" t="s">
        <v>480</v>
      </c>
      <c r="H464" s="1" t="s">
        <v>152</v>
      </c>
      <c r="I464" s="1" t="s">
        <v>152</v>
      </c>
      <c r="J464" s="1" t="s">
        <v>265</v>
      </c>
      <c r="K464" s="1" t="s">
        <v>277</v>
      </c>
      <c r="L464" s="1" t="b">
        <v>1</v>
      </c>
      <c r="M464" s="1"/>
      <c r="N464" s="1"/>
      <c r="O464" s="1"/>
      <c r="P464" s="1"/>
      <c r="Q464" s="1"/>
      <c r="R464" s="1"/>
      <c r="S464" s="5" t="s">
        <v>316</v>
      </c>
      <c r="T464">
        <v>2</v>
      </c>
      <c r="U464" s="1" t="s">
        <v>560</v>
      </c>
      <c r="V464" t="s">
        <v>367</v>
      </c>
      <c r="W464" t="s">
        <v>431</v>
      </c>
      <c r="X464" t="s">
        <v>561</v>
      </c>
      <c r="Y464" t="b">
        <f t="shared" si="7"/>
        <v>1</v>
      </c>
      <c r="Z4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Platform='z80'&gt;&lt;Mnemonic&gt;NEG&lt;/Mnemonic&gt;&lt;Arguments&gt;&lt;Arg encoding='Direct' hidden='true'&gt;ByteReg-A&lt;/Arg&gt;&lt;/Arguments&gt;&lt;Status&gt;Documented&lt;/Status&gt;&lt;Cycles&gt;2(8)&lt;/Cycles&gt;&lt;Flags&gt;SZHP1C&lt;/Flags&gt;&lt;Description&gt;The contents of the Accumulator are negated (two’s complement). This is the same as subtracting the contents of the Accumulator from zero. Note that 80H is left unchanged.&lt;/Description&gt;&lt;/Encoding&gt;</v>
      </c>
      <c r="AA4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IF($Y465=FALSE, "&lt;/Opcode&gt;", "")</f>
        <v>&lt;Encoding Preferred='false' Platform='z80'&gt;&lt;Mnemonic&gt;NEG&lt;/Mnemonic&gt;&lt;Arguments&gt;&lt;Arg encoding='Direct' hidden='true'&gt;ByteReg-A&lt;/Arg&gt;&lt;/Arguments&gt;&lt;Status&gt;Documented&lt;/Status&gt;&lt;Cycles&gt;2(8)&lt;/Cycles&gt;&lt;Flags&gt;SZHP1C&lt;/Flags&gt;&lt;Description&gt;The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65" spans="1:27" x14ac:dyDescent="0.25">
      <c r="A465">
        <f>HEX2DEC(Table2[[#This Row],[Hex]]) * 10 +  IF(UPPER(Table2[[#This Row],[Preferred]]) = "FALSE", 1, 0)</f>
        <v>607410</v>
      </c>
      <c r="B465" t="str">
        <f>IF(UPPER(Table2[[#This Row],[Index]]) = "TRUE", "FD", "00")  &amp; IF(Table2[[#This Row],[Prefix]]="", "00", Table2[[#This Row],[Prefix]])  &amp; TEXT(Table2[[#This Row],[Opcode]], "00")</f>
        <v>00ED45</v>
      </c>
      <c r="C465" s="3"/>
      <c r="D465" s="1" t="s">
        <v>133</v>
      </c>
      <c r="E465" s="2"/>
      <c r="F465" s="4">
        <v>45</v>
      </c>
      <c r="G465" t="s">
        <v>480</v>
      </c>
      <c r="H465" s="1" t="s">
        <v>153</v>
      </c>
      <c r="I465" s="1" t="s">
        <v>153</v>
      </c>
      <c r="J465" s="1"/>
      <c r="K465" s="1"/>
      <c r="M465" s="1"/>
      <c r="N465" s="1"/>
      <c r="O465" s="1"/>
      <c r="P465" s="1"/>
      <c r="Q465" s="1"/>
      <c r="R465" s="1"/>
      <c r="S465" s="6" t="s">
        <v>314</v>
      </c>
      <c r="T465">
        <v>2</v>
      </c>
      <c r="U465" s="1" t="s">
        <v>509</v>
      </c>
      <c r="V465" t="s">
        <v>367</v>
      </c>
      <c r="W465" t="s">
        <v>473</v>
      </c>
      <c r="X465" t="s">
        <v>622</v>
      </c>
      <c r="Y465" t="b">
        <f t="shared" si="7"/>
        <v>0</v>
      </c>
      <c r="Z4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IF($Y466=FALSE, "&lt;/Opcode&gt;", "")</f>
        <v>&lt;Opcode Prefix='ED' Value='45'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66" spans="1:27" x14ac:dyDescent="0.25">
      <c r="A466">
        <f>HEX2DEC(Table2[[#This Row],[Hex]]) * 10 +  IF(UPPER(Table2[[#This Row],[Preferred]]) = "FALSE", 1, 0)</f>
        <v>607420</v>
      </c>
      <c r="B466" t="str">
        <f>IF(UPPER(Table2[[#This Row],[Index]]) = "TRUE", "FD", "00")  &amp; IF(Table2[[#This Row],[Prefix]]="", "00", Table2[[#This Row],[Prefix]])  &amp; TEXT(Table2[[#This Row],[Opcode]], "00")</f>
        <v>00ED46</v>
      </c>
      <c r="C466" s="3"/>
      <c r="D466" s="1" t="s">
        <v>133</v>
      </c>
      <c r="E466" s="2"/>
      <c r="F466" s="4">
        <v>46</v>
      </c>
      <c r="G466" t="s">
        <v>480</v>
      </c>
      <c r="H466" s="1" t="s">
        <v>154</v>
      </c>
      <c r="I466" s="1" t="s">
        <v>154</v>
      </c>
      <c r="J466" s="1" t="s">
        <v>293</v>
      </c>
      <c r="K466" s="1" t="s">
        <v>277</v>
      </c>
      <c r="M466" s="1"/>
      <c r="N466" s="1"/>
      <c r="O466" s="1"/>
      <c r="P466" s="1"/>
      <c r="Q466" s="1"/>
      <c r="R466" s="1"/>
      <c r="S466" s="6" t="s">
        <v>314</v>
      </c>
      <c r="T466">
        <v>2</v>
      </c>
      <c r="U466" s="1" t="s">
        <v>560</v>
      </c>
      <c r="V466" t="s">
        <v>367</v>
      </c>
      <c r="W466" t="s">
        <v>473</v>
      </c>
      <c r="X466" t="s">
        <v>568</v>
      </c>
      <c r="Y466" t="b">
        <f t="shared" si="7"/>
        <v>0</v>
      </c>
      <c r="Z4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encoding='Direct'&gt;Value-0&lt;/Arg&gt;&lt;/Arguments&gt;&lt;Status&gt;Documented&lt;/Status&gt;&lt;Cycles&gt;2(8)&lt;/Cycles&gt;&lt;Flags&gt;------&lt;/Flags&gt;&lt;Description&gt;The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IF($Y467=FALSE, "&lt;/Opcode&gt;", "")</f>
        <v>&lt;Opcode Prefix='ED' Value='46' Function='IM' Group='Interrupt' Length='2'&gt;&lt;Encoding Platform='z80'&gt;&lt;Mnemonic&gt;IM&lt;/Mnemonic&gt;&lt;Arguments&gt;&lt;Arg encoding='Direct'&gt;Value-0&lt;/Arg&gt;&lt;/Arguments&gt;&lt;Status&gt;Documented&lt;/Status&gt;&lt;Cycles&gt;2(8)&lt;/Cycles&gt;&lt;Flags&gt;------&lt;/Flags&gt;&lt;Description&gt;The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67" spans="1:27" x14ac:dyDescent="0.25">
      <c r="A467">
        <f>HEX2DEC(Table2[[#This Row],[Hex]]) * 10 +  IF(UPPER(Table2[[#This Row],[Preferred]]) = "FALSE", 1, 0)</f>
        <v>607430</v>
      </c>
      <c r="B467" t="str">
        <f>IF(UPPER(Table2[[#This Row],[Index]]) = "TRUE", "FD", "00")  &amp; IF(Table2[[#This Row],[Prefix]]="", "00", Table2[[#This Row],[Prefix]])  &amp; TEXT(Table2[[#This Row],[Opcode]], "00")</f>
        <v>00ED47</v>
      </c>
      <c r="C467" s="3"/>
      <c r="D467" s="1" t="s">
        <v>133</v>
      </c>
      <c r="E467" s="2"/>
      <c r="F467" s="4">
        <v>47</v>
      </c>
      <c r="G467" t="s">
        <v>480</v>
      </c>
      <c r="H467" s="1" t="s">
        <v>2</v>
      </c>
      <c r="I467" s="1" t="s">
        <v>385</v>
      </c>
      <c r="J467" s="1" t="s">
        <v>270</v>
      </c>
      <c r="K467" s="1" t="s">
        <v>277</v>
      </c>
      <c r="M467" s="1" t="s">
        <v>265</v>
      </c>
      <c r="N467" s="1" t="s">
        <v>277</v>
      </c>
      <c r="O467" s="1"/>
      <c r="P467" s="1"/>
      <c r="Q467" s="1"/>
      <c r="R467" s="1"/>
      <c r="S467" s="6" t="s">
        <v>314</v>
      </c>
      <c r="T467">
        <v>2</v>
      </c>
      <c r="U467" s="1" t="s">
        <v>502</v>
      </c>
      <c r="V467" t="s">
        <v>367</v>
      </c>
      <c r="W467" t="s">
        <v>387</v>
      </c>
      <c r="X467" t="s">
        <v>506</v>
      </c>
      <c r="Y467" t="b">
        <f t="shared" si="7"/>
        <v>0</v>
      </c>
      <c r="Z4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encoding='Direct'&gt;ByteReg-I&lt;/Arg&gt;&lt;Arg encoding='Direct'&gt;ByteReg-A&lt;/Arg&gt;&lt;/Arguments&gt;&lt;Status&gt;Documented&lt;/Status&gt;&lt;Cycles&gt;2(9)&lt;/Cycles&gt;&lt;Flags&gt;------&lt;/Flags&gt;&lt;Description&gt;The contents of the Accumulator are loaded to the Interrupt Control Vector Register, I.&lt;/Description&gt;&lt;/Encoding&gt;</v>
      </c>
      <c r="AA4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IF($Y468=FALSE, "&lt;/Opcode&gt;", "")</f>
        <v>&lt;Opcode Prefix='ED' Value='47' Function='LOAD' Group='8-Bit Load' Length='2'&gt;&lt;Encoding Platform='z80'&gt;&lt;Mnemonic&gt;LD&lt;/Mnemonic&gt;&lt;Arguments&gt;&lt;Arg encoding='Direct'&gt;ByteReg-I&lt;/Arg&gt;&lt;Arg encoding='Direct'&gt;ByteReg-A&lt;/Arg&gt;&lt;/Arguments&gt;&lt;Status&gt;Documented&lt;/Status&gt;&lt;Cycles&gt;2(9)&lt;/Cycles&gt;&lt;Flags&gt;------&lt;/Flags&gt;&lt;Description&gt;The contents of the Accumulator are loaded to the Interrupt Control Vector Register, I.&lt;/Description&gt;&lt;/Encoding&gt;&lt;/Opcode&gt;</v>
      </c>
    </row>
    <row r="468" spans="1:27" x14ac:dyDescent="0.25">
      <c r="A468">
        <f>HEX2DEC(Table2[[#This Row],[Hex]]) * 10 +  IF(UPPER(Table2[[#This Row],[Preferred]]) = "FALSE", 1, 0)</f>
        <v>607460</v>
      </c>
      <c r="B468" t="str">
        <f>IF(UPPER(Table2[[#This Row],[Index]]) = "TRUE", "FD", "00")  &amp; IF(Table2[[#This Row],[Prefix]]="", "00", Table2[[#This Row],[Prefix]])  &amp; TEXT(Table2[[#This Row],[Opcode]], "00")</f>
        <v>00ED4A</v>
      </c>
      <c r="C468" s="3"/>
      <c r="D468" s="1" t="s">
        <v>133</v>
      </c>
      <c r="E468" s="2"/>
      <c r="F468" s="4" t="s">
        <v>17</v>
      </c>
      <c r="G468" t="s">
        <v>480</v>
      </c>
      <c r="H468" s="1" t="s">
        <v>81</v>
      </c>
      <c r="I468" s="1" t="s">
        <v>370</v>
      </c>
      <c r="J468" s="1" t="s">
        <v>269</v>
      </c>
      <c r="K468" s="1" t="s">
        <v>277</v>
      </c>
      <c r="M468" s="1" t="s">
        <v>176</v>
      </c>
      <c r="N468" s="1" t="s">
        <v>176</v>
      </c>
      <c r="O468" s="1"/>
      <c r="P468" s="1"/>
      <c r="Q468" s="1"/>
      <c r="R468" s="1"/>
      <c r="S468" s="5" t="s">
        <v>315</v>
      </c>
      <c r="T468">
        <v>2</v>
      </c>
      <c r="U468" s="1" t="s">
        <v>572</v>
      </c>
      <c r="V468" t="s">
        <v>367</v>
      </c>
      <c r="W468" t="s">
        <v>426</v>
      </c>
      <c r="X468" t="s">
        <v>574</v>
      </c>
      <c r="Y468" t="b">
        <f t="shared" si="7"/>
        <v>0</v>
      </c>
      <c r="Z4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encoding='Direct'&gt;WordReg-HL&lt;/Arg&gt;&lt;Arg encoding='WordReg'&gt;WordReg&lt;/Arg&gt;&lt;/Arguments&gt;&lt;Status&gt;Documented&lt;/Status&gt;&lt;Cycles&gt;4(15)&lt;/Cycles&gt;&lt;Flags&gt;SZHP0C&lt;/Flags&gt;&lt;Description&gt;The contents of register pair ss (any of register pairs BC, DE, HL, or SP) are added with the Carry flag (C flag in the F register) to the contents of register pair HL, and the result is stored in HL&lt;/Description&gt;&lt;/Encoding&gt;</v>
      </c>
      <c r="AA4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IF($Y469=FALSE, "&lt;/Opcode&gt;", "")</f>
        <v>&lt;Opcode Prefix='ED' Value='4A' Function='ADD-CY' Group='16-Bit Arithmetic' Length='2'&gt;&lt;Encoding Platform='z80'&gt;&lt;Mnemonic&gt;ADC&lt;/Mnemonic&gt;&lt;Arguments&gt;&lt;Arg encoding='Direct'&gt;WordReg-HL&lt;/Arg&gt;&lt;Arg encoding='WordReg'&gt;WordReg&lt;/Arg&gt;&lt;/Arguments&gt;&lt;Status&gt;Documented&lt;/Status&gt;&lt;Cycles&gt;4(15)&lt;/Cycles&gt;&lt;Flags&gt;SZHP0C&lt;/Flags&gt;&lt;Description&gt;The contents of register pair ss (any of register pairs BC, DE, HL, or SP) are added with the Carry flag (C flag in the F register) to the contents of register pair HL, and the result is stored in HL&lt;/Description&gt;&lt;/Encoding&gt;&lt;/Opcode&gt;</v>
      </c>
    </row>
    <row r="469" spans="1:27" x14ac:dyDescent="0.25">
      <c r="A469">
        <f>HEX2DEC(Table2[[#This Row],[Hex]]) * 10 +  IF(UPPER(Table2[[#This Row],[Preferred]]) = "FALSE", 1, 0)</f>
        <v>607470</v>
      </c>
      <c r="B469" t="str">
        <f>IF(UPPER(Table2[[#This Row],[Index]]) = "TRUE", "FD", "00")  &amp; IF(Table2[[#This Row],[Prefix]]="", "00", Table2[[#This Row],[Prefix]])  &amp; TEXT(Table2[[#This Row],[Opcode]], "00")</f>
        <v>00ED4B</v>
      </c>
      <c r="C469" s="3"/>
      <c r="D469" s="1" t="s">
        <v>133</v>
      </c>
      <c r="E469" s="2"/>
      <c r="F469" s="4" t="s">
        <v>18</v>
      </c>
      <c r="G469" t="s">
        <v>480</v>
      </c>
      <c r="H469" s="1" t="s">
        <v>2</v>
      </c>
      <c r="I469" s="1" t="s">
        <v>385</v>
      </c>
      <c r="J469" s="1" t="s">
        <v>176</v>
      </c>
      <c r="K469" s="1" t="s">
        <v>176</v>
      </c>
      <c r="M469" s="1" t="s">
        <v>181</v>
      </c>
      <c r="N469" s="1" t="s">
        <v>278</v>
      </c>
      <c r="O469" s="1"/>
      <c r="P469" s="1"/>
      <c r="Q469" s="1"/>
      <c r="R469" s="1"/>
      <c r="S469" s="6" t="s">
        <v>314</v>
      </c>
      <c r="T469">
        <v>4</v>
      </c>
      <c r="U469" s="1" t="s">
        <v>512</v>
      </c>
      <c r="V469" t="s">
        <v>367</v>
      </c>
      <c r="W469" t="s">
        <v>396</v>
      </c>
      <c r="X469" t="s">
        <v>513</v>
      </c>
      <c r="Y469" t="b">
        <f t="shared" si="7"/>
        <v>0</v>
      </c>
      <c r="Z4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encoding='WordReg'&gt;WordReg&lt;/Arg&gt;&lt;Arg encoding='WordImmidate'&gt;AddressPtr&lt;/Arg&gt;&lt;/Arguments&gt;&lt;Status&gt;Documented&lt;/Status&gt;&lt;Cycles&gt;6(20)&lt;/Cycles&gt;&lt;Flags&gt;------&lt;/Flags&gt;&lt;Description&gt;The contents of address (nn) are loaded to the low order portion of register pair dd, and the contents of the next highest memory address (nn+1) are loaded to the high order portion of dd.&lt;/Description&gt;&lt;/Encoding&gt;</v>
      </c>
      <c r="AA4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IF($Y470=FALSE, "&lt;/Opcode&gt;", "")</f>
        <v>&lt;Opcode Prefix='ED' Value='4B' Function='LOAD' Group='16-Bit Load' Length='4'&gt;&lt;Encoding Platform='z80'&gt;&lt;Mnemonic&gt;LD&lt;/Mnemonic&gt;&lt;Arguments&gt;&lt;Arg encoding='WordReg'&gt;WordReg&lt;/Arg&gt;&lt;Arg encoding='WordImmidate'&gt;AddressPtr&lt;/Arg&gt;&lt;/Arguments&gt;&lt;Status&gt;Documented&lt;/Status&gt;&lt;Cycles&gt;6(20)&lt;/Cycles&gt;&lt;Flags&gt;------&lt;/Flags&gt;&lt;Description&gt;The contents of address (nn) are loaded to the low order portion of register pair dd, and the contents of the next highest memory address (nn+1) are loaded to the high order portion of dd.&lt;/Description&gt;&lt;/Encoding&gt;&lt;/Opcode&gt;</v>
      </c>
    </row>
    <row r="470" spans="1:27" x14ac:dyDescent="0.25">
      <c r="A470">
        <f>HEX2DEC(Table2[[#This Row],[Hex]]) * 10 +  IF(UPPER(Table2[[#This Row],[Preferred]]) = "FALSE", 1, 0)</f>
        <v>607480</v>
      </c>
      <c r="B470" t="str">
        <f>IF(UPPER(Table2[[#This Row],[Index]]) = "TRUE", "FD", "00")  &amp; IF(Table2[[#This Row],[Prefix]]="", "00", Table2[[#This Row],[Prefix]])  &amp; TEXT(Table2[[#This Row],[Opcode]], "00")</f>
        <v>00ED4C</v>
      </c>
      <c r="C470" s="3"/>
      <c r="D470" s="1" t="s">
        <v>133</v>
      </c>
      <c r="E470" s="2"/>
      <c r="F470" s="4" t="s">
        <v>19</v>
      </c>
      <c r="G470" t="s">
        <v>480</v>
      </c>
      <c r="H470" s="1" t="s">
        <v>152</v>
      </c>
      <c r="I470" s="1" t="s">
        <v>152</v>
      </c>
      <c r="J470" s="1" t="s">
        <v>265</v>
      </c>
      <c r="K470" s="1" t="s">
        <v>277</v>
      </c>
      <c r="L470" s="1" t="b">
        <v>1</v>
      </c>
      <c r="M470" s="1"/>
      <c r="N470" s="1"/>
      <c r="O470" s="1"/>
      <c r="P470" s="1"/>
      <c r="Q470" s="1"/>
      <c r="R470" s="1"/>
      <c r="S470" s="5" t="s">
        <v>316</v>
      </c>
      <c r="T470">
        <v>2</v>
      </c>
      <c r="U470" s="1" t="s">
        <v>560</v>
      </c>
      <c r="V470" t="s">
        <v>368</v>
      </c>
      <c r="W470" t="s">
        <v>431</v>
      </c>
      <c r="X470" t="s">
        <v>561</v>
      </c>
      <c r="Y470" t="b">
        <f t="shared" si="7"/>
        <v>0</v>
      </c>
      <c r="Z4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IF($Y471=FALSE, "&lt;/Opcode&gt;", "")</f>
        <v>&lt;Opcode Prefix='ED' Value='4C'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71" spans="1:27" x14ac:dyDescent="0.25">
      <c r="A471">
        <f>HEX2DEC(Table2[[#This Row],[Hex]]) * 10 +  IF(UPPER(Table2[[#This Row],[Preferred]]) = "FALSE", 1, 0)</f>
        <v>607490</v>
      </c>
      <c r="B471" t="str">
        <f>IF(UPPER(Table2[[#This Row],[Index]]) = "TRUE", "FD", "00")  &amp; IF(Table2[[#This Row],[Prefix]]="", "00", Table2[[#This Row],[Prefix]])  &amp; TEXT(Table2[[#This Row],[Opcode]], "00")</f>
        <v>00ED4D</v>
      </c>
      <c r="C471" s="3"/>
      <c r="D471" s="1" t="s">
        <v>133</v>
      </c>
      <c r="E471" s="2"/>
      <c r="F471" s="4" t="s">
        <v>20</v>
      </c>
      <c r="G471" t="s">
        <v>480</v>
      </c>
      <c r="H471" s="1" t="s">
        <v>155</v>
      </c>
      <c r="I471" s="1" t="s">
        <v>155</v>
      </c>
      <c r="J471" s="1"/>
      <c r="K471" s="1"/>
      <c r="M471" s="1"/>
      <c r="N471" s="1"/>
      <c r="O471" s="1"/>
      <c r="P471" s="1"/>
      <c r="Q471" s="1"/>
      <c r="R471" s="1"/>
      <c r="S471" s="6" t="s">
        <v>314</v>
      </c>
      <c r="T471">
        <v>2</v>
      </c>
      <c r="U471" s="1" t="s">
        <v>509</v>
      </c>
      <c r="V471" t="s">
        <v>367</v>
      </c>
      <c r="W471" t="s">
        <v>473</v>
      </c>
      <c r="X471" t="s">
        <v>621</v>
      </c>
      <c r="Y471" t="b">
        <f t="shared" si="7"/>
        <v>0</v>
      </c>
      <c r="Z4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Platform='z80'&gt;&lt;Mnemonic&gt;RETI&lt;/Mnemonic&gt;&lt;Status&gt;Documented&lt;/Status&gt;&lt;Cycles&gt;4(14)&lt;/Cycles&gt;&lt;Flags&gt;------&lt;/Flags&gt;&lt;Description&gt;This instruction is used at the end of a maskable interrupt service&lt;/Description&gt;&lt;/Encoding&gt;</v>
      </c>
      <c r="AA4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IF($Y472=FALSE, "&lt;/Opcode&gt;", "")</f>
        <v>&lt;Opcode Prefix='ED' Value='4D' Function='RETI' Group='Interrupt' Length='2'&gt;&lt;Encoding Platform='z80'&gt;&lt;Mnemonic&gt;RETI&lt;/Mnemonic&gt;&lt;Status&gt;Documented&lt;/Status&gt;&lt;Cycles&gt;4(14)&lt;/Cycles&gt;&lt;Flags&gt;------&lt;/Flags&gt;&lt;Description&gt;This instruction is used at the end of a maskable interrupt service&lt;/Description&gt;&lt;/Encoding&gt;&lt;/Opcode&gt;</v>
      </c>
    </row>
    <row r="472" spans="1:27" x14ac:dyDescent="0.25">
      <c r="A472">
        <f>HEX2DEC(Table2[[#This Row],[Hex]]) * 10 +  IF(UPPER(Table2[[#This Row],[Preferred]]) = "FALSE", 1, 0)</f>
        <v>607500</v>
      </c>
      <c r="B472" t="str">
        <f>IF(UPPER(Table2[[#This Row],[Index]]) = "TRUE", "FD", "00")  &amp; IF(Table2[[#This Row],[Prefix]]="", "00", Table2[[#This Row],[Prefix]])  &amp; TEXT(Table2[[#This Row],[Opcode]], "00")</f>
        <v>00ED4E</v>
      </c>
      <c r="C472" s="3"/>
      <c r="D472" s="1" t="s">
        <v>133</v>
      </c>
      <c r="E472" s="2"/>
      <c r="F472" s="4" t="s">
        <v>21</v>
      </c>
      <c r="G472" t="s">
        <v>480</v>
      </c>
      <c r="H472" s="1" t="s">
        <v>154</v>
      </c>
      <c r="I472" s="1" t="s">
        <v>154</v>
      </c>
      <c r="J472" s="1" t="s">
        <v>293</v>
      </c>
      <c r="K472" s="1" t="s">
        <v>277</v>
      </c>
      <c r="M472" s="1"/>
      <c r="N472" s="1"/>
      <c r="O472" s="1"/>
      <c r="P472" s="1"/>
      <c r="Q472" s="1"/>
      <c r="R472" s="1"/>
      <c r="S472" s="6" t="s">
        <v>314</v>
      </c>
      <c r="T472">
        <v>2</v>
      </c>
      <c r="U472" s="1" t="s">
        <v>560</v>
      </c>
      <c r="V472" t="s">
        <v>368</v>
      </c>
      <c r="W472" t="s">
        <v>473</v>
      </c>
      <c r="X472" t="s">
        <v>568</v>
      </c>
      <c r="Y472" t="b">
        <f t="shared" si="7"/>
        <v>0</v>
      </c>
      <c r="Z4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IF($Y473=FALSE, "&lt;/Opcode&gt;", "")</f>
        <v>&lt;Opcode Prefix='ED' Value='4E' Function='IM' Group='Interrupt' Length='2'&gt;&lt;Encoding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73" spans="1:27" x14ac:dyDescent="0.25">
      <c r="A473">
        <f>HEX2DEC(Table2[[#This Row],[Hex]]) * 10 +  IF(UPPER(Table2[[#This Row],[Preferred]]) = "FALSE", 1, 0)</f>
        <v>607510</v>
      </c>
      <c r="B473" t="str">
        <f>IF(UPPER(Table2[[#This Row],[Index]]) = "TRUE", "FD", "00")  &amp; IF(Table2[[#This Row],[Prefix]]="", "00", Table2[[#This Row],[Prefix]])  &amp; TEXT(Table2[[#This Row],[Opcode]], "00")</f>
        <v>00ED4F</v>
      </c>
      <c r="C473" s="3"/>
      <c r="D473" s="1" t="s">
        <v>133</v>
      </c>
      <c r="E473" s="2"/>
      <c r="F473" s="4" t="s">
        <v>22</v>
      </c>
      <c r="G473" t="s">
        <v>480</v>
      </c>
      <c r="H473" s="1" t="s">
        <v>2</v>
      </c>
      <c r="I473" s="1" t="s">
        <v>385</v>
      </c>
      <c r="J473" s="1" t="s">
        <v>271</v>
      </c>
      <c r="K473" s="1" t="s">
        <v>277</v>
      </c>
      <c r="M473" s="1" t="s">
        <v>265</v>
      </c>
      <c r="N473" s="1" t="s">
        <v>277</v>
      </c>
      <c r="O473" s="1"/>
      <c r="P473" s="1"/>
      <c r="Q473" s="1"/>
      <c r="R473" s="1"/>
      <c r="S473" s="6" t="s">
        <v>314</v>
      </c>
      <c r="T473">
        <v>2</v>
      </c>
      <c r="U473" s="1" t="s">
        <v>502</v>
      </c>
      <c r="V473" t="s">
        <v>367</v>
      </c>
      <c r="W473" t="s">
        <v>387</v>
      </c>
      <c r="X473" t="s">
        <v>507</v>
      </c>
      <c r="Y473" t="b">
        <f t="shared" si="7"/>
        <v>0</v>
      </c>
      <c r="Z4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encoding='Direct'&gt;ByteReg-R&lt;/Arg&gt;&lt;Arg encoding='Direct'&gt;ByteReg-A&lt;/Arg&gt;&lt;/Arguments&gt;&lt;Status&gt;Documented&lt;/Status&gt;&lt;Cycles&gt;2(9)&lt;/Cycles&gt;&lt;Flags&gt;------&lt;/Flags&gt;&lt;Description&gt;The contents of the Accumulator are loaded to the Memory Refresh register R&lt;/Description&gt;&lt;/Encoding&gt;</v>
      </c>
      <c r="AA4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IF($Y474=FALSE, "&lt;/Opcode&gt;", "")</f>
        <v>&lt;Opcode Prefix='ED' Value='4F' Function='LOAD' Group='8-Bit Load' Length='2'&gt;&lt;Encoding Platform='z80'&gt;&lt;Mnemonic&gt;LD&lt;/Mnemonic&gt;&lt;Arguments&gt;&lt;Arg encoding='Direct'&gt;ByteReg-R&lt;/Arg&gt;&lt;Arg encoding='Direct'&gt;ByteReg-A&lt;/Arg&gt;&lt;/Arguments&gt;&lt;Status&gt;Documented&lt;/Status&gt;&lt;Cycles&gt;2(9)&lt;/Cycles&gt;&lt;Flags&gt;------&lt;/Flags&gt;&lt;Description&gt;The contents of the Accumulator are loaded to the Memory Refresh register R&lt;/Description&gt;&lt;/Encoding&gt;&lt;/Opcode&gt;</v>
      </c>
    </row>
    <row r="474" spans="1:27" x14ac:dyDescent="0.25">
      <c r="A474">
        <f>HEX2DEC(Table2[[#This Row],[Hex]]) * 10 +  IF(UPPER(Table2[[#This Row],[Preferred]]) = "FALSE", 1, 0)</f>
        <v>607560</v>
      </c>
      <c r="B474" t="str">
        <f>IF(UPPER(Table2[[#This Row],[Index]]) = "TRUE", "FD", "00")  &amp; IF(Table2[[#This Row],[Prefix]]="", "00", Table2[[#This Row],[Prefix]])  &amp; TEXT(Table2[[#This Row],[Opcode]], "00")</f>
        <v>00ED54</v>
      </c>
      <c r="C474" s="3"/>
      <c r="D474" s="1" t="s">
        <v>133</v>
      </c>
      <c r="E474" s="2"/>
      <c r="F474" s="4">
        <v>54</v>
      </c>
      <c r="G474" t="s">
        <v>480</v>
      </c>
      <c r="H474" s="1" t="s">
        <v>152</v>
      </c>
      <c r="I474" s="1" t="s">
        <v>152</v>
      </c>
      <c r="J474" s="1" t="s">
        <v>265</v>
      </c>
      <c r="K474" s="1" t="s">
        <v>277</v>
      </c>
      <c r="L474" s="1" t="b">
        <v>1</v>
      </c>
      <c r="M474" s="1"/>
      <c r="N474" s="1"/>
      <c r="O474" s="1"/>
      <c r="P474" s="1"/>
      <c r="Q474" s="1"/>
      <c r="R474" s="1"/>
      <c r="S474" s="5" t="s">
        <v>316</v>
      </c>
      <c r="T474">
        <v>2</v>
      </c>
      <c r="U474" s="1" t="s">
        <v>560</v>
      </c>
      <c r="V474" t="s">
        <v>368</v>
      </c>
      <c r="W474" t="s">
        <v>431</v>
      </c>
      <c r="X474" t="s">
        <v>561</v>
      </c>
      <c r="Y474" t="b">
        <f t="shared" si="7"/>
        <v>0</v>
      </c>
      <c r="Z4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IF($Y475=FALSE, "&lt;/Opcode&gt;", "")</f>
        <v>&lt;Opcode Prefix='ED' Value='54'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75" spans="1:27" x14ac:dyDescent="0.25">
      <c r="A475">
        <f>HEX2DEC(Table2[[#This Row],[Hex]]) * 10 +  IF(UPPER(Table2[[#This Row],[Preferred]]) = "FALSE", 1, 0)</f>
        <v>607570</v>
      </c>
      <c r="B475" t="str">
        <f>IF(UPPER(Table2[[#This Row],[Index]]) = "TRUE", "FD", "00")  &amp; IF(Table2[[#This Row],[Prefix]]="", "00", Table2[[#This Row],[Prefix]])  &amp; TEXT(Table2[[#This Row],[Opcode]], "00")</f>
        <v>00ED55</v>
      </c>
      <c r="C475" s="3"/>
      <c r="D475" s="1" t="s">
        <v>133</v>
      </c>
      <c r="E475" s="2"/>
      <c r="F475" s="4">
        <v>55</v>
      </c>
      <c r="G475" t="s">
        <v>480</v>
      </c>
      <c r="H475" s="1" t="s">
        <v>153</v>
      </c>
      <c r="I475" s="1" t="s">
        <v>153</v>
      </c>
      <c r="J475" s="1"/>
      <c r="K475" s="1"/>
      <c r="M475" s="1"/>
      <c r="N475" s="1"/>
      <c r="O475" s="1"/>
      <c r="P475" s="1"/>
      <c r="Q475" s="1"/>
      <c r="R475" s="1"/>
      <c r="S475" s="6" t="s">
        <v>314</v>
      </c>
      <c r="T475">
        <v>2</v>
      </c>
      <c r="U475" s="1" t="s">
        <v>509</v>
      </c>
      <c r="V475" t="s">
        <v>367</v>
      </c>
      <c r="W475" t="s">
        <v>473</v>
      </c>
      <c r="X475" t="s">
        <v>622</v>
      </c>
      <c r="Y475" t="b">
        <f t="shared" si="7"/>
        <v>0</v>
      </c>
      <c r="Z4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IF($Y476=FALSE, "&lt;/Opcode&gt;", "")</f>
        <v>&lt;Opcode Prefix='ED' Value='55'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76" spans="1:27" x14ac:dyDescent="0.25">
      <c r="A476">
        <f>HEX2DEC(Table2[[#This Row],[Hex]]) * 10 +  IF(UPPER(Table2[[#This Row],[Preferred]]) = "FALSE", 1, 0)</f>
        <v>607580</v>
      </c>
      <c r="B476" t="str">
        <f>IF(UPPER(Table2[[#This Row],[Index]]) = "TRUE", "FD", "00")  &amp; IF(Table2[[#This Row],[Prefix]]="", "00", Table2[[#This Row],[Prefix]])  &amp; TEXT(Table2[[#This Row],[Opcode]], "00")</f>
        <v>00ED56</v>
      </c>
      <c r="C476" s="3"/>
      <c r="D476" s="1" t="s">
        <v>133</v>
      </c>
      <c r="E476" s="2"/>
      <c r="F476" s="4">
        <v>56</v>
      </c>
      <c r="G476" t="s">
        <v>480</v>
      </c>
      <c r="H476" s="1" t="s">
        <v>154</v>
      </c>
      <c r="I476" s="1" t="s">
        <v>154</v>
      </c>
      <c r="J476" s="1" t="s">
        <v>294</v>
      </c>
      <c r="K476" s="1" t="s">
        <v>277</v>
      </c>
      <c r="M476" s="1"/>
      <c r="N476" s="1"/>
      <c r="O476" s="1"/>
      <c r="P476" s="1"/>
      <c r="Q476" s="1"/>
      <c r="R476" s="1"/>
      <c r="S476" s="6" t="s">
        <v>314</v>
      </c>
      <c r="T476">
        <v>2</v>
      </c>
      <c r="U476" s="1" t="s">
        <v>560</v>
      </c>
      <c r="V476" t="s">
        <v>367</v>
      </c>
      <c r="W476" t="s">
        <v>473</v>
      </c>
      <c r="X476" t="s">
        <v>569</v>
      </c>
      <c r="Y476" t="b">
        <f t="shared" si="7"/>
        <v>0</v>
      </c>
      <c r="Z4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encoding='Direct'&gt;Value-1&lt;/Arg&gt;&lt;/Arguments&gt;&lt;Status&gt;Documented&lt;/Status&gt;&lt;Cycles&gt;2(8)&lt;/Cycles&gt;&lt;Flags&gt;------&lt;/Flags&gt;&lt;Description&gt;The IM 1 instruction sets interrupt mode 1. In this mode, the processor responds to an interrupt by executing a restart to location 0038H.&lt;/Description&gt;&lt;/Encoding&gt;</v>
      </c>
      <c r="AA4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IF($Y477=FALSE, "&lt;/Opcode&gt;", "")</f>
        <v>&lt;Opcode Prefix='ED' Value='56' Function='IM' Group='Interrupt' Length='2'&gt;&lt;Encoding Platform='z80'&gt;&lt;Mnemonic&gt;IM&lt;/Mnemonic&gt;&lt;Arguments&gt;&lt;Arg encoding='Direct'&gt;Value-1&lt;/Arg&gt;&lt;/Arguments&gt;&lt;Status&gt;Documented&lt;/Status&gt;&lt;Cycles&gt;2(8)&lt;/Cycles&gt;&lt;Flags&gt;------&lt;/Flags&gt;&lt;Description&gt;The IM 1 instruction sets interrupt mode 1. In this mode, the processor responds to an interrupt by executing a restart to location 0038H.&lt;/Description&gt;&lt;/Encoding&gt;&lt;/Opcode&gt;</v>
      </c>
    </row>
    <row r="477" spans="1:27" x14ac:dyDescent="0.25">
      <c r="A477">
        <f>HEX2DEC(Table2[[#This Row],[Hex]]) * 10 +  IF(UPPER(Table2[[#This Row],[Preferred]]) = "FALSE", 1, 0)</f>
        <v>607590</v>
      </c>
      <c r="B477" t="str">
        <f>IF(UPPER(Table2[[#This Row],[Index]]) = "TRUE", "FD", "00")  &amp; IF(Table2[[#This Row],[Prefix]]="", "00", Table2[[#This Row],[Prefix]])  &amp; TEXT(Table2[[#This Row],[Opcode]], "00")</f>
        <v>00ED57</v>
      </c>
      <c r="C477" s="3"/>
      <c r="D477" s="1" t="s">
        <v>133</v>
      </c>
      <c r="E477" s="2"/>
      <c r="F477" s="4">
        <v>57</v>
      </c>
      <c r="G477" t="s">
        <v>480</v>
      </c>
      <c r="H477" s="1" t="s">
        <v>2</v>
      </c>
      <c r="I477" s="1" t="s">
        <v>385</v>
      </c>
      <c r="J477" s="1" t="s">
        <v>265</v>
      </c>
      <c r="K477" s="1" t="s">
        <v>277</v>
      </c>
      <c r="M477" s="1" t="s">
        <v>270</v>
      </c>
      <c r="N477" s="1" t="s">
        <v>277</v>
      </c>
      <c r="O477" s="1"/>
      <c r="P477" s="1"/>
      <c r="Q477" s="1"/>
      <c r="R477" s="1"/>
      <c r="S477" s="6" t="s">
        <v>504</v>
      </c>
      <c r="T477">
        <v>2</v>
      </c>
      <c r="U477" s="1" t="s">
        <v>502</v>
      </c>
      <c r="V477" t="s">
        <v>367</v>
      </c>
      <c r="W477" t="s">
        <v>387</v>
      </c>
      <c r="X477" t="s">
        <v>503</v>
      </c>
      <c r="Y477" t="b">
        <f t="shared" si="7"/>
        <v>0</v>
      </c>
      <c r="Z4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encoding='Direct'&gt;ByteReg-A&lt;/Arg&gt;&lt;Arg encoding='Direct'&gt;ByteReg-I&lt;/Arg&gt;&lt;/Arguments&gt;&lt;Status&gt;Documented&lt;/Status&gt;&lt;Cycles&gt;2(9)&lt;/Cycles&gt;&lt;Flags&gt;SZ0?0-&lt;/Flags&gt;&lt;Description&gt;The contents of the Interrupt Vector Register I are loaded to the Accumulator&lt;/Description&gt;&lt;/Encoding&gt;</v>
      </c>
      <c r="AA4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IF($Y478=FALSE, "&lt;/Opcode&gt;", "")</f>
        <v>&lt;Opcode Prefix='ED' Value='57' Function='LOAD' Group='8-Bit Load' Length='2'&gt;&lt;Encoding Platform='z80'&gt;&lt;Mnemonic&gt;LD&lt;/Mnemonic&gt;&lt;Arguments&gt;&lt;Arg encoding='Direct'&gt;ByteReg-A&lt;/Arg&gt;&lt;Arg encoding='Direct'&gt;ByteReg-I&lt;/Arg&gt;&lt;/Arguments&gt;&lt;Status&gt;Documented&lt;/Status&gt;&lt;Cycles&gt;2(9)&lt;/Cycles&gt;&lt;Flags&gt;SZ0?0-&lt;/Flags&gt;&lt;Description&gt;The contents of the Interrupt Vector Register I are loaded to the Accumulator&lt;/Description&gt;&lt;/Encoding&gt;&lt;/Opcode&gt;</v>
      </c>
    </row>
    <row r="478" spans="1:27" x14ac:dyDescent="0.25">
      <c r="A478">
        <f>HEX2DEC(Table2[[#This Row],[Hex]]) * 10 +  IF(UPPER(Table2[[#This Row],[Preferred]]) = "FALSE", 1, 0)</f>
        <v>607640</v>
      </c>
      <c r="B478" t="str">
        <f>IF(UPPER(Table2[[#This Row],[Index]]) = "TRUE", "FD", "00")  &amp; IF(Table2[[#This Row],[Prefix]]="", "00", Table2[[#This Row],[Prefix]])  &amp; TEXT(Table2[[#This Row],[Opcode]], "00")</f>
        <v>00ED5C</v>
      </c>
      <c r="C478" s="3"/>
      <c r="D478" s="1" t="s">
        <v>133</v>
      </c>
      <c r="E478" s="2"/>
      <c r="F478" s="4" t="s">
        <v>23</v>
      </c>
      <c r="G478" t="s">
        <v>480</v>
      </c>
      <c r="H478" s="1" t="s">
        <v>152</v>
      </c>
      <c r="I478" s="1" t="s">
        <v>152</v>
      </c>
      <c r="J478" s="1" t="s">
        <v>265</v>
      </c>
      <c r="K478" s="1" t="s">
        <v>277</v>
      </c>
      <c r="L478" s="1" t="b">
        <v>1</v>
      </c>
      <c r="M478" s="1"/>
      <c r="N478" s="1"/>
      <c r="O478" s="1"/>
      <c r="P478" s="1"/>
      <c r="Q478" s="1"/>
      <c r="R478" s="1"/>
      <c r="S478" s="5" t="s">
        <v>316</v>
      </c>
      <c r="T478">
        <v>2</v>
      </c>
      <c r="U478" s="1" t="s">
        <v>560</v>
      </c>
      <c r="V478" t="s">
        <v>368</v>
      </c>
      <c r="W478" t="s">
        <v>431</v>
      </c>
      <c r="X478" t="s">
        <v>561</v>
      </c>
      <c r="Y478" t="b">
        <f t="shared" si="7"/>
        <v>0</v>
      </c>
      <c r="Z4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IF($Y479=FALSE, "&lt;/Opcode&gt;", "")</f>
        <v>&lt;Opcode Prefix='ED' Value='5C'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79" spans="1:27" x14ac:dyDescent="0.25">
      <c r="A479">
        <f>HEX2DEC(Table2[[#This Row],[Hex]]) * 10 +  IF(UPPER(Table2[[#This Row],[Preferred]]) = "FALSE", 1, 0)</f>
        <v>607650</v>
      </c>
      <c r="B479" t="str">
        <f>IF(UPPER(Table2[[#This Row],[Index]]) = "TRUE", "FD", "00")  &amp; IF(Table2[[#This Row],[Prefix]]="", "00", Table2[[#This Row],[Prefix]])  &amp; TEXT(Table2[[#This Row],[Opcode]], "00")</f>
        <v>00ED5D</v>
      </c>
      <c r="C479" s="3"/>
      <c r="D479" s="1" t="s">
        <v>133</v>
      </c>
      <c r="E479" s="2"/>
      <c r="F479" s="4" t="s">
        <v>24</v>
      </c>
      <c r="G479" t="s">
        <v>480</v>
      </c>
      <c r="H479" s="1" t="s">
        <v>153</v>
      </c>
      <c r="I479" s="1" t="s">
        <v>153</v>
      </c>
      <c r="J479" s="1"/>
      <c r="K479" s="1"/>
      <c r="M479" s="1"/>
      <c r="N479" s="1"/>
      <c r="O479" s="1"/>
      <c r="P479" s="1"/>
      <c r="Q479" s="1"/>
      <c r="R479" s="1"/>
      <c r="S479" s="6" t="s">
        <v>314</v>
      </c>
      <c r="T479">
        <v>2</v>
      </c>
      <c r="U479" s="1" t="s">
        <v>509</v>
      </c>
      <c r="V479" t="s">
        <v>367</v>
      </c>
      <c r="W479" t="s">
        <v>473</v>
      </c>
      <c r="X479" t="s">
        <v>622</v>
      </c>
      <c r="Y479" t="b">
        <f t="shared" si="7"/>
        <v>0</v>
      </c>
      <c r="Z4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IF($Y480=FALSE, "&lt;/Opcode&gt;", "")</f>
        <v>&lt;Opcode Prefix='ED' Value='5D'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0" spans="1:27" x14ac:dyDescent="0.25">
      <c r="A480">
        <f>HEX2DEC(Table2[[#This Row],[Hex]]) * 10 +  IF(UPPER(Table2[[#This Row],[Preferred]]) = "FALSE", 1, 0)</f>
        <v>607660</v>
      </c>
      <c r="B480" t="str">
        <f>IF(UPPER(Table2[[#This Row],[Index]]) = "TRUE", "FD", "00")  &amp; IF(Table2[[#This Row],[Prefix]]="", "00", Table2[[#This Row],[Prefix]])  &amp; TEXT(Table2[[#This Row],[Opcode]], "00")</f>
        <v>00ED5E</v>
      </c>
      <c r="C480" s="3"/>
      <c r="D480" s="1" t="s">
        <v>133</v>
      </c>
      <c r="E480" s="2"/>
      <c r="F480" s="4" t="s">
        <v>25</v>
      </c>
      <c r="G480" t="s">
        <v>480</v>
      </c>
      <c r="H480" s="1" t="s">
        <v>154</v>
      </c>
      <c r="I480" s="1" t="s">
        <v>154</v>
      </c>
      <c r="J480" s="1" t="s">
        <v>295</v>
      </c>
      <c r="K480" s="1" t="s">
        <v>277</v>
      </c>
      <c r="M480" s="1"/>
      <c r="N480" s="1"/>
      <c r="O480" s="1"/>
      <c r="P480" s="1"/>
      <c r="Q480" s="1"/>
      <c r="R480" s="1"/>
      <c r="S480" s="6" t="s">
        <v>314</v>
      </c>
      <c r="T480">
        <v>2</v>
      </c>
      <c r="U480" s="1" t="s">
        <v>560</v>
      </c>
      <c r="V480" t="s">
        <v>367</v>
      </c>
      <c r="W480" t="s">
        <v>473</v>
      </c>
      <c r="X480" t="s">
        <v>570</v>
      </c>
      <c r="Y480" t="b">
        <f t="shared" si="7"/>
        <v>0</v>
      </c>
      <c r="Z4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encoding='Direct'&gt;Value-2&lt;/Arg&gt;&lt;/Arguments&gt;&lt;Status&gt;Documented&lt;/Status&gt;&lt;Cycles&gt;2(8)&lt;/Cycles&gt;&lt;Flags&gt;------&lt;/Flags&gt;&lt;Description&gt;The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v>
      </c>
      <c r="AA4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IF($Y481=FALSE, "&lt;/Opcode&gt;", "")</f>
        <v>&lt;Opcode Prefix='ED' Value='5E' Function='IM' Group='Interrupt' Length='2'&gt;&lt;Encoding Platform='z80'&gt;&lt;Mnemonic&gt;IM&lt;/Mnemonic&gt;&lt;Arguments&gt;&lt;Arg encoding='Direct'&gt;Value-2&lt;/Arg&gt;&lt;/Arguments&gt;&lt;Status&gt;Documented&lt;/Status&gt;&lt;Cycles&gt;2(8)&lt;/Cycles&gt;&lt;Flags&gt;------&lt;/Flags&gt;&lt;Description&gt;The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routine&lt;/Description&gt;&lt;/Encoding&gt;&lt;/Opcode&gt;</v>
      </c>
    </row>
    <row r="481" spans="1:27" x14ac:dyDescent="0.25">
      <c r="A481">
        <f>HEX2DEC(Table2[[#This Row],[Hex]]) * 10 +  IF(UPPER(Table2[[#This Row],[Preferred]]) = "FALSE", 1, 0)</f>
        <v>607670</v>
      </c>
      <c r="B481" t="str">
        <f>IF(UPPER(Table2[[#This Row],[Index]]) = "TRUE", "FD", "00")  &amp; IF(Table2[[#This Row],[Prefix]]="", "00", Table2[[#This Row],[Prefix]])  &amp; TEXT(Table2[[#This Row],[Opcode]], "00")</f>
        <v>00ED5F</v>
      </c>
      <c r="C481" s="3"/>
      <c r="D481" s="1" t="s">
        <v>133</v>
      </c>
      <c r="E481" s="2"/>
      <c r="F481" s="4" t="s">
        <v>26</v>
      </c>
      <c r="G481" t="s">
        <v>480</v>
      </c>
      <c r="H481" s="1" t="s">
        <v>2</v>
      </c>
      <c r="I481" s="1" t="s">
        <v>385</v>
      </c>
      <c r="J481" s="1" t="s">
        <v>265</v>
      </c>
      <c r="K481" s="1" t="s">
        <v>277</v>
      </c>
      <c r="M481" s="1" t="s">
        <v>271</v>
      </c>
      <c r="N481" s="1" t="s">
        <v>277</v>
      </c>
      <c r="O481" s="1"/>
      <c r="P481" s="1"/>
      <c r="Q481" s="1"/>
      <c r="R481" s="1"/>
      <c r="S481" s="6" t="s">
        <v>504</v>
      </c>
      <c r="T481">
        <v>2</v>
      </c>
      <c r="U481" s="1" t="s">
        <v>502</v>
      </c>
      <c r="V481" t="s">
        <v>367</v>
      </c>
      <c r="W481" t="s">
        <v>387</v>
      </c>
      <c r="X481" t="s">
        <v>505</v>
      </c>
      <c r="Y481" t="b">
        <f t="shared" si="7"/>
        <v>0</v>
      </c>
      <c r="Z4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encoding='Direct'&gt;ByteReg-A&lt;/Arg&gt;&lt;Arg encoding='Direct'&gt;ByteReg-R&lt;/Arg&gt;&lt;/Arguments&gt;&lt;Status&gt;Documented&lt;/Status&gt;&lt;Cycles&gt;2(9)&lt;/Cycles&gt;&lt;Flags&gt;SZ0?0-&lt;/Flags&gt;&lt;Description&gt;The contents of Memory Refresh Register R are loaded to the Accumulator.&lt;/Description&gt;&lt;/Encoding&gt;</v>
      </c>
      <c r="AA4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IF($Y482=FALSE, "&lt;/Opcode&gt;", "")</f>
        <v>&lt;Opcode Prefix='ED' Value='5F' Function='LOAD' Group='8-Bit Load' Length='2'&gt;&lt;Encoding Platform='z80'&gt;&lt;Mnemonic&gt;LD&lt;/Mnemonic&gt;&lt;Arguments&gt;&lt;Arg encoding='Direct'&gt;ByteReg-A&lt;/Arg&gt;&lt;Arg encoding='Direct'&gt;ByteReg-R&lt;/Arg&gt;&lt;/Arguments&gt;&lt;Status&gt;Documented&lt;/Status&gt;&lt;Cycles&gt;2(9)&lt;/Cycles&gt;&lt;Flags&gt;SZ0?0-&lt;/Flags&gt;&lt;Description&gt;The contents of Memory Refresh Register R are loaded to the Accumulator.&lt;/Description&gt;&lt;/Encoding&gt;&lt;/Opcode&gt;</v>
      </c>
    </row>
    <row r="482" spans="1:27" x14ac:dyDescent="0.25">
      <c r="A482">
        <f>HEX2DEC(Table2[[#This Row],[Hex]]) * 10 +  IF(UPPER(Table2[[#This Row],[Preferred]]) = "FALSE", 1, 0)</f>
        <v>607720</v>
      </c>
      <c r="B482" t="str">
        <f>IF(UPPER(Table2[[#This Row],[Index]]) = "TRUE", "FD", "00")  &amp; IF(Table2[[#This Row],[Prefix]]="", "00", Table2[[#This Row],[Prefix]])  &amp; TEXT(Table2[[#This Row],[Opcode]], "00")</f>
        <v>00ED64</v>
      </c>
      <c r="C482" s="3"/>
      <c r="D482" s="1" t="s">
        <v>133</v>
      </c>
      <c r="E482" s="2"/>
      <c r="F482" s="4">
        <v>64</v>
      </c>
      <c r="G482" t="s">
        <v>480</v>
      </c>
      <c r="H482" s="1" t="s">
        <v>152</v>
      </c>
      <c r="I482" s="1" t="s">
        <v>152</v>
      </c>
      <c r="J482" s="1" t="s">
        <v>265</v>
      </c>
      <c r="K482" s="1" t="s">
        <v>277</v>
      </c>
      <c r="L482" s="1" t="b">
        <v>1</v>
      </c>
      <c r="M482" s="1"/>
      <c r="N482" s="1"/>
      <c r="O482" s="1"/>
      <c r="P482" s="1"/>
      <c r="Q482" s="1"/>
      <c r="R482" s="1"/>
      <c r="S482" s="5" t="s">
        <v>316</v>
      </c>
      <c r="T482">
        <v>2</v>
      </c>
      <c r="U482" s="1" t="s">
        <v>560</v>
      </c>
      <c r="V482" t="s">
        <v>368</v>
      </c>
      <c r="W482" t="s">
        <v>431</v>
      </c>
      <c r="X482" t="s">
        <v>561</v>
      </c>
      <c r="Y482" t="b">
        <f t="shared" si="7"/>
        <v>0</v>
      </c>
      <c r="Z4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IF($Y483=FALSE, "&lt;/Opcode&gt;", "")</f>
        <v>&lt;Opcode Prefix='ED' Value='64'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83" spans="1:27" x14ac:dyDescent="0.25">
      <c r="A483">
        <f>HEX2DEC(Table2[[#This Row],[Hex]]) * 10 +  IF(UPPER(Table2[[#This Row],[Preferred]]) = "FALSE", 1, 0)</f>
        <v>607730</v>
      </c>
      <c r="B483" t="str">
        <f>IF(UPPER(Table2[[#This Row],[Index]]) = "TRUE", "FD", "00")  &amp; IF(Table2[[#This Row],[Prefix]]="", "00", Table2[[#This Row],[Prefix]])  &amp; TEXT(Table2[[#This Row],[Opcode]], "00")</f>
        <v>00ED65</v>
      </c>
      <c r="C483" s="3"/>
      <c r="D483" s="1" t="s">
        <v>133</v>
      </c>
      <c r="E483" s="2"/>
      <c r="F483" s="4">
        <v>65</v>
      </c>
      <c r="G483" t="s">
        <v>480</v>
      </c>
      <c r="H483" s="1" t="s">
        <v>153</v>
      </c>
      <c r="I483" s="1" t="s">
        <v>153</v>
      </c>
      <c r="J483" s="1"/>
      <c r="K483" s="1"/>
      <c r="M483" s="1"/>
      <c r="N483" s="1"/>
      <c r="O483" s="1"/>
      <c r="P483" s="1"/>
      <c r="Q483" s="1"/>
      <c r="R483" s="1"/>
      <c r="S483" s="6" t="s">
        <v>314</v>
      </c>
      <c r="T483">
        <v>2</v>
      </c>
      <c r="U483" s="1" t="s">
        <v>509</v>
      </c>
      <c r="V483" t="s">
        <v>367</v>
      </c>
      <c r="W483" t="s">
        <v>473</v>
      </c>
      <c r="X483" t="s">
        <v>622</v>
      </c>
      <c r="Y483" t="b">
        <f t="shared" si="7"/>
        <v>0</v>
      </c>
      <c r="Z4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IF($Y484=FALSE, "&lt;/Opcode&gt;", "")</f>
        <v>&lt;Opcode Prefix='ED' Value='65'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4" spans="1:27" x14ac:dyDescent="0.25">
      <c r="A484">
        <f>HEX2DEC(Table2[[#This Row],[Hex]]) * 10 +  IF(UPPER(Table2[[#This Row],[Preferred]]) = "FALSE", 1, 0)</f>
        <v>607740</v>
      </c>
      <c r="B484" t="str">
        <f>IF(UPPER(Table2[[#This Row],[Index]]) = "TRUE", "FD", "00")  &amp; IF(Table2[[#This Row],[Prefix]]="", "00", Table2[[#This Row],[Prefix]])  &amp; TEXT(Table2[[#This Row],[Opcode]], "00")</f>
        <v>00ED66</v>
      </c>
      <c r="C484" s="3"/>
      <c r="D484" s="1" t="s">
        <v>133</v>
      </c>
      <c r="E484" s="2"/>
      <c r="F484" s="4">
        <v>66</v>
      </c>
      <c r="G484" t="s">
        <v>480</v>
      </c>
      <c r="H484" s="1" t="s">
        <v>154</v>
      </c>
      <c r="I484" s="1" t="s">
        <v>154</v>
      </c>
      <c r="J484" s="1" t="s">
        <v>293</v>
      </c>
      <c r="K484" s="1" t="s">
        <v>277</v>
      </c>
      <c r="M484" s="1"/>
      <c r="N484" s="1"/>
      <c r="O484" s="1"/>
      <c r="P484" s="1"/>
      <c r="Q484" s="1"/>
      <c r="R484" s="1"/>
      <c r="S484" s="6" t="s">
        <v>314</v>
      </c>
      <c r="T484">
        <v>2</v>
      </c>
      <c r="U484" s="1" t="s">
        <v>560</v>
      </c>
      <c r="V484" t="s">
        <v>368</v>
      </c>
      <c r="W484" t="s">
        <v>473</v>
      </c>
      <c r="X484" t="s">
        <v>568</v>
      </c>
      <c r="Y484" t="b">
        <f t="shared" si="7"/>
        <v>0</v>
      </c>
      <c r="Z4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IF($Y485=FALSE, "&lt;/Opcode&gt;", "")</f>
        <v>&lt;Opcode Prefix='ED' Value='66' Function='IM' Group='Interrupt' Length='2'&gt;&lt;Encoding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85" spans="1:27" x14ac:dyDescent="0.25">
      <c r="A485">
        <f>HEX2DEC(Table2[[#This Row],[Hex]]) * 10 +  IF(UPPER(Table2[[#This Row],[Preferred]]) = "FALSE", 1, 0)</f>
        <v>607750</v>
      </c>
      <c r="B485" t="str">
        <f>IF(UPPER(Table2[[#This Row],[Index]]) = "TRUE", "FD", "00")  &amp; IF(Table2[[#This Row],[Prefix]]="", "00", Table2[[#This Row],[Prefix]])  &amp; TEXT(Table2[[#This Row],[Opcode]], "00")</f>
        <v>00ED67</v>
      </c>
      <c r="C485" s="3"/>
      <c r="D485" s="1" t="s">
        <v>133</v>
      </c>
      <c r="E485" s="2" t="s">
        <v>400</v>
      </c>
      <c r="F485" s="4">
        <v>67</v>
      </c>
      <c r="G485" t="s">
        <v>480</v>
      </c>
      <c r="H485" s="1" t="s">
        <v>156</v>
      </c>
      <c r="I485" s="1" t="s">
        <v>640</v>
      </c>
      <c r="J485" s="1" t="s">
        <v>265</v>
      </c>
      <c r="K485" s="1" t="s">
        <v>277</v>
      </c>
      <c r="M485" s="1" t="s">
        <v>263</v>
      </c>
      <c r="N485" s="1" t="s">
        <v>277</v>
      </c>
      <c r="O485" s="1"/>
      <c r="P485" s="1"/>
      <c r="Q485" s="1"/>
      <c r="R485" s="1"/>
      <c r="S485" s="5" t="s">
        <v>327</v>
      </c>
      <c r="T485">
        <v>2</v>
      </c>
      <c r="U485" s="1" t="s">
        <v>467</v>
      </c>
      <c r="V485" t="s">
        <v>367</v>
      </c>
      <c r="W485" t="s">
        <v>431</v>
      </c>
      <c r="X485" t="s">
        <v>598</v>
      </c>
      <c r="Y485" t="b">
        <f t="shared" si="7"/>
        <v>0</v>
      </c>
      <c r="Z4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Platform='z80'&gt;&lt;Mnemonic&gt;RRD&lt;/Mnemonic&gt;&lt;Arguments&gt;&lt;Arg encoding='Direct'&gt;ByteReg-A&lt;/Arg&gt;&lt;Arg encoding='Direct'&gt;WordRegPtr-HL&lt;/Arg&gt;&lt;/Arguments&gt;&lt;Status&gt;Documented&lt;/Status&gt;&lt;Cycles&gt;5(18)&lt;/Cycles&gt;&lt;Flags&gt;SZ0P0-&lt;/Flags&gt;&lt;Description&gt;The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c r="AA4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IF($Y486=FALSE, "&lt;/Opcode&gt;", "")</f>
        <v>&lt;Opcode Prefix='ED' Value='67' Function='ROLL-R' Group='Logical' Length='2'&gt;&lt;Encoding Preferred='true' Platform='z80'&gt;&lt;Mnemonic&gt;RRD&lt;/Mnemonic&gt;&lt;Arguments&gt;&lt;Arg encoding='Direct'&gt;ByteReg-A&lt;/Arg&gt;&lt;Arg encoding='Direct'&gt;WordRegPtr-HL&lt;/Arg&gt;&lt;/Arguments&gt;&lt;Status&gt;Documented&lt;/Status&gt;&lt;Cycles&gt;5(18)&lt;/Cycles&gt;&lt;Flags&gt;SZ0P0-&lt;/Flags&gt;&lt;Description&gt;The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row>
    <row r="486" spans="1:27" x14ac:dyDescent="0.25">
      <c r="A486">
        <f>HEX2DEC(Table2[[#This Row],[Hex]]) * 10 +  IF(UPPER(Table2[[#This Row],[Preferred]]) = "FALSE", 1, 0)</f>
        <v>607751</v>
      </c>
      <c r="B486" t="str">
        <f>IF(UPPER(Table2[[#This Row],[Index]]) = "TRUE", "FD", "00")  &amp; IF(Table2[[#This Row],[Prefix]]="", "00", Table2[[#This Row],[Prefix]])  &amp; TEXT(Table2[[#This Row],[Opcode]], "00")</f>
        <v>00ED67</v>
      </c>
      <c r="C486" s="3"/>
      <c r="D486" s="1" t="s">
        <v>133</v>
      </c>
      <c r="E486" s="2" t="s">
        <v>636</v>
      </c>
      <c r="F486" s="4">
        <v>67</v>
      </c>
      <c r="G486" t="s">
        <v>480</v>
      </c>
      <c r="H486" s="1" t="s">
        <v>156</v>
      </c>
      <c r="I486" s="1" t="s">
        <v>640</v>
      </c>
      <c r="J486" s="1" t="s">
        <v>265</v>
      </c>
      <c r="K486" s="1" t="s">
        <v>277</v>
      </c>
      <c r="L486" s="1" t="b">
        <v>1</v>
      </c>
      <c r="M486" s="1" t="s">
        <v>263</v>
      </c>
      <c r="N486" s="1" t="s">
        <v>277</v>
      </c>
      <c r="O486" s="1" t="b">
        <v>1</v>
      </c>
      <c r="P486" s="1"/>
      <c r="Q486" s="1"/>
      <c r="R486" s="1"/>
      <c r="S486" s="5" t="s">
        <v>327</v>
      </c>
      <c r="T486">
        <v>2</v>
      </c>
      <c r="U486" s="1" t="s">
        <v>467</v>
      </c>
      <c r="V486" t="s">
        <v>367</v>
      </c>
      <c r="W486" t="s">
        <v>431</v>
      </c>
      <c r="X486" t="s">
        <v>598</v>
      </c>
      <c r="Y486" t="b">
        <f t="shared" si="7"/>
        <v>1</v>
      </c>
      <c r="Z4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Platform='z80'&gt;&lt;Mnemonic&gt;RRD&lt;/Mnemonic&gt;&lt;Arguments&gt;&lt;Arg encoding='Direct' hidden='true'&gt;ByteReg-A&lt;/Arg&gt;&lt;Arg encoding='Direct' hidden='true'&gt;WordRegPtr-HL&lt;/Arg&gt;&lt;/Arguments&gt;&lt;Status&gt;Documented&lt;/Status&gt;&lt;Cycles&gt;5(18)&lt;/Cycles&gt;&lt;Flags&gt;SZ0P0-&lt;/Flags&gt;&lt;Description&gt;The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c r="AA4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IF($Y487=FALSE, "&lt;/Opcode&gt;", "")</f>
        <v>&lt;Encoding Preferred='false' Platform='z80'&gt;&lt;Mnemonic&gt;RRD&lt;/Mnemonic&gt;&lt;Arguments&gt;&lt;Arg encoding='Direct' hidden='true'&gt;ByteReg-A&lt;/Arg&gt;&lt;Arg encoding='Direct' hidden='true'&gt;WordRegPtr-HL&lt;/Arg&gt;&lt;/Arguments&gt;&lt;Status&gt;Documented&lt;/Status&gt;&lt;Cycles&gt;5(18)&lt;/Cycles&gt;&lt;Flags&gt;SZ0P0-&lt;/Flags&gt;&lt;Description&gt;The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unaffected.&lt;/Description&gt;&lt;/Encoding&gt;&lt;/Opcode&gt;</v>
      </c>
    </row>
    <row r="487" spans="1:27" x14ac:dyDescent="0.25">
      <c r="A487">
        <f>HEX2DEC(Table2[[#This Row],[Hex]]) * 10 +  IF(UPPER(Table2[[#This Row],[Preferred]]) = "FALSE", 1, 0)</f>
        <v>607800</v>
      </c>
      <c r="B487" t="str">
        <f>IF(UPPER(Table2[[#This Row],[Index]]) = "TRUE", "FD", "00")  &amp; IF(Table2[[#This Row],[Prefix]]="", "00", Table2[[#This Row],[Prefix]])  &amp; TEXT(Table2[[#This Row],[Opcode]], "00")</f>
        <v>00ED6C</v>
      </c>
      <c r="C487" s="3"/>
      <c r="D487" s="1" t="s">
        <v>133</v>
      </c>
      <c r="E487" s="2"/>
      <c r="F487" s="4" t="s">
        <v>27</v>
      </c>
      <c r="G487" t="s">
        <v>480</v>
      </c>
      <c r="H487" s="1" t="s">
        <v>152</v>
      </c>
      <c r="I487" s="1" t="s">
        <v>152</v>
      </c>
      <c r="J487" s="1" t="s">
        <v>265</v>
      </c>
      <c r="K487" s="1" t="s">
        <v>277</v>
      </c>
      <c r="L487" s="1" t="b">
        <v>1</v>
      </c>
      <c r="M487" s="1"/>
      <c r="N487" s="1"/>
      <c r="O487" s="1"/>
      <c r="P487" s="1"/>
      <c r="Q487" s="1"/>
      <c r="R487" s="1"/>
      <c r="S487" s="5" t="s">
        <v>316</v>
      </c>
      <c r="T487">
        <v>2</v>
      </c>
      <c r="U487" s="1" t="s">
        <v>560</v>
      </c>
      <c r="V487" t="s">
        <v>368</v>
      </c>
      <c r="W487" t="s">
        <v>431</v>
      </c>
      <c r="X487" t="s">
        <v>561</v>
      </c>
      <c r="Y487" t="b">
        <f t="shared" si="7"/>
        <v>0</v>
      </c>
      <c r="Z4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IF($Y488=FALSE, "&lt;/Opcode&gt;", "")</f>
        <v>&lt;Opcode Prefix='ED' Value='6C'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88" spans="1:27" x14ac:dyDescent="0.25">
      <c r="A488">
        <f>HEX2DEC(Table2[[#This Row],[Hex]]) * 10 +  IF(UPPER(Table2[[#This Row],[Preferred]]) = "FALSE", 1, 0)</f>
        <v>607810</v>
      </c>
      <c r="B488" t="str">
        <f>IF(UPPER(Table2[[#This Row],[Index]]) = "TRUE", "FD", "00")  &amp; IF(Table2[[#This Row],[Prefix]]="", "00", Table2[[#This Row],[Prefix]])  &amp; TEXT(Table2[[#This Row],[Opcode]], "00")</f>
        <v>00ED6D</v>
      </c>
      <c r="C488" s="3"/>
      <c r="D488" s="1" t="s">
        <v>133</v>
      </c>
      <c r="E488" s="2"/>
      <c r="F488" s="4" t="s">
        <v>28</v>
      </c>
      <c r="G488" t="s">
        <v>480</v>
      </c>
      <c r="H488" s="1" t="s">
        <v>153</v>
      </c>
      <c r="I488" s="1" t="s">
        <v>153</v>
      </c>
      <c r="J488" s="1"/>
      <c r="K488" s="1"/>
      <c r="M488" s="1"/>
      <c r="N488" s="1"/>
      <c r="O488" s="1"/>
      <c r="P488" s="1"/>
      <c r="Q488" s="1"/>
      <c r="R488" s="1"/>
      <c r="S488" s="6" t="s">
        <v>314</v>
      </c>
      <c r="T488">
        <v>2</v>
      </c>
      <c r="U488" s="1" t="s">
        <v>509</v>
      </c>
      <c r="V488" t="s">
        <v>367</v>
      </c>
      <c r="W488" t="s">
        <v>473</v>
      </c>
      <c r="X488" t="s">
        <v>622</v>
      </c>
      <c r="Y488" t="b">
        <f t="shared" si="7"/>
        <v>0</v>
      </c>
      <c r="Z4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IF($Y489=FALSE, "&lt;/Opcode&gt;", "")</f>
        <v>&lt;Opcode Prefix='ED' Value='6D'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9" spans="1:27" x14ac:dyDescent="0.25">
      <c r="A489">
        <f>HEX2DEC(Table2[[#This Row],[Hex]]) * 10 +  IF(UPPER(Table2[[#This Row],[Preferred]]) = "FALSE", 1, 0)</f>
        <v>607820</v>
      </c>
      <c r="B489" t="str">
        <f>IF(UPPER(Table2[[#This Row],[Index]]) = "TRUE", "FD", "00")  &amp; IF(Table2[[#This Row],[Prefix]]="", "00", Table2[[#This Row],[Prefix]])  &amp; TEXT(Table2[[#This Row],[Opcode]], "00")</f>
        <v>00ED6E</v>
      </c>
      <c r="C489" s="3"/>
      <c r="D489" s="1" t="s">
        <v>133</v>
      </c>
      <c r="E489" s="2"/>
      <c r="F489" s="4" t="s">
        <v>29</v>
      </c>
      <c r="G489" t="s">
        <v>480</v>
      </c>
      <c r="H489" s="1" t="s">
        <v>154</v>
      </c>
      <c r="I489" s="1" t="s">
        <v>154</v>
      </c>
      <c r="J489" s="1" t="s">
        <v>293</v>
      </c>
      <c r="K489" s="1" t="s">
        <v>277</v>
      </c>
      <c r="M489" s="1"/>
      <c r="N489" s="1"/>
      <c r="O489" s="1"/>
      <c r="P489" s="1"/>
      <c r="Q489" s="1"/>
      <c r="R489" s="1"/>
      <c r="S489" s="6" t="s">
        <v>314</v>
      </c>
      <c r="T489">
        <v>2</v>
      </c>
      <c r="U489" s="1" t="s">
        <v>560</v>
      </c>
      <c r="V489" t="s">
        <v>368</v>
      </c>
      <c r="W489" t="s">
        <v>473</v>
      </c>
      <c r="X489" t="s">
        <v>568</v>
      </c>
      <c r="Y489" t="b">
        <f t="shared" si="7"/>
        <v>0</v>
      </c>
      <c r="Z4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IF($Y490=FALSE, "&lt;/Opcode&gt;", "")</f>
        <v>&lt;Opcode Prefix='ED' Value='6E' Function='IM' Group='Interrupt' Length='2'&gt;&lt;Encoding Platform='z80'&gt;&lt;Mnemonic&gt;IM&lt;/Mnemonic&gt;&lt;Arguments&gt;&lt;Arg encoding='Direct'&gt;Value-0&lt;/Arg&gt;&lt;/Arguments&gt;&lt;Status&gt;ExecuteOnly&lt;/Status&gt;&lt;Cycles&gt;2(8)&lt;/Cycles&gt;&lt;Flags&gt;------&lt;/Flags&gt;&lt;Description&gt;The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90" spans="1:27" x14ac:dyDescent="0.25">
      <c r="A490">
        <f>HEX2DEC(Table2[[#This Row],[Hex]]) * 10 +  IF(UPPER(Table2[[#This Row],[Preferred]]) = "FALSE", 1, 0)</f>
        <v>607830</v>
      </c>
      <c r="B490" t="str">
        <f>IF(UPPER(Table2[[#This Row],[Index]]) = "TRUE", "FD", "00")  &amp; IF(Table2[[#This Row],[Prefix]]="", "00", Table2[[#This Row],[Prefix]])  &amp; TEXT(Table2[[#This Row],[Opcode]], "00")</f>
        <v>00ED6F</v>
      </c>
      <c r="C490" s="3"/>
      <c r="D490" s="1" t="s">
        <v>133</v>
      </c>
      <c r="E490" s="2" t="s">
        <v>400</v>
      </c>
      <c r="F490" s="4" t="s">
        <v>30</v>
      </c>
      <c r="G490" t="s">
        <v>480</v>
      </c>
      <c r="H490" s="1" t="s">
        <v>157</v>
      </c>
      <c r="I490" s="1" t="s">
        <v>639</v>
      </c>
      <c r="J490" s="1" t="s">
        <v>265</v>
      </c>
      <c r="K490" s="1" t="s">
        <v>277</v>
      </c>
      <c r="M490" s="1" t="s">
        <v>263</v>
      </c>
      <c r="N490" s="1" t="s">
        <v>277</v>
      </c>
      <c r="O490" s="1"/>
      <c r="P490" s="1"/>
      <c r="Q490" s="1"/>
      <c r="R490" s="1"/>
      <c r="S490" s="5" t="s">
        <v>327</v>
      </c>
      <c r="T490">
        <v>2</v>
      </c>
      <c r="U490" s="1" t="s">
        <v>467</v>
      </c>
      <c r="V490" t="s">
        <v>367</v>
      </c>
      <c r="W490" t="s">
        <v>431</v>
      </c>
      <c r="X490" t="s">
        <v>597</v>
      </c>
      <c r="Y490" t="b">
        <f t="shared" si="7"/>
        <v>0</v>
      </c>
      <c r="Z4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Platform='z80'&gt;&lt;Mnemonic&gt;RLD&lt;/Mnemonic&gt;&lt;Arguments&gt;&lt;Arg encoding='Direct'&gt;ByteReg-A&lt;/Arg&gt;&lt;Arg encoding='Direct'&gt;WordRegPtr-HL&lt;/Arg&gt;&lt;/Arguments&gt;&lt;Status&gt;Documented&lt;/Status&gt;&lt;Cycles&gt;5(18)&lt;/Cycles&gt;&lt;Flags&gt;SZ0P0-&lt;/Flags&gt;&lt;Description&gt;The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c r="AA4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IF($Y491=FALSE, "&lt;/Opcode&gt;", "")</f>
        <v>&lt;Opcode Prefix='ED' Value='6F' Function='ROLL-L' Group='Logical' Length='2'&gt;&lt;Encoding Preferred='true' Platform='z80'&gt;&lt;Mnemonic&gt;RLD&lt;/Mnemonic&gt;&lt;Arguments&gt;&lt;Arg encoding='Direct'&gt;ByteReg-A&lt;/Arg&gt;&lt;Arg encoding='Direct'&gt;WordRegPtr-HL&lt;/Arg&gt;&lt;/Arguments&gt;&lt;Status&gt;Documented&lt;/Status&gt;&lt;Cycles&gt;5(18)&lt;/Cycles&gt;&lt;Flags&gt;SZ0P0-&lt;/Flags&gt;&lt;Description&gt;The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row>
    <row r="491" spans="1:27" x14ac:dyDescent="0.25">
      <c r="A491">
        <f>HEX2DEC(Table2[[#This Row],[Hex]]) * 10 +  IF(UPPER(Table2[[#This Row],[Preferred]]) = "FALSE", 1, 0)</f>
        <v>607831</v>
      </c>
      <c r="B491" t="str">
        <f>IF(UPPER(Table2[[#This Row],[Index]]) = "TRUE", "FD", "00")  &amp; IF(Table2[[#This Row],[Prefix]]="", "00", Table2[[#This Row],[Prefix]])  &amp; TEXT(Table2[[#This Row],[Opcode]], "00")</f>
        <v>00ED6F</v>
      </c>
      <c r="C491" s="3"/>
      <c r="D491" s="1" t="s">
        <v>133</v>
      </c>
      <c r="E491" s="2" t="s">
        <v>636</v>
      </c>
      <c r="F491" s="4" t="s">
        <v>30</v>
      </c>
      <c r="G491" t="s">
        <v>480</v>
      </c>
      <c r="H491" s="1" t="s">
        <v>157</v>
      </c>
      <c r="I491" s="1" t="s">
        <v>639</v>
      </c>
      <c r="J491" s="1" t="s">
        <v>265</v>
      </c>
      <c r="K491" s="1" t="s">
        <v>277</v>
      </c>
      <c r="L491" s="1" t="b">
        <v>1</v>
      </c>
      <c r="M491" s="1" t="s">
        <v>263</v>
      </c>
      <c r="N491" s="1" t="s">
        <v>277</v>
      </c>
      <c r="O491" s="1" t="b">
        <v>1</v>
      </c>
      <c r="P491" s="1"/>
      <c r="Q491" s="1"/>
      <c r="R491" s="1"/>
      <c r="S491" s="5" t="s">
        <v>327</v>
      </c>
      <c r="T491">
        <v>2</v>
      </c>
      <c r="U491" s="1" t="s">
        <v>467</v>
      </c>
      <c r="V491" t="s">
        <v>367</v>
      </c>
      <c r="W491" t="s">
        <v>431</v>
      </c>
      <c r="X491" t="s">
        <v>597</v>
      </c>
      <c r="Y491" t="b">
        <f t="shared" si="7"/>
        <v>1</v>
      </c>
      <c r="Z4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Platform='z80'&gt;&lt;Mnemonic&gt;RLD&lt;/Mnemonic&gt;&lt;Arguments&gt;&lt;Arg encoding='Direct' hidden='true'&gt;ByteReg-A&lt;/Arg&gt;&lt;Arg encoding='Direct' hidden='true'&gt;WordRegPtr-HL&lt;/Arg&gt;&lt;/Arguments&gt;&lt;Status&gt;Documented&lt;/Status&gt;&lt;Cycles&gt;5(18)&lt;/Cycles&gt;&lt;Flags&gt;SZ0P0-&lt;/Flags&gt;&lt;Description&gt;The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c r="AA4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IF($Y492=FALSE, "&lt;/Opcode&gt;", "")</f>
        <v>&lt;Encoding Preferred='false' Platform='z80'&gt;&lt;Mnemonic&gt;RLD&lt;/Mnemonic&gt;&lt;Arguments&gt;&lt;Arg encoding='Direct' hidden='true'&gt;ByteReg-A&lt;/Arg&gt;&lt;Arg encoding='Direct' hidden='true'&gt;WordRegPtr-HL&lt;/Arg&gt;&lt;/Arguments&gt;&lt;Status&gt;Documented&lt;/Status&gt;&lt;Cycles&gt;5(18)&lt;/Cycles&gt;&lt;Flags&gt;SZ0P0-&lt;/Flags&gt;&lt;Description&gt;The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unaffected&lt;/Description&gt;&lt;/Encoding&gt;&lt;/Opcode&gt;</v>
      </c>
    </row>
    <row r="492" spans="1:27" x14ac:dyDescent="0.25">
      <c r="A492">
        <f>HEX2DEC(Table2[[#This Row],[Hex]]) * 10 +  IF(UPPER(Table2[[#This Row],[Preferred]]) = "FALSE", 1, 0)</f>
        <v>607840</v>
      </c>
      <c r="B492" t="str">
        <f>IF(UPPER(Table2[[#This Row],[Index]]) = "TRUE", "FD", "00")  &amp; IF(Table2[[#This Row],[Prefix]]="", "00", Table2[[#This Row],[Prefix]])  &amp; TEXT(Table2[[#This Row],[Opcode]], "00")</f>
        <v>00ED70</v>
      </c>
      <c r="C492" s="3"/>
      <c r="D492" s="1" t="s">
        <v>133</v>
      </c>
      <c r="E492" s="2" t="s">
        <v>400</v>
      </c>
      <c r="F492" s="4">
        <v>70</v>
      </c>
      <c r="G492" t="s">
        <v>480</v>
      </c>
      <c r="H492" s="1" t="s">
        <v>151</v>
      </c>
      <c r="I492" s="1" t="s">
        <v>151</v>
      </c>
      <c r="J492" s="1" t="s">
        <v>283</v>
      </c>
      <c r="K492" s="1" t="s">
        <v>277</v>
      </c>
      <c r="M492" s="1"/>
      <c r="N492" s="1"/>
      <c r="O492" s="1"/>
      <c r="P492" s="1"/>
      <c r="Q492" s="1"/>
      <c r="R492" s="1"/>
      <c r="S492" s="5" t="s">
        <v>327</v>
      </c>
      <c r="T492">
        <v>2</v>
      </c>
      <c r="U492" s="1" t="s">
        <v>664</v>
      </c>
      <c r="V492" t="s">
        <v>481</v>
      </c>
      <c r="W492" t="s">
        <v>470</v>
      </c>
      <c r="X492" t="s">
        <v>665</v>
      </c>
      <c r="Y492" t="b">
        <f t="shared" si="7"/>
        <v>0</v>
      </c>
      <c r="Z4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encoding='Direct'&gt;ByteRegPtr-C&lt;/Arg&gt;&lt;/Arguments&gt;&lt;Status&gt;Undocumented&lt;/Status&gt;&lt;Cycles&gt;2(12)&lt;/Cycles&gt;&lt;Flags&gt;SZ0P0-&lt;/Flags&gt;&lt;Description&gt;The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c r="AA4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IF($Y493=FALSE, "&lt;/Opcode&gt;", "")</f>
        <v>&lt;Opcode Prefix='ED' Value='70' Function='IN' Group='I/O' Length='2'&gt;&lt;Encoding Preferred='true' Platform='z80'&gt;&lt;Mnemonic&gt;IN&lt;/Mnemonic&gt;&lt;Arguments&gt;&lt;Arg encoding='Direct'&gt;ByteRegPtr-C&lt;/Arg&gt;&lt;/Arguments&gt;&lt;Status&gt;Undocumented&lt;/Status&gt;&lt;Cycles&gt;2(12)&lt;/Cycles&gt;&lt;Flags&gt;SZ0P0-&lt;/Flags&gt;&lt;Description&gt;The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row>
    <row r="493" spans="1:27" x14ac:dyDescent="0.25">
      <c r="A493">
        <f>HEX2DEC(Table2[[#This Row],[Hex]]) * 10 +  IF(UPPER(Table2[[#This Row],[Preferred]]) = "FALSE", 1, 0)</f>
        <v>607841</v>
      </c>
      <c r="B493" t="str">
        <f>IF(UPPER(Table2[[#This Row],[Index]]) = "TRUE", "FD", "00")  &amp; IF(Table2[[#This Row],[Prefix]]="", "00", Table2[[#This Row],[Prefix]])  &amp; TEXT(Table2[[#This Row],[Opcode]], "00")</f>
        <v>00ED70</v>
      </c>
      <c r="C493" s="3"/>
      <c r="D493" s="1" t="s">
        <v>133</v>
      </c>
      <c r="E493" s="2" t="s">
        <v>636</v>
      </c>
      <c r="F493" s="4">
        <v>70</v>
      </c>
      <c r="G493" t="s">
        <v>480</v>
      </c>
      <c r="H493" s="1" t="s">
        <v>151</v>
      </c>
      <c r="I493" s="1" t="s">
        <v>151</v>
      </c>
      <c r="J493" s="1" t="s">
        <v>290</v>
      </c>
      <c r="K493" s="1" t="s">
        <v>277</v>
      </c>
      <c r="M493" s="1"/>
      <c r="N493" s="1"/>
      <c r="O493" s="1"/>
      <c r="P493" s="1"/>
      <c r="Q493" s="1"/>
      <c r="R493" s="1"/>
      <c r="S493" s="5" t="s">
        <v>327</v>
      </c>
      <c r="T493">
        <v>2</v>
      </c>
      <c r="U493" s="1" t="s">
        <v>664</v>
      </c>
      <c r="V493" t="s">
        <v>481</v>
      </c>
      <c r="W493" t="s">
        <v>470</v>
      </c>
      <c r="X493" t="s">
        <v>665</v>
      </c>
      <c r="Y493" t="b">
        <f t="shared" si="7"/>
        <v>1</v>
      </c>
      <c r="Z4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encoding='Direct'&gt;ByteReg-C&lt;/Arg&gt;&lt;/Arguments&gt;&lt;Status&gt;Undocumented&lt;/Status&gt;&lt;Cycles&gt;2(12)&lt;/Cycles&gt;&lt;Flags&gt;SZ0P0-&lt;/Flags&gt;&lt;Description&gt;The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c r="AA4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IF($Y494=FALSE, "&lt;/Opcode&gt;", "")</f>
        <v>&lt;Encoding Preferred='false' Platform='z80'&gt;&lt;Mnemonic&gt;IN&lt;/Mnemonic&gt;&lt;Arguments&gt;&lt;Arg encoding='Direct'&gt;ByteReg-C&lt;/Arg&gt;&lt;/Arguments&gt;&lt;Status&gt;Undocumented&lt;/Status&gt;&lt;Cycles&gt;2(12)&lt;/Cycles&gt;&lt;Flags&gt;SZ0P0-&lt;/Flags&gt;&lt;Description&gt;The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discarded&lt;/Description&gt;&lt;/Encoding&gt;&lt;/Opcode&gt;</v>
      </c>
    </row>
    <row r="494" spans="1:27" x14ac:dyDescent="0.25">
      <c r="A494">
        <f>HEX2DEC(Table2[[#This Row],[Hex]]) * 10 +  IF(UPPER(Table2[[#This Row],[Preferred]]) = "FALSE", 1, 0)</f>
        <v>607850</v>
      </c>
      <c r="B494" t="str">
        <f>IF(UPPER(Table2[[#This Row],[Index]]) = "TRUE", "FD", "00")  &amp; IF(Table2[[#This Row],[Prefix]]="", "00", Table2[[#This Row],[Prefix]])  &amp; TEXT(Table2[[#This Row],[Opcode]], "00")</f>
        <v>00ED71</v>
      </c>
      <c r="C494" s="3"/>
      <c r="D494" s="1" t="s">
        <v>133</v>
      </c>
      <c r="E494" s="2" t="s">
        <v>400</v>
      </c>
      <c r="F494" s="4">
        <v>71</v>
      </c>
      <c r="G494" t="s">
        <v>480</v>
      </c>
      <c r="H494" s="1" t="s">
        <v>149</v>
      </c>
      <c r="I494" s="1" t="s">
        <v>149</v>
      </c>
      <c r="J494" s="1" t="s">
        <v>283</v>
      </c>
      <c r="K494" s="1" t="s">
        <v>277</v>
      </c>
      <c r="M494" s="1" t="s">
        <v>293</v>
      </c>
      <c r="N494" s="1" t="s">
        <v>277</v>
      </c>
      <c r="O494" s="1"/>
      <c r="P494" s="1"/>
      <c r="Q494" s="1"/>
      <c r="R494" s="1"/>
      <c r="S494" s="6" t="s">
        <v>314</v>
      </c>
      <c r="T494">
        <v>2</v>
      </c>
      <c r="U494" s="1" t="s">
        <v>664</v>
      </c>
      <c r="V494" t="s">
        <v>481</v>
      </c>
      <c r="W494" t="s">
        <v>470</v>
      </c>
      <c r="X494" t="s">
        <v>666</v>
      </c>
      <c r="Y494" t="b">
        <f t="shared" si="7"/>
        <v>0</v>
      </c>
      <c r="Z4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encoding='Direct'&gt;ByteRegPtr-C&lt;/Arg&gt;&lt;Arg encoding='Direct'&gt;Value-0&lt;/Arg&gt;&lt;/Arguments&gt;&lt;Status&gt;Undocumented&lt;/Status&gt;&lt;Cycles&gt;2(12)&lt;/Cycles&gt;&lt;Flags&gt;------&lt;/Flags&gt;&lt;Description&gt;The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c r="AA4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IF($Y495=FALSE, "&lt;/Opcode&gt;", "")</f>
        <v>&lt;Opcode Prefix='ED' Value='71' Function='OUT' Group='I/O' Length='2'&gt;&lt;Encoding Preferred='true' Platform='z80'&gt;&lt;Mnemonic&gt;OUT&lt;/Mnemonic&gt;&lt;Arguments&gt;&lt;Arg encoding='Direct'&gt;ByteRegPtr-C&lt;/Arg&gt;&lt;Arg encoding='Direct'&gt;Value-0&lt;/Arg&gt;&lt;/Arguments&gt;&lt;Status&gt;Undocumented&lt;/Status&gt;&lt;Cycles&gt;2(12)&lt;/Cycles&gt;&lt;Flags&gt;------&lt;/Flags&gt;&lt;Description&gt;The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row>
    <row r="495" spans="1:27" x14ac:dyDescent="0.25">
      <c r="A495">
        <f>HEX2DEC(Table2[[#This Row],[Hex]]) * 10 +  IF(UPPER(Table2[[#This Row],[Preferred]]) = "FALSE", 1, 0)</f>
        <v>607851</v>
      </c>
      <c r="B495" t="str">
        <f>IF(UPPER(Table2[[#This Row],[Index]]) = "TRUE", "FD", "00")  &amp; IF(Table2[[#This Row],[Prefix]]="", "00", Table2[[#This Row],[Prefix]])  &amp; TEXT(Table2[[#This Row],[Opcode]], "00")</f>
        <v>00ED71</v>
      </c>
      <c r="C495" s="3"/>
      <c r="D495" s="1" t="s">
        <v>133</v>
      </c>
      <c r="E495" s="2" t="s">
        <v>636</v>
      </c>
      <c r="F495" s="4">
        <v>71</v>
      </c>
      <c r="G495" t="s">
        <v>480</v>
      </c>
      <c r="H495" s="1" t="s">
        <v>149</v>
      </c>
      <c r="I495" s="1" t="s">
        <v>149</v>
      </c>
      <c r="J495" s="1" t="s">
        <v>290</v>
      </c>
      <c r="K495" s="1" t="s">
        <v>277</v>
      </c>
      <c r="M495" s="1" t="s">
        <v>293</v>
      </c>
      <c r="N495" s="1" t="s">
        <v>277</v>
      </c>
      <c r="O495" s="1"/>
      <c r="P495" s="1"/>
      <c r="Q495" s="1"/>
      <c r="R495" s="1"/>
      <c r="S495" s="6" t="s">
        <v>314</v>
      </c>
      <c r="T495">
        <v>2</v>
      </c>
      <c r="U495" s="1" t="s">
        <v>664</v>
      </c>
      <c r="V495" t="s">
        <v>481</v>
      </c>
      <c r="W495" t="s">
        <v>470</v>
      </c>
      <c r="X495" t="s">
        <v>666</v>
      </c>
      <c r="Y495" t="b">
        <f t="shared" si="7"/>
        <v>1</v>
      </c>
      <c r="Z4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encoding='Direct'&gt;ByteReg-C&lt;/Arg&gt;&lt;Arg encoding='Direct'&gt;Value-0&lt;/Arg&gt;&lt;/Arguments&gt;&lt;Status&gt;Undocumented&lt;/Status&gt;&lt;Cycles&gt;2(12)&lt;/Cycles&gt;&lt;Flags&gt;------&lt;/Flags&gt;&lt;Description&gt;The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c r="AA4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IF($Y496=FALSE, "&lt;/Opcode&gt;", "")</f>
        <v>&lt;Encoding Preferred='false' Platform='z80'&gt;&lt;Mnemonic&gt;OUT&lt;/Mnemonic&gt;&lt;Arguments&gt;&lt;Arg encoding='Direct'&gt;ByteReg-C&lt;/Arg&gt;&lt;Arg encoding='Direct'&gt;Value-0&lt;/Arg&gt;&lt;/Arguments&gt;&lt;Status&gt;Undocumented&lt;/Status&gt;&lt;Cycles&gt;2(12)&lt;/Cycles&gt;&lt;Flags&gt;------&lt;/Flags&gt;&lt;Description&gt;The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bus.&lt;/Description&gt;&lt;/Encoding&gt;&lt;/Opcode&gt;</v>
      </c>
    </row>
    <row r="496" spans="1:27" x14ac:dyDescent="0.25">
      <c r="A496">
        <f>HEX2DEC(Table2[[#This Row],[Hex]]) * 10 +  IF(UPPER(Table2[[#This Row],[Preferred]]) = "FALSE", 1, 0)</f>
        <v>607880</v>
      </c>
      <c r="B496" t="str">
        <f>IF(UPPER(Table2[[#This Row],[Index]]) = "TRUE", "FD", "00")  &amp; IF(Table2[[#This Row],[Prefix]]="", "00", Table2[[#This Row],[Prefix]])  &amp; TEXT(Table2[[#This Row],[Opcode]], "00")</f>
        <v>00ED74</v>
      </c>
      <c r="C496" s="3"/>
      <c r="D496" s="1" t="s">
        <v>133</v>
      </c>
      <c r="E496" s="2"/>
      <c r="F496" s="4">
        <v>74</v>
      </c>
      <c r="G496" t="s">
        <v>480</v>
      </c>
      <c r="H496" s="1" t="s">
        <v>152</v>
      </c>
      <c r="I496" s="1" t="s">
        <v>152</v>
      </c>
      <c r="J496" s="1" t="s">
        <v>265</v>
      </c>
      <c r="K496" s="1" t="s">
        <v>277</v>
      </c>
      <c r="L496" s="1" t="b">
        <v>1</v>
      </c>
      <c r="M496" s="1"/>
      <c r="N496" s="1"/>
      <c r="O496" s="1"/>
      <c r="P496" s="1"/>
      <c r="Q496" s="1"/>
      <c r="R496" s="1"/>
      <c r="S496" s="5" t="s">
        <v>316</v>
      </c>
      <c r="T496">
        <v>2</v>
      </c>
      <c r="U496" s="1" t="s">
        <v>560</v>
      </c>
      <c r="V496" t="s">
        <v>368</v>
      </c>
      <c r="W496" t="s">
        <v>431</v>
      </c>
      <c r="X496" t="s">
        <v>561</v>
      </c>
      <c r="Y496" t="b">
        <f t="shared" si="7"/>
        <v>0</v>
      </c>
      <c r="Z4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IF($Y497=FALSE, "&lt;/Opcode&gt;", "")</f>
        <v>&lt;Opcode Prefix='ED' Value='74'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497" spans="1:27" x14ac:dyDescent="0.25">
      <c r="A497">
        <f>HEX2DEC(Table2[[#This Row],[Hex]]) * 10 +  IF(UPPER(Table2[[#This Row],[Preferred]]) = "FALSE", 1, 0)</f>
        <v>607890</v>
      </c>
      <c r="B497" t="str">
        <f>IF(UPPER(Table2[[#This Row],[Index]]) = "TRUE", "FD", "00")  &amp; IF(Table2[[#This Row],[Prefix]]="", "00", Table2[[#This Row],[Prefix]])  &amp; TEXT(Table2[[#This Row],[Opcode]], "00")</f>
        <v>00ED75</v>
      </c>
      <c r="C497" s="3"/>
      <c r="D497" s="1" t="s">
        <v>133</v>
      </c>
      <c r="E497" s="2"/>
      <c r="F497" s="4">
        <v>75</v>
      </c>
      <c r="G497" t="s">
        <v>480</v>
      </c>
      <c r="H497" s="1" t="s">
        <v>153</v>
      </c>
      <c r="I497" s="1" t="s">
        <v>153</v>
      </c>
      <c r="J497" s="1"/>
      <c r="K497" s="1"/>
      <c r="M497" s="1"/>
      <c r="N497" s="1"/>
      <c r="O497" s="1"/>
      <c r="P497" s="1"/>
      <c r="Q497" s="1"/>
      <c r="R497" s="1"/>
      <c r="S497" s="6" t="s">
        <v>314</v>
      </c>
      <c r="T497">
        <v>2</v>
      </c>
      <c r="U497" s="1" t="s">
        <v>509</v>
      </c>
      <c r="V497" t="s">
        <v>367</v>
      </c>
      <c r="W497" t="s">
        <v>473</v>
      </c>
      <c r="X497" t="s">
        <v>622</v>
      </c>
      <c r="Y497" t="b">
        <f t="shared" si="7"/>
        <v>0</v>
      </c>
      <c r="Z4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IF($Y498=FALSE, "&lt;/Opcode&gt;", "")</f>
        <v>&lt;Opcode Prefix='ED' Value='75'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98" spans="1:27" x14ac:dyDescent="0.25">
      <c r="A498">
        <f>HEX2DEC(Table2[[#This Row],[Hex]]) * 10 +  IF(UPPER(Table2[[#This Row],[Preferred]]) = "FALSE", 1, 0)</f>
        <v>607900</v>
      </c>
      <c r="B498" t="str">
        <f>IF(UPPER(Table2[[#This Row],[Index]]) = "TRUE", "FD", "00")  &amp; IF(Table2[[#This Row],[Prefix]]="", "00", Table2[[#This Row],[Prefix]])  &amp; TEXT(Table2[[#This Row],[Opcode]], "00")</f>
        <v>00ED76</v>
      </c>
      <c r="C498" s="3"/>
      <c r="D498" s="1" t="s">
        <v>133</v>
      </c>
      <c r="E498" s="2"/>
      <c r="F498" s="4">
        <v>76</v>
      </c>
      <c r="G498" t="s">
        <v>480</v>
      </c>
      <c r="H498" s="1" t="s">
        <v>154</v>
      </c>
      <c r="I498" s="1" t="s">
        <v>154</v>
      </c>
      <c r="J498" s="1" t="s">
        <v>294</v>
      </c>
      <c r="K498" s="1" t="s">
        <v>277</v>
      </c>
      <c r="M498" s="1"/>
      <c r="N498" s="1"/>
      <c r="O498" s="1"/>
      <c r="P498" s="1"/>
      <c r="Q498" s="1"/>
      <c r="R498" s="1"/>
      <c r="S498" s="6" t="s">
        <v>314</v>
      </c>
      <c r="T498">
        <v>2</v>
      </c>
      <c r="U498" s="1" t="s">
        <v>560</v>
      </c>
      <c r="V498" t="s">
        <v>368</v>
      </c>
      <c r="W498" t="s">
        <v>473</v>
      </c>
      <c r="X498" t="s">
        <v>569</v>
      </c>
      <c r="Y498" t="b">
        <f t="shared" si="7"/>
        <v>0</v>
      </c>
      <c r="Z4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encoding='Direct'&gt;Value-1&lt;/Arg&gt;&lt;/Arguments&gt;&lt;Status&gt;ExecuteOnly&lt;/Status&gt;&lt;Cycles&gt;2(8)&lt;/Cycles&gt;&lt;Flags&gt;------&lt;/Flags&gt;&lt;Description&gt;The IM 1 instruction sets interrupt mode 1. In this mode, the processor responds to an interrupt by executing a restart to location 0038H.&lt;/Description&gt;&lt;/Encoding&gt;</v>
      </c>
      <c r="AA4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IF($Y499=FALSE, "&lt;/Opcode&gt;", "")</f>
        <v>&lt;Opcode Prefix='ED' Value='76' Function='IM' Group='Interrupt' Length='2'&gt;&lt;Encoding Platform='z80'&gt;&lt;Mnemonic&gt;IM&lt;/Mnemonic&gt;&lt;Arguments&gt;&lt;Arg encoding='Direct'&gt;Value-1&lt;/Arg&gt;&lt;/Arguments&gt;&lt;Status&gt;ExecuteOnly&lt;/Status&gt;&lt;Cycles&gt;2(8)&lt;/Cycles&gt;&lt;Flags&gt;------&lt;/Flags&gt;&lt;Description&gt;The IM 1 instruction sets interrupt mode 1. In this mode, the processor responds to an interrupt by executing a restart to location 0038H.&lt;/Description&gt;&lt;/Encoding&gt;&lt;/Opcode&gt;</v>
      </c>
    </row>
    <row r="499" spans="1:27" x14ac:dyDescent="0.25">
      <c r="A499">
        <f>HEX2DEC(Table2[[#This Row],[Hex]]) * 10 +  IF(UPPER(Table2[[#This Row],[Preferred]]) = "FALSE", 1, 0)</f>
        <v>607960</v>
      </c>
      <c r="B499" t="str">
        <f>IF(UPPER(Table2[[#This Row],[Index]]) = "TRUE", "FD", "00")  &amp; IF(Table2[[#This Row],[Prefix]]="", "00", Table2[[#This Row],[Prefix]])  &amp; TEXT(Table2[[#This Row],[Opcode]], "00")</f>
        <v>00ED7C</v>
      </c>
      <c r="C499" s="3"/>
      <c r="D499" s="1" t="s">
        <v>133</v>
      </c>
      <c r="E499" s="2"/>
      <c r="F499" s="4" t="s">
        <v>31</v>
      </c>
      <c r="G499" t="s">
        <v>480</v>
      </c>
      <c r="H499" s="1" t="s">
        <v>152</v>
      </c>
      <c r="I499" s="1" t="s">
        <v>152</v>
      </c>
      <c r="J499" s="1" t="s">
        <v>265</v>
      </c>
      <c r="K499" s="1" t="s">
        <v>277</v>
      </c>
      <c r="L499" s="1" t="b">
        <v>1</v>
      </c>
      <c r="M499" s="1"/>
      <c r="N499" s="1"/>
      <c r="O499" s="1"/>
      <c r="P499" s="1"/>
      <c r="Q499" s="1"/>
      <c r="R499" s="1"/>
      <c r="S499" s="5" t="s">
        <v>316</v>
      </c>
      <c r="T499">
        <v>2</v>
      </c>
      <c r="U499" s="1" t="s">
        <v>560</v>
      </c>
      <c r="V499" t="s">
        <v>368</v>
      </c>
      <c r="W499" t="s">
        <v>431</v>
      </c>
      <c r="X499" t="s">
        <v>561</v>
      </c>
      <c r="Y499" t="b">
        <f t="shared" si="7"/>
        <v>0</v>
      </c>
      <c r="Z4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v>
      </c>
      <c r="AA4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IF($Y500=FALSE, "&lt;/Opcode&gt;", "")</f>
        <v>&lt;Opcode Prefix='ED' Value='7C' Function='NEG' Group='Logical' Length='2'&gt;&lt;Encoding Platform='z80'&gt;&lt;Mnemonic&gt;NEG&lt;/Mnemonic&gt;&lt;Arguments&gt;&lt;Arg encoding='Direct' hidden='true'&gt;ByteReg-A&lt;/Arg&gt;&lt;/Arguments&gt;&lt;Status&gt;ExecuteOnly&lt;/Status&gt;&lt;Cycles&gt;2(8)&lt;/Cycles&gt;&lt;Flags&gt;SZHP1C&lt;/Flags&gt;&lt;Description&gt;The contents of the Accumulator are negated (two’s complement). This is the same as subtracting the contents of the Accumulator from zero. Note that 80H is left unchanged.&lt;/Description&gt;&lt;/Encoding&gt;&lt;/Opcode&gt;</v>
      </c>
    </row>
    <row r="500" spans="1:27" x14ac:dyDescent="0.25">
      <c r="A500">
        <f>HEX2DEC(Table2[[#This Row],[Hex]]) * 10 +  IF(UPPER(Table2[[#This Row],[Preferred]]) = "FALSE", 1, 0)</f>
        <v>607970</v>
      </c>
      <c r="B500" t="str">
        <f>IF(UPPER(Table2[[#This Row],[Index]]) = "TRUE", "FD", "00")  &amp; IF(Table2[[#This Row],[Prefix]]="", "00", Table2[[#This Row],[Prefix]])  &amp; TEXT(Table2[[#This Row],[Opcode]], "00")</f>
        <v>00ED7D</v>
      </c>
      <c r="C500" s="3"/>
      <c r="D500" s="1" t="s">
        <v>133</v>
      </c>
      <c r="E500" s="2"/>
      <c r="F500" s="4" t="s">
        <v>32</v>
      </c>
      <c r="G500" t="s">
        <v>480</v>
      </c>
      <c r="H500" s="1" t="s">
        <v>153</v>
      </c>
      <c r="I500" s="1" t="s">
        <v>153</v>
      </c>
      <c r="J500" s="1"/>
      <c r="K500" s="1"/>
      <c r="M500" s="1"/>
      <c r="N500" s="1"/>
      <c r="O500" s="1"/>
      <c r="P500" s="1"/>
      <c r="Q500" s="1"/>
      <c r="R500" s="1"/>
      <c r="S500" s="6" t="s">
        <v>314</v>
      </c>
      <c r="T500">
        <v>2</v>
      </c>
      <c r="U500" s="1" t="s">
        <v>509</v>
      </c>
      <c r="V500" t="s">
        <v>367</v>
      </c>
      <c r="W500" t="s">
        <v>473</v>
      </c>
      <c r="X500" t="s">
        <v>622</v>
      </c>
      <c r="Y500" t="b">
        <f t="shared" si="7"/>
        <v>0</v>
      </c>
      <c r="Z5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5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IF($Y501=FALSE, "&lt;/Opcode&gt;", "")</f>
        <v>&lt;Opcode Prefix='ED' Value='7D'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501" spans="1:27" x14ac:dyDescent="0.25">
      <c r="A501">
        <f>HEX2DEC(Table2[[#This Row],[Hex]]) * 10 +  IF(UPPER(Table2[[#This Row],[Preferred]]) = "FALSE", 1, 0)</f>
        <v>607980</v>
      </c>
      <c r="B501" t="str">
        <f>IF(UPPER(Table2[[#This Row],[Index]]) = "TRUE", "FD", "00")  &amp; IF(Table2[[#This Row],[Prefix]]="", "00", Table2[[#This Row],[Prefix]])  &amp; TEXT(Table2[[#This Row],[Opcode]], "00")</f>
        <v>00ED7E</v>
      </c>
      <c r="C501" s="3"/>
      <c r="D501" s="1" t="s">
        <v>133</v>
      </c>
      <c r="E501" s="2"/>
      <c r="F501" s="4" t="s">
        <v>33</v>
      </c>
      <c r="G501" t="s">
        <v>480</v>
      </c>
      <c r="H501" s="1" t="s">
        <v>154</v>
      </c>
      <c r="I501" s="1" t="s">
        <v>154</v>
      </c>
      <c r="J501" s="1" t="s">
        <v>295</v>
      </c>
      <c r="K501" s="1" t="s">
        <v>277</v>
      </c>
      <c r="M501" s="1"/>
      <c r="N501" s="1"/>
      <c r="O501" s="1"/>
      <c r="P501" s="1"/>
      <c r="Q501" s="1"/>
      <c r="R501" s="1"/>
      <c r="S501" s="6" t="s">
        <v>314</v>
      </c>
      <c r="T501">
        <v>2</v>
      </c>
      <c r="U501" s="1" t="s">
        <v>560</v>
      </c>
      <c r="V501" t="s">
        <v>368</v>
      </c>
      <c r="W501" t="s">
        <v>473</v>
      </c>
      <c r="X501" t="s">
        <v>570</v>
      </c>
      <c r="Y501" t="b">
        <f t="shared" si="7"/>
        <v>0</v>
      </c>
      <c r="Z5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encoding='Direct'&gt;Value-2&lt;/Arg&gt;&lt;/Arguments&gt;&lt;Status&gt;ExecuteOnly&lt;/Status&gt;&lt;Cycles&gt;2(8)&lt;/Cycles&gt;&lt;Flags&gt;------&lt;/Flags&gt;&lt;Description&gt;The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v>
      </c>
      <c r="AA5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IF($Y502=FALSE, "&lt;/Opcode&gt;", "")</f>
        <v>&lt;Opcode Prefix='ED' Value='7E' Function='IM' Group='Interrupt' Length='2'&gt;&lt;Encoding Platform='z80'&gt;&lt;Mnemonic&gt;IM&lt;/Mnemonic&gt;&lt;Arguments&gt;&lt;Arg encoding='Direct'&gt;Value-2&lt;/Arg&gt;&lt;/Arguments&gt;&lt;Status&gt;ExecuteOnly&lt;/Status&gt;&lt;Cycles&gt;2(8)&lt;/Cycles&gt;&lt;Flags&gt;------&lt;/Flags&gt;&lt;Description&gt;The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routine&lt;/Description&gt;&lt;/Encoding&gt;&lt;/Opcode&gt;</v>
      </c>
    </row>
    <row r="502" spans="1:27" x14ac:dyDescent="0.25">
      <c r="A502">
        <f>HEX2DEC(Table2[[#This Row],[Hex]]) * 10 +  IF(UPPER(Table2[[#This Row],[Preferred]]) = "FALSE", 1, 0)</f>
        <v>608320</v>
      </c>
      <c r="B502" t="str">
        <f>IF(UPPER(Table2[[#This Row],[Index]]) = "TRUE", "FD", "00")  &amp; IF(Table2[[#This Row],[Prefix]]="", "00", Table2[[#This Row],[Prefix]])  &amp; TEXT(Table2[[#This Row],[Opcode]], "00")</f>
        <v>00EDA0</v>
      </c>
      <c r="C502" s="3"/>
      <c r="D502" s="1" t="s">
        <v>133</v>
      </c>
      <c r="E502" s="2"/>
      <c r="F502" s="4" t="s">
        <v>36</v>
      </c>
      <c r="G502" t="s">
        <v>480</v>
      </c>
      <c r="H502" s="1" t="s">
        <v>158</v>
      </c>
      <c r="I502" s="1" t="s">
        <v>648</v>
      </c>
      <c r="J502" s="1"/>
      <c r="K502" s="1"/>
      <c r="M502" s="1"/>
      <c r="N502" s="1"/>
      <c r="O502" s="1"/>
      <c r="P502" s="1"/>
      <c r="Q502" s="1"/>
      <c r="R502" s="1"/>
      <c r="S502" s="6" t="s">
        <v>322</v>
      </c>
      <c r="T502">
        <v>2</v>
      </c>
      <c r="U502" s="1" t="s">
        <v>533</v>
      </c>
      <c r="V502" t="s">
        <v>367</v>
      </c>
      <c r="W502" t="s">
        <v>534</v>
      </c>
      <c r="X502" t="s">
        <v>535</v>
      </c>
      <c r="Y502" t="b">
        <f t="shared" si="7"/>
        <v>0</v>
      </c>
      <c r="Z5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Platform='z80'&gt;&lt;Mnemonic&gt;LDI&lt;/Mnemonic&gt;&lt;Status&gt;Documented&lt;/Status&gt;&lt;Cycles&gt;4(16)&lt;/Cycles&gt;&lt;Flags&gt;--0P0-&lt;/Flags&gt;&lt;Description&gt;A byte of data is transferred from the memory location addressed, by the contents of the HL register pair to the memory location addressed by the contents of the DE register pair. Then both these register pairs are incremented and the BC (Byte Counter) register pair is decremented.&lt;/Description&gt;&lt;/Encoding&gt;</v>
      </c>
      <c r="AA5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IF($Y503=FALSE, "&lt;/Opcode&gt;", "")</f>
        <v>&lt;Opcode Prefix='ED' Value='A0' Function='LOAD_I' Group='Block' Length='2'&gt;&lt;Encoding Platform='z80'&gt;&lt;Mnemonic&gt;LDI&lt;/Mnemonic&gt;&lt;Status&gt;Documented&lt;/Status&gt;&lt;Cycles&gt;4(16)&lt;/Cycles&gt;&lt;Flags&gt;--0P0-&lt;/Flags&gt;&lt;Description&gt;A byte of data is transferred from the memory location addressed, by the contents of the HL register pair to the memory location addressed by the contents of the DE register pair. Then both these register pairs are incremented and the BC (Byte Counter) register pair is decremented.&lt;/Description&gt;&lt;/Encoding&gt;&lt;/Opcode&gt;</v>
      </c>
    </row>
    <row r="503" spans="1:27" x14ac:dyDescent="0.25">
      <c r="A503">
        <f>HEX2DEC(Table2[[#This Row],[Hex]]) * 10 +  IF(UPPER(Table2[[#This Row],[Preferred]]) = "FALSE", 1, 0)</f>
        <v>608330</v>
      </c>
      <c r="B503" t="str">
        <f>IF(UPPER(Table2[[#This Row],[Index]]) = "TRUE", "FD", "00")  &amp; IF(Table2[[#This Row],[Prefix]]="", "00", Table2[[#This Row],[Prefix]])  &amp; TEXT(Table2[[#This Row],[Opcode]], "00")</f>
        <v>00EDA1</v>
      </c>
      <c r="C503" s="3"/>
      <c r="D503" s="1" t="s">
        <v>133</v>
      </c>
      <c r="E503" s="2"/>
      <c r="F503" s="4" t="s">
        <v>37</v>
      </c>
      <c r="G503" t="s">
        <v>480</v>
      </c>
      <c r="H503" s="1" t="s">
        <v>159</v>
      </c>
      <c r="I503" s="1" t="s">
        <v>256</v>
      </c>
      <c r="J503" s="1"/>
      <c r="K503" s="1"/>
      <c r="M503" s="1"/>
      <c r="N503" s="1"/>
      <c r="O503" s="1"/>
      <c r="P503" s="1"/>
      <c r="Q503" s="1"/>
      <c r="R503" s="1"/>
      <c r="S503" s="5" t="s">
        <v>316</v>
      </c>
      <c r="T503">
        <v>2</v>
      </c>
      <c r="U503" s="1" t="s">
        <v>533</v>
      </c>
      <c r="V503" t="s">
        <v>367</v>
      </c>
      <c r="W503" t="s">
        <v>534</v>
      </c>
      <c r="X503" t="s">
        <v>539</v>
      </c>
      <c r="Y503" t="b">
        <f t="shared" si="7"/>
        <v>0</v>
      </c>
      <c r="Z5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Platform='z80'&gt;&lt;Mnemonic&gt;CPI&lt;/Mnemonic&gt;&lt;Status&gt;Documented&lt;/Status&gt;&lt;Cycles&gt;4(16)&lt;/Cycles&gt;&lt;Flags&gt;SZHP1C&lt;/Flags&gt;&lt;Description&gt;The contents of the memory location addressed by the HL register is compared with the contents of the Accumulator. In case of a true compare, a condition bit is set. Then HL is incremented and the Byte Counter (register pair BC) is decremented.&lt;/Description&gt;&lt;/Encoding&gt;</v>
      </c>
      <c r="AA5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IF($Y504=FALSE, "&lt;/Opcode&gt;", "")</f>
        <v>&lt;Opcode Prefix='ED' Value='A1' Function='CMP_I' Group='Block' Length='2'&gt;&lt;Encoding Platform='z80'&gt;&lt;Mnemonic&gt;CPI&lt;/Mnemonic&gt;&lt;Status&gt;Documented&lt;/Status&gt;&lt;Cycles&gt;4(16)&lt;/Cycles&gt;&lt;Flags&gt;SZHP1C&lt;/Flags&gt;&lt;Description&gt;The contents of the memory location addressed by the HL register is compared with the contents of the Accumulator. In case of a true compare, a condition bit is set. Then HL is incremented and the Byte Counter (register pair BC) is decremented.&lt;/Description&gt;&lt;/Encoding&gt;&lt;/Opcode&gt;</v>
      </c>
    </row>
    <row r="504" spans="1:27" x14ac:dyDescent="0.25">
      <c r="A504">
        <f>HEX2DEC(Table2[[#This Row],[Hex]]) * 10 +  IF(UPPER(Table2[[#This Row],[Preferred]]) = "FALSE", 1, 0)</f>
        <v>608340</v>
      </c>
      <c r="B504" t="str">
        <f>IF(UPPER(Table2[[#This Row],[Index]]) = "TRUE", "FD", "00")  &amp; IF(Table2[[#This Row],[Prefix]]="", "00", Table2[[#This Row],[Prefix]])  &amp; TEXT(Table2[[#This Row],[Opcode]], "00")</f>
        <v>00EDA2</v>
      </c>
      <c r="C504" s="3"/>
      <c r="D504" s="1" t="s">
        <v>133</v>
      </c>
      <c r="E504" s="2"/>
      <c r="F504" s="4" t="s">
        <v>38</v>
      </c>
      <c r="G504" t="s">
        <v>480</v>
      </c>
      <c r="H504" s="1" t="s">
        <v>160</v>
      </c>
      <c r="I504" s="1" t="s">
        <v>247</v>
      </c>
      <c r="J504" s="1"/>
      <c r="K504" s="1"/>
      <c r="M504" s="1"/>
      <c r="N504" s="1"/>
      <c r="O504" s="1"/>
      <c r="P504" s="1"/>
      <c r="Q504" s="1"/>
      <c r="R504" s="1"/>
      <c r="S504" s="5" t="s">
        <v>332</v>
      </c>
      <c r="T504">
        <v>2</v>
      </c>
      <c r="U504" s="1" t="s">
        <v>533</v>
      </c>
      <c r="V504" t="s">
        <v>367</v>
      </c>
      <c r="W504" t="s">
        <v>534</v>
      </c>
      <c r="X504" t="s">
        <v>626</v>
      </c>
      <c r="Y504" t="b">
        <f t="shared" si="7"/>
        <v>0</v>
      </c>
      <c r="Z5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Platform='z80'&gt;&lt;Mnemonic&gt;INI&lt;/Mnemonic&gt;&lt;Status&gt;Documented&lt;/Status&gt;&lt;Cycles&gt;4(16)&lt;/Cycles&gt;&lt;Flags&gt;?Z??1-&lt;/Flags&gt;&lt;Description&gt;The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incremented&lt;/Description&gt;&lt;/Encoding&gt;</v>
      </c>
      <c r="AA5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IF($Y505=FALSE, "&lt;/Opcode&gt;", "")</f>
        <v>&lt;Opcode Prefix='ED' Value='A2' Function='IN_I' Group='Block' Length='2'&gt;&lt;Encoding Platform='z80'&gt;&lt;Mnemonic&gt;INI&lt;/Mnemonic&gt;&lt;Status&gt;Documented&lt;/Status&gt;&lt;Cycles&gt;4(16)&lt;/Cycles&gt;&lt;Flags&gt;?Z??1-&lt;/Flags&gt;&lt;Description&gt;The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incremented&lt;/Description&gt;&lt;/Encoding&gt;&lt;/Opcode&gt;</v>
      </c>
    </row>
    <row r="505" spans="1:27" x14ac:dyDescent="0.25">
      <c r="A505">
        <f>HEX2DEC(Table2[[#This Row],[Hex]]) * 10 +  IF(UPPER(Table2[[#This Row],[Preferred]]) = "FALSE", 1, 0)</f>
        <v>608350</v>
      </c>
      <c r="B505" t="str">
        <f>IF(UPPER(Table2[[#This Row],[Index]]) = "TRUE", "FD", "00")  &amp; IF(Table2[[#This Row],[Prefix]]="", "00", Table2[[#This Row],[Prefix]])  &amp; TEXT(Table2[[#This Row],[Opcode]], "00")</f>
        <v>00EDA3</v>
      </c>
      <c r="C505" s="3"/>
      <c r="D505" s="1" t="s">
        <v>133</v>
      </c>
      <c r="E505" s="2"/>
      <c r="F505" s="4" t="s">
        <v>39</v>
      </c>
      <c r="G505" t="s">
        <v>480</v>
      </c>
      <c r="H505" s="1" t="s">
        <v>161</v>
      </c>
      <c r="I505" s="1" t="s">
        <v>252</v>
      </c>
      <c r="J505" s="1"/>
      <c r="K505" s="1"/>
      <c r="M505" s="1"/>
      <c r="N505" s="1"/>
      <c r="O505" s="1"/>
      <c r="P505" s="1"/>
      <c r="Q505" s="1"/>
      <c r="R505" s="1"/>
      <c r="S505" s="5" t="s">
        <v>332</v>
      </c>
      <c r="T505">
        <v>2</v>
      </c>
      <c r="U505" s="1" t="s">
        <v>533</v>
      </c>
      <c r="V505" t="s">
        <v>367</v>
      </c>
      <c r="W505" t="s">
        <v>534</v>
      </c>
      <c r="X505" t="s">
        <v>632</v>
      </c>
      <c r="Y505" t="b">
        <f t="shared" si="7"/>
        <v>0</v>
      </c>
      <c r="Z5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Platform='z80'&gt;&lt;Mnemonic&gt;OUTI&lt;/Mnemonic&gt;&lt;Status&gt;Documented&lt;/Status&gt;&lt;Cycles&gt;4(16)&lt;/Cycles&gt;&lt;Flags&gt;?Z??1-&lt;/Flags&gt;&lt;Description&gt;The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incremented.&lt;/Description&gt;&lt;/Encoding&gt;</v>
      </c>
      <c r="AA5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IF($Y506=FALSE, "&lt;/Opcode&gt;", "")</f>
        <v>&lt;Opcode Prefix='ED' Value='A3' Function='OUT_I' Group='Block' Length='2'&gt;&lt;Encoding Platform='z80'&gt;&lt;Mnemonic&gt;OUTI&lt;/Mnemonic&gt;&lt;Status&gt;Documented&lt;/Status&gt;&lt;Cycles&gt;4(16)&lt;/Cycles&gt;&lt;Flags&gt;?Z??1-&lt;/Flags&gt;&lt;Description&gt;The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incremented.&lt;/Description&gt;&lt;/Encoding&gt;&lt;/Opcode&gt;</v>
      </c>
    </row>
    <row r="506" spans="1:27" x14ac:dyDescent="0.25">
      <c r="A506">
        <f>HEX2DEC(Table2[[#This Row],[Hex]]) * 10 +  IF(UPPER(Table2[[#This Row],[Preferred]]) = "FALSE", 1, 0)</f>
        <v>608400</v>
      </c>
      <c r="B506" t="str">
        <f>IF(UPPER(Table2[[#This Row],[Index]]) = "TRUE", "FD", "00")  &amp; IF(Table2[[#This Row],[Prefix]]="", "00", Table2[[#This Row],[Prefix]])  &amp; TEXT(Table2[[#This Row],[Opcode]], "00")</f>
        <v>00EDA8</v>
      </c>
      <c r="C506" s="3"/>
      <c r="D506" s="1" t="s">
        <v>133</v>
      </c>
      <c r="E506" s="2"/>
      <c r="F506" s="4" t="s">
        <v>41</v>
      </c>
      <c r="G506" t="s">
        <v>480</v>
      </c>
      <c r="H506" s="1" t="s">
        <v>162</v>
      </c>
      <c r="I506" s="1" t="s">
        <v>646</v>
      </c>
      <c r="J506" s="1"/>
      <c r="K506" s="1"/>
      <c r="M506" s="1"/>
      <c r="N506" s="1"/>
      <c r="O506" s="1"/>
      <c r="P506" s="1"/>
      <c r="Q506" s="1"/>
      <c r="R506" s="1"/>
      <c r="S506" s="6" t="s">
        <v>322</v>
      </c>
      <c r="T506">
        <v>2</v>
      </c>
      <c r="U506" s="1" t="s">
        <v>533</v>
      </c>
      <c r="V506" t="s">
        <v>367</v>
      </c>
      <c r="W506" t="s">
        <v>534</v>
      </c>
      <c r="X506" t="s">
        <v>536</v>
      </c>
      <c r="Y506" t="b">
        <f t="shared" si="7"/>
        <v>0</v>
      </c>
      <c r="Z5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Platform='z80'&gt;&lt;Mnemonic&gt;LDD&lt;/Mnemonic&gt;&lt;Status&gt;Documented&lt;/Status&gt;&lt;Cycles&gt;4(16)&lt;/Cycles&gt;&lt;Flags&gt;--0P0-&lt;/Flags&gt;&lt;Description&gt;This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decremented.&lt;/Description&gt;&lt;/Encoding&gt;</v>
      </c>
      <c r="AA5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IF($Y507=FALSE, "&lt;/Opcode&gt;", "")</f>
        <v>&lt;Opcode Prefix='ED' Value='A8' Function='LOAD_D' Group='Block' Length='2'&gt;&lt;Encoding Platform='z80'&gt;&lt;Mnemonic&gt;LDD&lt;/Mnemonic&gt;&lt;Status&gt;Documented&lt;/Status&gt;&lt;Cycles&gt;4(16)&lt;/Cycles&gt;&lt;Flags&gt;--0P0-&lt;/Flags&gt;&lt;Description&gt;This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decremented.&lt;/Description&gt;&lt;/Encoding&gt;&lt;/Opcode&gt;</v>
      </c>
    </row>
    <row r="507" spans="1:27" x14ac:dyDescent="0.25">
      <c r="A507">
        <f>HEX2DEC(Table2[[#This Row],[Hex]]) * 10 +  IF(UPPER(Table2[[#This Row],[Preferred]]) = "FALSE", 1, 0)</f>
        <v>608410</v>
      </c>
      <c r="B507" t="str">
        <f>IF(UPPER(Table2[[#This Row],[Index]]) = "TRUE", "FD", "00")  &amp; IF(Table2[[#This Row],[Prefix]]="", "00", Table2[[#This Row],[Prefix]])  &amp; TEXT(Table2[[#This Row],[Opcode]], "00")</f>
        <v>00EDA9</v>
      </c>
      <c r="C507" s="3"/>
      <c r="D507" s="1" t="s">
        <v>133</v>
      </c>
      <c r="E507" s="2"/>
      <c r="F507" s="4" t="s">
        <v>42</v>
      </c>
      <c r="G507" t="s">
        <v>480</v>
      </c>
      <c r="H507" s="1" t="s">
        <v>163</v>
      </c>
      <c r="I507" s="1" t="s">
        <v>254</v>
      </c>
      <c r="J507" s="1"/>
      <c r="K507" s="1"/>
      <c r="M507" s="1"/>
      <c r="N507" s="1"/>
      <c r="O507" s="1"/>
      <c r="P507" s="1"/>
      <c r="Q507" s="1"/>
      <c r="R507" s="1"/>
      <c r="S507" s="5" t="s">
        <v>316</v>
      </c>
      <c r="T507">
        <v>2</v>
      </c>
      <c r="U507" s="1" t="s">
        <v>533</v>
      </c>
      <c r="V507" t="s">
        <v>367</v>
      </c>
      <c r="W507" t="s">
        <v>534</v>
      </c>
      <c r="X507" t="s">
        <v>540</v>
      </c>
      <c r="Y507" t="b">
        <f t="shared" si="7"/>
        <v>0</v>
      </c>
      <c r="Z5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Platform='z80'&gt;&lt;Mnemonic&gt;CPD&lt;/Mnemonic&gt;&lt;Status&gt;Documented&lt;/Status&gt;&lt;Cycles&gt;4(16)&lt;/Cycles&gt;&lt;Flags&gt;SZHP1C&lt;/Flags&gt;&lt;Description&gt;The contents of the memory location addressed by the HL register pair is compared with the contents of the Accumulator. In case of a true compare, a condition bit is set. The HL and Byte Counter (register pair BC) are decremented.&lt;/Description&gt;&lt;/Encoding&gt;</v>
      </c>
      <c r="AA5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IF($Y508=FALSE, "&lt;/Opcode&gt;", "")</f>
        <v>&lt;Opcode Prefix='ED' Value='A9' Function='CMP_D' Group='Block' Length='2'&gt;&lt;Encoding Platform='z80'&gt;&lt;Mnemonic&gt;CPD&lt;/Mnemonic&gt;&lt;Status&gt;Documented&lt;/Status&gt;&lt;Cycles&gt;4(16)&lt;/Cycles&gt;&lt;Flags&gt;SZHP1C&lt;/Flags&gt;&lt;Description&gt;The contents of the memory location addressed by the HL register pair is compared with the contents of the Accumulator. In case of a true compare, a condition bit is set. The HL and Byte Counter (register pair BC) are decremented.&lt;/Description&gt;&lt;/Encoding&gt;&lt;/Opcode&gt;</v>
      </c>
    </row>
    <row r="508" spans="1:27" x14ac:dyDescent="0.25">
      <c r="A508">
        <f>HEX2DEC(Table2[[#This Row],[Hex]]) * 10 +  IF(UPPER(Table2[[#This Row],[Preferred]]) = "FALSE", 1, 0)</f>
        <v>608420</v>
      </c>
      <c r="B508" t="str">
        <f>IF(UPPER(Table2[[#This Row],[Index]]) = "TRUE", "FD", "00")  &amp; IF(Table2[[#This Row],[Prefix]]="", "00", Table2[[#This Row],[Prefix]])  &amp; TEXT(Table2[[#This Row],[Opcode]], "00")</f>
        <v>00EDAA</v>
      </c>
      <c r="C508" s="3"/>
      <c r="D508" s="1" t="s">
        <v>133</v>
      </c>
      <c r="E508" s="2"/>
      <c r="F508" s="4" t="s">
        <v>43</v>
      </c>
      <c r="G508" t="s">
        <v>480</v>
      </c>
      <c r="H508" s="1" t="s">
        <v>164</v>
      </c>
      <c r="I508" s="1" t="s">
        <v>245</v>
      </c>
      <c r="J508" s="1"/>
      <c r="K508" s="1"/>
      <c r="M508" s="1"/>
      <c r="N508" s="1"/>
      <c r="O508" s="1"/>
      <c r="P508" s="1"/>
      <c r="Q508" s="1"/>
      <c r="R508" s="1"/>
      <c r="S508" s="5" t="s">
        <v>332</v>
      </c>
      <c r="T508">
        <v>2</v>
      </c>
      <c r="U508" s="1" t="s">
        <v>533</v>
      </c>
      <c r="V508" t="s">
        <v>367</v>
      </c>
      <c r="W508" t="s">
        <v>534</v>
      </c>
      <c r="X508" t="s">
        <v>628</v>
      </c>
      <c r="Y508" t="b">
        <f t="shared" si="7"/>
        <v>0</v>
      </c>
      <c r="Z5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Platform='z80'&gt;&lt;Mnemonic&gt;IND&lt;/Mnemonic&gt;&lt;Status&gt;Documented&lt;/Status&gt;&lt;Cycles&gt;4(16)&lt;/Cycles&gt;&lt;Flags&gt;?Z??1-&lt;/Flags&gt;&lt;Description&gt;The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decremented.&lt;/Description&gt;&lt;/Encoding&gt;</v>
      </c>
      <c r="AA5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IF($Y509=FALSE, "&lt;/Opcode&gt;", "")</f>
        <v>&lt;Opcode Prefix='ED' Value='AA' Function='IN_D' Group='Block' Length='2'&gt;&lt;Encoding Platform='z80'&gt;&lt;Mnemonic&gt;IND&lt;/Mnemonic&gt;&lt;Status&gt;Documented&lt;/Status&gt;&lt;Cycles&gt;4(16)&lt;/Cycles&gt;&lt;Flags&gt;?Z??1-&lt;/Flags&gt;&lt;Description&gt;The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decremented.&lt;/Description&gt;&lt;/Encoding&gt;&lt;/Opcode&gt;</v>
      </c>
    </row>
    <row r="509" spans="1:27" x14ac:dyDescent="0.25">
      <c r="A509">
        <f>HEX2DEC(Table2[[#This Row],[Hex]]) * 10 +  IF(UPPER(Table2[[#This Row],[Preferred]]) = "FALSE", 1, 0)</f>
        <v>608430</v>
      </c>
      <c r="B509" t="str">
        <f>IF(UPPER(Table2[[#This Row],[Index]]) = "TRUE", "FD", "00")  &amp; IF(Table2[[#This Row],[Prefix]]="", "00", Table2[[#This Row],[Prefix]])  &amp; TEXT(Table2[[#This Row],[Opcode]], "00")</f>
        <v>00EDAB</v>
      </c>
      <c r="C509" s="3"/>
      <c r="D509" s="1" t="s">
        <v>133</v>
      </c>
      <c r="E509" s="2"/>
      <c r="F509" s="4" t="s">
        <v>44</v>
      </c>
      <c r="G509" t="s">
        <v>480</v>
      </c>
      <c r="H509" s="1" t="s">
        <v>165</v>
      </c>
      <c r="I509" s="1" t="s">
        <v>251</v>
      </c>
      <c r="J509" s="1"/>
      <c r="K509" s="1"/>
      <c r="M509" s="1"/>
      <c r="N509" s="1"/>
      <c r="O509" s="1"/>
      <c r="P509" s="1"/>
      <c r="Q509" s="1"/>
      <c r="R509" s="1"/>
      <c r="S509" s="5" t="s">
        <v>332</v>
      </c>
      <c r="T509">
        <v>2</v>
      </c>
      <c r="U509" s="1" t="s">
        <v>533</v>
      </c>
      <c r="V509" t="s">
        <v>367</v>
      </c>
      <c r="W509" t="s">
        <v>534</v>
      </c>
      <c r="X509" t="s">
        <v>633</v>
      </c>
      <c r="Y509" t="b">
        <f t="shared" si="7"/>
        <v>0</v>
      </c>
      <c r="Z5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Platform='z80'&gt;&lt;Mnemonic&gt;OUTD&lt;/Mnemonic&gt;&lt;Status&gt;Documented&lt;/Status&gt;&lt;Cycles&gt;4(16)&lt;/Cycles&gt;&lt;Flags&gt;?Z??1-&lt;/Flags&gt;&lt;Description&gt;The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decremented.&lt;/Description&gt;&lt;/Encoding&gt;</v>
      </c>
      <c r="AA5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IF($Y510=FALSE, "&lt;/Opcode&gt;", "")</f>
        <v>&lt;Opcode Prefix='ED' Value='AB' Function='OUT_D' Group='Block' Length='2'&gt;&lt;Encoding Platform='z80'&gt;&lt;Mnemonic&gt;OUTD&lt;/Mnemonic&gt;&lt;Status&gt;Documented&lt;/Status&gt;&lt;Cycles&gt;4(16)&lt;/Cycles&gt;&lt;Flags&gt;?Z??1-&lt;/Flags&gt;&lt;Description&gt;The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decremented.&lt;/Description&gt;&lt;/Encoding&gt;&lt;/Opcode&gt;</v>
      </c>
    </row>
    <row r="510" spans="1:27" x14ac:dyDescent="0.25">
      <c r="A510">
        <f>HEX2DEC(Table2[[#This Row],[Hex]]) * 10 +  IF(UPPER(Table2[[#This Row],[Preferred]]) = "FALSE", 1, 0)</f>
        <v>608480</v>
      </c>
      <c r="B510" t="str">
        <f>IF(UPPER(Table2[[#This Row],[Index]]) = "TRUE", "FD", "00")  &amp; IF(Table2[[#This Row],[Prefix]]="", "00", Table2[[#This Row],[Prefix]])  &amp; TEXT(Table2[[#This Row],[Opcode]], "00")</f>
        <v>00EDB0</v>
      </c>
      <c r="C510" s="3"/>
      <c r="D510" s="1" t="s">
        <v>133</v>
      </c>
      <c r="E510" s="2"/>
      <c r="F510" s="4" t="s">
        <v>46</v>
      </c>
      <c r="G510" t="s">
        <v>480</v>
      </c>
      <c r="H510" s="1" t="s">
        <v>166</v>
      </c>
      <c r="I510" s="1" t="s">
        <v>649</v>
      </c>
      <c r="J510" s="1"/>
      <c r="K510" s="1"/>
      <c r="M510" s="1"/>
      <c r="N510" s="1"/>
      <c r="O510" s="1"/>
      <c r="P510" s="1"/>
      <c r="Q510" s="1"/>
      <c r="R510" s="1"/>
      <c r="S510" s="6" t="s">
        <v>323</v>
      </c>
      <c r="T510">
        <v>2</v>
      </c>
      <c r="U510" s="1" t="s">
        <v>727</v>
      </c>
      <c r="V510" t="s">
        <v>367</v>
      </c>
      <c r="W510" t="s">
        <v>534</v>
      </c>
      <c r="X510" t="s">
        <v>537</v>
      </c>
      <c r="Y510" t="b">
        <f t="shared" si="7"/>
        <v>0</v>
      </c>
      <c r="Z5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Platform='z80'&gt;&lt;Mnemonic&gt;LDIR&lt;/Mnemonic&gt;&lt;Status&gt;Documented&lt;/Status&gt;&lt;Cycles&gt;4(16), 5(21)&lt;/Cycles&gt;&lt;Flags&gt;--000-&lt;/Flags&gt;&lt;Description&gt;This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Kbytes&lt;/Description&gt;&lt;/Encoding&gt;</v>
      </c>
      <c r="AA5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IF($Y511=FALSE, "&lt;/Opcode&gt;", "")</f>
        <v>&lt;Opcode Prefix='ED' Value='B0' Function='LOAD_IR' Group='Block' Length='2'&gt;&lt;Encoding Platform='z80'&gt;&lt;Mnemonic&gt;LDIR&lt;/Mnemonic&gt;&lt;Status&gt;Documented&lt;/Status&gt;&lt;Cycles&gt;4(16), 5(21)&lt;/Cycles&gt;&lt;Flags&gt;--000-&lt;/Flags&gt;&lt;Description&gt;This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Kbytes&lt;/Description&gt;&lt;/Encoding&gt;&lt;/Opcode&gt;</v>
      </c>
    </row>
    <row r="511" spans="1:27" x14ac:dyDescent="0.25">
      <c r="A511">
        <f>HEX2DEC(Table2[[#This Row],[Hex]]) * 10 +  IF(UPPER(Table2[[#This Row],[Preferred]]) = "FALSE", 1, 0)</f>
        <v>608490</v>
      </c>
      <c r="B511" t="str">
        <f>IF(UPPER(Table2[[#This Row],[Index]]) = "TRUE", "FD", "00")  &amp; IF(Table2[[#This Row],[Prefix]]="", "00", Table2[[#This Row],[Prefix]])  &amp; TEXT(Table2[[#This Row],[Opcode]], "00")</f>
        <v>00EDB1</v>
      </c>
      <c r="C511" s="3"/>
      <c r="D511" s="1" t="s">
        <v>133</v>
      </c>
      <c r="E511" s="2"/>
      <c r="F511" s="4" t="s">
        <v>47</v>
      </c>
      <c r="G511" t="s">
        <v>480</v>
      </c>
      <c r="H511" s="1" t="s">
        <v>167</v>
      </c>
      <c r="I511" s="1" t="s">
        <v>257</v>
      </c>
      <c r="J511" s="1"/>
      <c r="K511" s="1"/>
      <c r="M511" s="1"/>
      <c r="N511" s="1"/>
      <c r="O511" s="1"/>
      <c r="P511" s="1"/>
      <c r="Q511" s="1"/>
      <c r="R511" s="1"/>
      <c r="S511" s="5" t="s">
        <v>316</v>
      </c>
      <c r="T511">
        <v>2</v>
      </c>
      <c r="U511" s="1" t="s">
        <v>727</v>
      </c>
      <c r="V511" t="s">
        <v>367</v>
      </c>
      <c r="W511" t="s">
        <v>534</v>
      </c>
      <c r="X511" t="s">
        <v>541</v>
      </c>
      <c r="Y511" t="b">
        <f t="shared" si="7"/>
        <v>0</v>
      </c>
      <c r="Z5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Platform='z80'&gt;&lt;Mnemonic&gt;CPIR&lt;/Mnemonic&gt;&lt;Status&gt;Documented&lt;/Status&gt;&lt;Cycles&gt;4(16), 5(21)&lt;/Cycles&gt;&lt;Flags&gt;SZHP1C&lt;/Flags&gt;&lt;Description&gt;The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found.&lt;/Description&gt;&lt;/Encoding&gt;</v>
      </c>
      <c r="AA5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IF($Y512=FALSE, "&lt;/Opcode&gt;", "")</f>
        <v>&lt;Opcode Prefix='ED' Value='B1' Function='CMP_IR' Group='Block' Length='2'&gt;&lt;Encoding Platform='z80'&gt;&lt;Mnemonic&gt;CPIR&lt;/Mnemonic&gt;&lt;Status&gt;Documented&lt;/Status&gt;&lt;Cycles&gt;4(16), 5(21)&lt;/Cycles&gt;&lt;Flags&gt;SZHP1C&lt;/Flags&gt;&lt;Description&gt;The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found.&lt;/Description&gt;&lt;/Encoding&gt;&lt;/Opcode&gt;</v>
      </c>
    </row>
    <row r="512" spans="1:27" x14ac:dyDescent="0.25">
      <c r="A512">
        <f>HEX2DEC(Table2[[#This Row],[Hex]]) * 10 +  IF(UPPER(Table2[[#This Row],[Preferred]]) = "FALSE", 1, 0)</f>
        <v>608500</v>
      </c>
      <c r="B512" t="str">
        <f>IF(UPPER(Table2[[#This Row],[Index]]) = "TRUE", "FD", "00")  &amp; IF(Table2[[#This Row],[Prefix]]="", "00", Table2[[#This Row],[Prefix]])  &amp; TEXT(Table2[[#This Row],[Opcode]], "00")</f>
        <v>00EDB2</v>
      </c>
      <c r="C512" s="3"/>
      <c r="D512" s="1" t="s">
        <v>133</v>
      </c>
      <c r="E512" s="2"/>
      <c r="F512" s="4" t="s">
        <v>48</v>
      </c>
      <c r="G512" t="s">
        <v>480</v>
      </c>
      <c r="H512" s="1" t="s">
        <v>168</v>
      </c>
      <c r="I512" s="1" t="s">
        <v>248</v>
      </c>
      <c r="J512" s="1"/>
      <c r="K512" s="1"/>
      <c r="M512" s="1"/>
      <c r="N512" s="1"/>
      <c r="O512" s="1"/>
      <c r="P512" s="1"/>
      <c r="Q512" s="1"/>
      <c r="R512" s="1"/>
      <c r="S512" s="5" t="s">
        <v>332</v>
      </c>
      <c r="T512">
        <v>2</v>
      </c>
      <c r="U512" s="1" t="s">
        <v>727</v>
      </c>
      <c r="V512" t="s">
        <v>367</v>
      </c>
      <c r="W512" t="s">
        <v>534</v>
      </c>
      <c r="X512" t="s">
        <v>627</v>
      </c>
      <c r="Y512" t="b">
        <f t="shared" si="7"/>
        <v>0</v>
      </c>
      <c r="Z5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Platform='z80'&gt;&lt;Mnemonic&gt;INIR&lt;/Mnemonic&gt;&lt;Status&gt;Documented&lt;/Status&gt;&lt;Cycles&gt;4(16), 5(21)&lt;/Cycles&gt;&lt;Flags&gt;?Z??1-&lt;/Flags&gt;&lt;Description&gt;The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transfer.&lt;/Description&gt;&lt;/Encoding&gt;</v>
      </c>
      <c r="AA5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IF($Y513=FALSE, "&lt;/Opcode&gt;", "")</f>
        <v>&lt;Opcode Prefix='ED' Value='B2' Function='IN_IR' Group='Block' Length='2'&gt;&lt;Encoding Platform='z80'&gt;&lt;Mnemonic&gt;INIR&lt;/Mnemonic&gt;&lt;Status&gt;Documented&lt;/Status&gt;&lt;Cycles&gt;4(16), 5(21)&lt;/Cycles&gt;&lt;Flags&gt;?Z??1-&lt;/Flags&gt;&lt;Description&gt;The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transfer.&lt;/Description&gt;&lt;/Encoding&gt;&lt;/Opcode&gt;</v>
      </c>
    </row>
    <row r="513" spans="1:27" x14ac:dyDescent="0.25">
      <c r="A513">
        <f>HEX2DEC(Table2[[#This Row],[Hex]]) * 10 +  IF(UPPER(Table2[[#This Row],[Preferred]]) = "FALSE", 1, 0)</f>
        <v>608510</v>
      </c>
      <c r="B513" t="str">
        <f>IF(UPPER(Table2[[#This Row],[Index]]) = "TRUE", "FD", "00")  &amp; IF(Table2[[#This Row],[Prefix]]="", "00", Table2[[#This Row],[Prefix]])  &amp; TEXT(Table2[[#This Row],[Opcode]], "00")</f>
        <v>00EDB3</v>
      </c>
      <c r="C513" s="3"/>
      <c r="D513" s="1" t="s">
        <v>133</v>
      </c>
      <c r="E513" s="2"/>
      <c r="F513" s="4" t="s">
        <v>49</v>
      </c>
      <c r="G513" t="s">
        <v>480</v>
      </c>
      <c r="H513" s="1" t="s">
        <v>169</v>
      </c>
      <c r="I513" s="1" t="s">
        <v>250</v>
      </c>
      <c r="J513" s="1"/>
      <c r="K513" s="1"/>
      <c r="M513" s="1"/>
      <c r="N513" s="1"/>
      <c r="O513" s="1"/>
      <c r="P513" s="1"/>
      <c r="Q513" s="1"/>
      <c r="R513" s="1"/>
      <c r="S513" s="5" t="s">
        <v>332</v>
      </c>
      <c r="T513">
        <v>2</v>
      </c>
      <c r="U513" s="1" t="s">
        <v>727</v>
      </c>
      <c r="V513" t="s">
        <v>367</v>
      </c>
      <c r="W513" t="s">
        <v>534</v>
      </c>
      <c r="X513" t="s">
        <v>634</v>
      </c>
      <c r="Y513" t="b">
        <f t="shared" si="7"/>
        <v>0</v>
      </c>
      <c r="Z5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Platform='z80'&gt;&lt;Mnemonic&gt;OTIR&lt;/Mnemonic&gt;&lt;Status&gt;Documented&lt;/Status&gt;&lt;Cycles&gt;4(16), 5(21)&lt;/Cycles&gt;&lt;Flags&gt;?Z??1-&lt;/Flags&gt;&lt;Description&gt;The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transfer.&lt;/Description&gt;&lt;/Encoding&gt;</v>
      </c>
      <c r="AA5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IF($Y514=FALSE, "&lt;/Opcode&gt;", "")</f>
        <v>&lt;Opcode Prefix='ED' Value='B3' Function='OUT_IR' Group='Block' Length='2'&gt;&lt;Encoding Platform='z80'&gt;&lt;Mnemonic&gt;OTIR&lt;/Mnemonic&gt;&lt;Status&gt;Documented&lt;/Status&gt;&lt;Cycles&gt;4(16), 5(21)&lt;/Cycles&gt;&lt;Flags&gt;?Z??1-&lt;/Flags&gt;&lt;Description&gt;The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transfer.&lt;/Description&gt;&lt;/Encoding&gt;&lt;/Opcode&gt;</v>
      </c>
    </row>
    <row r="514" spans="1:27" x14ac:dyDescent="0.25">
      <c r="A514">
        <f>HEX2DEC(Table2[[#This Row],[Hex]]) * 10 +  IF(UPPER(Table2[[#This Row],[Preferred]]) = "FALSE", 1, 0)</f>
        <v>608560</v>
      </c>
      <c r="B514" t="str">
        <f>IF(UPPER(Table2[[#This Row],[Index]]) = "TRUE", "FD", "00")  &amp; IF(Table2[[#This Row],[Prefix]]="", "00", Table2[[#This Row],[Prefix]])  &amp; TEXT(Table2[[#This Row],[Opcode]], "00")</f>
        <v>00EDB8</v>
      </c>
      <c r="C514" s="3"/>
      <c r="D514" s="1" t="s">
        <v>133</v>
      </c>
      <c r="E514" s="2"/>
      <c r="F514" s="4" t="s">
        <v>51</v>
      </c>
      <c r="G514" t="s">
        <v>480</v>
      </c>
      <c r="H514" s="1" t="s">
        <v>170</v>
      </c>
      <c r="I514" s="1" t="s">
        <v>647</v>
      </c>
      <c r="J514" s="1"/>
      <c r="K514" s="1"/>
      <c r="M514" s="1"/>
      <c r="N514" s="1"/>
      <c r="O514" s="1"/>
      <c r="P514" s="1"/>
      <c r="Q514" s="1"/>
      <c r="R514" s="1"/>
      <c r="S514" s="6" t="s">
        <v>323</v>
      </c>
      <c r="T514">
        <v>2</v>
      </c>
      <c r="U514" s="1" t="s">
        <v>727</v>
      </c>
      <c r="V514" t="s">
        <v>367</v>
      </c>
      <c r="W514" t="s">
        <v>534</v>
      </c>
      <c r="X514" t="s">
        <v>538</v>
      </c>
      <c r="Y514" t="b">
        <f t="shared" ref="Y514:Y577" si="8">IF(AND($B514=$B513, $I514=$I513, $T514=$T513),TRUE,FALSE)</f>
        <v>0</v>
      </c>
      <c r="Z5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Platform='z80'&gt;&lt;Mnemonic&gt;LDDR&lt;/Mnemonic&gt;&lt;Status&gt;Documented&lt;/Status&gt;&lt;Cycles&gt;4(16), 5(21)&lt;/Cycles&gt;&lt;Flags&gt;--000-&lt;/Flags&gt;&lt;Description&gt;This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Kbytes.&lt;/Description&gt;&lt;/Encoding&gt;</v>
      </c>
      <c r="AA5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IF($Y515=FALSE, "&lt;/Opcode&gt;", "")</f>
        <v>&lt;Opcode Prefix='ED' Value='B8' Function='LOAD_DR' Group='Block' Length='2'&gt;&lt;Encoding Platform='z80'&gt;&lt;Mnemonic&gt;LDDR&lt;/Mnemonic&gt;&lt;Status&gt;Documented&lt;/Status&gt;&lt;Cycles&gt;4(16), 5(21)&lt;/Cycles&gt;&lt;Flags&gt;--000-&lt;/Flags&gt;&lt;Description&gt;This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Kbytes.&lt;/Description&gt;&lt;/Encoding&gt;&lt;/Opcode&gt;</v>
      </c>
    </row>
    <row r="515" spans="1:27" x14ac:dyDescent="0.25">
      <c r="A515">
        <f>HEX2DEC(Table2[[#This Row],[Hex]]) * 10 +  IF(UPPER(Table2[[#This Row],[Preferred]]) = "FALSE", 1, 0)</f>
        <v>608570</v>
      </c>
      <c r="B515" t="str">
        <f>IF(UPPER(Table2[[#This Row],[Index]]) = "TRUE", "FD", "00")  &amp; IF(Table2[[#This Row],[Prefix]]="", "00", Table2[[#This Row],[Prefix]])  &amp; TEXT(Table2[[#This Row],[Opcode]], "00")</f>
        <v>00EDB9</v>
      </c>
      <c r="C515" s="3"/>
      <c r="D515" s="1" t="s">
        <v>133</v>
      </c>
      <c r="E515" s="2"/>
      <c r="F515" s="4" t="s">
        <v>52</v>
      </c>
      <c r="G515" t="s">
        <v>480</v>
      </c>
      <c r="H515" s="1" t="s">
        <v>171</v>
      </c>
      <c r="I515" s="1" t="s">
        <v>255</v>
      </c>
      <c r="J515" s="1"/>
      <c r="K515" s="1"/>
      <c r="M515" s="1"/>
      <c r="N515" s="1"/>
      <c r="O515" s="1"/>
      <c r="P515" s="1"/>
      <c r="Q515" s="1"/>
      <c r="R515" s="1"/>
      <c r="S515" s="5" t="s">
        <v>326</v>
      </c>
      <c r="T515">
        <v>2</v>
      </c>
      <c r="U515" s="1" t="s">
        <v>727</v>
      </c>
      <c r="V515" t="s">
        <v>367</v>
      </c>
      <c r="W515" t="s">
        <v>534</v>
      </c>
      <c r="X515" t="s">
        <v>542</v>
      </c>
      <c r="Y515" t="b">
        <f t="shared" si="8"/>
        <v>0</v>
      </c>
      <c r="Z5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Platform='z80'&gt;&lt;Mnemonic&gt;CPDR&lt;/Mnemonic&gt;&lt;Status&gt;Documented&lt;/Status&gt;&lt;Cycles&gt;4(16), 5(21)&lt;/Cycles&gt;&lt;Flags&gt;SZH01C&lt;/Flags&gt;&lt;Description&gt;The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found.&lt;/Description&gt;&lt;/Encoding&gt;</v>
      </c>
      <c r="AA5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IF($Y516=FALSE, "&lt;/Opcode&gt;", "")</f>
        <v>&lt;Opcode Prefix='ED' Value='B9' Function='CMP_DR' Group='Block' Length='2'&gt;&lt;Encoding Platform='z80'&gt;&lt;Mnemonic&gt;CPDR&lt;/Mnemonic&gt;&lt;Status&gt;Documented&lt;/Status&gt;&lt;Cycles&gt;4(16), 5(21)&lt;/Cycles&gt;&lt;Flags&gt;SZH01C&lt;/Flags&gt;&lt;Description&gt;The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found.&lt;/Description&gt;&lt;/Encoding&gt;&lt;/Opcode&gt;</v>
      </c>
    </row>
    <row r="516" spans="1:27" x14ac:dyDescent="0.25">
      <c r="A516">
        <f>HEX2DEC(Table2[[#This Row],[Hex]]) * 10 +  IF(UPPER(Table2[[#This Row],[Preferred]]) = "FALSE", 1, 0)</f>
        <v>608580</v>
      </c>
      <c r="B516" t="str">
        <f>IF(UPPER(Table2[[#This Row],[Index]]) = "TRUE", "FD", "00")  &amp; IF(Table2[[#This Row],[Prefix]]="", "00", Table2[[#This Row],[Prefix]])  &amp; TEXT(Table2[[#This Row],[Opcode]], "00")</f>
        <v>00EDBA</v>
      </c>
      <c r="C516" s="3"/>
      <c r="D516" s="1" t="s">
        <v>133</v>
      </c>
      <c r="E516" s="2"/>
      <c r="F516" s="4" t="s">
        <v>53</v>
      </c>
      <c r="G516" t="s">
        <v>480</v>
      </c>
      <c r="H516" s="1" t="s">
        <v>172</v>
      </c>
      <c r="I516" s="1" t="s">
        <v>246</v>
      </c>
      <c r="J516" s="1"/>
      <c r="K516" s="1"/>
      <c r="M516" s="1"/>
      <c r="N516" s="1"/>
      <c r="O516" s="1"/>
      <c r="P516" s="1"/>
      <c r="Q516" s="1"/>
      <c r="R516" s="1"/>
      <c r="S516" s="5" t="s">
        <v>332</v>
      </c>
      <c r="T516">
        <v>2</v>
      </c>
      <c r="U516" s="1" t="s">
        <v>727</v>
      </c>
      <c r="V516" t="s">
        <v>367</v>
      </c>
      <c r="W516" t="s">
        <v>534</v>
      </c>
      <c r="X516" t="s">
        <v>629</v>
      </c>
      <c r="Y516" t="b">
        <f t="shared" si="8"/>
        <v>0</v>
      </c>
      <c r="Z5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Platform='z80'&gt;&lt;Mnemonic&gt;INDR&lt;/Mnemonic&gt;&lt;Status&gt;Documented&lt;/Status&gt;&lt;Cycles&gt;4(16), 5(21)&lt;/Cycles&gt;&lt;Flags&gt;?Z??1-&lt;/Flags&gt;&lt;Description&gt;The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transfer&lt;/Description&gt;&lt;/Encoding&gt;</v>
      </c>
      <c r="AA5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IF($Y517=FALSE, "&lt;/Opcode&gt;", "")</f>
        <v>&lt;Opcode Prefix='ED' Value='BA' Function='IN_DR' Group='Block' Length='2'&gt;&lt;Encoding Platform='z80'&gt;&lt;Mnemonic&gt;INDR&lt;/Mnemonic&gt;&lt;Status&gt;Documented&lt;/Status&gt;&lt;Cycles&gt;4(16), 5(21)&lt;/Cycles&gt;&lt;Flags&gt;?Z??1-&lt;/Flags&gt;&lt;Description&gt;The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transfer&lt;/Description&gt;&lt;/Encoding&gt;&lt;/Opcode&gt;</v>
      </c>
    </row>
    <row r="517" spans="1:27" x14ac:dyDescent="0.25">
      <c r="A517">
        <f>HEX2DEC(Table2[[#This Row],[Hex]]) * 10 +  IF(UPPER(Table2[[#This Row],[Preferred]]) = "FALSE", 1, 0)</f>
        <v>608590</v>
      </c>
      <c r="B517" t="str">
        <f>IF(UPPER(Table2[[#This Row],[Index]]) = "TRUE", "FD", "00")  &amp; IF(Table2[[#This Row],[Prefix]]="", "00", Table2[[#This Row],[Prefix]])  &amp; TEXT(Table2[[#This Row],[Opcode]], "00")</f>
        <v>00EDBB</v>
      </c>
      <c r="C517" s="3"/>
      <c r="D517" s="1" t="s">
        <v>133</v>
      </c>
      <c r="E517" s="2"/>
      <c r="F517" s="4" t="s">
        <v>54</v>
      </c>
      <c r="G517" t="s">
        <v>480</v>
      </c>
      <c r="H517" s="1" t="s">
        <v>173</v>
      </c>
      <c r="I517" s="1" t="s">
        <v>249</v>
      </c>
      <c r="J517" s="1"/>
      <c r="K517" s="1"/>
      <c r="M517" s="1"/>
      <c r="N517" s="1"/>
      <c r="O517" s="1"/>
      <c r="P517" s="1"/>
      <c r="Q517" s="1"/>
      <c r="R517" s="1"/>
      <c r="S517" s="5" t="s">
        <v>332</v>
      </c>
      <c r="T517">
        <v>2</v>
      </c>
      <c r="U517" s="1" t="s">
        <v>727</v>
      </c>
      <c r="V517" t="s">
        <v>367</v>
      </c>
      <c r="W517" t="s">
        <v>534</v>
      </c>
      <c r="X517" t="s">
        <v>635</v>
      </c>
      <c r="Y517" t="b">
        <f t="shared" si="8"/>
        <v>0</v>
      </c>
      <c r="Z5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Platform='z80'&gt;&lt;Mnemonic&gt;OTDR&lt;/Mnemonic&gt;&lt;Status&gt;Documented&lt;/Status&gt;&lt;Cycles&gt;4(16), 5(21)&lt;/Cycles&gt;&lt;Flags&gt;?Z??1-&lt;/Flags&gt;&lt;Description&gt;The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transfer.&lt;/Description&gt;&lt;/Encoding&gt;</v>
      </c>
      <c r="AA5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IF($Y518=FALSE, "&lt;/Opcode&gt;", "")</f>
        <v>&lt;Opcode Prefix='ED' Value='BB' Function='OUT_DR' Group='Block' Length='2'&gt;&lt;Encoding Platform='z80'&gt;&lt;Mnemonic&gt;OTDR&lt;/Mnemonic&gt;&lt;Status&gt;Documented&lt;/Status&gt;&lt;Cycles&gt;4(16), 5(21)&lt;/Cycles&gt;&lt;Flags&gt;?Z??1-&lt;/Flags&gt;&lt;Description&gt;The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transfer.&lt;/Description&gt;&lt;/Encoding&gt;&lt;/Opcode&gt;</v>
      </c>
    </row>
    <row r="518" spans="1:27" x14ac:dyDescent="0.25">
      <c r="A518">
        <f>HEX2DEC(Table2[[#This Row],[Hex]]) * 10 +  IF(UPPER(Table2[[#This Row],[Preferred]]) = "FALSE", 1, 0)</f>
        <v>165806120</v>
      </c>
      <c r="B518" t="str">
        <f>IF(UPPER(Table2[[#This Row],[Index]]) = "TRUE", "FD", "00")  &amp; IF(Table2[[#This Row],[Prefix]]="", "00", Table2[[#This Row],[Prefix]])  &amp; TEXT(Table2[[#This Row],[Opcode]], "00")</f>
        <v>FD0004</v>
      </c>
      <c r="C518" s="3" t="s">
        <v>400</v>
      </c>
      <c r="D518" s="1"/>
      <c r="E518" s="2"/>
      <c r="F518" s="4">
        <v>4</v>
      </c>
      <c r="G518" t="s">
        <v>480</v>
      </c>
      <c r="H518" s="1" t="s">
        <v>3</v>
      </c>
      <c r="I518" s="1" t="s">
        <v>3</v>
      </c>
      <c r="J518" s="1" t="s">
        <v>720</v>
      </c>
      <c r="K518" s="1" t="s">
        <v>355</v>
      </c>
      <c r="M518" s="1"/>
      <c r="N518" s="1"/>
      <c r="O518" s="1"/>
      <c r="P518" s="1"/>
      <c r="Q518" s="1"/>
      <c r="R518" s="1"/>
      <c r="S518" s="5" t="s">
        <v>317</v>
      </c>
      <c r="T518">
        <v>2</v>
      </c>
      <c r="U518" s="1" t="s">
        <v>560</v>
      </c>
      <c r="V518" t="s">
        <v>481</v>
      </c>
      <c r="W518" t="s">
        <v>425</v>
      </c>
      <c r="X518" t="s">
        <v>554</v>
      </c>
      <c r="Y518" t="b">
        <f t="shared" si="8"/>
        <v>0</v>
      </c>
      <c r="Z5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encoding='Dest'&gt;ByteReg-Izb&lt;/Arg&gt;&lt;/Arguments&gt;&lt;Status&gt;Undocumented&lt;/Status&gt;&lt;Cycles&gt;2(8)&lt;/Cycles&gt;&lt;Flags&gt;SZHP0-&lt;/Flags&gt;&lt;Description&gt;Register r is incremented&lt;/Description&gt;&lt;/Encoding&gt;</v>
      </c>
      <c r="AA5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IF($Y519=FALSE, "&lt;/Opcode&gt;", "")</f>
        <v>&lt;Opcode Index='true' Value='04' Function='INC' Group='8-Bit Arithmetic' Length='2'&gt;&lt;Encoding Platform='z80'&gt;&lt;Mnemonic&gt;INC&lt;/Mnemonic&gt;&lt;Arguments&gt;&lt;Arg encoding='Dest'&gt;ByteReg-Izb&lt;/Arg&gt;&lt;/Arguments&gt;&lt;Status&gt;Undocumented&lt;/Status&gt;&lt;Cycles&gt;2(8)&lt;/Cycles&gt;&lt;Flags&gt;SZHP0-&lt;/Flags&gt;&lt;Description&gt;Register r is incremented&lt;/Description&gt;&lt;/Encoding&gt;&lt;/Opcode&gt;</v>
      </c>
    </row>
    <row r="519" spans="1:27" x14ac:dyDescent="0.25">
      <c r="A519">
        <f>HEX2DEC(Table2[[#This Row],[Hex]]) * 10 +  IF(UPPER(Table2[[#This Row],[Preferred]]) = "FALSE", 1, 0)</f>
        <v>165806130</v>
      </c>
      <c r="B519" t="str">
        <f>IF(UPPER(Table2[[#This Row],[Index]]) = "TRUE", "FD", "00")  &amp; IF(Table2[[#This Row],[Prefix]]="", "00", Table2[[#This Row],[Prefix]])  &amp; TEXT(Table2[[#This Row],[Opcode]], "00")</f>
        <v>FD0005</v>
      </c>
      <c r="C519" s="3" t="s">
        <v>400</v>
      </c>
      <c r="D519" s="1"/>
      <c r="E519" s="2"/>
      <c r="F519" s="4">
        <v>5</v>
      </c>
      <c r="G519" t="s">
        <v>480</v>
      </c>
      <c r="H519" s="1" t="s">
        <v>67</v>
      </c>
      <c r="I519" s="1" t="s">
        <v>67</v>
      </c>
      <c r="J519" s="1" t="s">
        <v>720</v>
      </c>
      <c r="K519" s="1" t="s">
        <v>355</v>
      </c>
      <c r="M519" s="1"/>
      <c r="N519" s="1"/>
      <c r="O519" s="1"/>
      <c r="P519" s="1"/>
      <c r="Q519" s="1"/>
      <c r="R519" s="1"/>
      <c r="S519" s="5" t="s">
        <v>316</v>
      </c>
      <c r="T519">
        <v>2</v>
      </c>
      <c r="U519" s="1" t="s">
        <v>560</v>
      </c>
      <c r="V519" t="s">
        <v>481</v>
      </c>
      <c r="W519" t="s">
        <v>425</v>
      </c>
      <c r="X519" t="s">
        <v>557</v>
      </c>
      <c r="Y519" t="b">
        <f t="shared" si="8"/>
        <v>0</v>
      </c>
      <c r="Z5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encoding='Dest'&gt;ByteReg-Izb&lt;/Arg&gt;&lt;/Arguments&gt;&lt;Status&gt;Undocumented&lt;/Status&gt;&lt;Cycles&gt;2(8)&lt;/Cycles&gt;&lt;Flags&gt;SZHP1C&lt;/Flags&gt;&lt;Description&gt;The byte specified by the m operand is decremented&lt;/Description&gt;&lt;/Encoding&gt;</v>
      </c>
      <c r="AA5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IF($Y520=FALSE, "&lt;/Opcode&gt;", "")</f>
        <v>&lt;Opcode Index='true' Value='05' Function='DEC' Group='8-Bit Arithmetic' Length='2'&gt;&lt;Encoding Platform='z80'&gt;&lt;Mnemonic&gt;DEC&lt;/Mnemonic&gt;&lt;Arguments&gt;&lt;Arg encoding='Dest'&gt;ByteReg-Izb&lt;/Arg&gt;&lt;/Arguments&gt;&lt;Status&gt;Undocumented&lt;/Status&gt;&lt;Cycles&gt;2(8)&lt;/Cycles&gt;&lt;Flags&gt;SZHP1C&lt;/Flags&gt;&lt;Description&gt;The byte specified by the m operand is decremented&lt;/Description&gt;&lt;/Encoding&gt;&lt;/Opcode&gt;</v>
      </c>
    </row>
    <row r="520" spans="1:27" x14ac:dyDescent="0.25">
      <c r="A520">
        <f>HEX2DEC(Table2[[#This Row],[Hex]]) * 10 +  IF(UPPER(Table2[[#This Row],[Preferred]]) = "FALSE", 1, 0)</f>
        <v>165806140</v>
      </c>
      <c r="B520" t="str">
        <f>IF(UPPER(Table2[[#This Row],[Index]]) = "TRUE", "FD", "00")  &amp; IF(Table2[[#This Row],[Prefix]]="", "00", Table2[[#This Row],[Prefix]])  &amp; TEXT(Table2[[#This Row],[Opcode]], "00")</f>
        <v>FD0006</v>
      </c>
      <c r="C520" s="3" t="s">
        <v>400</v>
      </c>
      <c r="D520" s="1"/>
      <c r="E520" s="2"/>
      <c r="F520" s="4">
        <v>6</v>
      </c>
      <c r="G520" t="s">
        <v>480</v>
      </c>
      <c r="H520" s="1" t="s">
        <v>2</v>
      </c>
      <c r="I520" s="1" t="s">
        <v>385</v>
      </c>
      <c r="J520" s="1" t="s">
        <v>720</v>
      </c>
      <c r="K520" s="1" t="s">
        <v>355</v>
      </c>
      <c r="M520" s="1" t="s">
        <v>179</v>
      </c>
      <c r="N520" s="1" t="s">
        <v>280</v>
      </c>
      <c r="O520" s="1"/>
      <c r="P520" s="1"/>
      <c r="Q520" s="1"/>
      <c r="R520" s="1"/>
      <c r="S520" s="6" t="s">
        <v>314</v>
      </c>
      <c r="T520">
        <v>3</v>
      </c>
      <c r="U520" s="1" t="s">
        <v>458</v>
      </c>
      <c r="V520" t="s">
        <v>481</v>
      </c>
      <c r="W520" t="s">
        <v>387</v>
      </c>
      <c r="X520" t="s">
        <v>488</v>
      </c>
      <c r="Y520" t="b">
        <f t="shared" si="8"/>
        <v>0</v>
      </c>
      <c r="Z5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encoding='Dest'&gt;ByteReg-Izb&lt;/Arg&gt;&lt;Arg encoding='ByteImmidate'&gt;Byte&lt;/Arg&gt;&lt;/Arguments&gt;&lt;Status&gt;Undocumented&lt;/Status&gt;&lt;Cycles&gt;3(11)&lt;/Cycles&gt;&lt;Flags&gt;------&lt;/Flags&gt;&lt;Description&gt;The 8-bit integer n is loaded to any register r.&lt;/Description&gt;&lt;/Encoding&gt;</v>
      </c>
      <c r="AA5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IF($Y521=FALSE, "&lt;/Opcode&gt;", "")</f>
        <v>&lt;Opcode Index='true' Value='06' Function='LOAD' Group='8-Bit Load' Length='3'&gt;&lt;Encoding Platform='z80'&gt;&lt;Mnemonic&gt;LD&lt;/Mnemonic&gt;&lt;Arguments&gt;&lt;Arg encoding='Dest'&gt;ByteReg-Izb&lt;/Arg&gt;&lt;Arg encoding='ByteImmidate'&gt;Byte&lt;/Arg&gt;&lt;/Arguments&gt;&lt;Status&gt;Undocumented&lt;/Status&gt;&lt;Cycles&gt;3(11)&lt;/Cycles&gt;&lt;Flags&gt;------&lt;/Flags&gt;&lt;Description&gt;The 8-bit integer n is loaded to any register r.&lt;/Description&gt;&lt;/Encoding&gt;&lt;/Opcode&gt;</v>
      </c>
    </row>
    <row r="521" spans="1:27" x14ac:dyDescent="0.25">
      <c r="A521">
        <f>HEX2DEC(Table2[[#This Row],[Hex]]) * 10 +  IF(UPPER(Table2[[#This Row],[Preferred]]) = "FALSE", 1, 0)</f>
        <v>165806170</v>
      </c>
      <c r="B521" t="str">
        <f>IF(UPPER(Table2[[#This Row],[Index]]) = "TRUE", "FD", "00")  &amp; IF(Table2[[#This Row],[Prefix]]="", "00", Table2[[#This Row],[Prefix]])  &amp; TEXT(Table2[[#This Row],[Opcode]], "00")</f>
        <v>FD0009</v>
      </c>
      <c r="C521" s="3" t="s">
        <v>400</v>
      </c>
      <c r="D521" s="1"/>
      <c r="E521" s="2"/>
      <c r="F521" s="4">
        <v>9</v>
      </c>
      <c r="G521" t="s">
        <v>480</v>
      </c>
      <c r="H521" s="1" t="s">
        <v>70</v>
      </c>
      <c r="I521" s="1" t="s">
        <v>70</v>
      </c>
      <c r="J521" s="1" t="s">
        <v>718</v>
      </c>
      <c r="K521" s="1" t="s">
        <v>277</v>
      </c>
      <c r="M521" s="1" t="s">
        <v>176</v>
      </c>
      <c r="N521" s="1" t="s">
        <v>176</v>
      </c>
      <c r="O521" s="1"/>
      <c r="P521" s="1"/>
      <c r="Q521" s="1"/>
      <c r="R521" s="1"/>
      <c r="S521" s="6" t="s">
        <v>321</v>
      </c>
      <c r="T521">
        <v>2</v>
      </c>
      <c r="U521" s="1" t="s">
        <v>572</v>
      </c>
      <c r="V521" t="s">
        <v>367</v>
      </c>
      <c r="W521" t="s">
        <v>426</v>
      </c>
      <c r="X521" t="s">
        <v>573</v>
      </c>
      <c r="Y521" t="b">
        <f t="shared" si="8"/>
        <v>0</v>
      </c>
      <c r="Z5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encoding='Direct'&gt;WordReg-Iz&lt;/Arg&gt;&lt;Arg encoding='WordReg'&gt;WordReg&lt;/Arg&gt;&lt;/Arguments&gt;&lt;Status&gt;Documented&lt;/Status&gt;&lt;Cycles&gt;4(15)&lt;/Cycles&gt;&lt;Flags&gt;--H-0C&lt;/Flags&gt;&lt;Description&gt;The contents of register pair pp (any of register pairs BC, DE, IX, or SP) are added to the contents of the Index Register IX, and the results are stored in IX&lt;/Description&gt;&lt;/Encoding&gt;</v>
      </c>
      <c r="AA5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IF($Y522=FALSE, "&lt;/Opcode&gt;", "")</f>
        <v>&lt;Opcode Index='true' Value='09' Function='ADD' Group='16-Bit Arithmetic' Length='2'&gt;&lt;Encoding Platform='z80'&gt;&lt;Mnemonic&gt;ADD&lt;/Mnemonic&gt;&lt;Arguments&gt;&lt;Arg encoding='Direct'&gt;WordReg-Iz&lt;/Arg&gt;&lt;Arg encoding='WordReg'&gt;WordReg&lt;/Arg&gt;&lt;/Arguments&gt;&lt;Status&gt;Documented&lt;/Status&gt;&lt;Cycles&gt;4(15)&lt;/Cycles&gt;&lt;Flags&gt;--H-0C&lt;/Flags&gt;&lt;Description&gt;The contents of register pair pp (any of register pairs BC, DE, IX, or SP) are added to the contents of the Index Register IX, and the results are stored in IX&lt;/Description&gt;&lt;/Encoding&gt;&lt;/Opcode&gt;</v>
      </c>
    </row>
    <row r="522" spans="1:27" x14ac:dyDescent="0.25">
      <c r="A522">
        <f>HEX2DEC(Table2[[#This Row],[Hex]]) * 10 +  IF(UPPER(Table2[[#This Row],[Preferred]]) = "FALSE", 1, 0)</f>
        <v>165806410</v>
      </c>
      <c r="B522" t="str">
        <f>IF(UPPER(Table2[[#This Row],[Index]]) = "TRUE", "FD", "00")  &amp; IF(Table2[[#This Row],[Prefix]]="", "00", Table2[[#This Row],[Prefix]])  &amp; TEXT(Table2[[#This Row],[Opcode]], "00")</f>
        <v>FD0021</v>
      </c>
      <c r="C522" s="3" t="s">
        <v>400</v>
      </c>
      <c r="D522" s="1"/>
      <c r="E522" s="2"/>
      <c r="F522" s="4">
        <v>21</v>
      </c>
      <c r="G522" t="s">
        <v>480</v>
      </c>
      <c r="H522" s="1" t="s">
        <v>2</v>
      </c>
      <c r="I522" s="1" t="s">
        <v>385</v>
      </c>
      <c r="J522" s="1" t="s">
        <v>718</v>
      </c>
      <c r="K522" s="1" t="s">
        <v>277</v>
      </c>
      <c r="M522" s="1" t="s">
        <v>178</v>
      </c>
      <c r="N522" s="1" t="s">
        <v>278</v>
      </c>
      <c r="O522" s="1"/>
      <c r="P522" s="1"/>
      <c r="Q522" s="1"/>
      <c r="R522" s="1"/>
      <c r="S522" s="6" t="s">
        <v>314</v>
      </c>
      <c r="T522">
        <v>4</v>
      </c>
      <c r="U522" s="1" t="s">
        <v>509</v>
      </c>
      <c r="V522" t="s">
        <v>367</v>
      </c>
      <c r="W522" t="s">
        <v>396</v>
      </c>
      <c r="X522" t="s">
        <v>510</v>
      </c>
      <c r="Y522" t="b">
        <f t="shared" si="8"/>
        <v>0</v>
      </c>
      <c r="Z5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encoding='Direct'&gt;WordReg-Iz&lt;/Arg&gt;&lt;Arg encoding='WordImmidate'&gt;Word&lt;/Arg&gt;&lt;/Arguments&gt;&lt;Status&gt;Documented&lt;/Status&gt;&lt;Cycles&gt;4(14)&lt;/Cycles&gt;&lt;Flags&gt;------&lt;/Flags&gt;&lt;Description&gt;Integer nn is loaded to the Index Register IX. The first n operand after the Op Code is the low order byte.&lt;/Description&gt;&lt;/Encoding&gt;</v>
      </c>
      <c r="AA5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IF($Y523=FALSE, "&lt;/Opcode&gt;", "")</f>
        <v>&lt;Opcode Index='true' Value='21' Function='LOAD' Group='16-Bit Load' Length='4'&gt;&lt;Encoding Platform='z80'&gt;&lt;Mnemonic&gt;LD&lt;/Mnemonic&gt;&lt;Arguments&gt;&lt;Arg encoding='Direct'&gt;WordReg-Iz&lt;/Arg&gt;&lt;Arg encoding='WordImmidate'&gt;Word&lt;/Arg&gt;&lt;/Arguments&gt;&lt;Status&gt;Documented&lt;/Status&gt;&lt;Cycles&gt;4(14)&lt;/Cycles&gt;&lt;Flags&gt;------&lt;/Flags&gt;&lt;Description&gt;Integer nn is loaded to the Index Register IX. The first n operand after the Op Code is the low order byte.&lt;/Description&gt;&lt;/Encoding&gt;&lt;/Opcode&gt;</v>
      </c>
    </row>
    <row r="523" spans="1:27" x14ac:dyDescent="0.25">
      <c r="A523">
        <f>HEX2DEC(Table2[[#This Row],[Hex]]) * 10 +  IF(UPPER(Table2[[#This Row],[Preferred]]) = "FALSE", 1, 0)</f>
        <v>165806420</v>
      </c>
      <c r="B523" t="str">
        <f>IF(UPPER(Table2[[#This Row],[Index]]) = "TRUE", "FD", "00")  &amp; IF(Table2[[#This Row],[Prefix]]="", "00", Table2[[#This Row],[Prefix]])  &amp; TEXT(Table2[[#This Row],[Opcode]], "00")</f>
        <v>FD0022</v>
      </c>
      <c r="C523" s="3" t="s">
        <v>400</v>
      </c>
      <c r="D523" s="1"/>
      <c r="E523" s="2"/>
      <c r="F523" s="4">
        <v>22</v>
      </c>
      <c r="G523" t="s">
        <v>480</v>
      </c>
      <c r="H523" s="1" t="s">
        <v>2</v>
      </c>
      <c r="I523" s="1" t="s">
        <v>385</v>
      </c>
      <c r="J523" s="1" t="s">
        <v>181</v>
      </c>
      <c r="K523" s="1" t="s">
        <v>278</v>
      </c>
      <c r="M523" s="1" t="s">
        <v>718</v>
      </c>
      <c r="N523" s="1" t="s">
        <v>277</v>
      </c>
      <c r="O523" s="1"/>
      <c r="P523" s="1"/>
      <c r="Q523" s="1"/>
      <c r="R523" s="1"/>
      <c r="S523" s="6" t="s">
        <v>314</v>
      </c>
      <c r="T523">
        <v>4</v>
      </c>
      <c r="U523" s="1" t="s">
        <v>512</v>
      </c>
      <c r="V523" t="s">
        <v>367</v>
      </c>
      <c r="W523" t="s">
        <v>396</v>
      </c>
      <c r="X523" t="s">
        <v>516</v>
      </c>
      <c r="Y523" t="b">
        <f t="shared" si="8"/>
        <v>0</v>
      </c>
      <c r="Z5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encoding='Direct'&gt;WordReg-Iz&lt;/Arg&gt;&lt;/Arguments&gt;&lt;Status&gt;Documented&lt;/Status&gt;&lt;Cycles&gt;6(20)&lt;/Cycles&gt;&lt;Flags&gt;------&lt;/Flags&gt;&lt;Description&gt;The low order byte in Index Register IX is loaded to memory address (nn); the upper order byte is loaded to the next highest address (nn+1). The first n operand after the Op Code is the low order byte of nn&lt;/Description&gt;&lt;/Encoding&gt;</v>
      </c>
      <c r="AA5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IF($Y524=FALSE, "&lt;/Opcode&gt;", "")</f>
        <v>&lt;Opcode Index='true' Value='22' Function='LOAD' Group='16-Bit Load' Length='4'&gt;&lt;Encoding Platform='z80'&gt;&lt;Mnemonic&gt;LD&lt;/Mnemonic&gt;&lt;Arguments&gt;&lt;Arg encoding='WordImmidate'&gt;AddressPtr&lt;/Arg&gt;&lt;Arg encoding='Direct'&gt;WordReg-Iz&lt;/Arg&gt;&lt;/Arguments&gt;&lt;Status&gt;Documented&lt;/Status&gt;&lt;Cycles&gt;6(20)&lt;/Cycles&gt;&lt;Flags&gt;------&lt;/Flags&gt;&lt;Description&gt;The low order byte in Index Register IX is loaded to memory address (nn); the upper order byte is loaded to the next highest address (nn+1). The first n operand after the Op Code is the low order byte of nn&lt;/Description&gt;&lt;/Encoding&gt;&lt;/Opcode&gt;</v>
      </c>
    </row>
    <row r="524" spans="1:27" x14ac:dyDescent="0.25">
      <c r="A524">
        <f>HEX2DEC(Table2[[#This Row],[Hex]]) * 10 +  IF(UPPER(Table2[[#This Row],[Preferred]]) = "FALSE", 1, 0)</f>
        <v>165806430</v>
      </c>
      <c r="B524" t="str">
        <f>IF(UPPER(Table2[[#This Row],[Index]]) = "TRUE", "FD", "00")  &amp; IF(Table2[[#This Row],[Prefix]]="", "00", Table2[[#This Row],[Prefix]])  &amp; TEXT(Table2[[#This Row],[Opcode]], "00")</f>
        <v>FD0023</v>
      </c>
      <c r="C524" s="3" t="s">
        <v>400</v>
      </c>
      <c r="D524" s="1"/>
      <c r="E524" s="2"/>
      <c r="F524" s="4">
        <v>23</v>
      </c>
      <c r="G524" t="s">
        <v>480</v>
      </c>
      <c r="H524" s="1" t="s">
        <v>3</v>
      </c>
      <c r="I524" s="1" t="s">
        <v>3</v>
      </c>
      <c r="J524" s="1" t="s">
        <v>718</v>
      </c>
      <c r="K524" s="1" t="s">
        <v>277</v>
      </c>
      <c r="M524" s="1"/>
      <c r="N524" s="1"/>
      <c r="O524" s="1"/>
      <c r="P524" s="1"/>
      <c r="Q524" s="1"/>
      <c r="R524" s="1"/>
      <c r="S524" s="6" t="s">
        <v>314</v>
      </c>
      <c r="T524">
        <v>2</v>
      </c>
      <c r="U524" s="1" t="s">
        <v>450</v>
      </c>
      <c r="V524" t="s">
        <v>367</v>
      </c>
      <c r="W524" t="s">
        <v>426</v>
      </c>
      <c r="X524" t="s">
        <v>577</v>
      </c>
      <c r="Y524" t="b">
        <f t="shared" si="8"/>
        <v>0</v>
      </c>
      <c r="Z5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encoding='Direct'&gt;WordReg-Iz&lt;/Arg&gt;&lt;/Arguments&gt;&lt;Status&gt;Documented&lt;/Status&gt;&lt;Cycles&gt;2(10)&lt;/Cycles&gt;&lt;Flags&gt;------&lt;/Flags&gt;&lt;Description&gt;The contents of the Index Register IX are incremented&lt;/Description&gt;&lt;/Encoding&gt;</v>
      </c>
      <c r="AA5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IF($Y525=FALSE, "&lt;/Opcode&gt;", "")</f>
        <v>&lt;Opcode Index='true' Value='23' Function='INC' Group='16-Bit Arithmetic' Length='2'&gt;&lt;Encoding Platform='z80'&gt;&lt;Mnemonic&gt;INC&lt;/Mnemonic&gt;&lt;Arguments&gt;&lt;Arg encoding='Direct'&gt;WordReg-Iz&lt;/Arg&gt;&lt;/Arguments&gt;&lt;Status&gt;Documented&lt;/Status&gt;&lt;Cycles&gt;2(10)&lt;/Cycles&gt;&lt;Flags&gt;------&lt;/Flags&gt;&lt;Description&gt;The contents of the Index Register IX are incremented&lt;/Description&gt;&lt;/Encoding&gt;&lt;/Opcode&gt;</v>
      </c>
    </row>
    <row r="525" spans="1:27" x14ac:dyDescent="0.25">
      <c r="A525">
        <f>HEX2DEC(Table2[[#This Row],[Hex]]) * 10 +  IF(UPPER(Table2[[#This Row],[Preferred]]) = "FALSE", 1, 0)</f>
        <v>165806490</v>
      </c>
      <c r="B525" t="str">
        <f>IF(UPPER(Table2[[#This Row],[Index]]) = "TRUE", "FD", "00")  &amp; IF(Table2[[#This Row],[Prefix]]="", "00", Table2[[#This Row],[Prefix]])  &amp; TEXT(Table2[[#This Row],[Opcode]], "00")</f>
        <v>FD0029</v>
      </c>
      <c r="C525" s="3" t="s">
        <v>400</v>
      </c>
      <c r="D525" s="1"/>
      <c r="E525" s="2"/>
      <c r="F525" s="4">
        <v>29</v>
      </c>
      <c r="G525" t="s">
        <v>480</v>
      </c>
      <c r="H525" s="1" t="s">
        <v>70</v>
      </c>
      <c r="I525" s="1" t="s">
        <v>70</v>
      </c>
      <c r="J525" s="1" t="s">
        <v>718</v>
      </c>
      <c r="K525" s="1" t="s">
        <v>277</v>
      </c>
      <c r="M525" s="1" t="s">
        <v>718</v>
      </c>
      <c r="N525" s="1" t="s">
        <v>277</v>
      </c>
      <c r="O525" s="1"/>
      <c r="P525" s="1"/>
      <c r="Q525" s="1"/>
      <c r="R525" s="1"/>
      <c r="S525" s="6" t="s">
        <v>321</v>
      </c>
      <c r="T525">
        <v>2</v>
      </c>
      <c r="U525" s="1" t="s">
        <v>572</v>
      </c>
      <c r="V525" t="s">
        <v>367</v>
      </c>
      <c r="W525" t="s">
        <v>426</v>
      </c>
      <c r="X525" t="s">
        <v>573</v>
      </c>
      <c r="Y525" t="b">
        <f t="shared" si="8"/>
        <v>0</v>
      </c>
      <c r="Z5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encoding='Direct'&gt;WordReg-Iz&lt;/Arg&gt;&lt;Arg encoding='Direct'&gt;WordReg-Iz&lt;/Arg&gt;&lt;/Arguments&gt;&lt;Status&gt;Documented&lt;/Status&gt;&lt;Cycles&gt;4(15)&lt;/Cycles&gt;&lt;Flags&gt;--H-0C&lt;/Flags&gt;&lt;Description&gt;The contents of register pair pp (any of register pairs BC, DE, IX, or SP) are added to the contents of the Index Register IX, and the results are stored in IX&lt;/Description&gt;&lt;/Encoding&gt;</v>
      </c>
      <c r="AA5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IF($Y526=FALSE, "&lt;/Opcode&gt;", "")</f>
        <v>&lt;Opcode Index='true' Value='29' Function='ADD' Group='16-Bit Arithmetic' Length='2'&gt;&lt;Encoding Platform='z80'&gt;&lt;Mnemonic&gt;ADD&lt;/Mnemonic&gt;&lt;Arguments&gt;&lt;Arg encoding='Direct'&gt;WordReg-Iz&lt;/Arg&gt;&lt;Arg encoding='Direct'&gt;WordReg-Iz&lt;/Arg&gt;&lt;/Arguments&gt;&lt;Status&gt;Documented&lt;/Status&gt;&lt;Cycles&gt;4(15)&lt;/Cycles&gt;&lt;Flags&gt;--H-0C&lt;/Flags&gt;&lt;Description&gt;The contents of register pair pp (any of register pairs BC, DE, IX, or SP) are added to the contents of the Index Register IX, and the results are stored in IX&lt;/Description&gt;&lt;/Encoding&gt;&lt;/Opcode&gt;</v>
      </c>
    </row>
    <row r="526" spans="1:27" x14ac:dyDescent="0.25">
      <c r="A526">
        <f>HEX2DEC(Table2[[#This Row],[Hex]]) * 10 +  IF(UPPER(Table2[[#This Row],[Preferred]]) = "FALSE", 1, 0)</f>
        <v>165806500</v>
      </c>
      <c r="B526" t="str">
        <f>IF(UPPER(Table2[[#This Row],[Index]]) = "TRUE", "FD", "00")  &amp; IF(Table2[[#This Row],[Prefix]]="", "00", Table2[[#This Row],[Prefix]])  &amp; TEXT(Table2[[#This Row],[Opcode]], "00")</f>
        <v>FD002A</v>
      </c>
      <c r="C526" s="3" t="s">
        <v>400</v>
      </c>
      <c r="D526" s="1"/>
      <c r="E526" s="2"/>
      <c r="F526" s="4" t="s">
        <v>10</v>
      </c>
      <c r="G526" t="s">
        <v>480</v>
      </c>
      <c r="H526" s="1" t="s">
        <v>2</v>
      </c>
      <c r="I526" s="1" t="s">
        <v>385</v>
      </c>
      <c r="J526" s="1" t="s">
        <v>718</v>
      </c>
      <c r="K526" s="1" t="s">
        <v>277</v>
      </c>
      <c r="M526" s="1" t="s">
        <v>181</v>
      </c>
      <c r="N526" s="1" t="s">
        <v>278</v>
      </c>
      <c r="O526" s="1"/>
      <c r="P526" s="1"/>
      <c r="Q526" s="1"/>
      <c r="R526" s="1"/>
      <c r="S526" s="6" t="s">
        <v>314</v>
      </c>
      <c r="T526">
        <v>4</v>
      </c>
      <c r="U526" s="1" t="s">
        <v>512</v>
      </c>
      <c r="V526" t="s">
        <v>367</v>
      </c>
      <c r="W526" t="s">
        <v>396</v>
      </c>
      <c r="X526" t="s">
        <v>514</v>
      </c>
      <c r="Y526" t="b">
        <f t="shared" si="8"/>
        <v>0</v>
      </c>
      <c r="Z5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encoding='Direct'&gt;WordReg-Iz&lt;/Arg&gt;&lt;Arg encoding='WordImmidate'&gt;AddressPtr&lt;/Arg&gt;&lt;/Arguments&gt;&lt;Status&gt;Documented&lt;/Status&gt;&lt;Cycles&gt;6(20)&lt;/Cycles&gt;&lt;Flags&gt;------&lt;/Flags&gt;&lt;Description&gt;The contents of the address (nn) are loaded to the low order portion of Index Register IX, and the contents of the next highest memory address (nn+1) are loaded to the high order portion of IX. The first n operand after the Op Code is the low order byte of nn.&lt;/Description&gt;&lt;/Encoding&gt;</v>
      </c>
      <c r="AA5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IF($Y527=FALSE, "&lt;/Opcode&gt;", "")</f>
        <v>&lt;Opcode Index='true' Value='2A' Function='LOAD' Group='16-Bit Load' Length='4'&gt;&lt;Encoding Platform='z80'&gt;&lt;Mnemonic&gt;LD&lt;/Mnemonic&gt;&lt;Arguments&gt;&lt;Arg encoding='Direct'&gt;WordReg-Iz&lt;/Arg&gt;&lt;Arg encoding='WordImmidate'&gt;AddressPtr&lt;/Arg&gt;&lt;/Arguments&gt;&lt;Status&gt;Documented&lt;/Status&gt;&lt;Cycles&gt;6(20)&lt;/Cycles&gt;&lt;Flags&gt;------&lt;/Flags&gt;&lt;Description&gt;The contents of the address (nn) are loaded to the low order portion of Index Register IX, and the contents of the next highest memory address (nn+1) are loaded to the high order portion of IX. The first n operand after the Op Code is the low order byte of nn.&lt;/Description&gt;&lt;/Encoding&gt;&lt;/Opcode&gt;</v>
      </c>
    </row>
    <row r="527" spans="1:27" x14ac:dyDescent="0.25">
      <c r="A527">
        <f>HEX2DEC(Table2[[#This Row],[Hex]]) * 10 +  IF(UPPER(Table2[[#This Row],[Preferred]]) = "FALSE", 1, 0)</f>
        <v>165806510</v>
      </c>
      <c r="B527" t="str">
        <f>IF(UPPER(Table2[[#This Row],[Index]]) = "TRUE", "FD", "00")  &amp; IF(Table2[[#This Row],[Prefix]]="", "00", Table2[[#This Row],[Prefix]])  &amp; TEXT(Table2[[#This Row],[Opcode]], "00")</f>
        <v>FD002B</v>
      </c>
      <c r="C527" s="3" t="s">
        <v>400</v>
      </c>
      <c r="D527" s="1"/>
      <c r="E527" s="2"/>
      <c r="F527" s="4" t="s">
        <v>11</v>
      </c>
      <c r="G527" t="s">
        <v>480</v>
      </c>
      <c r="H527" s="1" t="s">
        <v>67</v>
      </c>
      <c r="I527" s="1" t="s">
        <v>67</v>
      </c>
      <c r="J527" s="1" t="s">
        <v>718</v>
      </c>
      <c r="K527" s="1" t="s">
        <v>277</v>
      </c>
      <c r="M527" s="1"/>
      <c r="N527" s="1"/>
      <c r="O527" s="1"/>
      <c r="P527" s="1"/>
      <c r="Q527" s="1"/>
      <c r="R527" s="1"/>
      <c r="S527" s="6" t="s">
        <v>314</v>
      </c>
      <c r="T527">
        <v>2</v>
      </c>
      <c r="U527" s="1" t="s">
        <v>450</v>
      </c>
      <c r="V527" t="s">
        <v>367</v>
      </c>
      <c r="W527" t="s">
        <v>426</v>
      </c>
      <c r="X527" t="s">
        <v>579</v>
      </c>
      <c r="Y527" t="b">
        <f t="shared" si="8"/>
        <v>0</v>
      </c>
      <c r="Z5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encoding='Direct'&gt;WordReg-Iz&lt;/Arg&gt;&lt;/Arguments&gt;&lt;Status&gt;Documented&lt;/Status&gt;&lt;Cycles&gt;2(10)&lt;/Cycles&gt;&lt;Flags&gt;------&lt;/Flags&gt;&lt;Description&gt;The contents of Index Register IX are decremented.&lt;/Description&gt;&lt;/Encoding&gt;</v>
      </c>
      <c r="AA5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IF($Y528=FALSE, "&lt;/Opcode&gt;", "")</f>
        <v>&lt;Opcode Index='true' Value='2B' Function='DEC' Group='16-Bit Arithmetic' Length='2'&gt;&lt;Encoding Platform='z80'&gt;&lt;Mnemonic&gt;DEC&lt;/Mnemonic&gt;&lt;Arguments&gt;&lt;Arg encoding='Direct'&gt;WordReg-Iz&lt;/Arg&gt;&lt;/Arguments&gt;&lt;Status&gt;Documented&lt;/Status&gt;&lt;Cycles&gt;2(10)&lt;/Cycles&gt;&lt;Flags&gt;------&lt;/Flags&gt;&lt;Description&gt;The contents of Index Register IX are decremented.&lt;/Description&gt;&lt;/Encoding&gt;&lt;/Opcode&gt;</v>
      </c>
    </row>
    <row r="528" spans="1:27" x14ac:dyDescent="0.25">
      <c r="A528">
        <f>HEX2DEC(Table2[[#This Row],[Hex]]) * 10 +  IF(UPPER(Table2[[#This Row],[Preferred]]) = "FALSE", 1, 0)</f>
        <v>165806600</v>
      </c>
      <c r="B528" t="str">
        <f>IF(UPPER(Table2[[#This Row],[Index]]) = "TRUE", "FD", "00")  &amp; IF(Table2[[#This Row],[Prefix]]="", "00", Table2[[#This Row],[Prefix]])  &amp; TEXT(Table2[[#This Row],[Opcode]], "00")</f>
        <v>FD0034</v>
      </c>
      <c r="C528" s="3" t="s">
        <v>400</v>
      </c>
      <c r="D528" s="1"/>
      <c r="E528" s="2"/>
      <c r="F528" s="4">
        <v>34</v>
      </c>
      <c r="G528" t="s">
        <v>480</v>
      </c>
      <c r="H528" s="1" t="s">
        <v>3</v>
      </c>
      <c r="I528" s="1" t="s">
        <v>3</v>
      </c>
      <c r="J528" s="1" t="s">
        <v>719</v>
      </c>
      <c r="K528" s="1" t="s">
        <v>276</v>
      </c>
      <c r="M528" s="1"/>
      <c r="N528" s="1"/>
      <c r="O528" s="1"/>
      <c r="P528" s="1"/>
      <c r="Q528" s="1"/>
      <c r="R528" s="1"/>
      <c r="S528" s="5" t="s">
        <v>317</v>
      </c>
      <c r="T528">
        <v>3</v>
      </c>
      <c r="U528" s="1" t="s">
        <v>531</v>
      </c>
      <c r="V528" t="s">
        <v>367</v>
      </c>
      <c r="W528" t="s">
        <v>425</v>
      </c>
      <c r="X528" t="s">
        <v>556</v>
      </c>
      <c r="Y528" t="b">
        <f t="shared" si="8"/>
        <v>0</v>
      </c>
      <c r="Z5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encoding='IndexOffset'&gt;WordRegPtr-Iz&lt;/Arg&gt;&lt;/Arguments&gt;&lt;Status&gt;Documented&lt;/Status&gt;&lt;Cycles&gt;6(23)&lt;/Cycles&gt;&lt;Flags&gt;SZHP0-&lt;/Flags&gt;&lt;Description&gt;The contents of the Index Register IX (register pair IX) are added to a two’s complement displacement integer d to point to an address in memory. The contents of this address are then incremented&lt;/Description&gt;&lt;/Encoding&gt;</v>
      </c>
      <c r="AA5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IF($Y529=FALSE, "&lt;/Opcode&gt;", "")</f>
        <v>&lt;Opcode Index='true' Value='34' Function='INC' Group='8-Bit Arithmetic' Length='3'&gt;&lt;Encoding Platform='z80'&gt;&lt;Mnemonic&gt;INC&lt;/Mnemonic&gt;&lt;Arguments&gt;&lt;Arg encoding='IndexOffset'&gt;WordRegPtr-Iz&lt;/Arg&gt;&lt;/Arguments&gt;&lt;Status&gt;Documented&lt;/Status&gt;&lt;Cycles&gt;6(23)&lt;/Cycles&gt;&lt;Flags&gt;SZHP0-&lt;/Flags&gt;&lt;Description&gt;The contents of the Index Register IX (register pair IX) are added to a two’s complement displacement integer d to point to an address in memory. The contents of this address are then incremented&lt;/Description&gt;&lt;/Encoding&gt;&lt;/Opcode&gt;</v>
      </c>
    </row>
    <row r="529" spans="1:27" x14ac:dyDescent="0.25">
      <c r="A529">
        <f>HEX2DEC(Table2[[#This Row],[Hex]]) * 10 +  IF(UPPER(Table2[[#This Row],[Preferred]]) = "FALSE", 1, 0)</f>
        <v>165806610</v>
      </c>
      <c r="B529" t="str">
        <f>IF(UPPER(Table2[[#This Row],[Index]]) = "TRUE", "FD", "00")  &amp; IF(Table2[[#This Row],[Prefix]]="", "00", Table2[[#This Row],[Prefix]])  &amp; TEXT(Table2[[#This Row],[Opcode]], "00")</f>
        <v>FD0035</v>
      </c>
      <c r="C529" s="3" t="s">
        <v>400</v>
      </c>
      <c r="D529" s="1"/>
      <c r="E529" s="2"/>
      <c r="F529" s="4">
        <v>35</v>
      </c>
      <c r="G529" t="s">
        <v>480</v>
      </c>
      <c r="H529" s="1" t="s">
        <v>67</v>
      </c>
      <c r="I529" s="1" t="s">
        <v>67</v>
      </c>
      <c r="J529" s="1" t="s">
        <v>719</v>
      </c>
      <c r="K529" s="1" t="s">
        <v>276</v>
      </c>
      <c r="M529" s="1"/>
      <c r="N529" s="1"/>
      <c r="O529" s="1"/>
      <c r="P529" s="1"/>
      <c r="Q529" s="1"/>
      <c r="R529" s="1"/>
      <c r="S529" s="5" t="s">
        <v>316</v>
      </c>
      <c r="T529">
        <v>3</v>
      </c>
      <c r="U529" s="1" t="s">
        <v>531</v>
      </c>
      <c r="V529" t="s">
        <v>367</v>
      </c>
      <c r="W529" t="s">
        <v>425</v>
      </c>
      <c r="X529" t="s">
        <v>557</v>
      </c>
      <c r="Y529" t="b">
        <f t="shared" si="8"/>
        <v>0</v>
      </c>
      <c r="Z5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encoding='IndexOffset'&gt;WordRegPtr-Iz&lt;/Arg&gt;&lt;/Arguments&gt;&lt;Status&gt;Documented&lt;/Status&gt;&lt;Cycles&gt;6(23)&lt;/Cycles&gt;&lt;Flags&gt;SZHP1C&lt;/Flags&gt;&lt;Description&gt;The byte specified by the m operand is decremented&lt;/Description&gt;&lt;/Encoding&gt;</v>
      </c>
      <c r="AA5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IF($Y530=FALSE, "&lt;/Opcode&gt;", "")</f>
        <v>&lt;Opcode Index='true' Value='35' Function='DEC' Group='8-Bit Arithmetic' Length='3'&gt;&lt;Encoding Platform='z80'&gt;&lt;Mnemonic&gt;DEC&lt;/Mnemonic&gt;&lt;Arguments&gt;&lt;Arg encoding='IndexOffset'&gt;WordRegPtr-Iz&lt;/Arg&gt;&lt;/Arguments&gt;&lt;Status&gt;Documented&lt;/Status&gt;&lt;Cycles&gt;6(23)&lt;/Cycles&gt;&lt;Flags&gt;SZHP1C&lt;/Flags&gt;&lt;Description&gt;The byte specified by the m operand is decremented&lt;/Description&gt;&lt;/Encoding&gt;&lt;/Opcode&gt;</v>
      </c>
    </row>
    <row r="530" spans="1:27" x14ac:dyDescent="0.25">
      <c r="A530">
        <f>HEX2DEC(Table2[[#This Row],[Hex]]) * 10 +  IF(UPPER(Table2[[#This Row],[Preferred]]) = "FALSE", 1, 0)</f>
        <v>165806620</v>
      </c>
      <c r="B530" t="str">
        <f>IF(UPPER(Table2[[#This Row],[Index]]) = "TRUE", "FD", "00")  &amp; IF(Table2[[#This Row],[Prefix]]="", "00", Table2[[#This Row],[Prefix]])  &amp; TEXT(Table2[[#This Row],[Opcode]], "00")</f>
        <v>FD0036</v>
      </c>
      <c r="C530" s="3" t="s">
        <v>400</v>
      </c>
      <c r="D530" s="1"/>
      <c r="E530" s="2"/>
      <c r="F530" s="4">
        <v>36</v>
      </c>
      <c r="G530" t="s">
        <v>480</v>
      </c>
      <c r="H530" s="1" t="s">
        <v>2</v>
      </c>
      <c r="I530" s="1" t="s">
        <v>385</v>
      </c>
      <c r="J530" s="1" t="s">
        <v>719</v>
      </c>
      <c r="K530" s="1" t="s">
        <v>276</v>
      </c>
      <c r="M530" s="1" t="s">
        <v>179</v>
      </c>
      <c r="N530" s="1" t="s">
        <v>280</v>
      </c>
      <c r="O530" s="1"/>
      <c r="P530" s="1"/>
      <c r="Q530" s="1"/>
      <c r="R530" s="1"/>
      <c r="S530" s="6" t="s">
        <v>314</v>
      </c>
      <c r="T530">
        <v>4</v>
      </c>
      <c r="U530" s="1" t="s">
        <v>490</v>
      </c>
      <c r="V530" t="s">
        <v>367</v>
      </c>
      <c r="W530" t="s">
        <v>387</v>
      </c>
      <c r="X530" t="s">
        <v>496</v>
      </c>
      <c r="Y530" t="b">
        <f t="shared" si="8"/>
        <v>0</v>
      </c>
      <c r="Z5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encoding='IndexOffset'&gt;WordRegPtr-Iz&lt;/Arg&gt;&lt;Arg encoding='ByteImmidate'&gt;Byte&lt;/Arg&gt;&lt;/Arguments&gt;&lt;Status&gt;Documented&lt;/Status&gt;&lt;Cycles&gt;5(19)&lt;/Cycles&gt;&lt;Flags&gt;------&lt;/Flags&gt;&lt;Description&gt;The n operand is loaded to the memory address specified by the sum of the Index Register IX and the two’s complement displacement operand d.&lt;/Description&gt;&lt;/Encoding&gt;</v>
      </c>
      <c r="AA5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IF($Y531=FALSE, "&lt;/Opcode&gt;", "")</f>
        <v>&lt;Opcode Index='true' Value='36' Function='LOAD' Group='8-Bit Load' Length='4'&gt;&lt;Encoding Platform='z80'&gt;&lt;Mnemonic&gt;LD&lt;/Mnemonic&gt;&lt;Arguments&gt;&lt;Arg encoding='IndexOffset'&gt;WordRegPtr-Iz&lt;/Arg&gt;&lt;Arg encoding='ByteImmidate'&gt;Byte&lt;/Arg&gt;&lt;/Arguments&gt;&lt;Status&gt;Documented&lt;/Status&gt;&lt;Cycles&gt;5(19)&lt;/Cycles&gt;&lt;Flags&gt;------&lt;/Flags&gt;&lt;Description&gt;The n operand is loaded to the memory address specified by the sum of the Index Register IX and the two’s complement displacement operand d.&lt;/Description&gt;&lt;/Encoding&gt;&lt;/Opcode&gt;</v>
      </c>
    </row>
    <row r="531" spans="1:27" x14ac:dyDescent="0.25">
      <c r="A531">
        <f>HEX2DEC(Table2[[#This Row],[Hex]]) * 10 +  IF(UPPER(Table2[[#This Row],[Preferred]]) = "FALSE", 1, 0)</f>
        <v>165806720</v>
      </c>
      <c r="B531" t="str">
        <f>IF(UPPER(Table2[[#This Row],[Index]]) = "TRUE", "FD", "00")  &amp; IF(Table2[[#This Row],[Prefix]]="", "00", Table2[[#This Row],[Prefix]])  &amp; TEXT(Table2[[#This Row],[Opcode]], "00")</f>
        <v>FD0040</v>
      </c>
      <c r="C531" s="3" t="s">
        <v>400</v>
      </c>
      <c r="D531" s="1"/>
      <c r="E531" s="2"/>
      <c r="F531" s="4">
        <v>40</v>
      </c>
      <c r="G531" t="s">
        <v>480</v>
      </c>
      <c r="H531" s="1" t="s">
        <v>2</v>
      </c>
      <c r="I531" s="1" t="s">
        <v>385</v>
      </c>
      <c r="J531" s="1" t="s">
        <v>720</v>
      </c>
      <c r="K531" s="1" t="s">
        <v>355</v>
      </c>
      <c r="M531" s="1" t="s">
        <v>720</v>
      </c>
      <c r="N531" s="1" t="s">
        <v>356</v>
      </c>
      <c r="O531" s="1"/>
      <c r="P531" s="1"/>
      <c r="Q531" s="1"/>
      <c r="R531" s="1"/>
      <c r="S531" s="6" t="s">
        <v>314</v>
      </c>
      <c r="T531">
        <v>2</v>
      </c>
      <c r="U531" s="1" t="s">
        <v>560</v>
      </c>
      <c r="V531" t="s">
        <v>481</v>
      </c>
      <c r="W531" t="s">
        <v>387</v>
      </c>
      <c r="X531" t="s">
        <v>487</v>
      </c>
      <c r="Y531" t="b">
        <f t="shared" si="8"/>
        <v>0</v>
      </c>
      <c r="Z5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encoding='Dest'&gt;ByteReg-Izb&lt;/Arg&gt;&lt;Arg encoding='Source'&gt;ByteReg-Izb&lt;/Arg&gt;&lt;/Arguments&gt;&lt;Status&gt;Undocumented&lt;/Status&gt;&lt;Cycles&gt;2(8)&lt;/Cycles&gt;&lt;Flags&gt;------&lt;/Flags&gt;&lt;Description&gt;The contents of any register r' are loaded to any other register r.&lt;/Description&gt;&lt;/Encoding&gt;</v>
      </c>
      <c r="AA5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IF($Y532=FALSE, "&lt;/Opcode&gt;", "")</f>
        <v>&lt;Opcode Index='true' Value='40' Function='LOAD' Group='8-Bit Load' Length='2'&gt;&lt;Encoding Platform='z80'&gt;&lt;Mnemonic&gt;LD&lt;/Mnemonic&gt;&lt;Arguments&gt;&lt;Arg encoding='Dest'&gt;ByteReg-Izb&lt;/Arg&gt;&lt;Arg encoding='Source'&gt;ByteReg-Izb&lt;/Arg&gt;&lt;/Arguments&gt;&lt;Status&gt;Undocumented&lt;/Status&gt;&lt;Cycles&gt;2(8)&lt;/Cycles&gt;&lt;Flags&gt;------&lt;/Flags&gt;&lt;Description&gt;The contents of any register r' are loaded to any other register r.&lt;/Description&gt;&lt;/Encoding&gt;&lt;/Opcode&gt;</v>
      </c>
    </row>
    <row r="532" spans="1:27" x14ac:dyDescent="0.25">
      <c r="A532">
        <f>HEX2DEC(Table2[[#This Row],[Hex]]) * 10 +  IF(UPPER(Table2[[#This Row],[Preferred]]) = "FALSE", 1, 0)</f>
        <v>165806780</v>
      </c>
      <c r="B532" t="str">
        <f>IF(UPPER(Table2[[#This Row],[Index]]) = "TRUE", "FD", "00")  &amp; IF(Table2[[#This Row],[Prefix]]="", "00", Table2[[#This Row],[Prefix]])  &amp; TEXT(Table2[[#This Row],[Opcode]], "00")</f>
        <v>FD0046</v>
      </c>
      <c r="C532" s="3" t="s">
        <v>400</v>
      </c>
      <c r="D532" s="1"/>
      <c r="E532" s="2"/>
      <c r="F532" s="4">
        <v>46</v>
      </c>
      <c r="G532" t="s">
        <v>480</v>
      </c>
      <c r="H532" s="1" t="s">
        <v>2</v>
      </c>
      <c r="I532" s="1" t="s">
        <v>385</v>
      </c>
      <c r="J532" s="1" t="s">
        <v>239</v>
      </c>
      <c r="K532" s="1" t="s">
        <v>355</v>
      </c>
      <c r="M532" s="1" t="s">
        <v>719</v>
      </c>
      <c r="N532" s="1" t="s">
        <v>276</v>
      </c>
      <c r="O532" s="1"/>
      <c r="P532" s="1"/>
      <c r="Q532" s="1"/>
      <c r="R532" s="1"/>
      <c r="S532" s="6" t="s">
        <v>314</v>
      </c>
      <c r="T532">
        <v>3</v>
      </c>
      <c r="U532" s="1" t="s">
        <v>490</v>
      </c>
      <c r="V532" t="s">
        <v>367</v>
      </c>
      <c r="W532" t="s">
        <v>387</v>
      </c>
      <c r="X532" t="s">
        <v>491</v>
      </c>
      <c r="Y532" t="b">
        <f t="shared" si="8"/>
        <v>0</v>
      </c>
      <c r="Z5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encoding='IndexOffset'&gt;WordRegPtr-Iz&lt;/Arg&gt;&lt;/Arguments&gt;&lt;Status&gt;Documented&lt;/Status&gt;&lt;Cycles&gt;5(19)&lt;/Cycles&gt;&lt;Flags&gt;------&lt;/Flags&gt;&lt;Description&gt;The operand (IX+d), (the contents of the Index Register IX summed with a two’s complement displacement integer d) is loaded to register r&lt;/Description&gt;&lt;/Encoding&gt;</v>
      </c>
      <c r="AA5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IF($Y533=FALSE, "&lt;/Opcode&gt;", "")</f>
        <v>&lt;Opcode Index='true' Value='46' Function='LOAD' Group='8-Bit Load' Length='3'&gt;&lt;Encoding Platform='z80'&gt;&lt;Mnemonic&gt;LD&lt;/Mnemonic&gt;&lt;Arguments&gt;&lt;Arg encoding='Dest'&gt;ByteReg&lt;/Arg&gt;&lt;Arg encoding='IndexOffset'&gt;WordRegPtr-Iz&lt;/Arg&gt;&lt;/Arguments&gt;&lt;Status&gt;Documented&lt;/Status&gt;&lt;Cycles&gt;5(19)&lt;/Cycles&gt;&lt;Flags&gt;------&lt;/Flags&gt;&lt;Description&gt;The operand (IX+d), (the contents of the Index Register IX summed with a two’s complement displacement integer d) is loaded to register r&lt;/Description&gt;&lt;/Encoding&gt;&lt;/Opcode&gt;</v>
      </c>
    </row>
    <row r="533" spans="1:27" x14ac:dyDescent="0.25">
      <c r="A533">
        <f>HEX2DEC(Table2[[#This Row],[Hex]]) * 10 +  IF(UPPER(Table2[[#This Row],[Preferred]]) = "FALSE", 1, 0)</f>
        <v>165807200</v>
      </c>
      <c r="B533" t="str">
        <f>IF(UPPER(Table2[[#This Row],[Index]]) = "TRUE", "FD", "00")  &amp; IF(Table2[[#This Row],[Prefix]]="", "00", Table2[[#This Row],[Prefix]])  &amp; TEXT(Table2[[#This Row],[Opcode]], "00")</f>
        <v>FD0070</v>
      </c>
      <c r="C533" s="3" t="s">
        <v>400</v>
      </c>
      <c r="D533" s="1"/>
      <c r="E533" s="2"/>
      <c r="F533" s="4">
        <v>70</v>
      </c>
      <c r="G533" t="s">
        <v>480</v>
      </c>
      <c r="H533" s="1" t="s">
        <v>2</v>
      </c>
      <c r="I533" s="1" t="s">
        <v>385</v>
      </c>
      <c r="J533" s="1" t="s">
        <v>719</v>
      </c>
      <c r="K533" s="1" t="s">
        <v>276</v>
      </c>
      <c r="M533" s="1" t="s">
        <v>239</v>
      </c>
      <c r="N533" s="1" t="s">
        <v>356</v>
      </c>
      <c r="O533" s="1"/>
      <c r="P533" s="1"/>
      <c r="Q533" s="1"/>
      <c r="R533" s="1"/>
      <c r="S533" s="6" t="s">
        <v>314</v>
      </c>
      <c r="T533">
        <v>3</v>
      </c>
      <c r="U533" s="1" t="s">
        <v>490</v>
      </c>
      <c r="V533" t="s">
        <v>367</v>
      </c>
      <c r="W533" t="s">
        <v>387</v>
      </c>
      <c r="X533" t="s">
        <v>494</v>
      </c>
      <c r="Y533" t="b">
        <f t="shared" si="8"/>
        <v>0</v>
      </c>
      <c r="Z5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encoding='IndexOffset'&gt;WordRegPtr-Iz&lt;/Arg&gt;&lt;Arg encoding='Source'&gt;ByteReg&lt;/Arg&gt;&lt;/Arguments&gt;&lt;Status&gt;Documented&lt;/Status&gt;&lt;Cycles&gt;5(19)&lt;/Cycles&gt;&lt;Flags&gt;------&lt;/Flags&gt;&lt;Description&gt;The contents of register r are loaded to the memory address specified by the contents of Index Register IX summed with d, a two’s complement displacement integer.&lt;/Description&gt;&lt;/Encoding&gt;</v>
      </c>
      <c r="AA5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IF($Y534=FALSE, "&lt;/Opcode&gt;", "")</f>
        <v>&lt;Opcode Index='true' Value='70' Function='LOAD' Group='8-Bit Load' Length='3'&gt;&lt;Encoding Platform='z80'&gt;&lt;Mnemonic&gt;LD&lt;/Mnemonic&gt;&lt;Arguments&gt;&lt;Arg encoding='IndexOffset'&gt;WordRegPtr-Iz&lt;/Arg&gt;&lt;Arg encoding='Source'&gt;ByteReg&lt;/Arg&gt;&lt;/Arguments&gt;&lt;Status&gt;Documented&lt;/Status&gt;&lt;Cycles&gt;5(19)&lt;/Cycles&gt;&lt;Flags&gt;------&lt;/Flags&gt;&lt;Description&gt;The contents of register r are loaded to the memory address specified by the contents of Index Register IX summed with d, a two’s complement displacement integer.&lt;/Description&gt;&lt;/Encoding&gt;&lt;/Opcode&gt;</v>
      </c>
    </row>
    <row r="534" spans="1:27" x14ac:dyDescent="0.25">
      <c r="A534">
        <f>HEX2DEC(Table2[[#This Row],[Hex]]) * 10 +  IF(UPPER(Table2[[#This Row],[Preferred]]) = "FALSE", 1, 0)</f>
        <v>165807360</v>
      </c>
      <c r="B534" t="str">
        <f>IF(UPPER(Table2[[#This Row],[Index]]) = "TRUE", "FD", "00")  &amp; IF(Table2[[#This Row],[Prefix]]="", "00", Table2[[#This Row],[Prefix]])  &amp; TEXT(Table2[[#This Row],[Opcode]], "00")</f>
        <v>FD0080</v>
      </c>
      <c r="C534" s="3" t="s">
        <v>400</v>
      </c>
      <c r="D534" s="1"/>
      <c r="E534" s="2"/>
      <c r="F534" s="4">
        <v>80</v>
      </c>
      <c r="G534" t="s">
        <v>480</v>
      </c>
      <c r="H534" s="1" t="s">
        <v>70</v>
      </c>
      <c r="I534" s="1" t="s">
        <v>70</v>
      </c>
      <c r="J534" s="1" t="s">
        <v>265</v>
      </c>
      <c r="K534" s="1" t="s">
        <v>277</v>
      </c>
      <c r="M534" s="1" t="s">
        <v>720</v>
      </c>
      <c r="N534" s="1" t="s">
        <v>356</v>
      </c>
      <c r="O534" s="1"/>
      <c r="S534" s="5" t="s">
        <v>315</v>
      </c>
      <c r="T534">
        <v>1</v>
      </c>
      <c r="U534" s="1" t="s">
        <v>560</v>
      </c>
      <c r="V534" t="s">
        <v>481</v>
      </c>
      <c r="W534" t="s">
        <v>425</v>
      </c>
      <c r="X534" t="s">
        <v>543</v>
      </c>
      <c r="Y534" t="b">
        <f t="shared" si="8"/>
        <v>0</v>
      </c>
      <c r="Z5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encoding='Direct'&gt;ByteReg-A&lt;/Arg&gt;&lt;Arg encoding='Source'&gt;ByteReg-Izb&lt;/Arg&gt;&lt;/Arguments&gt;&lt;Status&gt;Undocumented&lt;/Status&gt;&lt;Cycles&gt;2(8)&lt;/Cycles&gt;&lt;Flags&gt;SZHP0C&lt;/Flags&gt;&lt;Description&gt;The contents of register r are added to the contents of the Accumulator, and the result is stored in the Accumulator.&lt;/Description&gt;&lt;/Encoding&gt;</v>
      </c>
      <c r="AA5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IF($Y535=FALSE, "&lt;/Opcode&gt;", "")</f>
        <v>&lt;Opcode Index='true' Value='80' Function='ADD' Group='8-Bit Arithmetic' Length='1'&gt;&lt;Encoding Platform='z80'&gt;&lt;Mnemonic&gt;ADD&lt;/Mnemonic&gt;&lt;Arguments&gt;&lt;Arg encoding='Direct'&gt;ByteReg-A&lt;/Arg&gt;&lt;Arg encoding='Source'&gt;ByteReg-Izb&lt;/Arg&gt;&lt;/Arguments&gt;&lt;Status&gt;Undocumented&lt;/Status&gt;&lt;Cycles&gt;2(8)&lt;/Cycles&gt;&lt;Flags&gt;SZHP0C&lt;/Flags&gt;&lt;Description&gt;The contents of register r are added to the contents of the Accumulator, and the result is stored in the Accumulator.&lt;/Description&gt;&lt;/Encoding&gt;&lt;/Opcode&gt;</v>
      </c>
    </row>
    <row r="535" spans="1:27" x14ac:dyDescent="0.25">
      <c r="A535">
        <f>HEX2DEC(Table2[[#This Row],[Hex]]) * 10 +  IF(UPPER(Table2[[#This Row],[Preferred]]) = "FALSE", 1, 0)</f>
        <v>165807420</v>
      </c>
      <c r="B535" t="str">
        <f>IF(UPPER(Table2[[#This Row],[Index]]) = "TRUE", "FD", "00")  &amp; IF(Table2[[#This Row],[Prefix]]="", "00", Table2[[#This Row],[Prefix]])  &amp; TEXT(Table2[[#This Row],[Opcode]], "00")</f>
        <v>FD0086</v>
      </c>
      <c r="C535" s="3" t="s">
        <v>400</v>
      </c>
      <c r="D535" s="1"/>
      <c r="E535" s="2"/>
      <c r="F535" s="4">
        <v>86</v>
      </c>
      <c r="G535" t="s">
        <v>480</v>
      </c>
      <c r="H535" s="1" t="s">
        <v>70</v>
      </c>
      <c r="I535" s="1" t="s">
        <v>70</v>
      </c>
      <c r="J535" s="1" t="s">
        <v>265</v>
      </c>
      <c r="K535" s="1" t="s">
        <v>277</v>
      </c>
      <c r="M535" s="1" t="s">
        <v>719</v>
      </c>
      <c r="N535" s="1" t="s">
        <v>276</v>
      </c>
      <c r="O535" s="1"/>
      <c r="P535" s="1"/>
      <c r="Q535" s="1"/>
      <c r="R535" s="1"/>
      <c r="S535" s="5" t="s">
        <v>315</v>
      </c>
      <c r="T535">
        <v>3</v>
      </c>
      <c r="U535" s="1" t="s">
        <v>490</v>
      </c>
      <c r="V535" t="s">
        <v>367</v>
      </c>
      <c r="W535" t="s">
        <v>425</v>
      </c>
      <c r="X535" t="s">
        <v>546</v>
      </c>
      <c r="Y535" t="b">
        <f t="shared" si="8"/>
        <v>0</v>
      </c>
      <c r="Z5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encoding='Direct'&gt;ByteReg-A&lt;/Arg&gt;&lt;Arg encoding='IndexOffset'&gt;WordRegPtr-Iz&lt;/Arg&gt;&lt;/Arguments&gt;&lt;Status&gt;Documented&lt;/Status&gt;&lt;Cycles&gt;5(19)&lt;/Cycles&gt;&lt;Flags&gt;SZHP0C&lt;/Flags&gt;&lt;Description&gt;The contents of the Index Register (register pair IX) is added to a two’s complement displacement d to point to an address in memory. The contents of this address is then added to the contents of the Accumulator and the result is stored in the Accumulator.&lt;/Description&gt;&lt;/Encoding&gt;</v>
      </c>
      <c r="AA5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IF($Y536=FALSE, "&lt;/Opcode&gt;", "")</f>
        <v>&lt;Opcode Index='true' Value='86' Function='ADD' Group='8-Bit Arithmetic' Length='3'&gt;&lt;Encoding Platform='z80'&gt;&lt;Mnemonic&gt;ADD&lt;/Mnemonic&gt;&lt;Arguments&gt;&lt;Arg encoding='Direct'&gt;ByteReg-A&lt;/Arg&gt;&lt;Arg encoding='IndexOffset'&gt;WordRegPtr-Iz&lt;/Arg&gt;&lt;/Arguments&gt;&lt;Status&gt;Documented&lt;/Status&gt;&lt;Cycles&gt;5(19)&lt;/Cycles&gt;&lt;Flags&gt;SZHP0C&lt;/Flags&gt;&lt;Description&gt;The contents of the Index Register (register pair IX) is added to a two’s complement displacement d to point to an address in memory. The contents of this address is then added to the contents of the Accumulator and the result is stored in the Accumulator.&lt;/Description&gt;&lt;/Encoding&gt;&lt;/Opcode&gt;</v>
      </c>
    </row>
    <row r="536" spans="1:27" x14ac:dyDescent="0.25">
      <c r="A536">
        <f>HEX2DEC(Table2[[#This Row],[Hex]]) * 10 +  IF(UPPER(Table2[[#This Row],[Preferred]]) = "FALSE", 1, 0)</f>
        <v>165807440</v>
      </c>
      <c r="B536" t="str">
        <f>IF(UPPER(Table2[[#This Row],[Index]]) = "TRUE", "FD", "00")  &amp; IF(Table2[[#This Row],[Prefix]]="", "00", Table2[[#This Row],[Prefix]])  &amp; TEXT(Table2[[#This Row],[Opcode]], "00")</f>
        <v>FD0088</v>
      </c>
      <c r="C536" s="3" t="s">
        <v>400</v>
      </c>
      <c r="D536" s="1"/>
      <c r="E536" s="2"/>
      <c r="F536" s="4">
        <v>88</v>
      </c>
      <c r="G536" t="s">
        <v>480</v>
      </c>
      <c r="H536" s="1" t="s">
        <v>81</v>
      </c>
      <c r="I536" s="1" t="s">
        <v>370</v>
      </c>
      <c r="J536" s="1" t="s">
        <v>265</v>
      </c>
      <c r="K536" s="1" t="s">
        <v>277</v>
      </c>
      <c r="M536" s="1" t="s">
        <v>720</v>
      </c>
      <c r="N536" s="1" t="s">
        <v>356</v>
      </c>
      <c r="O536" s="1"/>
      <c r="P536" s="1"/>
      <c r="Q536" s="1"/>
      <c r="R536" s="1"/>
      <c r="S536" s="5" t="s">
        <v>315</v>
      </c>
      <c r="T536">
        <v>2</v>
      </c>
      <c r="U536" s="1" t="s">
        <v>560</v>
      </c>
      <c r="V536" t="s">
        <v>481</v>
      </c>
      <c r="W536" t="s">
        <v>425</v>
      </c>
      <c r="X536" t="s">
        <v>547</v>
      </c>
      <c r="Y536" t="b">
        <f t="shared" si="8"/>
        <v>0</v>
      </c>
      <c r="Z5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encoding='Direct'&gt;ByteReg-A&lt;/Arg&gt;&lt;Arg encoding='Source'&gt;ByteReg-Izb&lt;/Arg&gt;&lt;/Arguments&gt;&lt;Status&gt;Undocumented&lt;/Status&gt;&lt;Cycles&gt;2(8)&lt;/Cycles&gt;&lt;Flags&gt;SZHP0C&lt;/Flags&gt;&lt;Description&gt;The s operand, along with the Carry Flag (C in the F register) is added to the contents of the Accumulator, and the result is stored in the Accumulator.&lt;/Description&gt;&lt;/Encoding&gt;</v>
      </c>
      <c r="AA5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IF($Y537=FALSE, "&lt;/Opcode&gt;", "")</f>
        <v>&lt;Opcode Index='true' Value='88' Function='ADD-CY' Group='8-Bit Arithmetic' Length='2'&gt;&lt;Encoding Platform='z80'&gt;&lt;Mnemonic&gt;ADC&lt;/Mnemonic&gt;&lt;Arguments&gt;&lt;Arg encoding='Direct'&gt;ByteReg-A&lt;/Arg&gt;&lt;Arg encoding='Source'&gt;ByteReg-Izb&lt;/Arg&gt;&lt;/Arguments&gt;&lt;Status&gt;Undocumented&lt;/Status&gt;&lt;Cycles&gt;2(8)&lt;/Cycles&gt;&lt;Flags&gt;SZHP0C&lt;/Flags&gt;&lt;Description&gt;The s operand, along with the Carry Flag (C in the F register) is added to the contents of the Accumulator, and the result is stored in the Accumulator.&lt;/Description&gt;&lt;/Encoding&gt;&lt;/Opcode&gt;</v>
      </c>
    </row>
    <row r="537" spans="1:27" x14ac:dyDescent="0.25">
      <c r="A537">
        <f>HEX2DEC(Table2[[#This Row],[Hex]]) * 10 +  IF(UPPER(Table2[[#This Row],[Preferred]]) = "FALSE", 1, 0)</f>
        <v>165807500</v>
      </c>
      <c r="B537" t="str">
        <f>IF(UPPER(Table2[[#This Row],[Index]]) = "TRUE", "FD", "00")  &amp; IF(Table2[[#This Row],[Prefix]]="", "00", Table2[[#This Row],[Prefix]])  &amp; TEXT(Table2[[#This Row],[Opcode]], "00")</f>
        <v>FD008E</v>
      </c>
      <c r="C537" s="3" t="s">
        <v>400</v>
      </c>
      <c r="D537" s="1"/>
      <c r="E537" s="2"/>
      <c r="F537" s="4" t="s">
        <v>34</v>
      </c>
      <c r="G537" t="s">
        <v>480</v>
      </c>
      <c r="H537" s="1" t="s">
        <v>81</v>
      </c>
      <c r="I537" s="1" t="s">
        <v>370</v>
      </c>
      <c r="J537" s="1" t="s">
        <v>265</v>
      </c>
      <c r="K537" s="1" t="s">
        <v>277</v>
      </c>
      <c r="M537" s="1" t="s">
        <v>719</v>
      </c>
      <c r="N537" s="1" t="s">
        <v>276</v>
      </c>
      <c r="O537" s="1"/>
      <c r="S537" s="5" t="s">
        <v>315</v>
      </c>
      <c r="T537">
        <v>3</v>
      </c>
      <c r="U537" s="1" t="s">
        <v>490</v>
      </c>
      <c r="V537" t="s">
        <v>367</v>
      </c>
      <c r="W537" t="s">
        <v>425</v>
      </c>
      <c r="X537" t="s">
        <v>547</v>
      </c>
      <c r="Y537" t="b">
        <f t="shared" si="8"/>
        <v>0</v>
      </c>
      <c r="Z5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encoding='Direct'&gt;ByteReg-A&lt;/Arg&gt;&lt;Arg encoding='IndexOffset'&gt;WordRegPtr-Iz&lt;/Arg&gt;&lt;/Arguments&gt;&lt;Status&gt;Documented&lt;/Status&gt;&lt;Cycles&gt;5(19)&lt;/Cycles&gt;&lt;Flags&gt;SZHP0C&lt;/Flags&gt;&lt;Description&gt;The s operand, along with the Carry Flag (C in the F register) is added to the contents of the Accumulator, and the result is stored in the Accumulator.&lt;/Description&gt;&lt;/Encoding&gt;</v>
      </c>
      <c r="AA5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IF($Y538=FALSE, "&lt;/Opcode&gt;", "")</f>
        <v>&lt;Opcode Index='true' Value='8E' Function='ADD-CY' Group='8-Bit Arithmetic' Length='3'&gt;&lt;Encoding Platform='z80'&gt;&lt;Mnemonic&gt;ADC&lt;/Mnemonic&gt;&lt;Arguments&gt;&lt;Arg encoding='Direct'&gt;ByteReg-A&lt;/Arg&gt;&lt;Arg encoding='IndexOffset'&gt;WordRegPtr-Iz&lt;/Arg&gt;&lt;/Arguments&gt;&lt;Status&gt;Documented&lt;/Status&gt;&lt;Cycles&gt;5(19)&lt;/Cycles&gt;&lt;Flags&gt;SZHP0C&lt;/Flags&gt;&lt;Description&gt;The s operand, along with the Carry Flag (C in the F register) is added to the contents of the Accumulator, and the result is stored in the Accumulator.&lt;/Description&gt;&lt;/Encoding&gt;&lt;/Opcode&gt;</v>
      </c>
    </row>
    <row r="538" spans="1:27" x14ac:dyDescent="0.25">
      <c r="A538">
        <f>HEX2DEC(Table2[[#This Row],[Hex]]) * 10 +  IF(UPPER(Table2[[#This Row],[Preferred]]) = "FALSE", 1, 0)</f>
        <v>165807520</v>
      </c>
      <c r="B538" t="str">
        <f>IF(UPPER(Table2[[#This Row],[Index]]) = "TRUE", "FD", "00")  &amp; IF(Table2[[#This Row],[Prefix]]="", "00", Table2[[#This Row],[Prefix]])  &amp; TEXT(Table2[[#This Row],[Opcode]], "00")</f>
        <v>FD0090</v>
      </c>
      <c r="C538" s="3" t="s">
        <v>400</v>
      </c>
      <c r="D538" s="1"/>
      <c r="E538" s="2" t="s">
        <v>400</v>
      </c>
      <c r="F538" s="4">
        <v>90</v>
      </c>
      <c r="G538" t="s">
        <v>480</v>
      </c>
      <c r="H538" s="1" t="s">
        <v>82</v>
      </c>
      <c r="I538" s="1" t="s">
        <v>82</v>
      </c>
      <c r="J538" s="1" t="s">
        <v>265</v>
      </c>
      <c r="K538" s="1" t="s">
        <v>277</v>
      </c>
      <c r="M538" s="1" t="s">
        <v>720</v>
      </c>
      <c r="N538" s="1" t="s">
        <v>356</v>
      </c>
      <c r="O538" s="1"/>
      <c r="P538" s="1"/>
      <c r="Q538" s="1"/>
      <c r="R538" s="1"/>
      <c r="S538" s="5" t="s">
        <v>330</v>
      </c>
      <c r="T538">
        <v>2</v>
      </c>
      <c r="U538" s="1" t="s">
        <v>560</v>
      </c>
      <c r="V538" t="s">
        <v>481</v>
      </c>
      <c r="W538" t="s">
        <v>425</v>
      </c>
      <c r="X538" t="s">
        <v>548</v>
      </c>
      <c r="Y538" t="b">
        <f t="shared" si="8"/>
        <v>0</v>
      </c>
      <c r="Z5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encoding='Direct'&gt;ByteReg-A&lt;/Arg&gt;&lt;Arg encoding='Source'&gt;ByteReg-Izb&lt;/Arg&gt;&lt;/Arguments&gt;&lt;Status&gt;Undocumented&lt;/Status&gt;&lt;Cycles&gt;2(8)&lt;/Cycles&gt;&lt;Flags&gt;SZ0P1C&lt;/Flags&gt;&lt;Description&gt;The s operand is subtracted from the contents of the Accumulator, and the result is stored in the Accumulator.&lt;/Description&gt;&lt;/Encoding&gt;</v>
      </c>
      <c r="AA5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IF($Y539=FALSE, "&lt;/Opcode&gt;", "")</f>
        <v>&lt;Opcode Index='true' Value='90' Function='SUB' Group='8-Bit Arithmetic' Length='2'&gt;&lt;Encoding Preferred='true' Platform='z80'&gt;&lt;Mnemonic&gt;SUB&lt;/Mnemonic&gt;&lt;Arguments&gt;&lt;Arg encoding='Direct'&gt;ByteReg-A&lt;/Arg&gt;&lt;Arg encoding='Source'&gt;ByteReg-Izb&lt;/Arg&gt;&lt;/Arguments&gt;&lt;Status&gt;Undocumented&lt;/Status&gt;&lt;Cycles&gt;2(8)&lt;/Cycles&gt;&lt;Flags&gt;SZ0P1C&lt;/Flags&gt;&lt;Description&gt;The s operand is subtracted from the contents of the Accumulator, and the result is stored in the Accumulator.&lt;/Description&gt;&lt;/Encoding&gt;</v>
      </c>
    </row>
    <row r="539" spans="1:27" x14ac:dyDescent="0.25">
      <c r="A539">
        <f>HEX2DEC(Table2[[#This Row],[Hex]]) * 10 +  IF(UPPER(Table2[[#This Row],[Preferred]]) = "FALSE", 1, 0)</f>
        <v>165807521</v>
      </c>
      <c r="B539" t="str">
        <f>IF(UPPER(Table2[[#This Row],[Index]]) = "TRUE", "FD", "00")  &amp; IF(Table2[[#This Row],[Prefix]]="", "00", Table2[[#This Row],[Prefix]])  &amp; TEXT(Table2[[#This Row],[Opcode]], "00")</f>
        <v>FD0090</v>
      </c>
      <c r="C539" s="3" t="s">
        <v>400</v>
      </c>
      <c r="D539" s="1"/>
      <c r="E539" s="2" t="s">
        <v>636</v>
      </c>
      <c r="F539" s="4">
        <v>90</v>
      </c>
      <c r="G539" t="s">
        <v>480</v>
      </c>
      <c r="H539" s="1" t="s">
        <v>82</v>
      </c>
      <c r="I539" s="1" t="s">
        <v>82</v>
      </c>
      <c r="J539" s="1" t="s">
        <v>265</v>
      </c>
      <c r="K539" s="1" t="s">
        <v>277</v>
      </c>
      <c r="L539" s="1" t="b">
        <v>1</v>
      </c>
      <c r="M539" s="1" t="s">
        <v>720</v>
      </c>
      <c r="N539" s="1" t="s">
        <v>356</v>
      </c>
      <c r="O539" s="1"/>
      <c r="S539" s="5" t="s">
        <v>330</v>
      </c>
      <c r="T539">
        <v>2</v>
      </c>
      <c r="U539" s="1" t="s">
        <v>560</v>
      </c>
      <c r="V539" t="s">
        <v>481</v>
      </c>
      <c r="W539" t="s">
        <v>425</v>
      </c>
      <c r="X539" t="s">
        <v>548</v>
      </c>
      <c r="Y539" t="b">
        <f t="shared" si="8"/>
        <v>1</v>
      </c>
      <c r="Z5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encoding='Direct' hidden='true'&gt;ByteReg-A&lt;/Arg&gt;&lt;Arg encoding='Source'&gt;ByteReg-Izb&lt;/Arg&gt;&lt;/Arguments&gt;&lt;Status&gt;Undocumented&lt;/Status&gt;&lt;Cycles&gt;2(8)&lt;/Cycles&gt;&lt;Flags&gt;SZ0P1C&lt;/Flags&gt;&lt;Description&gt;The s operand is subtracted from the contents of the Accumulator, and the result is stored in the Accumulator.&lt;/Description&gt;&lt;/Encoding&gt;</v>
      </c>
      <c r="AA5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IF($Y540=FALSE, "&lt;/Opcode&gt;", "")</f>
        <v>&lt;Encoding Preferred='false' Platform='z80'&gt;&lt;Mnemonic&gt;SUB&lt;/Mnemonic&gt;&lt;Arguments&gt;&lt;Arg encoding='Direct' hidden='true'&gt;ByteReg-A&lt;/Arg&gt;&lt;Arg encoding='Source'&gt;ByteReg-Izb&lt;/Arg&gt;&lt;/Arguments&gt;&lt;Status&gt;Undocumented&lt;/Status&gt;&lt;Cycles&gt;2(8)&lt;/Cycles&gt;&lt;Flags&gt;SZ0P1C&lt;/Flags&gt;&lt;Description&gt;The s operand is subtracted from the contents of the Accumulator, and the result is stored in the Accumulator.&lt;/Description&gt;&lt;/Encoding&gt;&lt;/Opcode&gt;</v>
      </c>
    </row>
    <row r="540" spans="1:27" x14ac:dyDescent="0.25">
      <c r="A540">
        <f>HEX2DEC(Table2[[#This Row],[Hex]]) * 10 +  IF(UPPER(Table2[[#This Row],[Preferred]]) = "FALSE", 1, 0)</f>
        <v>165807580</v>
      </c>
      <c r="B540" t="str">
        <f>IF(UPPER(Table2[[#This Row],[Index]]) = "TRUE", "FD", "00")  &amp; IF(Table2[[#This Row],[Prefix]]="", "00", Table2[[#This Row],[Prefix]])  &amp; TEXT(Table2[[#This Row],[Opcode]], "00")</f>
        <v>FD0096</v>
      </c>
      <c r="C540" s="3" t="s">
        <v>400</v>
      </c>
      <c r="D540" s="1"/>
      <c r="E540" s="2" t="s">
        <v>400</v>
      </c>
      <c r="F540" s="4">
        <v>96</v>
      </c>
      <c r="G540" t="s">
        <v>480</v>
      </c>
      <c r="H540" s="1" t="s">
        <v>82</v>
      </c>
      <c r="I540" s="1" t="s">
        <v>82</v>
      </c>
      <c r="J540" s="1" t="s">
        <v>265</v>
      </c>
      <c r="K540" s="1" t="s">
        <v>277</v>
      </c>
      <c r="M540" s="1" t="s">
        <v>719</v>
      </c>
      <c r="N540" s="1" t="s">
        <v>276</v>
      </c>
      <c r="O540" s="1"/>
      <c r="P540" s="1"/>
      <c r="Q540" s="1"/>
      <c r="R540" s="1"/>
      <c r="S540" s="5" t="s">
        <v>330</v>
      </c>
      <c r="T540">
        <v>3</v>
      </c>
      <c r="U540" s="1" t="s">
        <v>490</v>
      </c>
      <c r="V540" t="s">
        <v>367</v>
      </c>
      <c r="W540" t="s">
        <v>425</v>
      </c>
      <c r="X540" t="s">
        <v>548</v>
      </c>
      <c r="Y540" t="b">
        <f t="shared" si="8"/>
        <v>0</v>
      </c>
      <c r="Z5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encoding='Direct'&gt;ByteReg-A&lt;/Arg&gt;&lt;Arg encoding='IndexOffset'&gt;WordRegPtr-Iz&lt;/Arg&gt;&lt;/Arguments&gt;&lt;Status&gt;Documented&lt;/Status&gt;&lt;Cycles&gt;5(19)&lt;/Cycles&gt;&lt;Flags&gt;SZ0P1C&lt;/Flags&gt;&lt;Description&gt;The s operand is subtracted from the contents of the Accumulator, and the result is stored in the Accumulator.&lt;/Description&gt;&lt;/Encoding&gt;</v>
      </c>
      <c r="AA5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IF($Y541=FALSE, "&lt;/Opcode&gt;", "")</f>
        <v>&lt;Opcode Index='true' Value='96' Function='SUB' Group='8-Bit Arithmetic' Length='3'&gt;&lt;Encoding Preferred='true' Platform='z80'&gt;&lt;Mnemonic&gt;SUB&lt;/Mnemonic&gt;&lt;Arguments&gt;&lt;Arg encoding='Direct'&gt;ByteReg-A&lt;/Arg&gt;&lt;Arg encoding='IndexOffset'&gt;WordRegPtr-Iz&lt;/Arg&gt;&lt;/Arguments&gt;&lt;Status&gt;Documented&lt;/Status&gt;&lt;Cycles&gt;5(19)&lt;/Cycles&gt;&lt;Flags&gt;SZ0P1C&lt;/Flags&gt;&lt;Description&gt;The s operand is subtracted from the contents of the Accumulator, and the result is stored in the Accumulator.&lt;/Description&gt;&lt;/Encoding&gt;</v>
      </c>
    </row>
    <row r="541" spans="1:27" x14ac:dyDescent="0.25">
      <c r="A541">
        <f>HEX2DEC(Table2[[#This Row],[Hex]]) * 10 +  IF(UPPER(Table2[[#This Row],[Preferred]]) = "FALSE", 1, 0)</f>
        <v>165807581</v>
      </c>
      <c r="B541" t="str">
        <f>IF(UPPER(Table2[[#This Row],[Index]]) = "TRUE", "FD", "00")  &amp; IF(Table2[[#This Row],[Prefix]]="", "00", Table2[[#This Row],[Prefix]])  &amp; TEXT(Table2[[#This Row],[Opcode]], "00")</f>
        <v>FD0096</v>
      </c>
      <c r="C541" s="3" t="s">
        <v>400</v>
      </c>
      <c r="D541" s="1"/>
      <c r="E541" s="2" t="s">
        <v>636</v>
      </c>
      <c r="F541" s="4">
        <v>96</v>
      </c>
      <c r="G541" t="s">
        <v>480</v>
      </c>
      <c r="H541" s="1" t="s">
        <v>82</v>
      </c>
      <c r="I541" s="1" t="s">
        <v>82</v>
      </c>
      <c r="J541" s="1" t="s">
        <v>265</v>
      </c>
      <c r="K541" s="1" t="s">
        <v>277</v>
      </c>
      <c r="L541" s="1" t="b">
        <v>1</v>
      </c>
      <c r="M541" s="1" t="s">
        <v>719</v>
      </c>
      <c r="N541" s="1" t="s">
        <v>276</v>
      </c>
      <c r="O541" s="1"/>
      <c r="S541" s="5" t="s">
        <v>330</v>
      </c>
      <c r="T541">
        <v>3</v>
      </c>
      <c r="U541" s="1" t="s">
        <v>490</v>
      </c>
      <c r="V541" t="s">
        <v>367</v>
      </c>
      <c r="W541" t="s">
        <v>425</v>
      </c>
      <c r="X541" t="s">
        <v>548</v>
      </c>
      <c r="Y541" t="b">
        <f t="shared" si="8"/>
        <v>1</v>
      </c>
      <c r="Z5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encoding='Direct' hidden='true'&gt;ByteReg-A&lt;/Arg&gt;&lt;Arg encoding='IndexOffset'&gt;WordRegPtr-Iz&lt;/Arg&gt;&lt;/Arguments&gt;&lt;Status&gt;Documented&lt;/Status&gt;&lt;Cycles&gt;5(19)&lt;/Cycles&gt;&lt;Flags&gt;SZ0P1C&lt;/Flags&gt;&lt;Description&gt;The s operand is subtracted from the contents of the Accumulator, and the result is stored in the Accumulator.&lt;/Description&gt;&lt;/Encoding&gt;</v>
      </c>
      <c r="AA5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IF($Y542=FALSE, "&lt;/Opcode&gt;", "")</f>
        <v>&lt;Encoding Preferred='false' Platform='z80'&gt;&lt;Mnemonic&gt;SUB&lt;/Mnemonic&gt;&lt;Arguments&gt;&lt;Arg encoding='Direct' hidden='true'&gt;ByteReg-A&lt;/Arg&gt;&lt;Arg encoding='IndexOffset'&gt;WordRegPtr-Iz&lt;/Arg&gt;&lt;/Arguments&gt;&lt;Status&gt;Documented&lt;/Status&gt;&lt;Cycles&gt;5(19)&lt;/Cycles&gt;&lt;Flags&gt;SZ0P1C&lt;/Flags&gt;&lt;Description&gt;The s operand is subtracted from the contents of the Accumulator, and the result is stored in the Accumulator.&lt;/Description&gt;&lt;/Encoding&gt;&lt;/Opcode&gt;</v>
      </c>
    </row>
    <row r="542" spans="1:27" x14ac:dyDescent="0.25">
      <c r="A542">
        <f>HEX2DEC(Table2[[#This Row],[Hex]]) * 10 +  IF(UPPER(Table2[[#This Row],[Preferred]]) = "FALSE", 1, 0)</f>
        <v>165807600</v>
      </c>
      <c r="B542" t="str">
        <f>IF(UPPER(Table2[[#This Row],[Index]]) = "TRUE", "FD", "00")  &amp; IF(Table2[[#This Row],[Prefix]]="", "00", Table2[[#This Row],[Prefix]])  &amp; TEXT(Table2[[#This Row],[Opcode]], "00")</f>
        <v>FD0098</v>
      </c>
      <c r="C542" s="3" t="s">
        <v>400</v>
      </c>
      <c r="D542" s="1"/>
      <c r="E542" s="2"/>
      <c r="F542" s="4">
        <v>98</v>
      </c>
      <c r="G542" t="s">
        <v>480</v>
      </c>
      <c r="H542" s="1" t="s">
        <v>83</v>
      </c>
      <c r="I542" s="1" t="s">
        <v>371</v>
      </c>
      <c r="J542" s="1" t="s">
        <v>265</v>
      </c>
      <c r="K542" s="1" t="s">
        <v>277</v>
      </c>
      <c r="M542" s="1" t="s">
        <v>720</v>
      </c>
      <c r="N542" s="1" t="s">
        <v>356</v>
      </c>
      <c r="O542" s="1"/>
      <c r="P542" s="1"/>
      <c r="Q542" s="1"/>
      <c r="R542" s="1"/>
      <c r="S542" s="5" t="s">
        <v>330</v>
      </c>
      <c r="T542">
        <v>2</v>
      </c>
      <c r="U542" s="1" t="s">
        <v>560</v>
      </c>
      <c r="V542" t="s">
        <v>481</v>
      </c>
      <c r="W542" t="s">
        <v>425</v>
      </c>
      <c r="X542" t="s">
        <v>549</v>
      </c>
      <c r="Y542" t="b">
        <f t="shared" si="8"/>
        <v>0</v>
      </c>
      <c r="Z5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encoding='Direct'&gt;ByteReg-A&lt;/Arg&gt;&lt;Arg encoding='Source'&gt;ByteReg-Izb&lt;/Arg&gt;&lt;/Arguments&gt;&lt;Status&gt;Undocumented&lt;/Status&gt;&lt;Cycles&gt;2(8)&lt;/Cycles&gt;&lt;Flags&gt;SZ0P1C&lt;/Flags&gt;&lt;Description&gt;The s operand, along with the Carry flag (C in the F register) is subtracted from the contents of the Accumulator, and the result is stored in the Accumulator.&lt;/Description&gt;&lt;/Encoding&gt;</v>
      </c>
      <c r="AA5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IF($Y543=FALSE, "&lt;/Opcode&gt;", "")</f>
        <v>&lt;Opcode Index='true' Value='98' Function='SUB-CY' Group='8-Bit Arithmetic' Length='2'&gt;&lt;Encoding Platform='z80'&gt;&lt;Mnemonic&gt;SBC&lt;/Mnemonic&gt;&lt;Arguments&gt;&lt;Arg encoding='Direct'&gt;ByteReg-A&lt;/Arg&gt;&lt;Arg encoding='Source'&gt;ByteReg-Izb&lt;/Arg&gt;&lt;/Arguments&gt;&lt;Status&gt;Undocumented&lt;/Status&gt;&lt;Cycles&gt;2(8)&lt;/Cycles&gt;&lt;Flags&gt;SZ0P1C&lt;/Flags&gt;&lt;Description&gt;The s operand, along with the Carry flag (C in the F register) is subtracted from the contents of the Accumulator, and the result is stored in the Accumulator.&lt;/Description&gt;&lt;/Encoding&gt;&lt;/Opcode&gt;</v>
      </c>
    </row>
    <row r="543" spans="1:27" x14ac:dyDescent="0.25">
      <c r="A543">
        <f>HEX2DEC(Table2[[#This Row],[Hex]]) * 10 +  IF(UPPER(Table2[[#This Row],[Preferred]]) = "FALSE", 1, 0)</f>
        <v>165807660</v>
      </c>
      <c r="B543" t="str">
        <f>IF(UPPER(Table2[[#This Row],[Index]]) = "TRUE", "FD", "00")  &amp; IF(Table2[[#This Row],[Prefix]]="", "00", Table2[[#This Row],[Prefix]])  &amp; TEXT(Table2[[#This Row],[Opcode]], "00")</f>
        <v>FD009E</v>
      </c>
      <c r="C543" s="3" t="s">
        <v>400</v>
      </c>
      <c r="D543" s="1"/>
      <c r="E543" s="2"/>
      <c r="F543" s="4" t="s">
        <v>35</v>
      </c>
      <c r="G543" t="s">
        <v>480</v>
      </c>
      <c r="H543" s="1" t="s">
        <v>83</v>
      </c>
      <c r="I543" s="1" t="s">
        <v>371</v>
      </c>
      <c r="J543" s="1" t="s">
        <v>265</v>
      </c>
      <c r="K543" s="1" t="s">
        <v>277</v>
      </c>
      <c r="M543" s="1" t="s">
        <v>719</v>
      </c>
      <c r="N543" s="1" t="s">
        <v>276</v>
      </c>
      <c r="O543" s="1"/>
      <c r="P543" s="1"/>
      <c r="Q543" s="1"/>
      <c r="R543" s="1"/>
      <c r="S543" s="5" t="s">
        <v>330</v>
      </c>
      <c r="T543">
        <v>3</v>
      </c>
      <c r="U543" s="1" t="s">
        <v>490</v>
      </c>
      <c r="V543" t="s">
        <v>367</v>
      </c>
      <c r="W543" t="s">
        <v>425</v>
      </c>
      <c r="X543" t="s">
        <v>549</v>
      </c>
      <c r="Y543" t="b">
        <f t="shared" si="8"/>
        <v>0</v>
      </c>
      <c r="Z5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encoding='Direct'&gt;ByteReg-A&lt;/Arg&gt;&lt;Arg encoding='IndexOffset'&gt;WordRegPtr-Iz&lt;/Arg&gt;&lt;/Arguments&gt;&lt;Status&gt;Documented&lt;/Status&gt;&lt;Cycles&gt;5(19)&lt;/Cycles&gt;&lt;Flags&gt;SZ0P1C&lt;/Flags&gt;&lt;Description&gt;The s operand, along with the Carry flag (C in the F register) is subtracted from the contents of the Accumulator, and the result is stored in the Accumulator.&lt;/Description&gt;&lt;/Encoding&gt;</v>
      </c>
      <c r="AA5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IF($Y544=FALSE, "&lt;/Opcode&gt;", "")</f>
        <v>&lt;Opcode Index='true' Value='9E' Function='SUB-CY' Group='8-Bit Arithmetic' Length='3'&gt;&lt;Encoding Platform='z80'&gt;&lt;Mnemonic&gt;SBC&lt;/Mnemonic&gt;&lt;Arguments&gt;&lt;Arg encoding='Direct'&gt;ByteReg-A&lt;/Arg&gt;&lt;Arg encoding='IndexOffset'&gt;WordRegPtr-Iz&lt;/Arg&gt;&lt;/Arguments&gt;&lt;Status&gt;Documented&lt;/Status&gt;&lt;Cycles&gt;5(19)&lt;/Cycles&gt;&lt;Flags&gt;SZ0P1C&lt;/Flags&gt;&lt;Description&gt;The s operand, along with the Carry flag (C in the F register) is subtracted from the contents of the Accumulator, and the result is stored in the Accumulator.&lt;/Description&gt;&lt;/Encoding&gt;&lt;/Opcode&gt;</v>
      </c>
    </row>
    <row r="544" spans="1:27" x14ac:dyDescent="0.25">
      <c r="A544">
        <f>HEX2DEC(Table2[[#This Row],[Hex]]) * 10 +  IF(UPPER(Table2[[#This Row],[Preferred]]) = "FALSE", 1, 0)</f>
        <v>165807680</v>
      </c>
      <c r="B544" t="str">
        <f>IF(UPPER(Table2[[#This Row],[Index]]) = "TRUE", "FD", "00")  &amp; IF(Table2[[#This Row],[Prefix]]="", "00", Table2[[#This Row],[Prefix]])  &amp; TEXT(Table2[[#This Row],[Opcode]], "00")</f>
        <v>FD00A0</v>
      </c>
      <c r="C544" s="3" t="s">
        <v>400</v>
      </c>
      <c r="D544" s="1"/>
      <c r="E544" s="2" t="s">
        <v>400</v>
      </c>
      <c r="F544" s="4" t="s">
        <v>36</v>
      </c>
      <c r="G544" t="s">
        <v>480</v>
      </c>
      <c r="H544" s="1" t="s">
        <v>84</v>
      </c>
      <c r="I544" s="1" t="s">
        <v>84</v>
      </c>
      <c r="J544" s="1" t="s">
        <v>265</v>
      </c>
      <c r="K544" s="1" t="s">
        <v>277</v>
      </c>
      <c r="M544" s="1" t="s">
        <v>720</v>
      </c>
      <c r="N544" s="1" t="s">
        <v>356</v>
      </c>
      <c r="O544" s="1"/>
      <c r="S544" s="5" t="s">
        <v>331</v>
      </c>
      <c r="T544">
        <v>2</v>
      </c>
      <c r="U544" s="1" t="s">
        <v>560</v>
      </c>
      <c r="V544" t="s">
        <v>481</v>
      </c>
      <c r="W544" t="s">
        <v>431</v>
      </c>
      <c r="X544" t="s">
        <v>550</v>
      </c>
      <c r="Y544" t="b">
        <f t="shared" si="8"/>
        <v>0</v>
      </c>
      <c r="Z5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encoding='Direct'&gt;ByteReg-A&lt;/Arg&gt;&lt;Arg encoding='Source'&gt;ByteReg-Izb&lt;/Arg&gt;&lt;/Arguments&gt;&lt;Status&gt;Undocumented&lt;/Status&gt;&lt;Cycles&gt;2(8)&lt;/Cycles&gt;&lt;Flags&gt;SZ1P00&lt;/Flags&gt;&lt;Description&gt;A logical AND operation is performed between the byte specified by the s operand and the byte contained in the Accumulator; the result is stored in the Accumulator&lt;/Description&gt;&lt;/Encoding&gt;</v>
      </c>
      <c r="AA5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IF($Y545=FALSE, "&lt;/Opcode&gt;", "")</f>
        <v>&lt;Opcode Index='true' Value='A0' Function='AND' Group='Logical' Length='2'&gt;&lt;Encoding Preferred='true' Platform='z80'&gt;&lt;Mnemonic&gt;AND&lt;/Mnemonic&gt;&lt;Arguments&gt;&lt;Arg encoding='Direct'&gt;ByteReg-A&lt;/Arg&gt;&lt;Arg encoding='Source'&gt;ByteReg-Izb&lt;/Arg&gt;&lt;/Arguments&gt;&lt;Status&gt;Undocumented&lt;/Status&gt;&lt;Cycles&gt;2(8)&lt;/Cycles&gt;&lt;Flags&gt;SZ1P00&lt;/Flags&gt;&lt;Description&gt;A logical AND operation is performed between the byte specified by the s operand and the byte contained in the Accumulator; the result is stored in the Accumulator&lt;/Description&gt;&lt;/Encoding&gt;</v>
      </c>
    </row>
    <row r="545" spans="1:27" x14ac:dyDescent="0.25">
      <c r="A545">
        <f>HEX2DEC(Table2[[#This Row],[Hex]]) * 10 +  IF(UPPER(Table2[[#This Row],[Preferred]]) = "FALSE", 1, 0)</f>
        <v>165807681</v>
      </c>
      <c r="B545" t="str">
        <f>IF(UPPER(Table2[[#This Row],[Index]]) = "TRUE", "FD", "00")  &amp; IF(Table2[[#This Row],[Prefix]]="", "00", Table2[[#This Row],[Prefix]])  &amp; TEXT(Table2[[#This Row],[Opcode]], "00")</f>
        <v>FD00A0</v>
      </c>
      <c r="C545" s="3" t="s">
        <v>400</v>
      </c>
      <c r="D545" s="1"/>
      <c r="E545" s="2" t="s">
        <v>636</v>
      </c>
      <c r="F545" s="4" t="s">
        <v>36</v>
      </c>
      <c r="G545" t="s">
        <v>480</v>
      </c>
      <c r="H545" s="1" t="s">
        <v>84</v>
      </c>
      <c r="I545" s="1" t="s">
        <v>84</v>
      </c>
      <c r="J545" s="1" t="s">
        <v>265</v>
      </c>
      <c r="K545" s="1" t="s">
        <v>277</v>
      </c>
      <c r="L545" s="1" t="b">
        <v>1</v>
      </c>
      <c r="M545" s="1" t="s">
        <v>720</v>
      </c>
      <c r="N545" s="1" t="s">
        <v>356</v>
      </c>
      <c r="O545" s="1"/>
      <c r="S545" s="5" t="s">
        <v>331</v>
      </c>
      <c r="T545">
        <v>2</v>
      </c>
      <c r="U545" s="1" t="s">
        <v>560</v>
      </c>
      <c r="V545" t="s">
        <v>481</v>
      </c>
      <c r="W545" t="s">
        <v>431</v>
      </c>
      <c r="X545" t="s">
        <v>550</v>
      </c>
      <c r="Y545" t="b">
        <f t="shared" si="8"/>
        <v>1</v>
      </c>
      <c r="Z5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encoding='Direct' hidden='true'&gt;ByteReg-A&lt;/Arg&gt;&lt;Arg encoding='Source'&gt;ByteReg-Izb&lt;/Arg&gt;&lt;/Arguments&gt;&lt;Status&gt;Undocumented&lt;/Status&gt;&lt;Cycles&gt;2(8)&lt;/Cycles&gt;&lt;Flags&gt;SZ1P00&lt;/Flags&gt;&lt;Description&gt;A logical AND operation is performed between the byte specified by the s operand and the byte contained in the Accumulator; the result is stored in the Accumulator&lt;/Description&gt;&lt;/Encoding&gt;</v>
      </c>
      <c r="AA5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IF($Y546=FALSE, "&lt;/Opcode&gt;", "")</f>
        <v>&lt;Encoding Preferred='false' Platform='z80'&gt;&lt;Mnemonic&gt;AND&lt;/Mnemonic&gt;&lt;Arguments&gt;&lt;Arg encoding='Direct' hidden='true'&gt;ByteReg-A&lt;/Arg&gt;&lt;Arg encoding='Source'&gt;ByteReg-Izb&lt;/Arg&gt;&lt;/Arguments&gt;&lt;Status&gt;Undocumented&lt;/Status&gt;&lt;Cycles&gt;2(8)&lt;/Cycles&gt;&lt;Flags&gt;SZ1P00&lt;/Flags&gt;&lt;Description&gt;A logical AND operation is performed between the byte specified by the s operand and the byte contained in the Accumulator; the result is stored in the Accumulator&lt;/Description&gt;&lt;/Encoding&gt;&lt;/Opcode&gt;</v>
      </c>
    </row>
    <row r="546" spans="1:27" x14ac:dyDescent="0.25">
      <c r="A546">
        <f>HEX2DEC(Table2[[#This Row],[Hex]]) * 10 +  IF(UPPER(Table2[[#This Row],[Preferred]]) = "FALSE", 1, 0)</f>
        <v>165807740</v>
      </c>
      <c r="B546" t="str">
        <f>IF(UPPER(Table2[[#This Row],[Index]]) = "TRUE", "FD", "00")  &amp; IF(Table2[[#This Row],[Prefix]]="", "00", Table2[[#This Row],[Prefix]])  &amp; TEXT(Table2[[#This Row],[Opcode]], "00")</f>
        <v>FD00A6</v>
      </c>
      <c r="C546" s="3" t="s">
        <v>400</v>
      </c>
      <c r="D546" s="1"/>
      <c r="E546" s="2" t="s">
        <v>400</v>
      </c>
      <c r="F546" s="4" t="s">
        <v>40</v>
      </c>
      <c r="G546" t="s">
        <v>480</v>
      </c>
      <c r="H546" s="1" t="s">
        <v>84</v>
      </c>
      <c r="I546" s="1" t="s">
        <v>84</v>
      </c>
      <c r="J546" s="1" t="s">
        <v>265</v>
      </c>
      <c r="K546" s="1" t="s">
        <v>277</v>
      </c>
      <c r="M546" s="1" t="s">
        <v>719</v>
      </c>
      <c r="N546" s="1" t="s">
        <v>276</v>
      </c>
      <c r="O546" s="1"/>
      <c r="S546" s="5" t="s">
        <v>331</v>
      </c>
      <c r="T546">
        <v>3</v>
      </c>
      <c r="U546" s="1" t="s">
        <v>490</v>
      </c>
      <c r="V546" t="s">
        <v>367</v>
      </c>
      <c r="W546" t="s">
        <v>431</v>
      </c>
      <c r="X546" t="s">
        <v>550</v>
      </c>
      <c r="Y546" t="b">
        <f t="shared" si="8"/>
        <v>0</v>
      </c>
      <c r="Z5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encoding='Direct'&gt;ByteReg-A&lt;/Arg&gt;&lt;Arg encoding='IndexOffset'&gt;WordRegPtr-Iz&lt;/Arg&gt;&lt;/Arguments&gt;&lt;Status&gt;Documented&lt;/Status&gt;&lt;Cycles&gt;5(19)&lt;/Cycles&gt;&lt;Flags&gt;SZ1P00&lt;/Flags&gt;&lt;Description&gt;A logical AND operation is performed between the byte specified by the s operand and the byte contained in the Accumulator; the result is stored in the Accumulator&lt;/Description&gt;&lt;/Encoding&gt;</v>
      </c>
      <c r="AA5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IF($Y547=FALSE, "&lt;/Opcode&gt;", "")</f>
        <v>&lt;Opcode Index='true' Value='A6' Function='AND' Group='Logical' Length='3'&gt;&lt;Encoding Preferred='true' Platform='z80'&gt;&lt;Mnemonic&gt;AND&lt;/Mnemonic&gt;&lt;Arguments&gt;&lt;Arg encoding='Direct'&gt;ByteReg-A&lt;/Arg&gt;&lt;Arg encoding='IndexOffset'&gt;WordRegPtr-Iz&lt;/Arg&gt;&lt;/Arguments&gt;&lt;Status&gt;Documented&lt;/Status&gt;&lt;Cycles&gt;5(19)&lt;/Cycles&gt;&lt;Flags&gt;SZ1P00&lt;/Flags&gt;&lt;Description&gt;A logical AND operation is performed between the byte specified by the s operand and the byte contained in the Accumulator; the result is stored in the Accumulator&lt;/Description&gt;&lt;/Encoding&gt;</v>
      </c>
    </row>
    <row r="547" spans="1:27" x14ac:dyDescent="0.25">
      <c r="A547">
        <f>HEX2DEC(Table2[[#This Row],[Hex]]) * 10 +  IF(UPPER(Table2[[#This Row],[Preferred]]) = "FALSE", 1, 0)</f>
        <v>165807741</v>
      </c>
      <c r="B547" t="str">
        <f>IF(UPPER(Table2[[#This Row],[Index]]) = "TRUE", "FD", "00")  &amp; IF(Table2[[#This Row],[Prefix]]="", "00", Table2[[#This Row],[Prefix]])  &amp; TEXT(Table2[[#This Row],[Opcode]], "00")</f>
        <v>FD00A6</v>
      </c>
      <c r="C547" s="3" t="s">
        <v>400</v>
      </c>
      <c r="D547" s="1"/>
      <c r="E547" s="2" t="s">
        <v>636</v>
      </c>
      <c r="F547" s="4" t="s">
        <v>40</v>
      </c>
      <c r="G547" t="s">
        <v>480</v>
      </c>
      <c r="H547" s="1" t="s">
        <v>84</v>
      </c>
      <c r="I547" s="1" t="s">
        <v>84</v>
      </c>
      <c r="J547" s="1" t="s">
        <v>265</v>
      </c>
      <c r="K547" s="1" t="s">
        <v>277</v>
      </c>
      <c r="L547" s="1" t="b">
        <v>1</v>
      </c>
      <c r="M547" s="1" t="s">
        <v>719</v>
      </c>
      <c r="N547" s="1" t="s">
        <v>276</v>
      </c>
      <c r="O547" s="1"/>
      <c r="S547" s="5" t="s">
        <v>331</v>
      </c>
      <c r="T547">
        <v>3</v>
      </c>
      <c r="U547" s="1" t="s">
        <v>490</v>
      </c>
      <c r="V547" t="s">
        <v>367</v>
      </c>
      <c r="W547" t="s">
        <v>431</v>
      </c>
      <c r="X547" t="s">
        <v>550</v>
      </c>
      <c r="Y547" t="b">
        <f t="shared" si="8"/>
        <v>1</v>
      </c>
      <c r="Z5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encoding='Direct' hidden='true'&gt;ByteReg-A&lt;/Arg&gt;&lt;Arg encoding='IndexOffset'&gt;WordRegPtr-Iz&lt;/Arg&gt;&lt;/Arguments&gt;&lt;Status&gt;Documented&lt;/Status&gt;&lt;Cycles&gt;5(19)&lt;/Cycles&gt;&lt;Flags&gt;SZ1P00&lt;/Flags&gt;&lt;Description&gt;A logical AND operation is performed between the byte specified by the s operand and the byte contained in the Accumulator; the result is stored in the Accumulator&lt;/Description&gt;&lt;/Encoding&gt;</v>
      </c>
      <c r="AA5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IF($Y548=FALSE, "&lt;/Opcode&gt;", "")</f>
        <v>&lt;Encoding Preferred='false' Platform='z80'&gt;&lt;Mnemonic&gt;AND&lt;/Mnemonic&gt;&lt;Arguments&gt;&lt;Arg encoding='Direct' hidden='true'&gt;ByteReg-A&lt;/Arg&gt;&lt;Arg encoding='IndexOffset'&gt;WordRegPtr-Iz&lt;/Arg&gt;&lt;/Arguments&gt;&lt;Status&gt;Documented&lt;/Status&gt;&lt;Cycles&gt;5(19)&lt;/Cycles&gt;&lt;Flags&gt;SZ1P00&lt;/Flags&gt;&lt;Description&gt;A logical AND operation is performed between the byte specified by the s operand and the byte contained in the Accumulator; the result is stored in the Accumulator&lt;/Description&gt;&lt;/Encoding&gt;&lt;/Opcode&gt;</v>
      </c>
    </row>
    <row r="548" spans="1:27" x14ac:dyDescent="0.25">
      <c r="A548">
        <f>HEX2DEC(Table2[[#This Row],[Hex]]) * 10 +  IF(UPPER(Table2[[#This Row],[Preferred]]) = "FALSE", 1, 0)</f>
        <v>165807760</v>
      </c>
      <c r="B548" t="str">
        <f>IF(UPPER(Table2[[#This Row],[Index]]) = "TRUE", "FD", "00")  &amp; IF(Table2[[#This Row],[Prefix]]="", "00", Table2[[#This Row],[Prefix]])  &amp; TEXT(Table2[[#This Row],[Opcode]], "00")</f>
        <v>FD00A8</v>
      </c>
      <c r="C548" s="3" t="s">
        <v>400</v>
      </c>
      <c r="D548" s="1"/>
      <c r="E548" s="2"/>
      <c r="F548" s="4" t="s">
        <v>41</v>
      </c>
      <c r="G548" t="s">
        <v>480</v>
      </c>
      <c r="H548" s="1" t="s">
        <v>85</v>
      </c>
      <c r="I548" s="1" t="s">
        <v>85</v>
      </c>
      <c r="J548" s="1" t="s">
        <v>265</v>
      </c>
      <c r="K548" s="1" t="s">
        <v>277</v>
      </c>
      <c r="M548" s="1" t="s">
        <v>720</v>
      </c>
      <c r="N548" s="1" t="s">
        <v>356</v>
      </c>
      <c r="O548" s="1"/>
      <c r="S548" s="5" t="s">
        <v>329</v>
      </c>
      <c r="T548">
        <v>2</v>
      </c>
      <c r="U548" s="1" t="s">
        <v>560</v>
      </c>
      <c r="V548" t="s">
        <v>481</v>
      </c>
      <c r="W548" t="s">
        <v>431</v>
      </c>
      <c r="X548" t="s">
        <v>552</v>
      </c>
      <c r="Y548" t="b">
        <f t="shared" si="8"/>
        <v>0</v>
      </c>
      <c r="Z5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encoding='Direct'&gt;ByteReg-A&lt;/Arg&gt;&lt;Arg encoding='Source'&gt;ByteReg-Izb&lt;/Arg&gt;&lt;/Arguments&gt;&lt;Status&gt;Undocumented&lt;/Status&gt;&lt;Cycles&gt;2(8)&lt;/Cycles&gt;&lt;Flags&gt;SZ0P00&lt;/Flags&gt;&lt;Description&gt;The logical exclusive-OR operation is performed between the byte specified by the s operand and the byte contained in the Accumulator; the result is stored in the Accumulator.&lt;/Description&gt;&lt;/Encoding&gt;</v>
      </c>
      <c r="AA5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IF($Y549=FALSE, "&lt;/Opcode&gt;", "")</f>
        <v>&lt;Opcode Index='true' Value='A8' Function='XOR' Group='Logical' Length='2'&gt;&lt;Encoding Platform='z80'&gt;&lt;Mnemonic&gt;XOR&lt;/Mnemonic&gt;&lt;Arguments&gt;&lt;Arg encoding='Direct'&gt;ByteReg-A&lt;/Arg&gt;&lt;Arg encoding='Source'&gt;ByteReg-Izb&lt;/Arg&gt;&lt;/Arguments&gt;&lt;Status&gt;Undocumented&lt;/Status&gt;&lt;Cycles&gt;2(8)&lt;/Cycles&gt;&lt;Flags&gt;SZ0P00&lt;/Flags&gt;&lt;Description&gt;The logical exclusive-OR operation is performed between the byte specified by the s operand and the byte contained in the Accumulator; the result is stored in the Accumulator.&lt;/Description&gt;&lt;/Encoding&gt;&lt;/Opcode&gt;</v>
      </c>
    </row>
    <row r="549" spans="1:27" x14ac:dyDescent="0.25">
      <c r="A549">
        <f>HEX2DEC(Table2[[#This Row],[Hex]]) * 10 +  IF(UPPER(Table2[[#This Row],[Preferred]]) = "FALSE", 1, 0)</f>
        <v>165807820</v>
      </c>
      <c r="B549" t="str">
        <f>IF(UPPER(Table2[[#This Row],[Index]]) = "TRUE", "FD", "00")  &amp; IF(Table2[[#This Row],[Prefix]]="", "00", Table2[[#This Row],[Prefix]])  &amp; TEXT(Table2[[#This Row],[Opcode]], "00")</f>
        <v>FD00AE</v>
      </c>
      <c r="C549" s="3" t="s">
        <v>400</v>
      </c>
      <c r="D549" s="1"/>
      <c r="E549" s="2"/>
      <c r="F549" s="4" t="s">
        <v>45</v>
      </c>
      <c r="G549" t="s">
        <v>480</v>
      </c>
      <c r="H549" s="1" t="s">
        <v>85</v>
      </c>
      <c r="I549" s="1" t="s">
        <v>85</v>
      </c>
      <c r="J549" s="1" t="s">
        <v>265</v>
      </c>
      <c r="K549" s="1" t="s">
        <v>277</v>
      </c>
      <c r="M549" s="1" t="s">
        <v>719</v>
      </c>
      <c r="N549" s="1" t="s">
        <v>276</v>
      </c>
      <c r="O549" s="1"/>
      <c r="S549" s="5" t="s">
        <v>329</v>
      </c>
      <c r="T549">
        <v>3</v>
      </c>
      <c r="U549" s="1" t="s">
        <v>490</v>
      </c>
      <c r="V549" t="s">
        <v>367</v>
      </c>
      <c r="W549" t="s">
        <v>431</v>
      </c>
      <c r="X549" t="s">
        <v>552</v>
      </c>
      <c r="Y549" t="b">
        <f t="shared" si="8"/>
        <v>0</v>
      </c>
      <c r="Z5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encoding='Direct'&gt;ByteReg-A&lt;/Arg&gt;&lt;Arg encoding='IndexOffset'&gt;WordRegPtr-Iz&lt;/Arg&gt;&lt;/Arguments&gt;&lt;Status&gt;Documented&lt;/Status&gt;&lt;Cycles&gt;5(19)&lt;/Cycles&gt;&lt;Flags&gt;SZ0P00&lt;/Flags&gt;&lt;Description&gt;The logical exclusive-OR operation is performed between the byte specified by the s operand and the byte contained in the Accumulator; the result is stored in the Accumulator.&lt;/Description&gt;&lt;/Encoding&gt;</v>
      </c>
      <c r="AA5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IF($Y550=FALSE, "&lt;/Opcode&gt;", "")</f>
        <v>&lt;Opcode Index='true' Value='AE' Function='XOR' Group='Logical' Length='3'&gt;&lt;Encoding Platform='z80'&gt;&lt;Mnemonic&gt;XOR&lt;/Mnemonic&gt;&lt;Arguments&gt;&lt;Arg encoding='Direct'&gt;ByteReg-A&lt;/Arg&gt;&lt;Arg encoding='IndexOffset'&gt;WordRegPtr-Iz&lt;/Arg&gt;&lt;/Arguments&gt;&lt;Status&gt;Documented&lt;/Status&gt;&lt;Cycles&gt;5(19)&lt;/Cycles&gt;&lt;Flags&gt;SZ0P00&lt;/Flags&gt;&lt;Description&gt;The logical exclusive-OR operation is performed between the byte specified by the s operand and the byte contained in the Accumulator; the result is stored in the Accumulator.&lt;/Description&gt;&lt;/Encoding&gt;&lt;/Opcode&gt;</v>
      </c>
    </row>
    <row r="550" spans="1:27" x14ac:dyDescent="0.25">
      <c r="A550">
        <f>HEX2DEC(Table2[[#This Row],[Hex]]) * 10 +  IF(UPPER(Table2[[#This Row],[Preferred]]) = "FALSE", 1, 0)</f>
        <v>165807840</v>
      </c>
      <c r="B550" t="str">
        <f>IF(UPPER(Table2[[#This Row],[Index]]) = "TRUE", "FD", "00")  &amp; IF(Table2[[#This Row],[Prefix]]="", "00", Table2[[#This Row],[Prefix]])  &amp; TEXT(Table2[[#This Row],[Opcode]], "00")</f>
        <v>FD00B0</v>
      </c>
      <c r="C550" s="3" t="s">
        <v>400</v>
      </c>
      <c r="D550" s="1"/>
      <c r="E550" s="2" t="s">
        <v>400</v>
      </c>
      <c r="F550" s="4" t="s">
        <v>46</v>
      </c>
      <c r="G550" t="s">
        <v>480</v>
      </c>
      <c r="H550" s="1" t="s">
        <v>86</v>
      </c>
      <c r="I550" s="1" t="s">
        <v>86</v>
      </c>
      <c r="J550" s="1" t="s">
        <v>265</v>
      </c>
      <c r="K550" s="1" t="s">
        <v>277</v>
      </c>
      <c r="M550" s="1" t="s">
        <v>720</v>
      </c>
      <c r="N550" s="1" t="s">
        <v>356</v>
      </c>
      <c r="O550" s="1"/>
      <c r="S550" s="5" t="s">
        <v>329</v>
      </c>
      <c r="T550">
        <v>2</v>
      </c>
      <c r="U550" s="1" t="s">
        <v>560</v>
      </c>
      <c r="V550" t="s">
        <v>481</v>
      </c>
      <c r="W550" t="s">
        <v>431</v>
      </c>
      <c r="X550" t="s">
        <v>551</v>
      </c>
      <c r="Y550" t="b">
        <f t="shared" si="8"/>
        <v>0</v>
      </c>
      <c r="Z5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encoding='Direct'&gt;ByteReg-A&lt;/Arg&gt;&lt;Arg encoding='Source'&gt;ByteReg-Izb&lt;/Arg&gt;&lt;/Arguments&gt;&lt;Status&gt;Undocumented&lt;/Status&gt;&lt;Cycles&gt;2(8)&lt;/Cycles&gt;&lt;Flags&gt;SZ0P00&lt;/Flags&gt;&lt;Description&gt;A logical OR operation is performed between the byte specified by the s operand and the byte contained in the Accumulator; the result is stored in the Accumulator.&lt;/Description&gt;&lt;/Encoding&gt;</v>
      </c>
      <c r="AA5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IF($Y551=FALSE, "&lt;/Opcode&gt;", "")</f>
        <v>&lt;Opcode Index='true' Value='B0' Function='OR' Group='Logical' Length='2'&gt;&lt;Encoding Preferred='true' Platform='z80'&gt;&lt;Mnemonic&gt;OR&lt;/Mnemonic&gt;&lt;Arguments&gt;&lt;Arg encoding='Direct'&gt;ByteReg-A&lt;/Arg&gt;&lt;Arg encoding='Source'&gt;ByteReg-Izb&lt;/Arg&gt;&lt;/Arguments&gt;&lt;Status&gt;Undocumented&lt;/Status&gt;&lt;Cycles&gt;2(8)&lt;/Cycles&gt;&lt;Flags&gt;SZ0P00&lt;/Flags&gt;&lt;Description&gt;A logical OR operation is performed between the byte specified by the s operand and the byte contained in the Accumulator; the result is stored in the Accumulator.&lt;/Description&gt;&lt;/Encoding&gt;</v>
      </c>
    </row>
    <row r="551" spans="1:27" x14ac:dyDescent="0.25">
      <c r="A551">
        <f>HEX2DEC(Table2[[#This Row],[Hex]]) * 10 +  IF(UPPER(Table2[[#This Row],[Preferred]]) = "FALSE", 1, 0)</f>
        <v>165807841</v>
      </c>
      <c r="B551" t="str">
        <f>IF(UPPER(Table2[[#This Row],[Index]]) = "TRUE", "FD", "00")  &amp; IF(Table2[[#This Row],[Prefix]]="", "00", Table2[[#This Row],[Prefix]])  &amp; TEXT(Table2[[#This Row],[Opcode]], "00")</f>
        <v>FD00B0</v>
      </c>
      <c r="C551" s="3" t="s">
        <v>400</v>
      </c>
      <c r="D551" s="1"/>
      <c r="E551" s="2" t="s">
        <v>636</v>
      </c>
      <c r="F551" s="4" t="s">
        <v>46</v>
      </c>
      <c r="G551" t="s">
        <v>480</v>
      </c>
      <c r="H551" s="1" t="s">
        <v>86</v>
      </c>
      <c r="I551" s="1" t="s">
        <v>86</v>
      </c>
      <c r="J551" s="1" t="s">
        <v>265</v>
      </c>
      <c r="K551" s="1" t="s">
        <v>277</v>
      </c>
      <c r="L551" s="1" t="b">
        <v>1</v>
      </c>
      <c r="M551" s="1" t="s">
        <v>720</v>
      </c>
      <c r="N551" s="1" t="s">
        <v>356</v>
      </c>
      <c r="O551" s="1"/>
      <c r="S551" s="5" t="s">
        <v>329</v>
      </c>
      <c r="T551">
        <v>2</v>
      </c>
      <c r="U551" s="1" t="s">
        <v>560</v>
      </c>
      <c r="V551" t="s">
        <v>481</v>
      </c>
      <c r="W551" t="s">
        <v>431</v>
      </c>
      <c r="X551" t="s">
        <v>551</v>
      </c>
      <c r="Y551" t="b">
        <f t="shared" si="8"/>
        <v>1</v>
      </c>
      <c r="Z5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encoding='Direct' hidden='true'&gt;ByteReg-A&lt;/Arg&gt;&lt;Arg encoding='Source'&gt;ByteReg-Izb&lt;/Arg&gt;&lt;/Arguments&gt;&lt;Status&gt;Undocumented&lt;/Status&gt;&lt;Cycles&gt;2(8)&lt;/Cycles&gt;&lt;Flags&gt;SZ0P00&lt;/Flags&gt;&lt;Description&gt;A logical OR operation is performed between the byte specified by the s operand and the byte contained in the Accumulator; the result is stored in the Accumulator.&lt;/Description&gt;&lt;/Encoding&gt;</v>
      </c>
      <c r="AA5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IF($Y552=FALSE, "&lt;/Opcode&gt;", "")</f>
        <v>&lt;Encoding Preferred='false' Platform='z80'&gt;&lt;Mnemonic&gt;OR&lt;/Mnemonic&gt;&lt;Arguments&gt;&lt;Arg encoding='Direct' hidden='true'&gt;ByteReg-A&lt;/Arg&gt;&lt;Arg encoding='Source'&gt;ByteReg-Izb&lt;/Arg&gt;&lt;/Arguments&gt;&lt;Status&gt;Undocumented&lt;/Status&gt;&lt;Cycles&gt;2(8)&lt;/Cycles&gt;&lt;Flags&gt;SZ0P00&lt;/Flags&gt;&lt;Description&gt;A logical OR operation is performed between the byte specified by the s operand and the byte contained in the Accumulator; the result is stored in the Accumulator.&lt;/Description&gt;&lt;/Encoding&gt;&lt;/Opcode&gt;</v>
      </c>
    </row>
    <row r="552" spans="1:27" x14ac:dyDescent="0.25">
      <c r="A552">
        <f>HEX2DEC(Table2[[#This Row],[Hex]]) * 10 +  IF(UPPER(Table2[[#This Row],[Preferred]]) = "FALSE", 1, 0)</f>
        <v>165807900</v>
      </c>
      <c r="B552" t="str">
        <f>IF(UPPER(Table2[[#This Row],[Index]]) = "TRUE", "FD", "00")  &amp; IF(Table2[[#This Row],[Prefix]]="", "00", Table2[[#This Row],[Prefix]])  &amp; TEXT(Table2[[#This Row],[Opcode]], "00")</f>
        <v>FD00B6</v>
      </c>
      <c r="C552" s="3" t="s">
        <v>400</v>
      </c>
      <c r="D552" s="1"/>
      <c r="E552" s="2" t="s">
        <v>400</v>
      </c>
      <c r="F552" s="4" t="s">
        <v>50</v>
      </c>
      <c r="G552" t="s">
        <v>480</v>
      </c>
      <c r="H552" s="1" t="s">
        <v>86</v>
      </c>
      <c r="I552" s="1" t="s">
        <v>86</v>
      </c>
      <c r="J552" s="1" t="s">
        <v>265</v>
      </c>
      <c r="K552" s="1" t="s">
        <v>277</v>
      </c>
      <c r="M552" s="1" t="s">
        <v>719</v>
      </c>
      <c r="N552" s="1" t="s">
        <v>276</v>
      </c>
      <c r="O552" s="1"/>
      <c r="S552" s="5" t="s">
        <v>329</v>
      </c>
      <c r="T552">
        <v>3</v>
      </c>
      <c r="U552" s="1" t="s">
        <v>490</v>
      </c>
      <c r="V552" t="s">
        <v>367</v>
      </c>
      <c r="W552" t="s">
        <v>431</v>
      </c>
      <c r="X552" t="s">
        <v>551</v>
      </c>
      <c r="Y552" t="b">
        <f t="shared" si="8"/>
        <v>0</v>
      </c>
      <c r="Z5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encoding='Direct'&gt;ByteReg-A&lt;/Arg&gt;&lt;Arg encoding='IndexOffset'&gt;WordRegPtr-Iz&lt;/Arg&gt;&lt;/Arguments&gt;&lt;Status&gt;Documented&lt;/Status&gt;&lt;Cycles&gt;5(19)&lt;/Cycles&gt;&lt;Flags&gt;SZ0P00&lt;/Flags&gt;&lt;Description&gt;A logical OR operation is performed between the byte specified by the s operand and the byte contained in the Accumulator; the result is stored in the Accumulator.&lt;/Description&gt;&lt;/Encoding&gt;</v>
      </c>
      <c r="AA5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IF($Y553=FALSE, "&lt;/Opcode&gt;", "")</f>
        <v>&lt;Opcode Index='true' Value='B6' Function='OR' Group='Logical' Length='3'&gt;&lt;Encoding Preferred='true' Platform='z80'&gt;&lt;Mnemonic&gt;OR&lt;/Mnemonic&gt;&lt;Arguments&gt;&lt;Arg encoding='Direct'&gt;ByteReg-A&lt;/Arg&gt;&lt;Arg encoding='IndexOffset'&gt;WordRegPtr-Iz&lt;/Arg&gt;&lt;/Arguments&gt;&lt;Status&gt;Documented&lt;/Status&gt;&lt;Cycles&gt;5(19)&lt;/Cycles&gt;&lt;Flags&gt;SZ0P00&lt;/Flags&gt;&lt;Description&gt;A logical OR operation is performed between the byte specified by the s operand and the byte contained in the Accumulator; the result is stored in the Accumulator.&lt;/Description&gt;&lt;/Encoding&gt;</v>
      </c>
    </row>
    <row r="553" spans="1:27" x14ac:dyDescent="0.25">
      <c r="A553">
        <f>HEX2DEC(Table2[[#This Row],[Hex]]) * 10 +  IF(UPPER(Table2[[#This Row],[Preferred]]) = "FALSE", 1, 0)</f>
        <v>165807901</v>
      </c>
      <c r="B553" t="str">
        <f>IF(UPPER(Table2[[#This Row],[Index]]) = "TRUE", "FD", "00")  &amp; IF(Table2[[#This Row],[Prefix]]="", "00", Table2[[#This Row],[Prefix]])  &amp; TEXT(Table2[[#This Row],[Opcode]], "00")</f>
        <v>FD00B6</v>
      </c>
      <c r="C553" s="3" t="s">
        <v>400</v>
      </c>
      <c r="D553" s="1"/>
      <c r="E553" s="2" t="s">
        <v>636</v>
      </c>
      <c r="F553" s="4" t="s">
        <v>50</v>
      </c>
      <c r="G553" t="s">
        <v>480</v>
      </c>
      <c r="H553" s="1" t="s">
        <v>86</v>
      </c>
      <c r="I553" s="1" t="s">
        <v>86</v>
      </c>
      <c r="J553" s="1" t="s">
        <v>265</v>
      </c>
      <c r="K553" s="1" t="s">
        <v>277</v>
      </c>
      <c r="L553" s="1" t="b">
        <v>1</v>
      </c>
      <c r="M553" s="1" t="s">
        <v>719</v>
      </c>
      <c r="N553" s="1" t="s">
        <v>276</v>
      </c>
      <c r="O553" s="1"/>
      <c r="S553" s="5" t="s">
        <v>329</v>
      </c>
      <c r="T553">
        <v>3</v>
      </c>
      <c r="U553" s="1" t="s">
        <v>490</v>
      </c>
      <c r="V553" t="s">
        <v>367</v>
      </c>
      <c r="W553" t="s">
        <v>431</v>
      </c>
      <c r="X553" t="s">
        <v>551</v>
      </c>
      <c r="Y553" t="b">
        <f t="shared" si="8"/>
        <v>1</v>
      </c>
      <c r="Z5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encoding='Direct' hidden='true'&gt;ByteReg-A&lt;/Arg&gt;&lt;Arg encoding='IndexOffset'&gt;WordRegPtr-Iz&lt;/Arg&gt;&lt;/Arguments&gt;&lt;Status&gt;Documented&lt;/Status&gt;&lt;Cycles&gt;5(19)&lt;/Cycles&gt;&lt;Flags&gt;SZ0P00&lt;/Flags&gt;&lt;Description&gt;A logical OR operation is performed between the byte specified by the s operand and the byte contained in the Accumulator; the result is stored in the Accumulator.&lt;/Description&gt;&lt;/Encoding&gt;</v>
      </c>
      <c r="AA5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IF($Y554=FALSE, "&lt;/Opcode&gt;", "")</f>
        <v>&lt;Encoding Preferred='false' Platform='z80'&gt;&lt;Mnemonic&gt;OR&lt;/Mnemonic&gt;&lt;Arguments&gt;&lt;Arg encoding='Direct' hidden='true'&gt;ByteReg-A&lt;/Arg&gt;&lt;Arg encoding='IndexOffset'&gt;WordRegPtr-Iz&lt;/Arg&gt;&lt;/Arguments&gt;&lt;Status&gt;Documented&lt;/Status&gt;&lt;Cycles&gt;5(19)&lt;/Cycles&gt;&lt;Flags&gt;SZ0P00&lt;/Flags&gt;&lt;Description&gt;A logical OR operation is performed between the byte specified by the s operand and the byte contained in the Accumulator; the result is stored in the Accumulator.&lt;/Description&gt;&lt;/Encoding&gt;&lt;/Opcode&gt;</v>
      </c>
    </row>
    <row r="554" spans="1:27" x14ac:dyDescent="0.25">
      <c r="A554">
        <f>HEX2DEC(Table2[[#This Row],[Hex]]) * 10 +  IF(UPPER(Table2[[#This Row],[Preferred]]) = "FALSE", 1, 0)</f>
        <v>165807920</v>
      </c>
      <c r="B554" t="str">
        <f>IF(UPPER(Table2[[#This Row],[Index]]) = "TRUE", "FD", "00")  &amp; IF(Table2[[#This Row],[Prefix]]="", "00", Table2[[#This Row],[Prefix]])  &amp; TEXT(Table2[[#This Row],[Opcode]], "00")</f>
        <v>FD00B8</v>
      </c>
      <c r="C554" s="3" t="s">
        <v>400</v>
      </c>
      <c r="D554" s="1"/>
      <c r="E554" s="2" t="s">
        <v>400</v>
      </c>
      <c r="F554" s="4" t="s">
        <v>51</v>
      </c>
      <c r="G554" t="s">
        <v>480</v>
      </c>
      <c r="H554" s="1" t="s">
        <v>87</v>
      </c>
      <c r="I554" s="1" t="s">
        <v>215</v>
      </c>
      <c r="J554" s="1" t="s">
        <v>265</v>
      </c>
      <c r="K554" s="1" t="s">
        <v>277</v>
      </c>
      <c r="M554" s="1" t="s">
        <v>720</v>
      </c>
      <c r="N554" s="1" t="s">
        <v>356</v>
      </c>
      <c r="O554" s="1"/>
      <c r="S554" s="5" t="s">
        <v>316</v>
      </c>
      <c r="T554">
        <v>2</v>
      </c>
      <c r="U554" s="1" t="s">
        <v>560</v>
      </c>
      <c r="V554" t="s">
        <v>481</v>
      </c>
      <c r="W554" t="s">
        <v>431</v>
      </c>
      <c r="X554" t="s">
        <v>553</v>
      </c>
      <c r="Y554" t="b">
        <f t="shared" si="8"/>
        <v>0</v>
      </c>
      <c r="Z5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encoding='Direct'&gt;ByteReg-A&lt;/Arg&gt;&lt;Arg encoding='Source'&gt;ByteReg-Izb&lt;/Arg&gt;&lt;/Arguments&gt;&lt;Status&gt;Undocumented&lt;/Status&gt;&lt;Cycles&gt;2(8)&lt;/Cycles&gt;&lt;Flags&gt;SZHP1C&lt;/Flags&gt;&lt;Description&gt;The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5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IF($Y555=FALSE, "&lt;/Opcode&gt;", "")</f>
        <v>&lt;Opcode Index='true' Value='B8' Function='CMP' Group='Logical' Length='2'&gt;&lt;Encoding Preferred='true' Platform='z80'&gt;&lt;Mnemonic&gt;CP&lt;/Mnemonic&gt;&lt;Arguments&gt;&lt;Arg encoding='Direct'&gt;ByteReg-A&lt;/Arg&gt;&lt;Arg encoding='Source'&gt;ByteReg-Izb&lt;/Arg&gt;&lt;/Arguments&gt;&lt;Status&gt;Undocumented&lt;/Status&gt;&lt;Cycles&gt;2(8)&lt;/Cycles&gt;&lt;Flags&gt;SZHP1C&lt;/Flags&gt;&lt;Description&gt;The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row>
    <row r="555" spans="1:27" x14ac:dyDescent="0.25">
      <c r="A555">
        <f>HEX2DEC(Table2[[#This Row],[Hex]]) * 10 +  IF(UPPER(Table2[[#This Row],[Preferred]]) = "FALSE", 1, 0)</f>
        <v>165807921</v>
      </c>
      <c r="B555" t="str">
        <f>IF(UPPER(Table2[[#This Row],[Index]]) = "TRUE", "FD", "00")  &amp; IF(Table2[[#This Row],[Prefix]]="", "00", Table2[[#This Row],[Prefix]])  &amp; TEXT(Table2[[#This Row],[Opcode]], "00")</f>
        <v>FD00B8</v>
      </c>
      <c r="C555" s="3" t="s">
        <v>400</v>
      </c>
      <c r="D555" s="1"/>
      <c r="E555" s="2" t="s">
        <v>636</v>
      </c>
      <c r="F555" s="4" t="s">
        <v>51</v>
      </c>
      <c r="G555" t="s">
        <v>480</v>
      </c>
      <c r="H555" s="1" t="s">
        <v>87</v>
      </c>
      <c r="I555" s="1" t="s">
        <v>215</v>
      </c>
      <c r="J555" s="1" t="s">
        <v>265</v>
      </c>
      <c r="K555" s="1" t="s">
        <v>277</v>
      </c>
      <c r="L555" s="1" t="b">
        <v>1</v>
      </c>
      <c r="M555" s="1" t="s">
        <v>720</v>
      </c>
      <c r="N555" s="1" t="s">
        <v>356</v>
      </c>
      <c r="O555" s="1"/>
      <c r="S555" s="5" t="s">
        <v>316</v>
      </c>
      <c r="T555">
        <v>2</v>
      </c>
      <c r="U555" s="1" t="s">
        <v>560</v>
      </c>
      <c r="V555" t="s">
        <v>481</v>
      </c>
      <c r="W555" t="s">
        <v>431</v>
      </c>
      <c r="X555" t="s">
        <v>553</v>
      </c>
      <c r="Y555" t="b">
        <f t="shared" si="8"/>
        <v>1</v>
      </c>
      <c r="Z5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encoding='Direct' hidden='true'&gt;ByteReg-A&lt;/Arg&gt;&lt;Arg encoding='Source'&gt;ByteReg-Izb&lt;/Arg&gt;&lt;/Arguments&gt;&lt;Status&gt;Undocumented&lt;/Status&gt;&lt;Cycles&gt;2(8)&lt;/Cycles&gt;&lt;Flags&gt;SZHP1C&lt;/Flags&gt;&lt;Description&gt;The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5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IF($Y556=FALSE, "&lt;/Opcode&gt;", "")</f>
        <v>&lt;Encoding Preferred='false' Platform='z80'&gt;&lt;Mnemonic&gt;CP&lt;/Mnemonic&gt;&lt;Arguments&gt;&lt;Arg encoding='Direct' hidden='true'&gt;ByteReg-A&lt;/Arg&gt;&lt;Arg encoding='Source'&gt;ByteReg-Izb&lt;/Arg&gt;&lt;/Arguments&gt;&lt;Status&gt;Undocumented&lt;/Status&gt;&lt;Cycles&gt;2(8)&lt;/Cycles&gt;&lt;Flags&gt;SZHP1C&lt;/Flags&gt;&lt;Description&gt;The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556" spans="1:27" x14ac:dyDescent="0.25">
      <c r="A556">
        <f>HEX2DEC(Table2[[#This Row],[Hex]]) * 10 +  IF(UPPER(Table2[[#This Row],[Preferred]]) = "FALSE", 1, 0)</f>
        <v>165807980</v>
      </c>
      <c r="B556" t="str">
        <f>IF(UPPER(Table2[[#This Row],[Index]]) = "TRUE", "FD", "00")  &amp; IF(Table2[[#This Row],[Prefix]]="", "00", Table2[[#This Row],[Prefix]])  &amp; TEXT(Table2[[#This Row],[Opcode]], "00")</f>
        <v>FD00BE</v>
      </c>
      <c r="C556" s="3" t="s">
        <v>400</v>
      </c>
      <c r="D556" s="1"/>
      <c r="E556" s="2" t="s">
        <v>400</v>
      </c>
      <c r="F556" s="4" t="s">
        <v>55</v>
      </c>
      <c r="G556" t="s">
        <v>480</v>
      </c>
      <c r="H556" s="1" t="s">
        <v>87</v>
      </c>
      <c r="I556" s="1" t="s">
        <v>215</v>
      </c>
      <c r="J556" s="1" t="s">
        <v>265</v>
      </c>
      <c r="K556" s="1" t="s">
        <v>277</v>
      </c>
      <c r="M556" s="1" t="s">
        <v>719</v>
      </c>
      <c r="N556" s="1" t="s">
        <v>276</v>
      </c>
      <c r="O556" s="1"/>
      <c r="S556" s="5" t="s">
        <v>316</v>
      </c>
      <c r="T556">
        <v>3</v>
      </c>
      <c r="U556" s="1" t="s">
        <v>490</v>
      </c>
      <c r="V556" t="s">
        <v>367</v>
      </c>
      <c r="W556" t="s">
        <v>431</v>
      </c>
      <c r="X556" t="s">
        <v>553</v>
      </c>
      <c r="Y556" t="b">
        <f t="shared" si="8"/>
        <v>0</v>
      </c>
      <c r="Z5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encoding='Direct'&gt;ByteReg-A&lt;/Arg&gt;&lt;Arg encoding='IndexOffset'&gt;WordRegPtr-Iz&lt;/Arg&gt;&lt;/Arguments&gt;&lt;Status&gt;Documented&lt;/Status&gt;&lt;Cycles&gt;5(19)&lt;/Cycles&gt;&lt;Flags&gt;SZHP1C&lt;/Flags&gt;&lt;Description&gt;The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5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IF($Y557=FALSE, "&lt;/Opcode&gt;", "")</f>
        <v>&lt;Opcode Index='true' Value='BE' Function='CMP' Group='Logical' Length='3'&gt;&lt;Encoding Preferred='true' Platform='z80'&gt;&lt;Mnemonic&gt;CP&lt;/Mnemonic&gt;&lt;Arguments&gt;&lt;Arg encoding='Direct'&gt;ByteReg-A&lt;/Arg&gt;&lt;Arg encoding='IndexOffset'&gt;WordRegPtr-Iz&lt;/Arg&gt;&lt;/Arguments&gt;&lt;Status&gt;Documented&lt;/Status&gt;&lt;Cycles&gt;5(19)&lt;/Cycles&gt;&lt;Flags&gt;SZHP1C&lt;/Flags&gt;&lt;Description&gt;The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row>
    <row r="557" spans="1:27" x14ac:dyDescent="0.25">
      <c r="A557">
        <f>HEX2DEC(Table2[[#This Row],[Hex]]) * 10 +  IF(UPPER(Table2[[#This Row],[Preferred]]) = "FALSE", 1, 0)</f>
        <v>165807981</v>
      </c>
      <c r="B557" t="str">
        <f>IF(UPPER(Table2[[#This Row],[Index]]) = "TRUE", "FD", "00")  &amp; IF(Table2[[#This Row],[Prefix]]="", "00", Table2[[#This Row],[Prefix]])  &amp; TEXT(Table2[[#This Row],[Opcode]], "00")</f>
        <v>FD00BE</v>
      </c>
      <c r="C557" s="3" t="s">
        <v>400</v>
      </c>
      <c r="D557" s="1"/>
      <c r="E557" s="2" t="s">
        <v>636</v>
      </c>
      <c r="F557" s="4" t="s">
        <v>55</v>
      </c>
      <c r="G557" t="s">
        <v>480</v>
      </c>
      <c r="H557" s="1" t="s">
        <v>87</v>
      </c>
      <c r="I557" s="1" t="s">
        <v>215</v>
      </c>
      <c r="J557" s="1" t="s">
        <v>265</v>
      </c>
      <c r="K557" s="1" t="s">
        <v>277</v>
      </c>
      <c r="L557" s="1" t="b">
        <v>1</v>
      </c>
      <c r="M557" s="1" t="s">
        <v>719</v>
      </c>
      <c r="N557" s="1" t="s">
        <v>276</v>
      </c>
      <c r="O557" s="1"/>
      <c r="S557" s="5" t="s">
        <v>316</v>
      </c>
      <c r="T557">
        <v>3</v>
      </c>
      <c r="U557" s="1" t="s">
        <v>490</v>
      </c>
      <c r="V557" t="s">
        <v>367</v>
      </c>
      <c r="W557" t="s">
        <v>431</v>
      </c>
      <c r="X557" t="s">
        <v>553</v>
      </c>
      <c r="Y557" t="b">
        <f t="shared" si="8"/>
        <v>1</v>
      </c>
      <c r="Z5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encoding='Direct' hidden='true'&gt;ByteReg-A&lt;/Arg&gt;&lt;Arg encoding='IndexOffset'&gt;WordRegPtr-Iz&lt;/Arg&gt;&lt;/Arguments&gt;&lt;Status&gt;Documented&lt;/Status&gt;&lt;Cycles&gt;5(19)&lt;/Cycles&gt;&lt;Flags&gt;SZHP1C&lt;/Flags&gt;&lt;Description&gt;The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v>
      </c>
      <c r="AA5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IF($Y558=FALSE, "&lt;/Opcode&gt;", "")</f>
        <v>&lt;Encoding Preferred='false' Platform='z80'&gt;&lt;Mnemonic&gt;CP&lt;/Mnemonic&gt;&lt;Arguments&gt;&lt;Arg encoding='Direct' hidden='true'&gt;ByteReg-A&lt;/Arg&gt;&lt;Arg encoding='IndexOffset'&gt;WordRegPtr-Iz&lt;/Arg&gt;&lt;/Arguments&gt;&lt;Status&gt;Documented&lt;/Status&gt;&lt;Cycles&gt;5(19)&lt;/Cycles&gt;&lt;Flags&gt;SZHP1C&lt;/Flags&gt;&lt;Description&gt;The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558" spans="1:27" x14ac:dyDescent="0.25">
      <c r="A558">
        <f>HEX2DEC(Table2[[#This Row],[Hex]]) * 10 +  IF(UPPER(Table2[[#This Row],[Preferred]]) = "FALSE", 1, 0)</f>
        <v>165808330</v>
      </c>
      <c r="B558" t="str">
        <f>IF(UPPER(Table2[[#This Row],[Index]]) = "TRUE", "FD", "00")  &amp; IF(Table2[[#This Row],[Prefix]]="", "00", Table2[[#This Row],[Prefix]])  &amp; TEXT(Table2[[#This Row],[Opcode]], "00")</f>
        <v>FD00E1</v>
      </c>
      <c r="C558" s="3" t="s">
        <v>400</v>
      </c>
      <c r="D558" s="1"/>
      <c r="E558" s="2"/>
      <c r="F558" s="4" t="s">
        <v>122</v>
      </c>
      <c r="G558" t="s">
        <v>480</v>
      </c>
      <c r="H558" s="1" t="s">
        <v>89</v>
      </c>
      <c r="I558" s="1" t="s">
        <v>89</v>
      </c>
      <c r="J558" s="1" t="s">
        <v>718</v>
      </c>
      <c r="K558" s="1" t="s">
        <v>277</v>
      </c>
      <c r="M558" s="1"/>
      <c r="N558" s="1"/>
      <c r="O558" s="1"/>
      <c r="P558" s="1"/>
      <c r="Q558" s="1"/>
      <c r="R558" s="1"/>
      <c r="S558" s="6" t="s">
        <v>314</v>
      </c>
      <c r="T558">
        <v>2</v>
      </c>
      <c r="U558" s="1" t="s">
        <v>509</v>
      </c>
      <c r="V558" t="s">
        <v>367</v>
      </c>
      <c r="W558" t="s">
        <v>462</v>
      </c>
      <c r="X558" t="s">
        <v>526</v>
      </c>
      <c r="Y558" t="b">
        <f t="shared" si="8"/>
        <v>0</v>
      </c>
      <c r="Z5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encoding='Direct'&gt;WordReg-Iz&lt;/Arg&gt;&lt;/Arguments&gt;&lt;Status&gt;Documented&lt;/Status&gt;&lt;Cycles&gt;4(14)&lt;/Cycles&gt;&lt;Flags&gt;------&lt;/Flags&gt;&lt;Description&gt;The top two bytes of the external memory LIFO (last-in, first-out) Stack are popped to Index Register IX.&lt;/Description&gt;&lt;/Encoding&gt;</v>
      </c>
      <c r="AA5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IF($Y559=FALSE, "&lt;/Opcode&gt;", "")</f>
        <v>&lt;Opcode Index='true' Value='E1' Function='POP' Group='Stack' Length='2'&gt;&lt;Encoding Platform='z80'&gt;&lt;Mnemonic&gt;POP&lt;/Mnemonic&gt;&lt;Arguments&gt;&lt;Arg encoding='Direct'&gt;WordReg-Iz&lt;/Arg&gt;&lt;/Arguments&gt;&lt;Status&gt;Documented&lt;/Status&gt;&lt;Cycles&gt;4(14)&lt;/Cycles&gt;&lt;Flags&gt;------&lt;/Flags&gt;&lt;Description&gt;The top two bytes of the external memory LIFO (last-in, first-out) Stack are popped to Index Register IX.&lt;/Description&gt;&lt;/Encoding&gt;&lt;/Opcode&gt;</v>
      </c>
    </row>
    <row r="559" spans="1:27" x14ac:dyDescent="0.25">
      <c r="A559">
        <f>HEX2DEC(Table2[[#This Row],[Hex]]) * 10 +  IF(UPPER(Table2[[#This Row],[Preferred]]) = "FALSE", 1, 0)</f>
        <v>165808350</v>
      </c>
      <c r="B559" t="str">
        <f>IF(UPPER(Table2[[#This Row],[Index]]) = "TRUE", "FD", "00")  &amp; IF(Table2[[#This Row],[Prefix]]="", "00", Table2[[#This Row],[Prefix]])  &amp; TEXT(Table2[[#This Row],[Opcode]], "00")</f>
        <v>FD00E3</v>
      </c>
      <c r="C559" s="3" t="s">
        <v>400</v>
      </c>
      <c r="D559" s="1"/>
      <c r="E559" s="2"/>
      <c r="F559" s="4" t="s">
        <v>124</v>
      </c>
      <c r="G559" t="s">
        <v>480</v>
      </c>
      <c r="H559" s="1" t="s">
        <v>69</v>
      </c>
      <c r="I559" s="1" t="s">
        <v>69</v>
      </c>
      <c r="J559" s="1" t="s">
        <v>264</v>
      </c>
      <c r="K559" s="1" t="s">
        <v>277</v>
      </c>
      <c r="M559" s="1" t="s">
        <v>718</v>
      </c>
      <c r="N559" s="1" t="s">
        <v>277</v>
      </c>
      <c r="O559" s="1"/>
      <c r="P559" s="1"/>
      <c r="Q559" s="1"/>
      <c r="R559" s="1"/>
      <c r="S559" s="6" t="s">
        <v>314</v>
      </c>
      <c r="T559">
        <v>2</v>
      </c>
      <c r="U559" s="1" t="s">
        <v>531</v>
      </c>
      <c r="V559" t="s">
        <v>367</v>
      </c>
      <c r="W559" t="s">
        <v>396</v>
      </c>
      <c r="X559" t="s">
        <v>532</v>
      </c>
      <c r="Y559" t="b">
        <f t="shared" si="8"/>
        <v>0</v>
      </c>
      <c r="Z5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encoding='Direct'&gt;WordRegPtr-SP&lt;/Arg&gt;&lt;Arg encoding='Direct'&gt;WordReg-Iz&lt;/Arg&gt;&lt;/Arguments&gt;&lt;Status&gt;Documented&lt;/Status&gt;&lt;Cycles&gt;6(23)&lt;/Cycles&gt;&lt;Flags&gt;------&lt;/Flags&gt;&lt;Description&gt;The low order byte in Index Register IX is exchanged with the contents of the memory address specified by the contents of register pair SP (Stack Pointer), and the high order byte of IX is exchanged with the next highest memory address (SP+1).&lt;/Description&gt;&lt;/Encoding&gt;</v>
      </c>
      <c r="AA5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IF($Y560=FALSE, "&lt;/Opcode&gt;", "")</f>
        <v>&lt;Opcode Index='true' Value='E3' Function='EX' Group='16-Bit Load' Length='2'&gt;&lt;Encoding Platform='z80'&gt;&lt;Mnemonic&gt;EX&lt;/Mnemonic&gt;&lt;Arguments&gt;&lt;Arg encoding='Direct'&gt;WordRegPtr-SP&lt;/Arg&gt;&lt;Arg encoding='Direct'&gt;WordReg-Iz&lt;/Arg&gt;&lt;/Arguments&gt;&lt;Status&gt;Documented&lt;/Status&gt;&lt;Cycles&gt;6(23)&lt;/Cycles&gt;&lt;Flags&gt;------&lt;/Flags&gt;&lt;Description&gt;The low order byte in Index Register IX is exchanged with the contents of the memory address specified by the contents of register pair SP (Stack Pointer), and the high order byte of IX is exchanged with the next highest memory address (SP+1).&lt;/Description&gt;&lt;/Encoding&gt;&lt;/Opcode&gt;</v>
      </c>
    </row>
    <row r="560" spans="1:27" x14ac:dyDescent="0.25">
      <c r="A560">
        <f>HEX2DEC(Table2[[#This Row],[Hex]]) * 10 +  IF(UPPER(Table2[[#This Row],[Preferred]]) = "FALSE", 1, 0)</f>
        <v>165808370</v>
      </c>
      <c r="B560" t="str">
        <f>IF(UPPER(Table2[[#This Row],[Index]]) = "TRUE", "FD", "00")  &amp; IF(Table2[[#This Row],[Prefix]]="", "00", Table2[[#This Row],[Prefix]])  &amp; TEXT(Table2[[#This Row],[Opcode]], "00")</f>
        <v>FD00E5</v>
      </c>
      <c r="C560" s="3" t="s">
        <v>400</v>
      </c>
      <c r="D560" s="1"/>
      <c r="E560" s="2"/>
      <c r="F560" s="4" t="s">
        <v>126</v>
      </c>
      <c r="G560" t="s">
        <v>480</v>
      </c>
      <c r="H560" s="1" t="s">
        <v>92</v>
      </c>
      <c r="I560" s="1" t="s">
        <v>92</v>
      </c>
      <c r="J560" s="1" t="s">
        <v>718</v>
      </c>
      <c r="K560" s="1" t="s">
        <v>277</v>
      </c>
      <c r="M560" s="1"/>
      <c r="N560" s="1"/>
      <c r="O560" s="1"/>
      <c r="P560" s="1"/>
      <c r="Q560" s="1"/>
      <c r="R560" s="1"/>
      <c r="S560" s="6" t="s">
        <v>314</v>
      </c>
      <c r="T560">
        <v>2</v>
      </c>
      <c r="U560" s="1" t="s">
        <v>523</v>
      </c>
      <c r="V560" t="s">
        <v>367</v>
      </c>
      <c r="W560" t="s">
        <v>462</v>
      </c>
      <c r="X560" t="s">
        <v>524</v>
      </c>
      <c r="Y560" t="b">
        <f t="shared" si="8"/>
        <v>0</v>
      </c>
      <c r="Z5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encoding='Direct'&gt;WordReg-Iz&lt;/Arg&gt;&lt;/Arguments&gt;&lt;Status&gt;Documented&lt;/Status&gt;&lt;Cycles&gt;5(15)&lt;/Cycles&gt;&lt;Flags&gt;------&lt;/Flags&gt;&lt;Description&gt;The contents of the Index Register IX are pushed to the external memory LIFO (last-in, first-out) Stack.&lt;/Description&gt;&lt;/Encoding&gt;</v>
      </c>
      <c r="AA5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IF($Y561=FALSE, "&lt;/Opcode&gt;", "")</f>
        <v>&lt;Opcode Index='true' Value='E5' Function='PUSH' Group='Stack' Length='2'&gt;&lt;Encoding Platform='z80'&gt;&lt;Mnemonic&gt;PUSH&lt;/Mnemonic&gt;&lt;Arguments&gt;&lt;Arg encoding='Direct'&gt;WordReg-Iz&lt;/Arg&gt;&lt;/Arguments&gt;&lt;Status&gt;Documented&lt;/Status&gt;&lt;Cycles&gt;5(15)&lt;/Cycles&gt;&lt;Flags&gt;------&lt;/Flags&gt;&lt;Description&gt;The contents of the Index Register IX are pushed to the external memory LIFO (last-in, first-out) Stack.&lt;/Description&gt;&lt;/Encoding&gt;&lt;/Opcode&gt;</v>
      </c>
    </row>
    <row r="561" spans="1:27" x14ac:dyDescent="0.25">
      <c r="A561">
        <f>HEX2DEC(Table2[[#This Row],[Hex]]) * 10 +  IF(UPPER(Table2[[#This Row],[Preferred]]) = "FALSE", 1, 0)</f>
        <v>165808410</v>
      </c>
      <c r="B561" t="str">
        <f>IF(UPPER(Table2[[#This Row],[Index]]) = "TRUE", "FD", "00")  &amp; IF(Table2[[#This Row],[Prefix]]="", "00", Table2[[#This Row],[Prefix]])  &amp; TEXT(Table2[[#This Row],[Opcode]], "00")</f>
        <v>FD00E9</v>
      </c>
      <c r="C561" s="3" t="s">
        <v>400</v>
      </c>
      <c r="D561" s="1"/>
      <c r="E561" s="2"/>
      <c r="F561" s="4" t="s">
        <v>129</v>
      </c>
      <c r="G561" t="s">
        <v>480</v>
      </c>
      <c r="H561" s="1" t="s">
        <v>90</v>
      </c>
      <c r="I561" s="1" t="s">
        <v>216</v>
      </c>
      <c r="J561" s="1" t="s">
        <v>718</v>
      </c>
      <c r="K561" s="1" t="s">
        <v>277</v>
      </c>
      <c r="M561" s="1"/>
      <c r="N561" s="1"/>
      <c r="O561" s="1"/>
      <c r="P561" s="1"/>
      <c r="Q561" s="1"/>
      <c r="R561" s="1"/>
      <c r="S561" s="6" t="s">
        <v>314</v>
      </c>
      <c r="T561">
        <v>2</v>
      </c>
      <c r="U561" s="1" t="s">
        <v>560</v>
      </c>
      <c r="V561" t="s">
        <v>367</v>
      </c>
      <c r="W561" t="s">
        <v>451</v>
      </c>
      <c r="X561" t="s">
        <v>612</v>
      </c>
      <c r="Y561" t="b">
        <f t="shared" si="8"/>
        <v>0</v>
      </c>
      <c r="Z5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encoding='Direct'&gt;WordReg-Iz&lt;/Arg&gt;&lt;/Arguments&gt;&lt;Status&gt;Documented&lt;/Status&gt;&lt;Cycles&gt;2(8)&lt;/Cycles&gt;&lt;Flags&gt;------&lt;/Flags&gt;&lt;Description&gt;The Program Counter (register pair PC) is loaded with the contents of the IX Register Pair. The next instruction is fetched from the location designated by the new contents of the PC.&lt;/Description&gt;&lt;/Encoding&gt;</v>
      </c>
      <c r="AA5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IF($Y562=FALSE, "&lt;/Opcode&gt;", "")</f>
        <v>&lt;Opcode Index='true' Value='E9' Function='JMP' Group='Branch' Length='2'&gt;&lt;Encoding Platform='z80'&gt;&lt;Mnemonic&gt;JP&lt;/Mnemonic&gt;&lt;Arguments&gt;&lt;Arg encoding='Direct'&gt;WordReg-Iz&lt;/Arg&gt;&lt;/Arguments&gt;&lt;Status&gt;Documented&lt;/Status&gt;&lt;Cycles&gt;2(8)&lt;/Cycles&gt;&lt;Flags&gt;------&lt;/Flags&gt;&lt;Description&gt;The Program Counter (register pair PC) is loaded with the contents of the IX Register Pair. The next instruction is fetched from the location designated by the new contents of the PC.&lt;/Description&gt;&lt;/Encoding&gt;&lt;/Opcode&gt;</v>
      </c>
    </row>
    <row r="562" spans="1:27" x14ac:dyDescent="0.25">
      <c r="A562">
        <f>HEX2DEC(Table2[[#This Row],[Hex]]) * 10 +  IF(UPPER(Table2[[#This Row],[Preferred]]) = "FALSE", 1, 0)</f>
        <v>165808570</v>
      </c>
      <c r="B562" t="str">
        <f>IF(UPPER(Table2[[#This Row],[Index]]) = "TRUE", "FD", "00")  &amp; IF(Table2[[#This Row],[Prefix]]="", "00", Table2[[#This Row],[Prefix]])  &amp; TEXT(Table2[[#This Row],[Opcode]], "00")</f>
        <v>FD00F9</v>
      </c>
      <c r="C562" s="3" t="s">
        <v>400</v>
      </c>
      <c r="D562" s="1"/>
      <c r="E562" s="2"/>
      <c r="F562" s="4" t="s">
        <v>143</v>
      </c>
      <c r="G562" t="s">
        <v>480</v>
      </c>
      <c r="H562" s="1" t="s">
        <v>2</v>
      </c>
      <c r="I562" s="1" t="s">
        <v>385</v>
      </c>
      <c r="J562" s="1" t="s">
        <v>272</v>
      </c>
      <c r="K562" s="1" t="s">
        <v>277</v>
      </c>
      <c r="M562" s="1" t="s">
        <v>718</v>
      </c>
      <c r="N562" s="1" t="s">
        <v>277</v>
      </c>
      <c r="O562" s="1"/>
      <c r="P562" s="1"/>
      <c r="Q562" s="1"/>
      <c r="R562" s="1"/>
      <c r="S562" s="6" t="s">
        <v>314</v>
      </c>
      <c r="T562">
        <v>2</v>
      </c>
      <c r="U562" s="1" t="s">
        <v>450</v>
      </c>
      <c r="V562" t="s">
        <v>367</v>
      </c>
      <c r="W562" t="s">
        <v>396</v>
      </c>
      <c r="X562" t="s">
        <v>520</v>
      </c>
      <c r="Y562" t="b">
        <f t="shared" si="8"/>
        <v>0</v>
      </c>
      <c r="Z5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encoding='Direct'&gt;WordReg-SP&lt;/Arg&gt;&lt;Arg encoding='Direct'&gt;WordReg-Iz&lt;/Arg&gt;&lt;/Arguments&gt;&lt;Status&gt;Documented&lt;/Status&gt;&lt;Cycles&gt;2(10)&lt;/Cycles&gt;&lt;Flags&gt;------&lt;/Flags&gt;&lt;Description&gt;The 2-byte contents of Index Register IX are loaded to the Stack Pointer (SP).&lt;/Description&gt;&lt;/Encoding&gt;</v>
      </c>
      <c r="AA5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IF($Y563=FALSE, "&lt;/Opcode&gt;", "")</f>
        <v>&lt;Opcode Index='true' Value='F9' Function='LOAD' Group='16-Bit Load' Length='2'&gt;&lt;Encoding Platform='z80'&gt;&lt;Mnemonic&gt;LD&lt;/Mnemonic&gt;&lt;Arguments&gt;&lt;Arg encoding='Direct'&gt;WordReg-SP&lt;/Arg&gt;&lt;Arg encoding='Direct'&gt;WordReg-Iz&lt;/Arg&gt;&lt;/Arguments&gt;&lt;Status&gt;Documented&lt;/Status&gt;&lt;Cycles&gt;2(10)&lt;/Cycles&gt;&lt;Flags&gt;------&lt;/Flags&gt;&lt;Description&gt;The 2-byte contents of Index Register IX are loaded to the Stack Pointer (SP).&lt;/Description&gt;&lt;/Encoding&gt;&lt;/Opcode&gt;</v>
      </c>
    </row>
    <row r="563" spans="1:27" x14ac:dyDescent="0.25">
      <c r="A563">
        <f>HEX2DEC(Table2[[#This Row],[Hex]]) * 10 +  IF(UPPER(Table2[[#This Row],[Preferred]]) = "FALSE", 1, 0)</f>
        <v>166325760</v>
      </c>
      <c r="B563" t="str">
        <f>IF(UPPER(Table2[[#This Row],[Index]]) = "TRUE", "FD", "00")  &amp; IF(Table2[[#This Row],[Prefix]]="", "00", Table2[[#This Row],[Prefix]])  &amp; TEXT(Table2[[#This Row],[Opcode]], "00")</f>
        <v>FDCB00</v>
      </c>
      <c r="C563" s="3" t="s">
        <v>400</v>
      </c>
      <c r="D563" s="1" t="s">
        <v>94</v>
      </c>
      <c r="E563" s="2"/>
      <c r="F563" s="4">
        <v>0</v>
      </c>
      <c r="G563" t="s">
        <v>480</v>
      </c>
      <c r="H563" s="1" t="s">
        <v>95</v>
      </c>
      <c r="I563" s="1" t="s">
        <v>97</v>
      </c>
      <c r="J563" s="1" t="s">
        <v>719</v>
      </c>
      <c r="K563" s="1" t="s">
        <v>276</v>
      </c>
      <c r="M563" s="1" t="s">
        <v>239</v>
      </c>
      <c r="N563" s="1" t="s">
        <v>356</v>
      </c>
      <c r="O563" s="1"/>
      <c r="P563" s="1"/>
      <c r="Q563" s="1"/>
      <c r="R563" s="1"/>
      <c r="S563" s="5" t="s">
        <v>328</v>
      </c>
      <c r="T563">
        <v>4</v>
      </c>
      <c r="U563" s="1" t="s">
        <v>531</v>
      </c>
      <c r="V563" t="s">
        <v>481</v>
      </c>
      <c r="W563" t="s">
        <v>431</v>
      </c>
      <c r="X563" t="s">
        <v>667</v>
      </c>
      <c r="Y563" t="b">
        <f t="shared" si="8"/>
        <v>0</v>
      </c>
      <c r="Z5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encoding='IndexOffset'&gt;WordRegPtr-Iz&lt;/Arg&gt;&lt;Arg encoding='Source'&gt;ByteReg&lt;/Arg&gt;&lt;/Arguments&gt;&lt;Status&gt;Undocumented&lt;/Status&gt;&lt;Cycles&gt;6(23)&lt;/Cycles&gt;&lt;Flags&gt;SZ0P0C&lt;/Flags&gt;&lt;Description&gt;The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r.&lt;/Description&gt;&lt;/Encoding&gt;</v>
      </c>
      <c r="AA5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IF($Y564=FALSE, "&lt;/Opcode&gt;", "")</f>
        <v>&lt;Opcode Index='true' Prefix='CB' Value='00' Function='RL' Group='Logical' Length='4'&gt;&lt;Encoding Platform='z80'&gt;&lt;Mnemonic&gt;RLC&lt;/Mnemonic&gt;&lt;Arguments&gt;&lt;Arg encoding='IndexOffset'&gt;WordRegPtr-Iz&lt;/Arg&gt;&lt;Arg encoding='Source'&gt;ByteReg&lt;/Arg&gt;&lt;/Arguments&gt;&lt;Status&gt;Undocumented&lt;/Status&gt;&lt;Cycles&gt;6(23)&lt;/Cycles&gt;&lt;Flags&gt;SZ0P0C&lt;/Flags&gt;&lt;Description&gt;The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r.&lt;/Description&gt;&lt;/Encoding&gt;&lt;/Opcode&gt;</v>
      </c>
    </row>
    <row r="564" spans="1:27" x14ac:dyDescent="0.25">
      <c r="A564">
        <f>HEX2DEC(Table2[[#This Row],[Hex]]) * 10 +  IF(UPPER(Table2[[#This Row],[Preferred]]) = "FALSE", 1, 0)</f>
        <v>166325820</v>
      </c>
      <c r="B564" t="str">
        <f>IF(UPPER(Table2[[#This Row],[Index]]) = "TRUE", "FD", "00")  &amp; IF(Table2[[#This Row],[Prefix]]="", "00", Table2[[#This Row],[Prefix]])  &amp; TEXT(Table2[[#This Row],[Opcode]], "00")</f>
        <v>FDCB06</v>
      </c>
      <c r="C564" s="3" t="s">
        <v>400</v>
      </c>
      <c r="D564" s="1" t="s">
        <v>94</v>
      </c>
      <c r="E564" s="2"/>
      <c r="F564" s="4">
        <v>6</v>
      </c>
      <c r="G564" t="s">
        <v>480</v>
      </c>
      <c r="H564" s="1" t="s">
        <v>95</v>
      </c>
      <c r="I564" s="1" t="s">
        <v>97</v>
      </c>
      <c r="J564" s="1" t="s">
        <v>719</v>
      </c>
      <c r="K564" s="1" t="s">
        <v>276</v>
      </c>
      <c r="M564" s="1"/>
      <c r="N564" s="1"/>
      <c r="O564" s="1"/>
      <c r="P564" s="1"/>
      <c r="Q564" s="1"/>
      <c r="R564" s="1"/>
      <c r="S564" s="5" t="s">
        <v>328</v>
      </c>
      <c r="T564">
        <v>4</v>
      </c>
      <c r="U564" s="1" t="s">
        <v>531</v>
      </c>
      <c r="V564" t="s">
        <v>367</v>
      </c>
      <c r="W564" t="s">
        <v>431</v>
      </c>
      <c r="X564" t="s">
        <v>588</v>
      </c>
      <c r="Y564" t="b">
        <f t="shared" si="8"/>
        <v>0</v>
      </c>
      <c r="Z5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encoding='IndexOffset'&gt;WordRegPtr-Iz&lt;/Arg&gt;&lt;/Arguments&gt;&lt;Status&gt;Documented&lt;/Status&gt;&lt;Cycles&gt;6(23)&lt;/Cycles&gt;&lt;Flags&gt;SZ0P0C&lt;/Flags&gt;&lt;Description&gt;The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bit&lt;/Description&gt;&lt;/Encoding&gt;</v>
      </c>
      <c r="AA5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IF($Y565=FALSE, "&lt;/Opcode&gt;", "")</f>
        <v>&lt;Opcode Index='true' Prefix='CB' Value='06' Function='RL' Group='Logical' Length='4'&gt;&lt;Encoding Platform='z80'&gt;&lt;Mnemonic&gt;RLC&lt;/Mnemonic&gt;&lt;Arguments&gt;&lt;Arg encoding='IndexOffset'&gt;WordRegPtr-Iz&lt;/Arg&gt;&lt;/Arguments&gt;&lt;Status&gt;Documented&lt;/Status&gt;&lt;Cycles&gt;6(23)&lt;/Cycles&gt;&lt;Flags&gt;SZ0P0C&lt;/Flags&gt;&lt;Description&gt;The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bit&lt;/Description&gt;&lt;/Encoding&gt;&lt;/Opcode&gt;</v>
      </c>
    </row>
    <row r="565" spans="1:27" x14ac:dyDescent="0.25">
      <c r="A565">
        <f>HEX2DEC(Table2[[#This Row],[Hex]]) * 10 +  IF(UPPER(Table2[[#This Row],[Preferred]]) = "FALSE", 1, 0)</f>
        <v>166325840</v>
      </c>
      <c r="B565" t="str">
        <f>IF(UPPER(Table2[[#This Row],[Index]]) = "TRUE", "FD", "00")  &amp; IF(Table2[[#This Row],[Prefix]]="", "00", Table2[[#This Row],[Prefix]])  &amp; TEXT(Table2[[#This Row],[Opcode]], "00")</f>
        <v>FDCB08</v>
      </c>
      <c r="C565" s="3" t="s">
        <v>400</v>
      </c>
      <c r="D565" s="1" t="s">
        <v>94</v>
      </c>
      <c r="E565" s="2"/>
      <c r="F565" s="4">
        <v>8</v>
      </c>
      <c r="G565" t="s">
        <v>480</v>
      </c>
      <c r="H565" s="1" t="s">
        <v>96</v>
      </c>
      <c r="I565" s="1" t="s">
        <v>98</v>
      </c>
      <c r="J565" s="1" t="s">
        <v>719</v>
      </c>
      <c r="K565" s="1" t="s">
        <v>276</v>
      </c>
      <c r="M565" s="1" t="s">
        <v>239</v>
      </c>
      <c r="N565" s="1" t="s">
        <v>356</v>
      </c>
      <c r="O565" s="1"/>
      <c r="P565" s="1"/>
      <c r="Q565" s="1"/>
      <c r="R565" s="1"/>
      <c r="S565" s="5" t="s">
        <v>328</v>
      </c>
      <c r="T565">
        <v>4</v>
      </c>
      <c r="U565" s="1" t="s">
        <v>531</v>
      </c>
      <c r="V565" t="s">
        <v>481</v>
      </c>
      <c r="W565" t="s">
        <v>431</v>
      </c>
      <c r="X565" t="s">
        <v>668</v>
      </c>
      <c r="Y565" t="b">
        <f t="shared" si="8"/>
        <v>0</v>
      </c>
      <c r="Z5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encoding='IndexOffset'&gt;WordRegPtr-Iz&lt;/Arg&gt;&lt;Arg encoding='Source'&gt;ByteReg&lt;/Arg&gt;&lt;/Arguments&gt;&lt;Status&gt;Undocumented&lt;/Status&gt;&lt;Cycles&gt;6(23)&lt;/Cycles&gt;&lt;Flags&gt;SZ0P0C&lt;/Flags&gt;&lt;Description&gt;The contents of the m operand are rotated right 1-bit position. The content of bit 0 is copied to the Carry flag and also to bit 7. Bit 0 is the least- significant bit. The result is stored in register r.&lt;/Description&gt;&lt;/Encoding&gt;</v>
      </c>
      <c r="AA5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IF($Y566=FALSE, "&lt;/Opcode&gt;", "")</f>
        <v>&lt;Opcode Index='true' Prefix='CB' Value='08' Function='RR' Group='Logical' Length='4'&gt;&lt;Encoding Platform='z80'&gt;&lt;Mnemonic&gt;RRC&lt;/Mnemonic&gt;&lt;Arguments&gt;&lt;Arg encoding='IndexOffset'&gt;WordRegPtr-Iz&lt;/Arg&gt;&lt;Arg encoding='Source'&gt;ByteReg&lt;/Arg&gt;&lt;/Arguments&gt;&lt;Status&gt;Undocumented&lt;/Status&gt;&lt;Cycles&gt;6(23)&lt;/Cycles&gt;&lt;Flags&gt;SZ0P0C&lt;/Flags&gt;&lt;Description&gt;The contents of the m operand are rotated right 1-bit position. The content of bit 0 is copied to the Carry flag and also to bit 7. Bit 0 is the least- significant bit. The result is stored in register r.&lt;/Description&gt;&lt;/Encoding&gt;&lt;/Opcode&gt;</v>
      </c>
    </row>
    <row r="566" spans="1:27" x14ac:dyDescent="0.25">
      <c r="A566">
        <f>HEX2DEC(Table2[[#This Row],[Hex]]) * 10 +  IF(UPPER(Table2[[#This Row],[Preferred]]) = "FALSE", 1, 0)</f>
        <v>166325900</v>
      </c>
      <c r="B566" t="str">
        <f>IF(UPPER(Table2[[#This Row],[Index]]) = "TRUE", "FD", "00")  &amp; IF(Table2[[#This Row],[Prefix]]="", "00", Table2[[#This Row],[Prefix]])  &amp; TEXT(Table2[[#This Row],[Opcode]], "00")</f>
        <v>FDCB0E</v>
      </c>
      <c r="C566" s="3" t="s">
        <v>400</v>
      </c>
      <c r="D566" s="1" t="s">
        <v>94</v>
      </c>
      <c r="E566" s="2"/>
      <c r="F566" s="4" t="s">
        <v>6</v>
      </c>
      <c r="G566" t="s">
        <v>480</v>
      </c>
      <c r="H566" s="1" t="s">
        <v>96</v>
      </c>
      <c r="I566" s="1" t="s">
        <v>98</v>
      </c>
      <c r="J566" s="1" t="s">
        <v>719</v>
      </c>
      <c r="K566" s="1" t="s">
        <v>276</v>
      </c>
      <c r="M566" s="1"/>
      <c r="N566" s="1"/>
      <c r="O566" s="1"/>
      <c r="P566" s="1"/>
      <c r="Q566" s="1"/>
      <c r="R566" s="1"/>
      <c r="S566" s="5" t="s">
        <v>328</v>
      </c>
      <c r="T566">
        <v>4</v>
      </c>
      <c r="U566" s="1" t="s">
        <v>531</v>
      </c>
      <c r="V566" t="s">
        <v>367</v>
      </c>
      <c r="W566" t="s">
        <v>431</v>
      </c>
      <c r="X566" t="s">
        <v>592</v>
      </c>
      <c r="Y566" t="b">
        <f t="shared" si="8"/>
        <v>0</v>
      </c>
      <c r="Z5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encoding='IndexOffset'&gt;WordRegPtr-Iz&lt;/Arg&gt;&lt;/Arguments&gt;&lt;Status&gt;Documented&lt;/Status&gt;&lt;Cycles&gt;6(23)&lt;/Cycles&gt;&lt;Flags&gt;SZ0P0C&lt;/Flags&gt;&lt;Description&gt;The contents of the m operand are rotated right 1-bit position. The content of bit 0 is copied to the Carry flag and also to bit 7. Bit 0 is the least- significant bit.&lt;/Description&gt;&lt;/Encoding&gt;</v>
      </c>
      <c r="AA5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IF($Y567=FALSE, "&lt;/Opcode&gt;", "")</f>
        <v>&lt;Opcode Index='true' Prefix='CB' Value='0E' Function='RR' Group='Logical' Length='4'&gt;&lt;Encoding Platform='z80'&gt;&lt;Mnemonic&gt;RRC&lt;/Mnemonic&gt;&lt;Arguments&gt;&lt;Arg encoding='IndexOffset'&gt;WordRegPtr-Iz&lt;/Arg&gt;&lt;/Arguments&gt;&lt;Status&gt;Documented&lt;/Status&gt;&lt;Cycles&gt;6(23)&lt;/Cycles&gt;&lt;Flags&gt;SZ0P0C&lt;/Flags&gt;&lt;Description&gt;The contents of the m operand are rotated right 1-bit position. The content of bit 0 is copied to the Carry flag and also to bit 7. Bit 0 is the least- significant bit.&lt;/Description&gt;&lt;/Encoding&gt;&lt;/Opcode&gt;</v>
      </c>
    </row>
    <row r="567" spans="1:27" x14ac:dyDescent="0.25">
      <c r="A567">
        <f>HEX2DEC(Table2[[#This Row],[Hex]]) * 10 +  IF(UPPER(Table2[[#This Row],[Preferred]]) = "FALSE", 1, 0)</f>
        <v>166325920</v>
      </c>
      <c r="B567" t="str">
        <f>IF(UPPER(Table2[[#This Row],[Index]]) = "TRUE", "FD", "00")  &amp; IF(Table2[[#This Row],[Prefix]]="", "00", Table2[[#This Row],[Prefix]])  &amp; TEXT(Table2[[#This Row],[Opcode]], "00")</f>
        <v>FDCB10</v>
      </c>
      <c r="C567" s="3" t="s">
        <v>400</v>
      </c>
      <c r="D567" s="1" t="s">
        <v>94</v>
      </c>
      <c r="E567" s="2"/>
      <c r="F567" s="4">
        <v>10</v>
      </c>
      <c r="G567" t="s">
        <v>480</v>
      </c>
      <c r="H567" s="1" t="s">
        <v>97</v>
      </c>
      <c r="I567" s="1" t="s">
        <v>581</v>
      </c>
      <c r="J567" s="1" t="s">
        <v>719</v>
      </c>
      <c r="K567" s="1" t="s">
        <v>276</v>
      </c>
      <c r="M567" s="1" t="s">
        <v>239</v>
      </c>
      <c r="N567" s="1" t="s">
        <v>356</v>
      </c>
      <c r="O567" s="1"/>
      <c r="P567" s="1"/>
      <c r="Q567" s="1"/>
      <c r="R567" s="1"/>
      <c r="S567" s="5" t="s">
        <v>328</v>
      </c>
      <c r="T567">
        <v>4</v>
      </c>
      <c r="U567" s="1" t="s">
        <v>531</v>
      </c>
      <c r="V567" t="s">
        <v>481</v>
      </c>
      <c r="W567" t="s">
        <v>431</v>
      </c>
      <c r="X567" t="s">
        <v>669</v>
      </c>
      <c r="Y567" t="b">
        <f t="shared" si="8"/>
        <v>0</v>
      </c>
      <c r="Z5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encoding='IndexOffset'&gt;WordRegPtr-Iz&lt;/Arg&gt;&lt;Arg encoding='Source'&gt;ByteReg&lt;/Arg&gt;&lt;/Arguments&gt;&lt;Status&gt;Undocumented&lt;/Status&gt;&lt;Cycles&gt;6(23)&lt;/Cycles&gt;&lt;Flags&gt;SZ0P0C&lt;/Flags&gt;&lt;Description&gt;The contents of the m operand are rotated left 1-bit position. The content of bit 7 is copied to the Carry flag and the previous content of the Carry flag is copied to bit 0. The result is stored in register r.&lt;/Description&gt;&lt;/Encoding&gt;</v>
      </c>
      <c r="AA5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IF($Y568=FALSE, "&lt;/Opcode&gt;", "")</f>
        <v>&lt;Opcode Index='true' Prefix='CB' Value='10' Function='RL-CY' Group='Logical' Length='4'&gt;&lt;Encoding Platform='z80'&gt;&lt;Mnemonic&gt;RL&lt;/Mnemonic&gt;&lt;Arguments&gt;&lt;Arg encoding='IndexOffset'&gt;WordRegPtr-Iz&lt;/Arg&gt;&lt;Arg encoding='Source'&gt;ByteReg&lt;/Arg&gt;&lt;/Arguments&gt;&lt;Status&gt;Undocumented&lt;/Status&gt;&lt;Cycles&gt;6(23)&lt;/Cycles&gt;&lt;Flags&gt;SZ0P0C&lt;/Flags&gt;&lt;Description&gt;The contents of the m operand are rotated left 1-bit position. The content of bit 7 is copied to the Carry flag and the previous content of the Carry flag is copied to bit 0. The result is stored in register r.&lt;/Description&gt;&lt;/Encoding&gt;&lt;/Opcode&gt;</v>
      </c>
    </row>
    <row r="568" spans="1:27" x14ac:dyDescent="0.25">
      <c r="A568">
        <f>HEX2DEC(Table2[[#This Row],[Hex]]) * 10 +  IF(UPPER(Table2[[#This Row],[Preferred]]) = "FALSE", 1, 0)</f>
        <v>166325980</v>
      </c>
      <c r="B568" t="str">
        <f>IF(UPPER(Table2[[#This Row],[Index]]) = "TRUE", "FD", "00")  &amp; IF(Table2[[#This Row],[Prefix]]="", "00", Table2[[#This Row],[Prefix]])  &amp; TEXT(Table2[[#This Row],[Opcode]], "00")</f>
        <v>FDCB16</v>
      </c>
      <c r="C568" s="3" t="s">
        <v>400</v>
      </c>
      <c r="D568" s="1" t="s">
        <v>94</v>
      </c>
      <c r="E568" s="2"/>
      <c r="F568" s="4">
        <v>16</v>
      </c>
      <c r="G568" t="s">
        <v>480</v>
      </c>
      <c r="H568" s="1" t="s">
        <v>97</v>
      </c>
      <c r="I568" s="1" t="s">
        <v>581</v>
      </c>
      <c r="J568" s="1" t="s">
        <v>719</v>
      </c>
      <c r="K568" s="1" t="s">
        <v>276</v>
      </c>
      <c r="M568" s="1"/>
      <c r="N568" s="1"/>
      <c r="O568" s="1"/>
      <c r="P568" s="1"/>
      <c r="Q568" s="1"/>
      <c r="R568" s="1"/>
      <c r="S568" s="5" t="s">
        <v>328</v>
      </c>
      <c r="T568">
        <v>4</v>
      </c>
      <c r="U568" s="1" t="s">
        <v>531</v>
      </c>
      <c r="V568" t="s">
        <v>367</v>
      </c>
      <c r="W568" t="s">
        <v>431</v>
      </c>
      <c r="X568" t="s">
        <v>590</v>
      </c>
      <c r="Y568" t="b">
        <f t="shared" si="8"/>
        <v>0</v>
      </c>
      <c r="Z5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encoding='IndexOffset'&gt;WordRegPtr-Iz&lt;/Arg&gt;&lt;/Arguments&gt;&lt;Status&gt;Documented&lt;/Status&gt;&lt;Cycles&gt;6(23)&lt;/Cycles&gt;&lt;Flags&gt;SZ0P0C&lt;/Flags&gt;&lt;Description&gt;The contents of the m operand are rotated left 1-bit position. The content of bit 7 is copied to the Carry flag and the previous content of the Carry flag is copied to bit 0.&lt;/Description&gt;&lt;/Encoding&gt;</v>
      </c>
      <c r="AA5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IF($Y569=FALSE, "&lt;/Opcode&gt;", "")</f>
        <v>&lt;Opcode Index='true' Prefix='CB' Value='16' Function='RL-CY' Group='Logical' Length='4'&gt;&lt;Encoding Platform='z80'&gt;&lt;Mnemonic&gt;RL&lt;/Mnemonic&gt;&lt;Arguments&gt;&lt;Arg encoding='IndexOffset'&gt;WordRegPtr-Iz&lt;/Arg&gt;&lt;/Arguments&gt;&lt;Status&gt;Documented&lt;/Status&gt;&lt;Cycles&gt;6(23)&lt;/Cycles&gt;&lt;Flags&gt;SZ0P0C&lt;/Flags&gt;&lt;Description&gt;The contents of the m operand are rotated left 1-bit position. The content of bit 7 is copied to the Carry flag and the previous content of the Carry flag is copied to bit 0.&lt;/Description&gt;&lt;/Encoding&gt;&lt;/Opcode&gt;</v>
      </c>
    </row>
    <row r="569" spans="1:27" x14ac:dyDescent="0.25">
      <c r="A569">
        <f>HEX2DEC(Table2[[#This Row],[Hex]]) * 10 +  IF(UPPER(Table2[[#This Row],[Preferred]]) = "FALSE", 1, 0)</f>
        <v>166326000</v>
      </c>
      <c r="B569" t="str">
        <f>IF(UPPER(Table2[[#This Row],[Index]]) = "TRUE", "FD", "00")  &amp; IF(Table2[[#This Row],[Prefix]]="", "00", Table2[[#This Row],[Prefix]])  &amp; TEXT(Table2[[#This Row],[Opcode]], "00")</f>
        <v>FDCB18</v>
      </c>
      <c r="C569" s="3" t="s">
        <v>400</v>
      </c>
      <c r="D569" s="1" t="s">
        <v>94</v>
      </c>
      <c r="E569" s="2"/>
      <c r="F569" s="4">
        <v>18</v>
      </c>
      <c r="G569" t="s">
        <v>480</v>
      </c>
      <c r="H569" s="1" t="s">
        <v>98</v>
      </c>
      <c r="I569" s="1" t="s">
        <v>584</v>
      </c>
      <c r="J569" s="1" t="s">
        <v>719</v>
      </c>
      <c r="K569" s="1" t="s">
        <v>276</v>
      </c>
      <c r="M569" s="1" t="s">
        <v>239</v>
      </c>
      <c r="N569" s="1" t="s">
        <v>356</v>
      </c>
      <c r="O569" s="1"/>
      <c r="P569" s="1"/>
      <c r="Q569" s="1"/>
      <c r="R569" s="1"/>
      <c r="S569" s="5" t="s">
        <v>328</v>
      </c>
      <c r="T569">
        <v>4</v>
      </c>
      <c r="U569" s="1" t="s">
        <v>531</v>
      </c>
      <c r="V569" t="s">
        <v>481</v>
      </c>
      <c r="W569" t="s">
        <v>431</v>
      </c>
      <c r="X569" t="s">
        <v>670</v>
      </c>
      <c r="Y569" t="b">
        <f t="shared" si="8"/>
        <v>0</v>
      </c>
      <c r="Z5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encoding='IndexOffset'&gt;WordRegPtr-Iz&lt;/Arg&gt;&lt;Arg encoding='Source'&gt;ByteReg&lt;/Arg&gt;&lt;/Arguments&gt;&lt;Status&gt;Undocumented&lt;/Status&gt;&lt;Cycles&gt;6(23)&lt;/Cycles&gt;&lt;Flags&gt;SZ0P0C&lt;/Flags&gt;&lt;Description&gt;The contents of operand m are rotated right 1-bit position through the Carry flag. The content of bit 0 is copied to the Carry flag and the previous content of the Carry flag is copied to bit 7. Bit 0 is the least-significant bit. The result is stored in register r.&lt;/Description&gt;&lt;/Encoding&gt;</v>
      </c>
      <c r="AA5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IF($Y570=FALSE, "&lt;/Opcode&gt;", "")</f>
        <v>&lt;Opcode Index='true' Prefix='CB' Value='18' Function='RR-CY' Group='Logical' Length='4'&gt;&lt;Encoding Platform='z80'&gt;&lt;Mnemonic&gt;RR&lt;/Mnemonic&gt;&lt;Arguments&gt;&lt;Arg encoding='IndexOffset'&gt;WordRegPtr-Iz&lt;/Arg&gt;&lt;Arg encoding='Source'&gt;ByteReg&lt;/Arg&gt;&lt;/Arguments&gt;&lt;Status&gt;Undocumented&lt;/Status&gt;&lt;Cycles&gt;6(23)&lt;/Cycles&gt;&lt;Flags&gt;SZ0P0C&lt;/Flags&gt;&lt;Description&gt;The contents of operand m are rotated right 1-bit position through the Carry flag. The content of bit 0 is copied to the Carry flag and the previous content of the Carry flag is copied to bit 7. Bit 0 is the least-significant bit. The result is stored in register r.&lt;/Description&gt;&lt;/Encoding&gt;&lt;/Opcode&gt;</v>
      </c>
    </row>
    <row r="570" spans="1:27" x14ac:dyDescent="0.25">
      <c r="A570">
        <f>HEX2DEC(Table2[[#This Row],[Hex]]) * 10 +  IF(UPPER(Table2[[#This Row],[Preferred]]) = "FALSE", 1, 0)</f>
        <v>166326060</v>
      </c>
      <c r="B570" t="str">
        <f>IF(UPPER(Table2[[#This Row],[Index]]) = "TRUE", "FD", "00")  &amp; IF(Table2[[#This Row],[Prefix]]="", "00", Table2[[#This Row],[Prefix]])  &amp; TEXT(Table2[[#This Row],[Opcode]], "00")</f>
        <v>FDCB1E</v>
      </c>
      <c r="C570" s="3" t="s">
        <v>400</v>
      </c>
      <c r="D570" s="1" t="s">
        <v>94</v>
      </c>
      <c r="E570" s="2"/>
      <c r="F570" s="4" t="s">
        <v>8</v>
      </c>
      <c r="G570" t="s">
        <v>480</v>
      </c>
      <c r="H570" s="1" t="s">
        <v>98</v>
      </c>
      <c r="I570" s="1" t="s">
        <v>584</v>
      </c>
      <c r="J570" s="1" t="s">
        <v>719</v>
      </c>
      <c r="K570" s="1" t="s">
        <v>276</v>
      </c>
      <c r="M570" s="1"/>
      <c r="N570" s="1"/>
      <c r="O570" s="1"/>
      <c r="P570" s="1"/>
      <c r="Q570" s="1"/>
      <c r="R570" s="1"/>
      <c r="S570" s="5" t="s">
        <v>328</v>
      </c>
      <c r="T570">
        <v>4</v>
      </c>
      <c r="U570" s="1" t="s">
        <v>531</v>
      </c>
      <c r="V570" t="s">
        <v>367</v>
      </c>
      <c r="W570" t="s">
        <v>431</v>
      </c>
      <c r="X570" t="s">
        <v>593</v>
      </c>
      <c r="Y570" t="b">
        <f t="shared" si="8"/>
        <v>0</v>
      </c>
      <c r="Z5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encoding='IndexOffset'&gt;WordRegPtr-Iz&lt;/Arg&gt;&lt;/Arguments&gt;&lt;Status&gt;Documented&lt;/Status&gt;&lt;Cycles&gt;6(23)&lt;/Cycles&gt;&lt;Flags&gt;SZ0P0C&lt;/Flags&gt;&lt;Description&gt;The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5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IF($Y571=FALSE, "&lt;/Opcode&gt;", "")</f>
        <v>&lt;Opcode Index='true' Prefix='CB' Value='1E' Function='RR-CY' Group='Logical' Length='4'&gt;&lt;Encoding Platform='z80'&gt;&lt;Mnemonic&gt;RR&lt;/Mnemonic&gt;&lt;Arguments&gt;&lt;Arg encoding='IndexOffset'&gt;WordRegPtr-Iz&lt;/Arg&gt;&lt;/Arguments&gt;&lt;Status&gt;Documented&lt;/Status&gt;&lt;Cycles&gt;6(23)&lt;/Cycles&gt;&lt;Flags&gt;SZ0P0C&lt;/Flags&gt;&lt;Description&gt;The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571" spans="1:27" x14ac:dyDescent="0.25">
      <c r="A571">
        <f>HEX2DEC(Table2[[#This Row],[Hex]]) * 10 +  IF(UPPER(Table2[[#This Row],[Preferred]]) = "FALSE", 1, 0)</f>
        <v>166326080</v>
      </c>
      <c r="B571" t="str">
        <f>IF(UPPER(Table2[[#This Row],[Index]]) = "TRUE", "FD", "00")  &amp; IF(Table2[[#This Row],[Prefix]]="", "00", Table2[[#This Row],[Prefix]])  &amp; TEXT(Table2[[#This Row],[Opcode]], "00")</f>
        <v>FDCB20</v>
      </c>
      <c r="C571" s="3" t="s">
        <v>400</v>
      </c>
      <c r="D571" s="1" t="s">
        <v>94</v>
      </c>
      <c r="E571" s="2"/>
      <c r="F571" s="4">
        <v>20</v>
      </c>
      <c r="G571" t="s">
        <v>480</v>
      </c>
      <c r="H571" s="1" t="s">
        <v>99</v>
      </c>
      <c r="I571" s="1" t="s">
        <v>643</v>
      </c>
      <c r="J571" s="1" t="s">
        <v>719</v>
      </c>
      <c r="K571" s="1" t="s">
        <v>276</v>
      </c>
      <c r="M571" s="1" t="s">
        <v>239</v>
      </c>
      <c r="N571" s="1" t="s">
        <v>356</v>
      </c>
      <c r="O571" s="1"/>
      <c r="P571" s="1"/>
      <c r="Q571" s="1"/>
      <c r="R571" s="1"/>
      <c r="S571" s="5" t="s">
        <v>328</v>
      </c>
      <c r="T571">
        <v>4</v>
      </c>
      <c r="U571" s="1" t="s">
        <v>531</v>
      </c>
      <c r="V571" t="s">
        <v>481</v>
      </c>
      <c r="W571" t="s">
        <v>431</v>
      </c>
      <c r="X571" t="s">
        <v>671</v>
      </c>
      <c r="Y571" t="b">
        <f t="shared" si="8"/>
        <v>0</v>
      </c>
      <c r="Z5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the least-significant bit. The result is stored in register r.&lt;/Description&gt;&lt;/Encoding&gt;</v>
      </c>
      <c r="AA5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IF($Y572=FALSE, "&lt;/Opcode&gt;", "")</f>
        <v>&lt;Opcode Index='true' Prefix='CB' Value='20' Function='SL-Signed' Group='Logical' Length='4'&gt;&lt;Encoding Platform='z80'&gt;&lt;Mnemonic&gt;SLA&lt;/Mnemonic&gt;&lt;Arguments&gt;&lt;Arg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the least-significant bit. The result is stored in register r.&lt;/Description&gt;&lt;/Encoding&gt;&lt;/Opcode&gt;</v>
      </c>
    </row>
    <row r="572" spans="1:27" x14ac:dyDescent="0.25">
      <c r="A572">
        <f>HEX2DEC(Table2[[#This Row],[Hex]]) * 10 +  IF(UPPER(Table2[[#This Row],[Preferred]]) = "FALSE", 1, 0)</f>
        <v>166326140</v>
      </c>
      <c r="B572" t="str">
        <f>IF(UPPER(Table2[[#This Row],[Index]]) = "TRUE", "FD", "00")  &amp; IF(Table2[[#This Row],[Prefix]]="", "00", Table2[[#This Row],[Prefix]])  &amp; TEXT(Table2[[#This Row],[Opcode]], "00")</f>
        <v>FDCB26</v>
      </c>
      <c r="C572" s="3" t="s">
        <v>400</v>
      </c>
      <c r="D572" s="1" t="s">
        <v>94</v>
      </c>
      <c r="E572" s="2"/>
      <c r="F572" s="4">
        <v>26</v>
      </c>
      <c r="G572" t="s">
        <v>480</v>
      </c>
      <c r="H572" s="1" t="s">
        <v>99</v>
      </c>
      <c r="I572" s="1" t="s">
        <v>643</v>
      </c>
      <c r="J572" s="1" t="s">
        <v>719</v>
      </c>
      <c r="K572" s="1" t="s">
        <v>276</v>
      </c>
      <c r="M572" s="1"/>
      <c r="N572" s="1"/>
      <c r="O572" s="1"/>
      <c r="P572" s="1"/>
      <c r="Q572" s="1"/>
      <c r="R572" s="1"/>
      <c r="S572" s="5" t="s">
        <v>328</v>
      </c>
      <c r="T572">
        <v>4</v>
      </c>
      <c r="U572" s="1" t="s">
        <v>531</v>
      </c>
      <c r="V572" t="s">
        <v>367</v>
      </c>
      <c r="W572" t="s">
        <v>431</v>
      </c>
      <c r="X572" t="s">
        <v>594</v>
      </c>
      <c r="Y572" t="b">
        <f t="shared" si="8"/>
        <v>0</v>
      </c>
      <c r="Z5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encoding='IndexOffset'&gt;WordRegPtr-Iz&lt;/Arg&gt;&lt;/Arguments&gt;&lt;Status&gt;Documented&lt;/Status&gt;&lt;Cycles&gt;6(23)&lt;/Cycles&gt;&lt;Flags&gt;SZ0P0C&lt;/Flags&gt;&lt;Description&gt;An arithmetic shift left 1-bit position is performed on the contents of operand m. The content of bit 7 is copied to the Carry flag. Bit 0 is the least-significant bit.&lt;/Description&gt;&lt;/Encoding&gt;</v>
      </c>
      <c r="AA5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IF($Y573=FALSE, "&lt;/Opcode&gt;", "")</f>
        <v>&lt;Opcode Index='true' Prefix='CB' Value='26' Function='SL-Signed' Group='Logical' Length='4'&gt;&lt;Encoding Platform='z80'&gt;&lt;Mnemonic&gt;SLA&lt;/Mnemonic&gt;&lt;Arguments&gt;&lt;Arg encoding='IndexOffset'&gt;WordRegPtr-Iz&lt;/Arg&gt;&lt;/Arguments&gt;&lt;Status&gt;Documented&lt;/Status&gt;&lt;Cycles&gt;6(23)&lt;/Cycles&gt;&lt;Flags&gt;SZ0P0C&lt;/Flags&gt;&lt;Description&gt;An arithmetic shift left 1-bit position is performed on the contents of operand m. The content of bit 7 is copied to the Carry flag. Bit 0 is the least-significant bit.&lt;/Description&gt;&lt;/Encoding&gt;&lt;/Opcode&gt;</v>
      </c>
    </row>
    <row r="573" spans="1:27" x14ac:dyDescent="0.25">
      <c r="A573">
        <f>HEX2DEC(Table2[[#This Row],[Hex]]) * 10 +  IF(UPPER(Table2[[#This Row],[Preferred]]) = "FALSE", 1, 0)</f>
        <v>166326160</v>
      </c>
      <c r="B573" t="str">
        <f>IF(UPPER(Table2[[#This Row],[Index]]) = "TRUE", "FD", "00")  &amp; IF(Table2[[#This Row],[Prefix]]="", "00", Table2[[#This Row],[Prefix]])  &amp; TEXT(Table2[[#This Row],[Opcode]], "00")</f>
        <v>FDCB28</v>
      </c>
      <c r="C573" s="3" t="s">
        <v>400</v>
      </c>
      <c r="D573" s="1" t="s">
        <v>94</v>
      </c>
      <c r="E573" s="2"/>
      <c r="F573" s="4">
        <v>28</v>
      </c>
      <c r="G573" t="s">
        <v>480</v>
      </c>
      <c r="H573" s="1" t="s">
        <v>100</v>
      </c>
      <c r="I573" s="1" t="s">
        <v>644</v>
      </c>
      <c r="J573" s="1" t="s">
        <v>719</v>
      </c>
      <c r="K573" s="1" t="s">
        <v>276</v>
      </c>
      <c r="M573" s="1" t="s">
        <v>239</v>
      </c>
      <c r="N573" s="1" t="s">
        <v>356</v>
      </c>
      <c r="O573" s="1"/>
      <c r="P573" s="1"/>
      <c r="Q573" s="1"/>
      <c r="R573" s="1"/>
      <c r="S573" s="5" t="s">
        <v>328</v>
      </c>
      <c r="T573">
        <v>4</v>
      </c>
      <c r="U573" s="1" t="s">
        <v>531</v>
      </c>
      <c r="V573" t="s">
        <v>481</v>
      </c>
      <c r="W573" t="s">
        <v>431</v>
      </c>
      <c r="X573" t="s">
        <v>672</v>
      </c>
      <c r="Y573" t="b">
        <f t="shared" si="8"/>
        <v>0</v>
      </c>
      <c r="Z5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encoding='IndexOffset'&gt;WordRegPtr-Iz&lt;/Arg&gt;&lt;Arg encoding='Source'&gt;ByteReg&lt;/Arg&gt;&lt;/Arguments&gt;&lt;Status&gt;Undocumented&lt;/Status&gt;&lt;Cycles&gt;6(23)&lt;/Cycles&gt;&lt;Flags&gt;SZ0P0C&lt;/Flags&gt;&lt;Description&gt;An arithmetic shift right 1-bit position is performed on the contents of operand m. The content of bit 0 is copied to the Carry flag and the previous content of bit 7 is unchanged. Bit 0 is the least-significant bit. The result is stored in register r.&lt;/Description&gt;&lt;/Encoding&gt;</v>
      </c>
      <c r="AA5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IF($Y574=FALSE, "&lt;/Opcode&gt;", "")</f>
        <v>&lt;Opcode Index='true' Prefix='CB' Value='28' Function='SR-Signed' Group='Logical' Length='4'&gt;&lt;Encoding Platform='z80'&gt;&lt;Mnemonic&gt;SRA&lt;/Mnemonic&gt;&lt;Arguments&gt;&lt;Arg encoding='IndexOffset'&gt;WordRegPtr-Iz&lt;/Arg&gt;&lt;Arg encoding='Source'&gt;ByteReg&lt;/Arg&gt;&lt;/Arguments&gt;&lt;Status&gt;Undocumented&lt;/Status&gt;&lt;Cycles&gt;6(23)&lt;/Cycles&gt;&lt;Flags&gt;SZ0P0C&lt;/Flags&gt;&lt;Description&gt;An arithmetic shift right 1-bit position is performed on the contents of operand m. The content of bit 0 is copied to the Carry flag and the previous content of bit 7 is unchanged. Bit 0 is the least-significant bit. The result is stored in register r.&lt;/Description&gt;&lt;/Encoding&gt;&lt;/Opcode&gt;</v>
      </c>
    </row>
    <row r="574" spans="1:27" x14ac:dyDescent="0.25">
      <c r="A574">
        <f>HEX2DEC(Table2[[#This Row],[Hex]]) * 10 +  IF(UPPER(Table2[[#This Row],[Preferred]]) = "FALSE", 1, 0)</f>
        <v>166326220</v>
      </c>
      <c r="B574" t="str">
        <f>IF(UPPER(Table2[[#This Row],[Index]]) = "TRUE", "FD", "00")  &amp; IF(Table2[[#This Row],[Prefix]]="", "00", Table2[[#This Row],[Prefix]])  &amp; TEXT(Table2[[#This Row],[Opcode]], "00")</f>
        <v>FDCB2E</v>
      </c>
      <c r="C574" s="3" t="s">
        <v>400</v>
      </c>
      <c r="D574" s="1" t="s">
        <v>94</v>
      </c>
      <c r="E574" s="2"/>
      <c r="F574" s="4" t="s">
        <v>12</v>
      </c>
      <c r="G574" t="s">
        <v>480</v>
      </c>
      <c r="H574" s="1" t="s">
        <v>100</v>
      </c>
      <c r="I574" s="1" t="s">
        <v>644</v>
      </c>
      <c r="J574" s="1" t="s">
        <v>719</v>
      </c>
      <c r="K574" s="1" t="s">
        <v>276</v>
      </c>
      <c r="M574" s="1"/>
      <c r="N574" s="1"/>
      <c r="O574" s="1"/>
      <c r="P574" s="1"/>
      <c r="Q574" s="1"/>
      <c r="R574" s="1"/>
      <c r="S574" s="5" t="s">
        <v>328</v>
      </c>
      <c r="T574">
        <v>4</v>
      </c>
      <c r="U574" s="1" t="s">
        <v>531</v>
      </c>
      <c r="V574" t="s">
        <v>367</v>
      </c>
      <c r="W574" t="s">
        <v>431</v>
      </c>
      <c r="X574" t="s">
        <v>595</v>
      </c>
      <c r="Y574" t="b">
        <f t="shared" si="8"/>
        <v>0</v>
      </c>
      <c r="Z5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encoding='IndexOffset'&gt;WordRegPtr-Iz&lt;/Arg&gt;&lt;/Arguments&gt;&lt;Status&gt;Documented&lt;/Status&gt;&lt;Cycles&gt;6(23)&lt;/Cycles&gt;&lt;Flags&gt;SZ0P0C&lt;/Flags&gt;&lt;Description&gt;An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v>
      </c>
      <c r="AA5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IF($Y575=FALSE, "&lt;/Opcode&gt;", "")</f>
        <v>&lt;Opcode Index='true' Prefix='CB' Value='2E' Function='SR-Signed' Group='Logical' Length='4'&gt;&lt;Encoding Platform='z80'&gt;&lt;Mnemonic&gt;SRA&lt;/Mnemonic&gt;&lt;Arguments&gt;&lt;Arg encoding='IndexOffset'&gt;WordRegPtr-Iz&lt;/Arg&gt;&lt;/Arguments&gt;&lt;Status&gt;Documented&lt;/Status&gt;&lt;Cycles&gt;6(23)&lt;/Cycles&gt;&lt;Flags&gt;SZ0P0C&lt;/Flags&gt;&lt;Description&gt;An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575" spans="1:27" x14ac:dyDescent="0.25">
      <c r="A575">
        <f>HEX2DEC(Table2[[#This Row],[Hex]]) * 10 +  IF(UPPER(Table2[[#This Row],[Preferred]]) = "FALSE", 1, 0)</f>
        <v>166326240</v>
      </c>
      <c r="B575" t="str">
        <f>IF(UPPER(Table2[[#This Row],[Index]]) = "TRUE", "FD", "00")  &amp; IF(Table2[[#This Row],[Prefix]]="", "00", Table2[[#This Row],[Prefix]])  &amp; TEXT(Table2[[#This Row],[Opcode]], "00")</f>
        <v>FDCB30</v>
      </c>
      <c r="C575" s="3" t="s">
        <v>400</v>
      </c>
      <c r="D575" s="1" t="s">
        <v>94</v>
      </c>
      <c r="E575" s="2" t="s">
        <v>400</v>
      </c>
      <c r="F575" s="4">
        <v>30</v>
      </c>
      <c r="G575" t="s">
        <v>480</v>
      </c>
      <c r="H575" s="1" t="s">
        <v>288</v>
      </c>
      <c r="I575" s="1" t="s">
        <v>641</v>
      </c>
      <c r="J575" s="1" t="s">
        <v>719</v>
      </c>
      <c r="K575" s="1" t="s">
        <v>276</v>
      </c>
      <c r="M575" s="1" t="s">
        <v>239</v>
      </c>
      <c r="N575" s="1" t="s">
        <v>356</v>
      </c>
      <c r="O575" s="1"/>
      <c r="P575" s="1"/>
      <c r="Q575" s="1"/>
      <c r="R575" s="1"/>
      <c r="S575" s="5" t="s">
        <v>328</v>
      </c>
      <c r="T575">
        <v>4</v>
      </c>
      <c r="U575" s="1" t="s">
        <v>531</v>
      </c>
      <c r="V575" t="s">
        <v>481</v>
      </c>
      <c r="W575" t="s">
        <v>431</v>
      </c>
      <c r="X575" t="s">
        <v>674</v>
      </c>
      <c r="Y575" t="b">
        <f t="shared" si="8"/>
        <v>0</v>
      </c>
      <c r="Z5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Platform='z80'&gt;&lt;Mnemonic&gt;SL1&lt;/Mnemonic&gt;&lt;Arguments&gt;&lt;Arg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 The result is stored in register r.&lt;/Description&gt;&lt;/Encoding&gt;</v>
      </c>
      <c r="AA5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IF($Y576=FALSE, "&lt;/Opcode&gt;", "")</f>
        <v>&lt;Opcode Index='true' Prefix='CB' Value='30' Function='SL-L' Group='Logical' Length='4'&gt;&lt;Encoding Preferred='true' Platform='z80'&gt;&lt;Mnemonic&gt;SL1&lt;/Mnemonic&gt;&lt;Arguments&gt;&lt;Arg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 The result is stored in register r.&lt;/Description&gt;&lt;/Encoding&gt;</v>
      </c>
    </row>
    <row r="576" spans="1:27" x14ac:dyDescent="0.25">
      <c r="A576">
        <f>HEX2DEC(Table2[[#This Row],[Hex]]) * 10 +  IF(UPPER(Table2[[#This Row],[Preferred]]) = "FALSE", 1, 0)</f>
        <v>166326241</v>
      </c>
      <c r="B576" t="str">
        <f>IF(UPPER(Table2[[#This Row],[Index]]) = "TRUE", "FD", "00")  &amp; IF(Table2[[#This Row],[Prefix]]="", "00", Table2[[#This Row],[Prefix]])  &amp; TEXT(Table2[[#This Row],[Opcode]], "00")</f>
        <v>FDCB30</v>
      </c>
      <c r="C576" s="3" t="s">
        <v>400</v>
      </c>
      <c r="D576" s="1" t="s">
        <v>94</v>
      </c>
      <c r="E576" s="2" t="s">
        <v>636</v>
      </c>
      <c r="F576" s="4">
        <v>30</v>
      </c>
      <c r="G576" t="s">
        <v>480</v>
      </c>
      <c r="H576" s="1" t="s">
        <v>101</v>
      </c>
      <c r="I576" s="1" t="s">
        <v>641</v>
      </c>
      <c r="J576" s="1" t="s">
        <v>719</v>
      </c>
      <c r="K576" s="1" t="s">
        <v>276</v>
      </c>
      <c r="M576" s="1" t="s">
        <v>239</v>
      </c>
      <c r="N576" s="1" t="s">
        <v>356</v>
      </c>
      <c r="O576" s="1"/>
      <c r="P576" s="1"/>
      <c r="Q576" s="1"/>
      <c r="R576" s="1"/>
      <c r="S576" s="5" t="s">
        <v>328</v>
      </c>
      <c r="T576">
        <v>4</v>
      </c>
      <c r="U576" s="1" t="s">
        <v>531</v>
      </c>
      <c r="V576" t="s">
        <v>481</v>
      </c>
      <c r="W576" t="s">
        <v>431</v>
      </c>
      <c r="X576" t="s">
        <v>674</v>
      </c>
      <c r="Y576" t="b">
        <f t="shared" si="8"/>
        <v>1</v>
      </c>
      <c r="Z5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Platform='z80'&gt;&lt;Mnemonic&gt;SLL&lt;/Mnemonic&gt;&lt;Arguments&gt;&lt;Arg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 The result is stored in register r.&lt;/Description&gt;&lt;/Encoding&gt;</v>
      </c>
      <c r="AA5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IF($Y577=FALSE, "&lt;/Opcode&gt;", "")</f>
        <v>&lt;Encoding Preferred='false' Platform='z80'&gt;&lt;Mnemonic&gt;SLL&lt;/Mnemonic&gt;&lt;Arguments&gt;&lt;Arg encoding='IndexOffset'&gt;WordRegPtr-Iz&lt;/Arg&gt;&lt;Arg encoding='Source'&gt;ByteReg&lt;/Arg&gt;&lt;/Arguments&gt;&lt;Status&gt;Undocumented&lt;/Status&gt;&lt;Cycles&gt;6(23)&lt;/Cycles&gt;&lt;Flags&gt;SZ0P0C&lt;/Flags&gt;&lt;Description&gt;An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 The result is stored in register r.&lt;/Description&gt;&lt;/Encoding&gt;&lt;/Opcode&gt;</v>
      </c>
    </row>
    <row r="577" spans="1:27" x14ac:dyDescent="0.25">
      <c r="A577">
        <f>HEX2DEC(Table2[[#This Row],[Hex]]) * 10 +  IF(UPPER(Table2[[#This Row],[Preferred]]) = "FALSE", 1, 0)</f>
        <v>166326300</v>
      </c>
      <c r="B577" t="str">
        <f>IF(UPPER(Table2[[#This Row],[Index]]) = "TRUE", "FD", "00")  &amp; IF(Table2[[#This Row],[Prefix]]="", "00", Table2[[#This Row],[Prefix]])  &amp; TEXT(Table2[[#This Row],[Opcode]], "00")</f>
        <v>FDCB36</v>
      </c>
      <c r="C577" s="3" t="s">
        <v>400</v>
      </c>
      <c r="D577" s="1" t="s">
        <v>94</v>
      </c>
      <c r="E577" s="2" t="s">
        <v>400</v>
      </c>
      <c r="F577" s="4">
        <v>36</v>
      </c>
      <c r="G577" t="s">
        <v>480</v>
      </c>
      <c r="H577" s="1" t="s">
        <v>288</v>
      </c>
      <c r="I577" s="1" t="s">
        <v>641</v>
      </c>
      <c r="J577" s="1" t="s">
        <v>719</v>
      </c>
      <c r="K577" s="1" t="s">
        <v>276</v>
      </c>
      <c r="M577" s="1"/>
      <c r="N577" s="1"/>
      <c r="O577" s="1"/>
      <c r="P577" s="1"/>
      <c r="Q577" s="1"/>
      <c r="R577" s="1"/>
      <c r="S577" s="5" t="s">
        <v>328</v>
      </c>
      <c r="T577">
        <v>4</v>
      </c>
      <c r="U577" s="1" t="s">
        <v>531</v>
      </c>
      <c r="V577" t="s">
        <v>481</v>
      </c>
      <c r="W577" t="s">
        <v>431</v>
      </c>
      <c r="X577" t="s">
        <v>663</v>
      </c>
      <c r="Y577" t="b">
        <f t="shared" si="8"/>
        <v>0</v>
      </c>
      <c r="Z5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Platform='z80'&gt;&lt;Mnemonic&gt;SL1&lt;/Mnemonic&gt;&lt;Arguments&gt;&lt;Arg encoding='IndexOffset'&gt;WordRegPtr-Iz&lt;/Arg&gt;&lt;/Arguments&gt;&lt;Status&gt;Undocumented&lt;/Status&gt;&lt;Cycles&gt;6(23)&lt;/Cycles&gt;&lt;Flags&gt;SZ0P0C&lt;/Flags&gt;&lt;Description&gt;An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bit.&lt;/Description&gt;&lt;/Encoding&gt;</v>
      </c>
      <c r="AA5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IF($Y578=FALSE, "&lt;/Opcode&gt;", "")</f>
        <v>&lt;Opcode Index='true' Prefix='CB' Value='36' Function='SL-L' Group='Logical' Length='4'&gt;&lt;Encoding Preferred='true' Platform='z80'&gt;&lt;Mnemonic&gt;SL1&lt;/Mnemonic&gt;&lt;Arguments&gt;&lt;Arg encoding='IndexOffset'&gt;WordRegPtr-Iz&lt;/Arg&gt;&lt;/Arguments&gt;&lt;Status&gt;Undocumented&lt;/Status&gt;&lt;Cycles&gt;6(23)&lt;/Cycles&gt;&lt;Flags&gt;SZ0P0C&lt;/Flags&gt;&lt;Description&gt;An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bit.&lt;/Description&gt;&lt;/Encoding&gt;</v>
      </c>
    </row>
    <row r="578" spans="1:27" x14ac:dyDescent="0.25">
      <c r="A578">
        <f>HEX2DEC(Table2[[#This Row],[Hex]]) * 10 +  IF(UPPER(Table2[[#This Row],[Preferred]]) = "FALSE", 1, 0)</f>
        <v>166326301</v>
      </c>
      <c r="B578" t="str">
        <f>IF(UPPER(Table2[[#This Row],[Index]]) = "TRUE", "FD", "00")  &amp; IF(Table2[[#This Row],[Prefix]]="", "00", Table2[[#This Row],[Prefix]])  &amp; TEXT(Table2[[#This Row],[Opcode]], "00")</f>
        <v>FDCB36</v>
      </c>
      <c r="C578" s="3" t="s">
        <v>400</v>
      </c>
      <c r="D578" s="1" t="s">
        <v>94</v>
      </c>
      <c r="E578" s="2" t="s">
        <v>636</v>
      </c>
      <c r="F578" s="4">
        <v>36</v>
      </c>
      <c r="G578" t="s">
        <v>480</v>
      </c>
      <c r="H578" s="1" t="s">
        <v>101</v>
      </c>
      <c r="I578" s="1" t="s">
        <v>641</v>
      </c>
      <c r="J578" s="1" t="s">
        <v>719</v>
      </c>
      <c r="K578" s="1" t="s">
        <v>276</v>
      </c>
      <c r="M578" s="1"/>
      <c r="N578" s="1"/>
      <c r="O578" s="1"/>
      <c r="P578" s="1"/>
      <c r="Q578" s="1"/>
      <c r="R578" s="1"/>
      <c r="S578" s="5" t="s">
        <v>328</v>
      </c>
      <c r="T578">
        <v>4</v>
      </c>
      <c r="U578" s="1" t="s">
        <v>531</v>
      </c>
      <c r="V578" t="s">
        <v>481</v>
      </c>
      <c r="W578" t="s">
        <v>431</v>
      </c>
      <c r="X578" t="s">
        <v>663</v>
      </c>
      <c r="Y578" t="b">
        <f t="shared" ref="Y578:Y586" si="9">IF(AND($B578=$B577, $I578=$I577, $T578=$T577),TRUE,FALSE)</f>
        <v>1</v>
      </c>
      <c r="Z5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Platform='z80'&gt;&lt;Mnemonic&gt;SLL&lt;/Mnemonic&gt;&lt;Arguments&gt;&lt;Arg encoding='IndexOffset'&gt;WordRegPtr-Iz&lt;/Arg&gt;&lt;/Arguments&gt;&lt;Status&gt;Undocumented&lt;/Status&gt;&lt;Cycles&gt;6(23)&lt;/Cycles&gt;&lt;Flags&gt;SZ0P0C&lt;/Flags&gt;&lt;Description&gt;An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bit.&lt;/Description&gt;&lt;/Encoding&gt;</v>
      </c>
      <c r="AA5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IF($Y579=FALSE, "&lt;/Opcode&gt;", "")</f>
        <v>&lt;Encoding Preferred='false' Platform='z80'&gt;&lt;Mnemonic&gt;SLL&lt;/Mnemonic&gt;&lt;Arguments&gt;&lt;Arg encoding='IndexOffset'&gt;WordRegPtr-Iz&lt;/Arg&gt;&lt;/Arguments&gt;&lt;Status&gt;Undocumented&lt;/Status&gt;&lt;Cycles&gt;6(23)&lt;/Cycles&gt;&lt;Flags&gt;SZ0P0C&lt;/Flags&gt;&lt;Description&gt;An arithmetic shift left 1-bit position is performed on the contents of operand m. The content of bit 7 is copied to the Carry flag. Bit 0 is set. Bit 0 is the least-significant bit.&lt;/Description&gt;&lt;/Encoding&gt;&lt;/Opcode&gt;</v>
      </c>
    </row>
    <row r="579" spans="1:27" x14ac:dyDescent="0.25">
      <c r="A579">
        <f>HEX2DEC(Table2[[#This Row],[Hex]]) * 10 +  IF(UPPER(Table2[[#This Row],[Preferred]]) = "FALSE", 1, 0)</f>
        <v>166326320</v>
      </c>
      <c r="B579" t="str">
        <f>IF(UPPER(Table2[[#This Row],[Index]]) = "TRUE", "FD", "00")  &amp; IF(Table2[[#This Row],[Prefix]]="", "00", Table2[[#This Row],[Prefix]])  &amp; TEXT(Table2[[#This Row],[Opcode]], "00")</f>
        <v>FDCB38</v>
      </c>
      <c r="C579" s="3" t="s">
        <v>400</v>
      </c>
      <c r="D579" s="1" t="s">
        <v>94</v>
      </c>
      <c r="E579" s="2"/>
      <c r="F579" s="4">
        <v>38</v>
      </c>
      <c r="G579" t="s">
        <v>480</v>
      </c>
      <c r="H579" s="1" t="s">
        <v>102</v>
      </c>
      <c r="I579" s="1" t="s">
        <v>642</v>
      </c>
      <c r="J579" s="1" t="s">
        <v>719</v>
      </c>
      <c r="K579" s="1" t="s">
        <v>276</v>
      </c>
      <c r="M579" s="1" t="s">
        <v>239</v>
      </c>
      <c r="N579" s="1" t="s">
        <v>356</v>
      </c>
      <c r="O579" s="1"/>
      <c r="P579" s="1"/>
      <c r="Q579" s="1"/>
      <c r="R579" s="1"/>
      <c r="S579" s="5" t="s">
        <v>334</v>
      </c>
      <c r="T579">
        <v>4</v>
      </c>
      <c r="U579" s="1" t="s">
        <v>531</v>
      </c>
      <c r="V579" t="s">
        <v>481</v>
      </c>
      <c r="W579" t="s">
        <v>431</v>
      </c>
      <c r="X579" t="s">
        <v>673</v>
      </c>
      <c r="Y579" t="b">
        <f t="shared" si="9"/>
        <v>0</v>
      </c>
      <c r="Z5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encoding='IndexOffset'&gt;WordRegPtr-Iz&lt;/Arg&gt;&lt;Arg encoding='Source'&gt;ByteReg&lt;/Arg&gt;&lt;/Arguments&gt;&lt;Status&gt;Undocumented&lt;/Status&gt;&lt;Cycles&gt;6(23)&lt;/Cycles&gt;&lt;Flags&gt;0Z0P0C&lt;/Flags&gt;&lt;Description&gt;The contents of operand m are shifted right 1-bit position. The content of bit 0 is copied to the Carry flag, and bit 7 is reset. Bit 0 is the least- significant bit. The result is stored in register r.&lt;/Description&gt;&lt;/Encoding&gt;</v>
      </c>
      <c r="AA5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IF($Y580=FALSE, "&lt;/Opcode&gt;", "")</f>
        <v>&lt;Opcode Index='true' Prefix='CB' Value='38' Function='SR-L' Group='Logical' Length='4'&gt;&lt;Encoding Platform='z80'&gt;&lt;Mnemonic&gt;SRL&lt;/Mnemonic&gt;&lt;Arguments&gt;&lt;Arg encoding='IndexOffset'&gt;WordRegPtr-Iz&lt;/Arg&gt;&lt;Arg encoding='Source'&gt;ByteReg&lt;/Arg&gt;&lt;/Arguments&gt;&lt;Status&gt;Undocumented&lt;/Status&gt;&lt;Cycles&gt;6(23)&lt;/Cycles&gt;&lt;Flags&gt;0Z0P0C&lt;/Flags&gt;&lt;Description&gt;The contents of operand m are shifted right 1-bit position. The content of bit 0 is copied to the Carry flag, and bit 7 is reset. Bit 0 is the least- significant bit. The result is stored in register r.&lt;/Description&gt;&lt;/Encoding&gt;&lt;/Opcode&gt;</v>
      </c>
    </row>
    <row r="580" spans="1:27" x14ac:dyDescent="0.25">
      <c r="A580">
        <f>HEX2DEC(Table2[[#This Row],[Hex]]) * 10 +  IF(UPPER(Table2[[#This Row],[Preferred]]) = "FALSE", 1, 0)</f>
        <v>166326380</v>
      </c>
      <c r="B580" t="str">
        <f>IF(UPPER(Table2[[#This Row],[Index]]) = "TRUE", "FD", "00")  &amp; IF(Table2[[#This Row],[Prefix]]="", "00", Table2[[#This Row],[Prefix]])  &amp; TEXT(Table2[[#This Row],[Opcode]], "00")</f>
        <v>FDCB3E</v>
      </c>
      <c r="C580" s="3" t="s">
        <v>400</v>
      </c>
      <c r="D580" s="1" t="s">
        <v>94</v>
      </c>
      <c r="E580" s="2"/>
      <c r="F580" s="4" t="s">
        <v>15</v>
      </c>
      <c r="G580" t="s">
        <v>480</v>
      </c>
      <c r="H580" s="1" t="s">
        <v>102</v>
      </c>
      <c r="I580" s="1" t="s">
        <v>642</v>
      </c>
      <c r="J580" s="1" t="s">
        <v>719</v>
      </c>
      <c r="K580" s="1" t="s">
        <v>276</v>
      </c>
      <c r="M580" s="1"/>
      <c r="N580" s="1"/>
      <c r="O580" s="1"/>
      <c r="P580" s="1"/>
      <c r="Q580" s="1"/>
      <c r="R580" s="1"/>
      <c r="S580" s="5" t="s">
        <v>334</v>
      </c>
      <c r="T580">
        <v>4</v>
      </c>
      <c r="U580" s="1" t="s">
        <v>531</v>
      </c>
      <c r="V580" t="s">
        <v>367</v>
      </c>
      <c r="W580" t="s">
        <v>431</v>
      </c>
      <c r="X580" t="s">
        <v>596</v>
      </c>
      <c r="Y580" t="b">
        <f t="shared" si="9"/>
        <v>0</v>
      </c>
      <c r="Z5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encoding='IndexOffset'&gt;WordRegPtr-Iz&lt;/Arg&gt;&lt;/Arguments&gt;&lt;Status&gt;Documented&lt;/Status&gt;&lt;Cycles&gt;6(23)&lt;/Cycles&gt;&lt;Flags&gt;0Z0P0C&lt;/Flags&gt;&lt;Description&gt;The contents of operand m are shifted right 1-bit position. The content of bit 0 is copied to the Carry flag, and bit 7 is reset. Bit 0 is the least- significant bit.&lt;/Description&gt;&lt;/Encoding&gt;</v>
      </c>
      <c r="AA5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IF($Y581=FALSE, "&lt;/Opcode&gt;", "")</f>
        <v>&lt;Opcode Index='true' Prefix='CB' Value='3E' Function='SR-L' Group='Logical' Length='4'&gt;&lt;Encoding Platform='z80'&gt;&lt;Mnemonic&gt;SRL&lt;/Mnemonic&gt;&lt;Arguments&gt;&lt;Arg encoding='IndexOffset'&gt;WordRegPtr-Iz&lt;/Arg&gt;&lt;/Arguments&gt;&lt;Status&gt;Documented&lt;/Status&gt;&lt;Cycles&gt;6(23)&lt;/Cycles&gt;&lt;Flags&gt;0Z0P0C&lt;/Flags&gt;&lt;Description&gt;The contents of operand m are shifted right 1-bit position. The content of bit 0 is copied to the Carry flag, and bit 7 is reset. Bit 0 is the least- significant bit.&lt;/Description&gt;&lt;/Encoding&gt;&lt;/Opcode&gt;</v>
      </c>
    </row>
    <row r="581" spans="1:27" x14ac:dyDescent="0.25">
      <c r="A581">
        <f>HEX2DEC(Table2[[#This Row],[Hex]]) * 10 +  IF(UPPER(Table2[[#This Row],[Preferred]]) = "FALSE", 1, 0)</f>
        <v>166326400</v>
      </c>
      <c r="B581" t="str">
        <f>IF(UPPER(Table2[[#This Row],[Index]]) = "TRUE", "FD", "00")  &amp; IF(Table2[[#This Row],[Prefix]]="", "00", Table2[[#This Row],[Prefix]])  &amp; TEXT(Table2[[#This Row],[Opcode]], "00")</f>
        <v>FDCB40</v>
      </c>
      <c r="C581" s="3" t="s">
        <v>400</v>
      </c>
      <c r="D581" s="1" t="s">
        <v>94</v>
      </c>
      <c r="E581" s="2"/>
      <c r="F581" s="4">
        <v>40</v>
      </c>
      <c r="G581" t="s">
        <v>480</v>
      </c>
      <c r="H581" s="1" t="s">
        <v>103</v>
      </c>
      <c r="I581" s="1" t="s">
        <v>103</v>
      </c>
      <c r="J581" s="1" t="s">
        <v>291</v>
      </c>
      <c r="K581" s="1" t="s">
        <v>355</v>
      </c>
      <c r="M581" s="1" t="s">
        <v>719</v>
      </c>
      <c r="N581" s="1" t="s">
        <v>276</v>
      </c>
      <c r="O581" s="1"/>
      <c r="P581" s="1"/>
      <c r="Q581" s="1"/>
      <c r="R581" s="2"/>
      <c r="S581" s="5" t="s">
        <v>333</v>
      </c>
      <c r="T581">
        <v>4</v>
      </c>
      <c r="U581" s="1" t="s">
        <v>603</v>
      </c>
      <c r="V581" t="s">
        <v>481</v>
      </c>
      <c r="W581" t="s">
        <v>599</v>
      </c>
      <c r="X581" t="s">
        <v>604</v>
      </c>
      <c r="Y581" t="b">
        <f t="shared" si="9"/>
        <v>0</v>
      </c>
      <c r="Z5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encoding='IndexOffset'&gt;WordRegPtr-Iz&lt;/Arg&gt;&lt;/Arguments&gt;&lt;Status&gt;Undocumented&lt;/Status&gt;&lt;Cycles&gt;5(20)&lt;/Cycles&gt;&lt;Flags&gt;?Z1?0-&lt;/Flags&gt;&lt;Description&gt;This instruction tests bit b in the memory location specified by the contents of register pair IX combined with the two’s complement displacement d and sets the Z flag accordingly.&lt;/Description&gt;&lt;/Encoding&gt;</v>
      </c>
      <c r="AA5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IF($Y582=FALSE, "&lt;/Opcode&gt;", "")</f>
        <v>&lt;Opcode Index='true' Prefix='CB' Value='40' Function='BIT' Group='Bit' Length='4'&gt;&lt;Encoding Platform='z80'&gt;&lt;Mnemonic&gt;BIT&lt;/Mnemonic&gt;&lt;Arguments&gt;&lt;Arg encoding='Dest'&gt;Value&lt;/Arg&gt;&lt;Arg encoding='IndexOffset'&gt;WordRegPtr-Iz&lt;/Arg&gt;&lt;/Arguments&gt;&lt;Status&gt;Undocumented&lt;/Status&gt;&lt;Cycles&gt;5(20)&lt;/Cycles&gt;&lt;Flags&gt;?Z1?0-&lt;/Flags&gt;&lt;Description&gt;This instruction tests bit b in the memory location specified by the contents of register pair IX combined with the two’s complement displacement d and sets the Z flag accordingly.&lt;/Description&gt;&lt;/Encoding&gt;&lt;/Opcode&gt;</v>
      </c>
    </row>
    <row r="582" spans="1:27" x14ac:dyDescent="0.25">
      <c r="A582">
        <f>HEX2DEC(Table2[[#This Row],[Hex]]) * 10 +  IF(UPPER(Table2[[#This Row],[Preferred]]) = "FALSE", 1, 0)</f>
        <v>166326460</v>
      </c>
      <c r="B582" t="str">
        <f>IF(UPPER(Table2[[#This Row],[Index]]) = "TRUE", "FD", "00")  &amp; IF(Table2[[#This Row],[Prefix]]="", "00", Table2[[#This Row],[Prefix]])  &amp; TEXT(Table2[[#This Row],[Opcode]], "00")</f>
        <v>FDCB46</v>
      </c>
      <c r="C582" s="3" t="s">
        <v>400</v>
      </c>
      <c r="D582" s="1" t="s">
        <v>94</v>
      </c>
      <c r="E582" s="2"/>
      <c r="F582" s="4">
        <v>46</v>
      </c>
      <c r="G582" t="s">
        <v>480</v>
      </c>
      <c r="H582" s="1" t="s">
        <v>103</v>
      </c>
      <c r="I582" s="1" t="s">
        <v>103</v>
      </c>
      <c r="J582" s="1" t="s">
        <v>291</v>
      </c>
      <c r="K582" s="1" t="s">
        <v>355</v>
      </c>
      <c r="M582" s="1" t="s">
        <v>719</v>
      </c>
      <c r="N582" s="1" t="s">
        <v>276</v>
      </c>
      <c r="O582" s="1"/>
      <c r="P582" s="1"/>
      <c r="Q582" s="1"/>
      <c r="R582" s="1"/>
      <c r="S582" s="5" t="s">
        <v>333</v>
      </c>
      <c r="T582">
        <v>4</v>
      </c>
      <c r="U582" s="1" t="s">
        <v>603</v>
      </c>
      <c r="V582" t="s">
        <v>367</v>
      </c>
      <c r="W582" t="s">
        <v>599</v>
      </c>
      <c r="X582" t="s">
        <v>604</v>
      </c>
      <c r="Y582" t="b">
        <f t="shared" si="9"/>
        <v>0</v>
      </c>
      <c r="Z5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encoding='IndexOffset'&gt;WordRegPtr-Iz&lt;/Arg&gt;&lt;/Arguments&gt;&lt;Status&gt;Documented&lt;/Status&gt;&lt;Cycles&gt;5(20)&lt;/Cycles&gt;&lt;Flags&gt;?Z1?0-&lt;/Flags&gt;&lt;Description&gt;This instruction tests bit b in the memory location specified by the contents of register pair IX combined with the two’s complement displacement d and sets the Z flag accordingly.&lt;/Description&gt;&lt;/Encoding&gt;</v>
      </c>
      <c r="AA5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IF($Y583=FALSE, "&lt;/Opcode&gt;", "")</f>
        <v>&lt;Opcode Index='true' Prefix='CB' Value='46' Function='BIT' Group='Bit' Length='4'&gt;&lt;Encoding Platform='z80'&gt;&lt;Mnemonic&gt;BIT&lt;/Mnemonic&gt;&lt;Arguments&gt;&lt;Arg encoding='Dest'&gt;Value&lt;/Arg&gt;&lt;Arg encoding='IndexOffset'&gt;WordRegPtr-Iz&lt;/Arg&gt;&lt;/Arguments&gt;&lt;Status&gt;Documented&lt;/Status&gt;&lt;Cycles&gt;5(20)&lt;/Cycles&gt;&lt;Flags&gt;?Z1?0-&lt;/Flags&gt;&lt;Description&gt;This instruction tests bit b in the memory location specified by the contents of register pair IX combined with the two’s complement displacement d and sets the Z flag accordingly.&lt;/Description&gt;&lt;/Encoding&gt;&lt;/Opcode&gt;</v>
      </c>
    </row>
    <row r="583" spans="1:27" x14ac:dyDescent="0.25">
      <c r="A583">
        <f>HEX2DEC(Table2[[#This Row],[Hex]]) * 10 +  IF(UPPER(Table2[[#This Row],[Preferred]]) = "FALSE", 1, 0)</f>
        <v>166327040</v>
      </c>
      <c r="B583" t="str">
        <f>IF(UPPER(Table2[[#This Row],[Index]]) = "TRUE", "FD", "00")  &amp; IF(Table2[[#This Row],[Prefix]]="", "00", Table2[[#This Row],[Prefix]])  &amp; TEXT(Table2[[#This Row],[Opcode]], "00")</f>
        <v>FDCB80</v>
      </c>
      <c r="C583" s="3" t="s">
        <v>400</v>
      </c>
      <c r="D583" s="1" t="s">
        <v>94</v>
      </c>
      <c r="E583" s="2"/>
      <c r="F583" s="4">
        <v>80</v>
      </c>
      <c r="G583" t="s">
        <v>480</v>
      </c>
      <c r="H583" s="1" t="s">
        <v>104</v>
      </c>
      <c r="I583" s="1" t="s">
        <v>104</v>
      </c>
      <c r="J583" s="1" t="s">
        <v>291</v>
      </c>
      <c r="K583" s="1" t="s">
        <v>355</v>
      </c>
      <c r="M583" s="1" t="s">
        <v>719</v>
      </c>
      <c r="N583" s="1" t="s">
        <v>276</v>
      </c>
      <c r="O583" s="1"/>
      <c r="P583" s="1" t="s">
        <v>239</v>
      </c>
      <c r="Q583" s="1" t="s">
        <v>356</v>
      </c>
      <c r="R583" s="1"/>
      <c r="S583" s="6" t="s">
        <v>314</v>
      </c>
      <c r="T583">
        <v>4</v>
      </c>
      <c r="U583" s="1" t="s">
        <v>531</v>
      </c>
      <c r="V583" t="s">
        <v>481</v>
      </c>
      <c r="W583" t="s">
        <v>599</v>
      </c>
      <c r="X583" t="s">
        <v>675</v>
      </c>
      <c r="Y583" t="b">
        <f t="shared" si="9"/>
        <v>0</v>
      </c>
      <c r="Z5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encoding='IndexOffset'&gt;WordRegPtr-Iz&lt;/Arg&gt;&lt;Arg encoding='Source'&gt;ByteReg&lt;/Arg&gt;&lt;/Arguments&gt;&lt;Status&gt;Undocumented&lt;/Status&gt;&lt;Cycles&gt;6(23)&lt;/Cycles&gt;&lt;Flags&gt;------&lt;/Flags&gt;&lt;Description&gt;Bit b in operand m is reset, result is stored in register r.&lt;/Description&gt;&lt;/Encoding&gt;</v>
      </c>
      <c r="AA5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IF($Y584=FALSE, "&lt;/Opcode&gt;", "")</f>
        <v>&lt;Opcode Index='true' Prefix='CB' Value='80' Function='RES' Group='Bit' Length='4'&gt;&lt;Encoding Platform='z80'&gt;&lt;Mnemonic&gt;RES&lt;/Mnemonic&gt;&lt;Arguments&gt;&lt;Arg encoding='Dest'&gt;Value&lt;/Arg&gt;&lt;Arg encoding='IndexOffset'&gt;WordRegPtr-Iz&lt;/Arg&gt;&lt;Arg encoding='Source'&gt;ByteReg&lt;/Arg&gt;&lt;/Arguments&gt;&lt;Status&gt;Undocumented&lt;/Status&gt;&lt;Cycles&gt;6(23)&lt;/Cycles&gt;&lt;Flags&gt;------&lt;/Flags&gt;&lt;Description&gt;Bit b in operand m is reset, result is stored in register r.&lt;/Description&gt;&lt;/Encoding&gt;&lt;/Opcode&gt;</v>
      </c>
    </row>
    <row r="584" spans="1:27" x14ac:dyDescent="0.25">
      <c r="A584">
        <f>HEX2DEC(Table2[[#This Row],[Hex]]) * 10 +  IF(UPPER(Table2[[#This Row],[Preferred]]) = "FALSE", 1, 0)</f>
        <v>166327100</v>
      </c>
      <c r="B584" t="str">
        <f>IF(UPPER(Table2[[#This Row],[Index]]) = "TRUE", "FD", "00")  &amp; IF(Table2[[#This Row],[Prefix]]="", "00", Table2[[#This Row],[Prefix]])  &amp; TEXT(Table2[[#This Row],[Opcode]], "00")</f>
        <v>FDCB86</v>
      </c>
      <c r="C584" s="3" t="s">
        <v>400</v>
      </c>
      <c r="D584" s="1" t="s">
        <v>94</v>
      </c>
      <c r="E584" s="2"/>
      <c r="F584" s="4">
        <v>86</v>
      </c>
      <c r="G584" t="s">
        <v>480</v>
      </c>
      <c r="H584" s="1" t="s">
        <v>104</v>
      </c>
      <c r="I584" s="1" t="s">
        <v>104</v>
      </c>
      <c r="J584" s="1" t="s">
        <v>291</v>
      </c>
      <c r="K584" s="1" t="s">
        <v>355</v>
      </c>
      <c r="M584" s="1" t="s">
        <v>719</v>
      </c>
      <c r="N584" s="1" t="s">
        <v>276</v>
      </c>
      <c r="O584" s="1"/>
      <c r="P584" s="1"/>
      <c r="Q584" s="1"/>
      <c r="R584" s="1"/>
      <c r="S584" s="6" t="s">
        <v>314</v>
      </c>
      <c r="T584">
        <v>4</v>
      </c>
      <c r="U584" s="1" t="s">
        <v>531</v>
      </c>
      <c r="V584" t="s">
        <v>367</v>
      </c>
      <c r="W584" t="s">
        <v>599</v>
      </c>
      <c r="X584" t="s">
        <v>608</v>
      </c>
      <c r="Y584" t="b">
        <f t="shared" si="9"/>
        <v>0</v>
      </c>
      <c r="Z5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encoding='IndexOffset'&gt;WordRegPtr-Iz&lt;/Arg&gt;&lt;/Arguments&gt;&lt;Status&gt;Documented&lt;/Status&gt;&lt;Cycles&gt;6(23)&lt;/Cycles&gt;&lt;Flags&gt;------&lt;/Flags&gt;&lt;Description&gt;Bit b in operand m is reset&lt;/Description&gt;&lt;/Encoding&gt;</v>
      </c>
      <c r="AA5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IF($Y585=FALSE, "&lt;/Opcode&gt;", "")</f>
        <v>&lt;Opcode Index='true' Prefix='CB' Value='86' Function='RES' Group='Bit' Length='4'&gt;&lt;Encoding Platform='z80'&gt;&lt;Mnemonic&gt;RES&lt;/Mnemonic&gt;&lt;Arguments&gt;&lt;Arg encoding='Dest'&gt;Value&lt;/Arg&gt;&lt;Arg encoding='IndexOffset'&gt;WordRegPtr-Iz&lt;/Arg&gt;&lt;/Arguments&gt;&lt;Status&gt;Documented&lt;/Status&gt;&lt;Cycles&gt;6(23)&lt;/Cycles&gt;&lt;Flags&gt;------&lt;/Flags&gt;&lt;Description&gt;Bit b in operand m is reset&lt;/Description&gt;&lt;/Encoding&gt;&lt;/Opcode&gt;</v>
      </c>
    </row>
    <row r="585" spans="1:27" x14ac:dyDescent="0.25">
      <c r="A585">
        <f>HEX2DEC(Table2[[#This Row],[Hex]]) * 10 +  IF(UPPER(Table2[[#This Row],[Preferred]]) = "FALSE", 1, 0)</f>
        <v>166327680</v>
      </c>
      <c r="B585" t="str">
        <f>IF(UPPER(Table2[[#This Row],[Index]]) = "TRUE", "FD", "00")  &amp; IF(Table2[[#This Row],[Prefix]]="", "00", Table2[[#This Row],[Prefix]])  &amp; TEXT(Table2[[#This Row],[Opcode]], "00")</f>
        <v>FDCBC0</v>
      </c>
      <c r="C585" s="3" t="s">
        <v>400</v>
      </c>
      <c r="D585" s="1" t="s">
        <v>94</v>
      </c>
      <c r="E585" s="2"/>
      <c r="F585" s="4" t="s">
        <v>56</v>
      </c>
      <c r="G585" t="s">
        <v>480</v>
      </c>
      <c r="H585" s="1" t="s">
        <v>105</v>
      </c>
      <c r="I585" s="1" t="s">
        <v>105</v>
      </c>
      <c r="J585" s="1" t="s">
        <v>291</v>
      </c>
      <c r="K585" s="1" t="s">
        <v>355</v>
      </c>
      <c r="M585" s="1" t="s">
        <v>719</v>
      </c>
      <c r="N585" s="1" t="s">
        <v>276</v>
      </c>
      <c r="O585" s="1"/>
      <c r="P585" s="1" t="s">
        <v>239</v>
      </c>
      <c r="Q585" s="1" t="s">
        <v>356</v>
      </c>
      <c r="R585" s="1"/>
      <c r="S585" s="6" t="s">
        <v>314</v>
      </c>
      <c r="T585">
        <v>4</v>
      </c>
      <c r="U585" s="1" t="s">
        <v>531</v>
      </c>
      <c r="V585" t="s">
        <v>481</v>
      </c>
      <c r="W585" t="s">
        <v>599</v>
      </c>
      <c r="X585" t="s">
        <v>676</v>
      </c>
      <c r="Y585" t="b">
        <f t="shared" si="9"/>
        <v>0</v>
      </c>
      <c r="Z5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encoding='IndexOffset'&gt;WordRegPtr-Iz&lt;/Arg&gt;&lt;Arg encoding='Source'&gt;ByteReg&lt;/Arg&gt;&lt;/Arguments&gt;&lt;Status&gt;Undocumented&lt;/Status&gt;&lt;Cycles&gt;6(23)&lt;/Cycles&gt;&lt;Flags&gt;------&lt;/Flags&gt;&lt;Description&gt;Bit b in the memory location addressed by the sum of the contents of the IX register pair and the two’s complement integer d is set. Result is stored in register r.&lt;/Description&gt;&lt;/Encoding&gt;</v>
      </c>
      <c r="AA5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IF($Y586=FALSE, "&lt;/Opcode&gt;", "")</f>
        <v>&lt;Opcode Index='true' Prefix='CB' Value='C0' Function='SET' Group='Bit' Length='4'&gt;&lt;Encoding Platform='z80'&gt;&lt;Mnemonic&gt;SET&lt;/Mnemonic&gt;&lt;Arguments&gt;&lt;Arg encoding='Dest'&gt;Value&lt;/Arg&gt;&lt;Arg encoding='IndexOffset'&gt;WordRegPtr-Iz&lt;/Arg&gt;&lt;Arg encoding='Source'&gt;ByteReg&lt;/Arg&gt;&lt;/Arguments&gt;&lt;Status&gt;Undocumented&lt;/Status&gt;&lt;Cycles&gt;6(23)&lt;/Cycles&gt;&lt;Flags&gt;------&lt;/Flags&gt;&lt;Description&gt;Bit b in the memory location addressed by the sum of the contents of the IX register pair and the two’s complement integer d is set. Result is stored in register r.&lt;/Description&gt;&lt;/Encoding&gt;&lt;/Opcode&gt;</v>
      </c>
    </row>
    <row r="586" spans="1:27" x14ac:dyDescent="0.25">
      <c r="A586">
        <f>HEX2DEC(Table2[[#This Row],[Hex]]) * 10 +  IF(UPPER(Table2[[#This Row],[Preferred]]) = "FALSE", 1, 0)</f>
        <v>166327740</v>
      </c>
      <c r="B586" t="str">
        <f>IF(UPPER(Table2[[#This Row],[Index]]) = "TRUE", "FD", "00")  &amp; IF(Table2[[#This Row],[Prefix]]="", "00", Table2[[#This Row],[Prefix]])  &amp; TEXT(Table2[[#This Row],[Opcode]], "00")</f>
        <v>FDCBC6</v>
      </c>
      <c r="C586" s="3" t="s">
        <v>400</v>
      </c>
      <c r="D586" s="1" t="s">
        <v>94</v>
      </c>
      <c r="E586" s="2"/>
      <c r="F586" s="4" t="s">
        <v>62</v>
      </c>
      <c r="G586" t="s">
        <v>480</v>
      </c>
      <c r="H586" s="1" t="s">
        <v>105</v>
      </c>
      <c r="I586" s="1" t="s">
        <v>105</v>
      </c>
      <c r="J586" s="1" t="s">
        <v>291</v>
      </c>
      <c r="K586" s="1" t="s">
        <v>355</v>
      </c>
      <c r="M586" s="1" t="s">
        <v>719</v>
      </c>
      <c r="N586" s="1" t="s">
        <v>276</v>
      </c>
      <c r="O586" s="1"/>
      <c r="P586" s="1"/>
      <c r="Q586" s="1"/>
      <c r="R586" s="1"/>
      <c r="S586" s="6" t="s">
        <v>314</v>
      </c>
      <c r="T586">
        <v>4</v>
      </c>
      <c r="U586" s="1" t="s">
        <v>531</v>
      </c>
      <c r="V586" t="s">
        <v>367</v>
      </c>
      <c r="W586" t="s">
        <v>599</v>
      </c>
      <c r="X586" t="s">
        <v>607</v>
      </c>
      <c r="Y586" t="b">
        <f t="shared" si="9"/>
        <v>0</v>
      </c>
      <c r="Z5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encoding='IndexOffset'&gt;WordRegPtr-Iz&lt;/Arg&gt;&lt;/Arguments&gt;&lt;Status&gt;Documented&lt;/Status&gt;&lt;Cycles&gt;6(23)&lt;/Cycles&gt;&lt;Flags&gt;------&lt;/Flags&gt;&lt;Description&gt;Bit b in the memory location addressed by the sum of the contents of the IX register pair and the two’s complement integer d is set. &lt;/Description&gt;&lt;/Encoding&gt;</v>
      </c>
      <c r="AA5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IF($Y587=FALSE, "&lt;/Opcode&gt;", "")</f>
        <v>&lt;Opcode Index='true' Prefix='CB' Value='C6' Function='SET' Group='Bit' Length='4'&gt;&lt;Encoding Platform='z80'&gt;&lt;Mnemonic&gt;SET&lt;/Mnemonic&gt;&lt;Arguments&gt;&lt;Arg encoding='Dest'&gt;Value&lt;/Arg&gt;&lt;Arg encoding='IndexOffset'&gt;WordRegPtr-Iz&lt;/Arg&gt;&lt;/Arguments&gt;&lt;Status&gt;Documented&lt;/Status&gt;&lt;Cycles&gt;6(23)&lt;/Cycles&gt;&lt;Flags&gt;------&lt;/Flags&gt;&lt;Description&gt;Bit b in the memory location addressed by the sum of the contents of the IX register pair and the two’s complement integer d is set. &lt;/Description&gt;&lt;/Encoding&gt;&lt;/Opcode&gt;</v>
      </c>
    </row>
  </sheetData>
  <dataConsolidate/>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 Cutter</dc:creator>
  <cp:lastModifiedBy>Fox Cutter</cp:lastModifiedBy>
  <dcterms:created xsi:type="dcterms:W3CDTF">2016-05-12T02:13:22Z</dcterms:created>
  <dcterms:modified xsi:type="dcterms:W3CDTF">2022-08-05T15:55:25Z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v-focutt@microsoft.com</vt:lpwstr>
  </property>
  <property fmtid="{D5CDD505-2E9C-101B-9397-08002B2CF9AE}" pid="5" name="MSIP_Label_f42aa342-8706-4288-bd11-ebb85995028c_SetDate">
    <vt:lpwstr>2019-08-28T21:05:51.8785222Z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1a473dee-5fe7-41df-a352-46b501904cf5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