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D:\Programing\Code\Cubit\Tools\Opcode Tables\"/>
    </mc:Choice>
  </mc:AlternateContent>
  <xr:revisionPtr revIDLastSave="0" documentId="13_ncr:1_{661F6108-AA34-4F95-B0B3-91A774856B47}" xr6:coauthVersionLast="45" xr6:coauthVersionMax="45" xr10:uidLastSave="{00000000-0000-0000-0000-000000000000}"/>
  <bookViews>
    <workbookView xWindow="2760" yWindow="1080" windowWidth="23445" windowHeight="13080" xr2:uid="{00000000-000D-0000-FFFF-FFFF00000000}"/>
  </bookViews>
  <sheets>
    <sheet name="Opcodes" sheetId="11" r:id="rId1"/>
  </sheets>
  <calcPr calcId="181029"/>
</workbook>
</file>

<file path=xl/calcChain.xml><?xml version="1.0" encoding="utf-8"?>
<calcChain xmlns="http://schemas.openxmlformats.org/spreadsheetml/2006/main">
  <c r="Z5" i="11" l="1"/>
  <c r="Z2" i="11"/>
  <c r="Z3" i="11"/>
  <c r="Z4" i="11"/>
  <c r="Z9" i="11"/>
  <c r="Z6" i="11"/>
  <c r="Z7" i="11"/>
  <c r="Z8" i="11"/>
  <c r="Z13" i="11"/>
  <c r="Z10" i="11"/>
  <c r="Z11" i="11"/>
  <c r="Z12" i="11"/>
  <c r="Z17" i="11"/>
  <c r="Z14" i="11"/>
  <c r="Z15" i="11"/>
  <c r="Z16" i="11"/>
  <c r="Z21" i="11"/>
  <c r="Z18" i="11"/>
  <c r="Z19" i="11"/>
  <c r="Z20" i="11"/>
  <c r="Z25" i="11"/>
  <c r="Z22" i="11"/>
  <c r="Z23" i="11"/>
  <c r="Z24" i="11"/>
  <c r="Z29" i="11"/>
  <c r="Z26" i="11"/>
  <c r="Z27" i="11"/>
  <c r="Z28" i="11"/>
  <c r="Z33" i="11"/>
  <c r="Z35" i="11"/>
  <c r="Z30" i="11"/>
  <c r="Z31" i="11"/>
  <c r="Z32" i="11"/>
  <c r="Z34" i="11"/>
  <c r="Z39" i="11"/>
  <c r="Z36" i="11"/>
  <c r="Z37" i="11"/>
  <c r="Z38" i="11"/>
  <c r="Z43" i="11"/>
  <c r="Z40" i="11"/>
  <c r="Z41" i="11"/>
  <c r="Z42" i="11"/>
  <c r="Z47" i="11"/>
  <c r="Z44" i="11"/>
  <c r="Z45" i="11"/>
  <c r="Z46" i="11"/>
  <c r="Z51" i="11"/>
  <c r="Z48" i="11"/>
  <c r="Z49" i="11"/>
  <c r="Z50" i="11"/>
  <c r="Z55" i="11"/>
  <c r="Z57" i="11"/>
  <c r="Z52" i="11"/>
  <c r="Z53" i="11"/>
  <c r="Z54" i="11"/>
  <c r="Z56" i="11"/>
  <c r="Z61" i="11"/>
  <c r="Z58" i="11"/>
  <c r="Z59" i="11"/>
  <c r="Z60" i="11"/>
  <c r="Z65" i="11"/>
  <c r="Z67" i="11"/>
  <c r="Z62" i="11"/>
  <c r="Z63" i="11"/>
  <c r="Z64" i="11"/>
  <c r="Z66" i="11"/>
  <c r="Z71" i="11"/>
  <c r="Z68" i="11"/>
  <c r="Z69" i="11"/>
  <c r="Z70" i="11"/>
  <c r="Z75" i="11"/>
  <c r="Z77" i="11"/>
  <c r="Z72" i="11"/>
  <c r="Z73" i="11"/>
  <c r="Z74" i="11"/>
  <c r="Z76" i="11"/>
  <c r="Z81" i="11"/>
  <c r="Z78" i="11"/>
  <c r="Z79" i="11"/>
  <c r="Z80" i="11"/>
  <c r="Z85" i="11"/>
  <c r="Z86" i="11"/>
  <c r="Z82" i="11"/>
  <c r="Z83" i="11"/>
  <c r="Z84" i="11"/>
  <c r="Z90" i="11"/>
  <c r="Z87" i="11"/>
  <c r="Z88" i="11"/>
  <c r="Z89" i="11"/>
  <c r="Z91" i="11"/>
  <c r="Z92" i="11"/>
  <c r="Z93" i="11"/>
  <c r="Z97" i="11"/>
  <c r="Z98" i="11"/>
  <c r="Z94" i="11"/>
  <c r="Z95" i="11"/>
  <c r="Z96" i="11"/>
  <c r="Z102" i="11"/>
  <c r="Z99" i="11"/>
  <c r="Z100" i="11"/>
  <c r="Z101" i="11"/>
  <c r="Z103" i="11"/>
  <c r="Z104" i="11"/>
  <c r="Z105" i="11"/>
  <c r="Z109" i="11"/>
  <c r="Z110" i="11"/>
  <c r="Z106" i="11"/>
  <c r="Z107" i="11"/>
  <c r="Z108" i="11"/>
  <c r="Z114" i="11"/>
  <c r="Z111" i="11"/>
  <c r="Z112" i="11"/>
  <c r="Z113" i="11"/>
  <c r="Z118" i="11"/>
  <c r="Z115" i="11"/>
  <c r="Z116" i="11"/>
  <c r="Z117" i="11"/>
  <c r="Z122" i="11"/>
  <c r="Z119" i="11"/>
  <c r="Z120" i="11"/>
  <c r="Z121" i="11"/>
  <c r="Z126" i="11"/>
  <c r="Z123" i="11"/>
  <c r="Z124" i="11"/>
  <c r="Z125" i="11"/>
  <c r="Z127" i="11"/>
  <c r="Z128" i="11"/>
  <c r="Z129" i="11"/>
  <c r="Z133" i="11"/>
  <c r="Z134" i="11"/>
  <c r="Z130" i="11"/>
  <c r="Z131" i="11"/>
  <c r="Z132" i="11"/>
  <c r="Z138" i="11"/>
  <c r="Z135" i="11"/>
  <c r="Z136" i="11"/>
  <c r="Z137" i="11"/>
  <c r="Z142" i="11"/>
  <c r="Z139" i="11"/>
  <c r="Z140" i="11"/>
  <c r="Z141" i="11"/>
  <c r="Z146" i="11"/>
  <c r="Z143" i="11"/>
  <c r="Z144" i="11"/>
  <c r="Z145" i="11"/>
  <c r="Z150" i="11"/>
  <c r="Z147" i="11"/>
  <c r="Z148" i="11"/>
  <c r="Z149" i="11"/>
  <c r="Z154" i="11"/>
  <c r="Z151" i="11"/>
  <c r="Z152" i="11"/>
  <c r="Z153" i="11"/>
  <c r="Z158" i="11"/>
  <c r="Z155" i="11"/>
  <c r="Z156" i="11"/>
  <c r="Z157" i="11"/>
  <c r="Z162" i="11"/>
  <c r="Z159" i="11"/>
  <c r="Z160" i="11"/>
  <c r="Z161" i="11"/>
  <c r="Z166" i="11"/>
  <c r="Z163" i="11"/>
  <c r="Z164" i="11"/>
  <c r="Z165" i="11"/>
  <c r="Z170" i="11"/>
  <c r="Z167" i="11"/>
  <c r="Z168" i="11"/>
  <c r="Z169" i="11"/>
  <c r="Z174" i="11"/>
  <c r="Z171" i="11"/>
  <c r="Z172" i="11"/>
  <c r="Z173" i="11"/>
  <c r="Z175" i="11"/>
  <c r="Z179" i="11"/>
  <c r="Z176" i="11"/>
  <c r="Z177" i="11"/>
  <c r="Z178" i="11"/>
  <c r="Z180" i="11"/>
  <c r="Z184" i="11"/>
  <c r="Z181" i="11"/>
  <c r="Z182" i="11"/>
  <c r="Z183" i="11"/>
  <c r="Z188" i="11"/>
  <c r="Z185" i="11"/>
  <c r="Z186" i="11"/>
  <c r="Z187" i="11"/>
  <c r="Z192" i="11"/>
  <c r="Z189" i="11"/>
  <c r="Z190" i="11"/>
  <c r="Z191" i="11"/>
  <c r="Z193" i="11"/>
  <c r="Z197" i="11"/>
  <c r="Z194" i="11"/>
  <c r="Z195" i="11"/>
  <c r="Z196" i="11"/>
  <c r="Z198" i="11"/>
  <c r="Z202" i="11"/>
  <c r="Z199" i="11"/>
  <c r="Z200" i="11"/>
  <c r="Z201" i="11"/>
  <c r="Z206" i="11"/>
  <c r="Z203" i="11"/>
  <c r="Z204" i="11"/>
  <c r="Z205" i="11"/>
  <c r="Z210" i="11"/>
  <c r="Z207" i="11"/>
  <c r="Z208" i="11"/>
  <c r="Z209" i="11"/>
  <c r="Z211" i="11"/>
  <c r="Z215" i="11"/>
  <c r="Z212" i="11"/>
  <c r="Z213" i="11"/>
  <c r="Z214" i="11"/>
  <c r="Z216" i="11"/>
  <c r="Z220" i="11"/>
  <c r="Z217" i="11"/>
  <c r="Z218" i="11"/>
  <c r="Z219" i="11"/>
  <c r="Z221" i="11"/>
  <c r="Z225" i="11"/>
  <c r="Z222" i="11"/>
  <c r="Z223" i="11"/>
  <c r="Z224" i="11"/>
  <c r="Z226" i="11"/>
  <c r="Z230" i="11"/>
  <c r="Z227" i="11"/>
  <c r="Z228" i="11"/>
  <c r="Z229" i="11"/>
  <c r="Z234" i="11"/>
  <c r="Z231" i="11"/>
  <c r="Z232" i="11"/>
  <c r="Z233" i="11"/>
  <c r="Z238" i="11"/>
  <c r="Z235" i="11"/>
  <c r="Z236" i="11"/>
  <c r="Z237" i="11"/>
  <c r="Z242" i="11"/>
  <c r="Z239" i="11"/>
  <c r="Z240" i="11"/>
  <c r="Z241" i="11"/>
  <c r="Z246" i="11"/>
  <c r="Z243" i="11"/>
  <c r="Z244" i="11"/>
  <c r="Z245" i="11"/>
  <c r="Z250" i="11"/>
  <c r="Z247" i="11"/>
  <c r="Z248" i="11"/>
  <c r="Z249" i="11"/>
  <c r="Z254" i="11"/>
  <c r="Z251" i="11"/>
  <c r="Z252" i="11"/>
  <c r="Z253" i="11"/>
  <c r="Z258" i="11"/>
  <c r="Z255" i="11"/>
  <c r="Z256" i="11"/>
  <c r="Z257" i="11"/>
  <c r="Z259" i="11"/>
  <c r="Z260" i="11"/>
  <c r="Z264" i="11"/>
  <c r="Z261" i="11"/>
  <c r="Z262" i="11"/>
  <c r="Z263" i="11"/>
  <c r="Z265" i="11"/>
  <c r="Z266" i="11"/>
  <c r="Z270" i="11"/>
  <c r="Z267" i="11"/>
  <c r="Z268" i="11"/>
  <c r="Z269" i="11"/>
  <c r="Z271" i="11"/>
  <c r="Z272" i="11"/>
  <c r="Z276" i="11"/>
  <c r="Z273" i="11"/>
  <c r="Z274" i="11"/>
  <c r="Z275" i="11"/>
  <c r="Z280" i="11"/>
  <c r="Z277" i="11"/>
  <c r="Z278" i="11"/>
  <c r="Z279" i="11"/>
  <c r="Z281" i="11"/>
  <c r="Z282" i="11"/>
  <c r="Z283" i="11"/>
  <c r="Z284" i="11"/>
  <c r="Z285" i="11"/>
  <c r="Z286" i="11"/>
  <c r="Z287" i="11"/>
  <c r="Z288" i="11"/>
  <c r="Z289" i="11"/>
  <c r="Z290" i="11"/>
  <c r="Z294" i="11"/>
  <c r="Z291" i="11"/>
  <c r="Z292" i="11"/>
  <c r="Z293" i="11"/>
  <c r="Z295" i="11"/>
  <c r="Z296" i="11"/>
  <c r="Z297" i="11"/>
  <c r="Z301" i="11"/>
  <c r="Z298" i="11"/>
  <c r="Z299" i="11"/>
  <c r="Z302" i="11"/>
  <c r="Z300" i="11"/>
  <c r="Z303" i="11"/>
  <c r="Z304" i="11"/>
  <c r="Z305" i="11"/>
  <c r="Z306" i="11"/>
  <c r="Z307" i="11"/>
  <c r="Z308" i="11"/>
  <c r="Z309" i="11"/>
  <c r="Z310" i="11"/>
  <c r="Z311" i="11"/>
  <c r="Z312" i="11"/>
  <c r="Z313" i="11"/>
  <c r="Z317" i="11"/>
  <c r="Z314" i="11"/>
  <c r="Z315" i="11"/>
  <c r="Z316" i="11"/>
  <c r="Z320" i="11"/>
  <c r="Z321" i="11"/>
  <c r="Z318" i="11"/>
  <c r="Z319" i="11"/>
  <c r="Z324" i="11"/>
  <c r="Z325" i="11"/>
  <c r="Z322" i="11"/>
  <c r="Z323" i="11"/>
  <c r="Z326" i="11"/>
  <c r="Z327" i="11"/>
  <c r="Z328" i="11"/>
  <c r="Z329" i="11"/>
  <c r="Z330" i="11"/>
  <c r="Z334" i="11"/>
  <c r="Z331" i="11"/>
  <c r="Z332" i="11"/>
  <c r="Z333" i="11"/>
  <c r="Z335" i="11"/>
  <c r="Z338" i="11"/>
  <c r="Z336" i="11"/>
  <c r="Z337" i="11"/>
  <c r="Z342" i="11"/>
  <c r="Z339" i="11"/>
  <c r="Z340" i="11"/>
  <c r="Z341" i="11"/>
  <c r="Z345" i="11"/>
  <c r="Z343" i="11"/>
  <c r="Z344" i="11"/>
  <c r="Z346" i="11"/>
  <c r="Z347" i="11"/>
  <c r="Z348" i="11"/>
  <c r="Z349" i="11"/>
  <c r="Z350" i="11"/>
  <c r="Z351" i="11"/>
  <c r="Z352" i="11"/>
  <c r="Z354" i="11"/>
  <c r="Z353" i="11"/>
  <c r="Z358" i="11"/>
  <c r="Z355" i="11"/>
  <c r="Z356" i="11"/>
  <c r="Z357" i="11"/>
  <c r="Z361" i="11"/>
  <c r="Z362" i="11"/>
  <c r="Z359" i="11"/>
  <c r="Z360" i="11"/>
  <c r="Z366" i="11"/>
  <c r="Z363" i="11"/>
  <c r="Z364" i="11"/>
  <c r="Z365" i="11"/>
  <c r="Z369" i="11"/>
  <c r="Z370" i="11"/>
  <c r="Z367" i="11"/>
  <c r="Z368" i="11"/>
  <c r="Z374" i="11"/>
  <c r="Z371" i="11"/>
  <c r="Z372" i="11"/>
  <c r="Z373" i="11"/>
  <c r="Z375" i="11"/>
  <c r="Z376" i="11"/>
  <c r="Z380" i="11"/>
  <c r="Z377" i="11"/>
  <c r="Z378" i="11"/>
  <c r="Z379" i="11"/>
  <c r="Z384" i="11"/>
  <c r="Z381" i="11"/>
  <c r="Z382" i="11"/>
  <c r="Z383" i="11"/>
  <c r="Z385" i="11"/>
  <c r="Z388" i="11"/>
  <c r="Z389" i="11"/>
  <c r="Z386" i="11"/>
  <c r="Z387" i="11"/>
  <c r="Z393" i="11"/>
  <c r="Z390" i="11"/>
  <c r="Z391" i="11"/>
  <c r="Z392" i="11"/>
  <c r="Z396" i="11"/>
  <c r="Z394" i="11"/>
  <c r="Z395" i="11"/>
  <c r="Z400" i="11"/>
  <c r="Z397" i="11"/>
  <c r="Z398" i="11"/>
  <c r="Z399" i="11"/>
  <c r="Z401" i="11"/>
  <c r="Z402" i="11"/>
  <c r="Z403" i="11"/>
  <c r="Z404" i="11"/>
  <c r="Z405" i="11"/>
  <c r="Z409" i="11"/>
  <c r="Z406" i="11"/>
  <c r="Z407" i="11"/>
  <c r="Z408" i="11"/>
  <c r="Z410" i="11"/>
  <c r="Z412" i="11"/>
  <c r="Z411" i="11"/>
  <c r="Z414" i="11"/>
  <c r="Z413" i="11"/>
  <c r="Z416" i="11"/>
  <c r="Z415" i="11"/>
  <c r="Z418" i="11"/>
  <c r="Z417" i="11"/>
  <c r="Z420" i="11"/>
  <c r="Z419" i="11"/>
  <c r="Z422" i="11"/>
  <c r="Z421" i="11"/>
  <c r="Z424" i="11"/>
  <c r="Z423" i="11"/>
  <c r="Z426" i="11"/>
  <c r="Z425" i="11"/>
  <c r="Z428" i="11"/>
  <c r="Z427" i="11"/>
  <c r="Z430" i="11"/>
  <c r="Z429" i="11"/>
  <c r="Z432" i="11"/>
  <c r="Z431" i="11"/>
  <c r="Z434" i="11"/>
  <c r="Z433" i="11"/>
  <c r="Z436" i="11"/>
  <c r="Z435" i="11"/>
  <c r="Z437" i="11"/>
  <c r="Z439" i="11"/>
  <c r="Z438" i="11"/>
  <c r="Z440" i="11"/>
  <c r="Z442" i="11"/>
  <c r="Z441" i="11"/>
  <c r="Z444" i="11"/>
  <c r="Z443" i="11"/>
  <c r="Z446" i="11"/>
  <c r="Z445" i="11"/>
  <c r="Z448" i="11"/>
  <c r="Z447" i="11"/>
  <c r="Z450" i="11"/>
  <c r="Z449" i="11"/>
  <c r="Z452" i="11"/>
  <c r="Z451" i="11"/>
  <c r="Z454" i="11"/>
  <c r="Z453" i="11"/>
  <c r="Z456" i="11"/>
  <c r="Z455"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B5" i="11"/>
  <c r="B2" i="11"/>
  <c r="B4" i="11"/>
  <c r="B3" i="11"/>
  <c r="B9" i="11"/>
  <c r="B6" i="11"/>
  <c r="B8" i="11"/>
  <c r="B7" i="11"/>
  <c r="B13" i="11"/>
  <c r="B10" i="11"/>
  <c r="B12" i="11"/>
  <c r="B11" i="11"/>
  <c r="B17" i="11"/>
  <c r="B14" i="11"/>
  <c r="B16" i="11"/>
  <c r="B15" i="11"/>
  <c r="B21" i="11"/>
  <c r="B18" i="11"/>
  <c r="B20" i="11"/>
  <c r="B19" i="11"/>
  <c r="B25" i="11"/>
  <c r="B22" i="11"/>
  <c r="B24" i="11"/>
  <c r="B23" i="11"/>
  <c r="B29" i="11"/>
  <c r="B26" i="11"/>
  <c r="B28" i="11"/>
  <c r="B27" i="11"/>
  <c r="B33" i="11"/>
  <c r="B30" i="11"/>
  <c r="B32" i="11"/>
  <c r="B31" i="11"/>
  <c r="B35" i="11"/>
  <c r="B34" i="11"/>
  <c r="B38" i="11"/>
  <c r="B39" i="11"/>
  <c r="B36" i="11"/>
  <c r="B37" i="11"/>
  <c r="B43" i="11"/>
  <c r="B40" i="11"/>
  <c r="B42" i="11"/>
  <c r="B41" i="11"/>
  <c r="B47" i="11"/>
  <c r="B44" i="11"/>
  <c r="B46" i="11"/>
  <c r="B45" i="11"/>
  <c r="B51" i="11"/>
  <c r="B48" i="11"/>
  <c r="B50" i="11"/>
  <c r="B49" i="11"/>
  <c r="B55" i="11"/>
  <c r="B52" i="11"/>
  <c r="B54" i="11"/>
  <c r="B53" i="11"/>
  <c r="B57" i="11"/>
  <c r="B56" i="11"/>
  <c r="B60" i="11"/>
  <c r="B58" i="11"/>
  <c r="B59" i="11"/>
  <c r="B61" i="11"/>
  <c r="B65" i="11"/>
  <c r="B62" i="11"/>
  <c r="B64" i="11"/>
  <c r="B63" i="11"/>
  <c r="B67" i="11"/>
  <c r="B66" i="11"/>
  <c r="B71" i="11"/>
  <c r="B70" i="11"/>
  <c r="B68" i="11"/>
  <c r="B69" i="11"/>
  <c r="B75" i="11"/>
  <c r="B72" i="11"/>
  <c r="B74" i="11"/>
  <c r="B73" i="11"/>
  <c r="B77" i="11"/>
  <c r="B76" i="11"/>
  <c r="B81" i="11"/>
  <c r="B80" i="11"/>
  <c r="B78" i="11"/>
  <c r="B79" i="11"/>
  <c r="B82" i="11"/>
  <c r="B84" i="11"/>
  <c r="B83" i="11"/>
  <c r="B85" i="11"/>
  <c r="B86" i="11"/>
  <c r="B90" i="11"/>
  <c r="B87" i="11"/>
  <c r="B89" i="11"/>
  <c r="B88" i="11"/>
  <c r="B92" i="11"/>
  <c r="B91" i="11"/>
  <c r="B93" i="11"/>
  <c r="B94" i="11"/>
  <c r="B96" i="11"/>
  <c r="B95" i="11"/>
  <c r="B97" i="11"/>
  <c r="B98" i="11"/>
  <c r="B102" i="11"/>
  <c r="B99" i="11"/>
  <c r="B101" i="11"/>
  <c r="B100" i="11"/>
  <c r="B103" i="11"/>
  <c r="B104" i="11"/>
  <c r="B105" i="11"/>
  <c r="B106" i="11"/>
  <c r="B108" i="11"/>
  <c r="B107" i="11"/>
  <c r="B109" i="11"/>
  <c r="B110" i="11"/>
  <c r="B114" i="11"/>
  <c r="B111" i="11"/>
  <c r="B113" i="11"/>
  <c r="B112" i="11"/>
  <c r="B118" i="11"/>
  <c r="B115" i="11"/>
  <c r="B117" i="11"/>
  <c r="B116" i="11"/>
  <c r="B122" i="11"/>
  <c r="B119" i="11"/>
  <c r="B121" i="11"/>
  <c r="B120" i="11"/>
  <c r="B126" i="11"/>
  <c r="B123" i="11"/>
  <c r="B125" i="11"/>
  <c r="B124" i="11"/>
  <c r="B128" i="11"/>
  <c r="B127" i="11"/>
  <c r="B129" i="11"/>
  <c r="B130" i="11"/>
  <c r="B132" i="11"/>
  <c r="B131" i="11"/>
  <c r="B133" i="11"/>
  <c r="B134" i="11"/>
  <c r="B138" i="11"/>
  <c r="B135" i="11"/>
  <c r="B137" i="11"/>
  <c r="B136" i="11"/>
  <c r="B142" i="11"/>
  <c r="B139" i="11"/>
  <c r="B141" i="11"/>
  <c r="B140" i="11"/>
  <c r="B146" i="11"/>
  <c r="B143" i="11"/>
  <c r="B145" i="11"/>
  <c r="B144" i="11"/>
  <c r="B150" i="11"/>
  <c r="B147" i="11"/>
  <c r="B149" i="11"/>
  <c r="B148" i="11"/>
  <c r="B154" i="11"/>
  <c r="B151" i="11"/>
  <c r="B153" i="11"/>
  <c r="B152" i="11"/>
  <c r="B158" i="11"/>
  <c r="B155" i="11"/>
  <c r="B157" i="11"/>
  <c r="B156" i="11"/>
  <c r="B162" i="11"/>
  <c r="B159" i="11"/>
  <c r="B161" i="11"/>
  <c r="B160" i="11"/>
  <c r="B166" i="11"/>
  <c r="B163" i="11"/>
  <c r="B165" i="11"/>
  <c r="B164" i="11"/>
  <c r="B170" i="11"/>
  <c r="B167" i="11"/>
  <c r="B169" i="11"/>
  <c r="B168" i="11"/>
  <c r="B174" i="11"/>
  <c r="B171" i="11"/>
  <c r="B173" i="11"/>
  <c r="B172" i="11"/>
  <c r="B175" i="11"/>
  <c r="B179" i="11"/>
  <c r="B176" i="11"/>
  <c r="B178" i="11"/>
  <c r="B177" i="11"/>
  <c r="B180" i="11"/>
  <c r="B184" i="11"/>
  <c r="B181" i="11"/>
  <c r="B183" i="11"/>
  <c r="B182" i="11"/>
  <c r="B188" i="11"/>
  <c r="B185" i="11"/>
  <c r="B187" i="11"/>
  <c r="B186" i="11"/>
  <c r="B192" i="11"/>
  <c r="B189" i="11"/>
  <c r="B191" i="11"/>
  <c r="B190" i="11"/>
  <c r="B193" i="11"/>
  <c r="B197" i="11"/>
  <c r="B194" i="11"/>
  <c r="B196" i="11"/>
  <c r="B195" i="11"/>
  <c r="B198" i="11"/>
  <c r="B202" i="11"/>
  <c r="B199" i="11"/>
  <c r="B201" i="11"/>
  <c r="B200" i="11"/>
  <c r="B206" i="11"/>
  <c r="B203" i="11"/>
  <c r="B205" i="11"/>
  <c r="B204" i="11"/>
  <c r="B210" i="11"/>
  <c r="B207" i="11"/>
  <c r="B209" i="11"/>
  <c r="B208" i="11"/>
  <c r="B211" i="11"/>
  <c r="B215" i="11"/>
  <c r="B212" i="11"/>
  <c r="B214" i="11"/>
  <c r="B213" i="11"/>
  <c r="B216" i="11"/>
  <c r="B220" i="11"/>
  <c r="B217" i="11"/>
  <c r="B219" i="11"/>
  <c r="B218" i="11"/>
  <c r="B221" i="11"/>
  <c r="B225" i="11"/>
  <c r="B222" i="11"/>
  <c r="B224" i="11"/>
  <c r="B223" i="11"/>
  <c r="B226" i="11"/>
  <c r="B230" i="11"/>
  <c r="B227" i="11"/>
  <c r="B229" i="11"/>
  <c r="B228" i="11"/>
  <c r="B234" i="11"/>
  <c r="B231" i="11"/>
  <c r="B233" i="11"/>
  <c r="B232" i="11"/>
  <c r="B238" i="11"/>
  <c r="B235" i="11"/>
  <c r="B237" i="11"/>
  <c r="B236" i="11"/>
  <c r="B242" i="11"/>
  <c r="B239" i="11"/>
  <c r="B241" i="11"/>
  <c r="B240" i="11"/>
  <c r="B246" i="11"/>
  <c r="B243" i="11"/>
  <c r="B245" i="11"/>
  <c r="B244" i="11"/>
  <c r="B250" i="11"/>
  <c r="B247" i="11"/>
  <c r="B249" i="11"/>
  <c r="B248" i="11"/>
  <c r="B254" i="11"/>
  <c r="B251" i="11"/>
  <c r="B253" i="11"/>
  <c r="B252" i="11"/>
  <c r="B258" i="11"/>
  <c r="B255" i="11"/>
  <c r="B257" i="11"/>
  <c r="B256" i="11"/>
  <c r="B259" i="11"/>
  <c r="B260" i="11"/>
  <c r="B264" i="11"/>
  <c r="B261" i="11"/>
  <c r="B263" i="11"/>
  <c r="B262" i="11"/>
  <c r="B265" i="11"/>
  <c r="B266" i="11"/>
  <c r="B267" i="11"/>
  <c r="B270" i="11"/>
  <c r="B269" i="11"/>
  <c r="B268" i="11"/>
  <c r="B271" i="11"/>
  <c r="B272" i="11"/>
  <c r="B276" i="11"/>
  <c r="B273" i="11"/>
  <c r="B275" i="11"/>
  <c r="B274" i="11"/>
  <c r="B280" i="11"/>
  <c r="B277" i="11"/>
  <c r="B279" i="11"/>
  <c r="B278" i="11"/>
  <c r="B281" i="11"/>
  <c r="B282" i="11"/>
  <c r="B283" i="11"/>
  <c r="B284" i="11"/>
  <c r="B285" i="11"/>
  <c r="B287" i="11"/>
  <c r="B286" i="11"/>
  <c r="B288" i="11"/>
  <c r="B289" i="11"/>
  <c r="B290" i="11"/>
  <c r="B294" i="11"/>
  <c r="B291" i="11"/>
  <c r="B293" i="11"/>
  <c r="B292" i="11"/>
  <c r="B295" i="11"/>
  <c r="B296" i="11"/>
  <c r="B297" i="11"/>
  <c r="B300" i="11"/>
  <c r="B299" i="11"/>
  <c r="B298" i="11"/>
  <c r="B301" i="11"/>
  <c r="B302" i="11"/>
  <c r="B303" i="11"/>
  <c r="B304" i="11"/>
  <c r="B305" i="11"/>
  <c r="B307" i="11"/>
  <c r="B306" i="11"/>
  <c r="B308" i="11"/>
  <c r="B309" i="11"/>
  <c r="B310" i="11"/>
  <c r="B311" i="11"/>
  <c r="B312" i="11"/>
  <c r="B313" i="11"/>
  <c r="B317" i="11"/>
  <c r="B314" i="11"/>
  <c r="B316" i="11"/>
  <c r="B315" i="11"/>
  <c r="B320" i="11"/>
  <c r="B318" i="11"/>
  <c r="B319" i="11"/>
  <c r="B321" i="11"/>
  <c r="B322" i="11"/>
  <c r="B323" i="11"/>
  <c r="B324" i="11"/>
  <c r="B325" i="11"/>
  <c r="B326" i="11"/>
  <c r="B328" i="11"/>
  <c r="B327" i="11"/>
  <c r="B329" i="11"/>
  <c r="B330" i="11"/>
  <c r="B334" i="11"/>
  <c r="B331" i="11"/>
  <c r="B333" i="11"/>
  <c r="B332" i="11"/>
  <c r="B335" i="11"/>
  <c r="B338" i="11"/>
  <c r="B336" i="11"/>
  <c r="B337" i="11"/>
  <c r="B342" i="11"/>
  <c r="B339" i="11"/>
  <c r="B341" i="11"/>
  <c r="B340" i="11"/>
  <c r="B343" i="11"/>
  <c r="B344" i="11"/>
  <c r="B345" i="11"/>
  <c r="B346" i="11"/>
  <c r="B348" i="11"/>
  <c r="B347" i="11"/>
  <c r="B349" i="11"/>
  <c r="B350" i="11"/>
  <c r="B351" i="11"/>
  <c r="B352" i="11"/>
  <c r="B353" i="11"/>
  <c r="B354" i="11"/>
  <c r="B358" i="11"/>
  <c r="B355" i="11"/>
  <c r="B357" i="11"/>
  <c r="B356" i="11"/>
  <c r="B361" i="11"/>
  <c r="B359" i="11"/>
  <c r="B360" i="11"/>
  <c r="B362" i="11"/>
  <c r="B366" i="11"/>
  <c r="B363" i="11"/>
  <c r="B365" i="11"/>
  <c r="B364" i="11"/>
  <c r="B367" i="11"/>
  <c r="B368" i="11"/>
  <c r="B369" i="11"/>
  <c r="B370" i="11"/>
  <c r="B374" i="11"/>
  <c r="B371" i="11"/>
  <c r="B373" i="11"/>
  <c r="B372" i="11"/>
  <c r="B375" i="11"/>
  <c r="B376" i="11"/>
  <c r="B380" i="11"/>
  <c r="B377" i="11"/>
  <c r="B379" i="11"/>
  <c r="B378" i="11"/>
  <c r="B384" i="11"/>
  <c r="B381" i="11"/>
  <c r="B383" i="11"/>
  <c r="B382" i="11"/>
  <c r="B385" i="11"/>
  <c r="B388" i="11"/>
  <c r="B386" i="11"/>
  <c r="B387" i="11"/>
  <c r="B389" i="11"/>
  <c r="B393" i="11"/>
  <c r="B390" i="11"/>
  <c r="B392" i="11"/>
  <c r="B391" i="11"/>
  <c r="B394" i="11"/>
  <c r="B395" i="11"/>
  <c r="B396" i="11"/>
  <c r="B400" i="11"/>
  <c r="B397" i="11"/>
  <c r="B399" i="11"/>
  <c r="B398" i="11"/>
  <c r="B401" i="11"/>
  <c r="B402" i="11"/>
  <c r="B403" i="11"/>
  <c r="B404" i="11"/>
  <c r="B405" i="11"/>
  <c r="B409" i="11"/>
  <c r="B406" i="11"/>
  <c r="B408" i="11"/>
  <c r="B407" i="11"/>
  <c r="B410" i="11"/>
  <c r="B412" i="11"/>
  <c r="B411" i="11"/>
  <c r="B414" i="11"/>
  <c r="B413" i="11"/>
  <c r="B416" i="11"/>
  <c r="B415" i="11"/>
  <c r="B418" i="11"/>
  <c r="B417" i="11"/>
  <c r="B420" i="11"/>
  <c r="B419" i="11"/>
  <c r="B422" i="11"/>
  <c r="B421" i="11"/>
  <c r="B424" i="11"/>
  <c r="B423" i="11"/>
  <c r="B426" i="11"/>
  <c r="B425" i="11"/>
  <c r="B428" i="11"/>
  <c r="B427" i="11"/>
  <c r="B430" i="11"/>
  <c r="B429" i="11"/>
  <c r="B432" i="11"/>
  <c r="B431" i="11"/>
  <c r="B434" i="11"/>
  <c r="B433" i="11"/>
  <c r="B435" i="11"/>
  <c r="B436" i="11"/>
  <c r="B437" i="11"/>
  <c r="B438" i="11"/>
  <c r="B439" i="11"/>
  <c r="B440" i="11"/>
  <c r="B442" i="11"/>
  <c r="B441" i="11"/>
  <c r="B444" i="11"/>
  <c r="B443" i="11"/>
  <c r="B446" i="11"/>
  <c r="B445" i="11"/>
  <c r="B448" i="11"/>
  <c r="B447" i="11"/>
  <c r="B450" i="11"/>
  <c r="B449" i="11"/>
  <c r="B452" i="11"/>
  <c r="B451" i="11"/>
  <c r="B454" i="11"/>
  <c r="B453" i="11"/>
  <c r="B456" i="11"/>
  <c r="B455"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A586" i="11" l="1"/>
  <c r="Y586" i="11"/>
  <c r="A514" i="11"/>
  <c r="Y514" i="11"/>
  <c r="A433" i="11"/>
  <c r="Y433" i="11"/>
  <c r="A370" i="11"/>
  <c r="Y370" i="11"/>
  <c r="A300" i="11"/>
  <c r="Y300" i="11"/>
  <c r="A226" i="11"/>
  <c r="Y226" i="11"/>
  <c r="A136" i="11"/>
  <c r="Y136" i="11"/>
  <c r="A112" i="11"/>
  <c r="Y112" i="11"/>
  <c r="A67" i="11"/>
  <c r="Y67" i="11"/>
  <c r="A50" i="11"/>
  <c r="Y50" i="11"/>
  <c r="A42" i="11"/>
  <c r="Y42" i="11"/>
  <c r="A35" i="11"/>
  <c r="Y35" i="11"/>
  <c r="A29" i="11"/>
  <c r="Y29" i="11"/>
  <c r="A21" i="11"/>
  <c r="Y21" i="11"/>
  <c r="A13" i="11"/>
  <c r="Y13" i="11"/>
  <c r="A5" i="11"/>
  <c r="Y5" i="11"/>
  <c r="AA586" i="11" s="1"/>
  <c r="A578" i="11"/>
  <c r="Y578" i="11"/>
  <c r="A506" i="11"/>
  <c r="Y506" i="11"/>
  <c r="A425" i="11"/>
  <c r="Y425" i="11"/>
  <c r="A362" i="11"/>
  <c r="Y362" i="11"/>
  <c r="A307" i="11"/>
  <c r="Y307" i="11"/>
  <c r="A240" i="11"/>
  <c r="Y240" i="11"/>
  <c r="A168" i="11"/>
  <c r="Y168" i="11"/>
  <c r="A74" i="11"/>
  <c r="Y74" i="11"/>
  <c r="A569" i="11"/>
  <c r="Y569" i="11"/>
  <c r="A537" i="11"/>
  <c r="Y537" i="11"/>
  <c r="A521" i="11"/>
  <c r="Y521" i="11"/>
  <c r="A513" i="11"/>
  <c r="Y513" i="11"/>
  <c r="AA513" i="11" s="1"/>
  <c r="A505" i="11"/>
  <c r="Y505" i="11"/>
  <c r="A497" i="11"/>
  <c r="Y497" i="11"/>
  <c r="A489" i="11"/>
  <c r="Y489" i="11"/>
  <c r="A481" i="11"/>
  <c r="Y481" i="11"/>
  <c r="A473" i="11"/>
  <c r="Y473" i="11"/>
  <c r="A465" i="11"/>
  <c r="Y465" i="11"/>
  <c r="A457" i="11"/>
  <c r="Y457" i="11"/>
  <c r="A450" i="11"/>
  <c r="Y450" i="11"/>
  <c r="A442" i="11"/>
  <c r="Y442" i="11"/>
  <c r="A434" i="11"/>
  <c r="Y434" i="11"/>
  <c r="A426" i="11"/>
  <c r="Y426" i="11"/>
  <c r="A418" i="11"/>
  <c r="Y418" i="11"/>
  <c r="A407" i="11"/>
  <c r="Y407" i="11"/>
  <c r="A401" i="11"/>
  <c r="Y401" i="11"/>
  <c r="A391" i="11"/>
  <c r="Y391" i="11"/>
  <c r="A385" i="11"/>
  <c r="Y385" i="11"/>
  <c r="A380" i="11"/>
  <c r="Y380" i="11"/>
  <c r="A369" i="11"/>
  <c r="Y369" i="11"/>
  <c r="A360" i="11"/>
  <c r="Y360" i="11"/>
  <c r="A353" i="11"/>
  <c r="Y353" i="11"/>
  <c r="A345" i="11"/>
  <c r="Y345" i="11"/>
  <c r="A336" i="11"/>
  <c r="Y336" i="11"/>
  <c r="A329" i="11"/>
  <c r="Y329" i="11"/>
  <c r="A321" i="11"/>
  <c r="Y321" i="11"/>
  <c r="A313" i="11"/>
  <c r="Y313" i="11"/>
  <c r="A305" i="11"/>
  <c r="Y305" i="11"/>
  <c r="A297" i="11"/>
  <c r="Y297" i="11"/>
  <c r="A289" i="11"/>
  <c r="Y289" i="11"/>
  <c r="A281" i="11"/>
  <c r="Y281" i="11"/>
  <c r="A276" i="11"/>
  <c r="Y276" i="11"/>
  <c r="A265" i="11"/>
  <c r="Y265" i="11"/>
  <c r="A257" i="11"/>
  <c r="Y257" i="11"/>
  <c r="A249" i="11"/>
  <c r="Y249" i="11"/>
  <c r="A241" i="11"/>
  <c r="Y241" i="11"/>
  <c r="A233" i="11"/>
  <c r="Y233" i="11"/>
  <c r="A223" i="11"/>
  <c r="Y223" i="11"/>
  <c r="A220" i="11"/>
  <c r="Y220" i="11"/>
  <c r="A209" i="11"/>
  <c r="Y209" i="11"/>
  <c r="A201" i="11"/>
  <c r="Y201" i="11"/>
  <c r="A193" i="11"/>
  <c r="Y193" i="11"/>
  <c r="A188" i="11"/>
  <c r="Y188" i="11"/>
  <c r="A176" i="11"/>
  <c r="Y176" i="11"/>
  <c r="A169" i="11"/>
  <c r="Y169" i="11"/>
  <c r="A161" i="11"/>
  <c r="Y161" i="11"/>
  <c r="A153" i="11"/>
  <c r="Y153" i="11"/>
  <c r="A145" i="11"/>
  <c r="Y145" i="11"/>
  <c r="A137" i="11"/>
  <c r="Y137" i="11"/>
  <c r="A129" i="11"/>
  <c r="Y129" i="11"/>
  <c r="A121" i="11"/>
  <c r="Y121" i="11"/>
  <c r="A113" i="11"/>
  <c r="Y113" i="11"/>
  <c r="A105" i="11"/>
  <c r="Y105" i="11"/>
  <c r="A97" i="11"/>
  <c r="Y97" i="11"/>
  <c r="A89" i="11"/>
  <c r="Y89" i="11"/>
  <c r="A79" i="11"/>
  <c r="Y79" i="11"/>
  <c r="A72" i="11"/>
  <c r="Y72" i="11"/>
  <c r="A63" i="11"/>
  <c r="Y63" i="11"/>
  <c r="A56" i="11"/>
  <c r="Y56" i="11"/>
  <c r="A48" i="11"/>
  <c r="Y48" i="11"/>
  <c r="A40" i="11"/>
  <c r="Y40" i="11"/>
  <c r="A31" i="11"/>
  <c r="Y31" i="11"/>
  <c r="A23" i="11"/>
  <c r="Y23" i="11"/>
  <c r="A15" i="11"/>
  <c r="Y15" i="11"/>
  <c r="A7" i="11"/>
  <c r="Y7" i="11"/>
  <c r="A546" i="11"/>
  <c r="Y546" i="11"/>
  <c r="A482" i="11"/>
  <c r="Y482" i="11"/>
  <c r="A417" i="11"/>
  <c r="Y417" i="11"/>
  <c r="A346" i="11"/>
  <c r="Y346" i="11"/>
  <c r="A282" i="11"/>
  <c r="Y282" i="11"/>
  <c r="A217" i="11"/>
  <c r="Y217" i="11"/>
  <c r="A160" i="11"/>
  <c r="Y160" i="11"/>
  <c r="A88" i="11"/>
  <c r="Y88" i="11"/>
  <c r="A577" i="11"/>
  <c r="Y577" i="11"/>
  <c r="A545" i="11"/>
  <c r="Y545" i="11"/>
  <c r="A529" i="11"/>
  <c r="Y529" i="11"/>
  <c r="A584" i="11"/>
  <c r="Y584" i="11"/>
  <c r="A576" i="11"/>
  <c r="Y576" i="11"/>
  <c r="A568" i="11"/>
  <c r="Y568" i="11"/>
  <c r="A560" i="11"/>
  <c r="Y560" i="11"/>
  <c r="A552" i="11"/>
  <c r="Y552" i="11"/>
  <c r="A544" i="11"/>
  <c r="Y544" i="11"/>
  <c r="A536" i="11"/>
  <c r="Y536" i="11"/>
  <c r="A528" i="11"/>
  <c r="Y528" i="11"/>
  <c r="AA528" i="11" s="1"/>
  <c r="A520" i="11"/>
  <c r="Y520" i="11"/>
  <c r="A512" i="11"/>
  <c r="Y512" i="11"/>
  <c r="AA512" i="11" s="1"/>
  <c r="A504" i="11"/>
  <c r="Y504" i="11"/>
  <c r="AA504" i="11" s="1"/>
  <c r="A496" i="11"/>
  <c r="Y496" i="11"/>
  <c r="A488" i="11"/>
  <c r="Y488" i="11"/>
  <c r="AA488" i="11" s="1"/>
  <c r="A480" i="11"/>
  <c r="Y480" i="11"/>
  <c r="A472" i="11"/>
  <c r="Y472" i="11"/>
  <c r="AA472" i="11" s="1"/>
  <c r="A464" i="11"/>
  <c r="Y464" i="11"/>
  <c r="A455" i="11"/>
  <c r="Y455" i="11"/>
  <c r="A447" i="11"/>
  <c r="Y447" i="11"/>
  <c r="A440" i="11"/>
  <c r="Y440" i="11"/>
  <c r="A431" i="11"/>
  <c r="Y431" i="11"/>
  <c r="A423" i="11"/>
  <c r="Y423" i="11"/>
  <c r="A415" i="11"/>
  <c r="Y415" i="11"/>
  <c r="A408" i="11"/>
  <c r="Y408" i="11"/>
  <c r="A398" i="11"/>
  <c r="Y398" i="11"/>
  <c r="A392" i="11"/>
  <c r="Y392" i="11"/>
  <c r="A382" i="11"/>
  <c r="Y382" i="11"/>
  <c r="A376" i="11"/>
  <c r="Y376" i="11"/>
  <c r="A368" i="11"/>
  <c r="Y368" i="11"/>
  <c r="A359" i="11"/>
  <c r="Y359" i="11"/>
  <c r="A352" i="11"/>
  <c r="Y352" i="11"/>
  <c r="A344" i="11"/>
  <c r="Y344" i="11"/>
  <c r="A338" i="11"/>
  <c r="Y338" i="11"/>
  <c r="A327" i="11"/>
  <c r="Y327" i="11"/>
  <c r="A319" i="11"/>
  <c r="Y319" i="11"/>
  <c r="A312" i="11"/>
  <c r="Y312" i="11"/>
  <c r="A304" i="11"/>
  <c r="Y304" i="11"/>
  <c r="A296" i="11"/>
  <c r="Y296" i="11"/>
  <c r="A288" i="11"/>
  <c r="Y288" i="11"/>
  <c r="A278" i="11"/>
  <c r="Y278" i="11"/>
  <c r="A272" i="11"/>
  <c r="Y272" i="11"/>
  <c r="A262" i="11"/>
  <c r="Y262" i="11"/>
  <c r="A255" i="11"/>
  <c r="Y255" i="11"/>
  <c r="A247" i="11"/>
  <c r="Y247" i="11"/>
  <c r="A239" i="11"/>
  <c r="Y239" i="11"/>
  <c r="A231" i="11"/>
  <c r="Y231" i="11"/>
  <c r="A224" i="11"/>
  <c r="Y224" i="11"/>
  <c r="A216" i="11"/>
  <c r="Y216" i="11"/>
  <c r="A207" i="11"/>
  <c r="Y207" i="11"/>
  <c r="A199" i="11"/>
  <c r="Y199" i="11"/>
  <c r="A190" i="11"/>
  <c r="Y190" i="11"/>
  <c r="A182" i="11"/>
  <c r="Y182" i="11"/>
  <c r="A179" i="11"/>
  <c r="Y179" i="11"/>
  <c r="A167" i="11"/>
  <c r="Y167" i="11"/>
  <c r="A159" i="11"/>
  <c r="Y159" i="11"/>
  <c r="A151" i="11"/>
  <c r="Y151" i="11"/>
  <c r="A143" i="11"/>
  <c r="Y143" i="11"/>
  <c r="A135" i="11"/>
  <c r="Y135" i="11"/>
  <c r="A127" i="11"/>
  <c r="Y127" i="11"/>
  <c r="A119" i="11"/>
  <c r="Y119" i="11"/>
  <c r="A111" i="11"/>
  <c r="Y111" i="11"/>
  <c r="A104" i="11"/>
  <c r="Y104" i="11"/>
  <c r="A95" i="11"/>
  <c r="Y95" i="11"/>
  <c r="A87" i="11"/>
  <c r="Y87" i="11"/>
  <c r="A78" i="11"/>
  <c r="Y78" i="11"/>
  <c r="A75" i="11"/>
  <c r="Y75" i="11"/>
  <c r="A64" i="11"/>
  <c r="Y64" i="11"/>
  <c r="A57" i="11"/>
  <c r="Y57" i="11"/>
  <c r="A51" i="11"/>
  <c r="Y51" i="11"/>
  <c r="A43" i="11"/>
  <c r="Y43" i="11"/>
  <c r="A32" i="11"/>
  <c r="Y32" i="11"/>
  <c r="A24" i="11"/>
  <c r="Y24" i="11"/>
  <c r="A16" i="11"/>
  <c r="Y16" i="11"/>
  <c r="A8" i="11"/>
  <c r="Y8" i="11"/>
  <c r="A570" i="11"/>
  <c r="Y570" i="11"/>
  <c r="A522" i="11"/>
  <c r="Y522" i="11"/>
  <c r="A458" i="11"/>
  <c r="Y458" i="11"/>
  <c r="A402" i="11"/>
  <c r="Y402" i="11"/>
  <c r="A337" i="11"/>
  <c r="Y337" i="11"/>
  <c r="A273" i="11"/>
  <c r="Y273" i="11"/>
  <c r="A200" i="11"/>
  <c r="Y200" i="11"/>
  <c r="A152" i="11"/>
  <c r="Y152" i="11"/>
  <c r="A106" i="11"/>
  <c r="Y106" i="11"/>
  <c r="A585" i="11"/>
  <c r="Y585" i="11"/>
  <c r="A553" i="11"/>
  <c r="Y553" i="11"/>
  <c r="A583" i="11"/>
  <c r="Y583" i="11"/>
  <c r="AA583" i="11" s="1"/>
  <c r="A575" i="11"/>
  <c r="Y575" i="11"/>
  <c r="A567" i="11"/>
  <c r="Y567" i="11"/>
  <c r="AA567" i="11" s="1"/>
  <c r="A559" i="11"/>
  <c r="Y559" i="11"/>
  <c r="A551" i="11"/>
  <c r="Y551" i="11"/>
  <c r="A543" i="11"/>
  <c r="Y543" i="11"/>
  <c r="A535" i="11"/>
  <c r="Y535" i="11"/>
  <c r="AA535" i="11" s="1"/>
  <c r="A527" i="11"/>
  <c r="Y527" i="11"/>
  <c r="A519" i="11"/>
  <c r="Y519" i="11"/>
  <c r="AA519" i="11" s="1"/>
  <c r="A511" i="11"/>
  <c r="Y511" i="11"/>
  <c r="A503" i="11"/>
  <c r="Y503" i="11"/>
  <c r="AA503" i="11" s="1"/>
  <c r="A495" i="11"/>
  <c r="Y495" i="11"/>
  <c r="A487" i="11"/>
  <c r="Y487" i="11"/>
  <c r="AA487" i="11" s="1"/>
  <c r="A479" i="11"/>
  <c r="Y479" i="11"/>
  <c r="A471" i="11"/>
  <c r="Y471" i="11"/>
  <c r="A463" i="11"/>
  <c r="Y463" i="11"/>
  <c r="AA463" i="11" s="1"/>
  <c r="A456" i="11"/>
  <c r="Y456" i="11"/>
  <c r="A448" i="11"/>
  <c r="Y448" i="11"/>
  <c r="A439" i="11"/>
  <c r="Y439" i="11"/>
  <c r="A432" i="11"/>
  <c r="Y432" i="11"/>
  <c r="A424" i="11"/>
  <c r="Y424" i="11"/>
  <c r="A416" i="11"/>
  <c r="Y416" i="11"/>
  <c r="A406" i="11"/>
  <c r="Y406" i="11"/>
  <c r="A399" i="11"/>
  <c r="Y399" i="11"/>
  <c r="A390" i="11"/>
  <c r="Y390" i="11"/>
  <c r="A383" i="11"/>
  <c r="Y383" i="11"/>
  <c r="A375" i="11"/>
  <c r="Y375" i="11"/>
  <c r="A367" i="11"/>
  <c r="Y367" i="11"/>
  <c r="A361" i="11"/>
  <c r="Y361" i="11"/>
  <c r="A351" i="11"/>
  <c r="Y351" i="11"/>
  <c r="A343" i="11"/>
  <c r="Y343" i="11"/>
  <c r="A335" i="11"/>
  <c r="Y335" i="11"/>
  <c r="A328" i="11"/>
  <c r="Y328" i="11"/>
  <c r="A318" i="11"/>
  <c r="Y318" i="11"/>
  <c r="A311" i="11"/>
  <c r="Y311" i="11"/>
  <c r="A303" i="11"/>
  <c r="Y303" i="11"/>
  <c r="AA303" i="11" s="1"/>
  <c r="A295" i="11"/>
  <c r="Y295" i="11"/>
  <c r="A286" i="11"/>
  <c r="Y286" i="11"/>
  <c r="A279" i="11"/>
  <c r="Y279" i="11"/>
  <c r="A271" i="11"/>
  <c r="Y271" i="11"/>
  <c r="A263" i="11"/>
  <c r="Y263" i="11"/>
  <c r="A258" i="11"/>
  <c r="Y258" i="11"/>
  <c r="A250" i="11"/>
  <c r="Y250" i="11"/>
  <c r="A242" i="11"/>
  <c r="Y242" i="11"/>
  <c r="A234" i="11"/>
  <c r="Y234" i="11"/>
  <c r="A222" i="11"/>
  <c r="Y222" i="11"/>
  <c r="A213" i="11"/>
  <c r="Y213" i="11"/>
  <c r="A210" i="11"/>
  <c r="Y210" i="11"/>
  <c r="A202" i="11"/>
  <c r="Y202" i="11"/>
  <c r="A191" i="11"/>
  <c r="Y191" i="11"/>
  <c r="A183" i="11"/>
  <c r="Y183" i="11"/>
  <c r="A175" i="11"/>
  <c r="Y175" i="11"/>
  <c r="A170" i="11"/>
  <c r="Y170" i="11"/>
  <c r="A162" i="11"/>
  <c r="Y162" i="11"/>
  <c r="A154" i="11"/>
  <c r="Y154" i="11"/>
  <c r="A146" i="11"/>
  <c r="Y146" i="11"/>
  <c r="A138" i="11"/>
  <c r="Y138" i="11"/>
  <c r="A128" i="11"/>
  <c r="Y128" i="11"/>
  <c r="A122" i="11"/>
  <c r="Y122" i="11"/>
  <c r="A114" i="11"/>
  <c r="Y114" i="11"/>
  <c r="A103" i="11"/>
  <c r="Y103" i="11"/>
  <c r="A96" i="11"/>
  <c r="Y96" i="11"/>
  <c r="AA96" i="11" s="1"/>
  <c r="A90" i="11"/>
  <c r="Y90" i="11"/>
  <c r="A80" i="11"/>
  <c r="Y80" i="11"/>
  <c r="A69" i="11"/>
  <c r="Y69" i="11"/>
  <c r="A62" i="11"/>
  <c r="Y62" i="11"/>
  <c r="A53" i="11"/>
  <c r="Y53" i="11"/>
  <c r="A45" i="11"/>
  <c r="Y45" i="11"/>
  <c r="A37" i="11"/>
  <c r="Y37" i="11"/>
  <c r="A30" i="11"/>
  <c r="Y30" i="11"/>
  <c r="A22" i="11"/>
  <c r="Y22" i="11"/>
  <c r="A14" i="11"/>
  <c r="Y14" i="11"/>
  <c r="A6" i="11"/>
  <c r="Y6" i="11"/>
  <c r="A562" i="11"/>
  <c r="Y562" i="11"/>
  <c r="A490" i="11"/>
  <c r="Y490" i="11"/>
  <c r="A441" i="11"/>
  <c r="Y441" i="11"/>
  <c r="A377" i="11"/>
  <c r="Y377" i="11"/>
  <c r="A317" i="11"/>
  <c r="Y317" i="11"/>
  <c r="A248" i="11"/>
  <c r="Y248" i="11"/>
  <c r="A197" i="11"/>
  <c r="Y197" i="11"/>
  <c r="A130" i="11"/>
  <c r="Y130" i="11"/>
  <c r="A60" i="11"/>
  <c r="Y60" i="11"/>
  <c r="A561" i="11"/>
  <c r="Y561" i="11"/>
  <c r="A582" i="11"/>
  <c r="Y582" i="11"/>
  <c r="A574" i="11"/>
  <c r="Y574" i="11"/>
  <c r="A566" i="11"/>
  <c r="Y566" i="11"/>
  <c r="A558" i="11"/>
  <c r="Y558" i="11"/>
  <c r="A550" i="11"/>
  <c r="Y550" i="11"/>
  <c r="A542" i="11"/>
  <c r="Y542" i="11"/>
  <c r="A534" i="11"/>
  <c r="Y534" i="11"/>
  <c r="A526" i="11"/>
  <c r="Y526" i="11"/>
  <c r="A518" i="11"/>
  <c r="Y518" i="11"/>
  <c r="A510" i="11"/>
  <c r="Y510" i="11"/>
  <c r="A502" i="11"/>
  <c r="Y502" i="11"/>
  <c r="A494" i="11"/>
  <c r="Y494" i="11"/>
  <c r="A486" i="11"/>
  <c r="Y486" i="11"/>
  <c r="A478" i="11"/>
  <c r="Y478" i="11"/>
  <c r="A470" i="11"/>
  <c r="Y470" i="11"/>
  <c r="A462" i="11"/>
  <c r="Y462" i="11"/>
  <c r="A453" i="11"/>
  <c r="Y453" i="11"/>
  <c r="A445" i="11"/>
  <c r="Y445" i="11"/>
  <c r="A438" i="11"/>
  <c r="Y438" i="11"/>
  <c r="A429" i="11"/>
  <c r="Y429" i="11"/>
  <c r="A421" i="11"/>
  <c r="Y421" i="11"/>
  <c r="A413" i="11"/>
  <c r="Y413" i="11"/>
  <c r="A409" i="11"/>
  <c r="Y409" i="11"/>
  <c r="A397" i="11"/>
  <c r="Y397" i="11"/>
  <c r="A393" i="11"/>
  <c r="Y393" i="11"/>
  <c r="A381" i="11"/>
  <c r="Y381" i="11"/>
  <c r="A372" i="11"/>
  <c r="Y372" i="11"/>
  <c r="A364" i="11"/>
  <c r="Y364" i="11"/>
  <c r="A356" i="11"/>
  <c r="Y356" i="11"/>
  <c r="A350" i="11"/>
  <c r="Y350" i="11"/>
  <c r="A340" i="11"/>
  <c r="Y340" i="11"/>
  <c r="A332" i="11"/>
  <c r="Y332" i="11"/>
  <c r="A326" i="11"/>
  <c r="Y326" i="11"/>
  <c r="A320" i="11"/>
  <c r="Y320" i="11"/>
  <c r="A310" i="11"/>
  <c r="Y310" i="11"/>
  <c r="A302" i="11"/>
  <c r="Y302" i="11"/>
  <c r="A292" i="11"/>
  <c r="Y292" i="11"/>
  <c r="A287" i="11"/>
  <c r="Y287" i="11"/>
  <c r="A277" i="11"/>
  <c r="Y277" i="11"/>
  <c r="A268" i="11"/>
  <c r="Y268" i="11"/>
  <c r="A261" i="11"/>
  <c r="Y261" i="11"/>
  <c r="A252" i="11"/>
  <c r="Y252" i="11"/>
  <c r="A244" i="11"/>
  <c r="Y244" i="11"/>
  <c r="AA240" i="11" s="1"/>
  <c r="A236" i="11"/>
  <c r="Y236" i="11"/>
  <c r="A228" i="11"/>
  <c r="Y228" i="11"/>
  <c r="A225" i="11"/>
  <c r="Y225" i="11"/>
  <c r="A214" i="11"/>
  <c r="Y214" i="11"/>
  <c r="A204" i="11"/>
  <c r="Y204" i="11"/>
  <c r="A198" i="11"/>
  <c r="Y198" i="11"/>
  <c r="A189" i="11"/>
  <c r="Y189" i="11"/>
  <c r="A181" i="11"/>
  <c r="Y181" i="11"/>
  <c r="A172" i="11"/>
  <c r="Y172" i="11"/>
  <c r="A164" i="11"/>
  <c r="Y164" i="11"/>
  <c r="A156" i="11"/>
  <c r="Y156" i="11"/>
  <c r="A148" i="11"/>
  <c r="Y148" i="11"/>
  <c r="A140" i="11"/>
  <c r="Y140" i="11"/>
  <c r="A134" i="11"/>
  <c r="Y134" i="11"/>
  <c r="A124" i="11"/>
  <c r="Y124" i="11"/>
  <c r="A116" i="11"/>
  <c r="Y116" i="11"/>
  <c r="A110" i="11"/>
  <c r="Y110" i="11"/>
  <c r="A100" i="11"/>
  <c r="Y100" i="11"/>
  <c r="A94" i="11"/>
  <c r="Y94" i="11"/>
  <c r="A86" i="11"/>
  <c r="Y86" i="11"/>
  <c r="A81" i="11"/>
  <c r="Y81" i="11"/>
  <c r="A68" i="11"/>
  <c r="Y68" i="11"/>
  <c r="A65" i="11"/>
  <c r="Y65" i="11"/>
  <c r="A54" i="11"/>
  <c r="Y54" i="11"/>
  <c r="A46" i="11"/>
  <c r="Y46" i="11"/>
  <c r="A36" i="11"/>
  <c r="Y36" i="11"/>
  <c r="A33" i="11"/>
  <c r="Y33" i="11"/>
  <c r="A25" i="11"/>
  <c r="Y25" i="11"/>
  <c r="A17" i="11"/>
  <c r="Y17" i="11"/>
  <c r="A9" i="11"/>
  <c r="Y9" i="11"/>
  <c r="A554" i="11"/>
  <c r="Y554" i="11"/>
  <c r="A498" i="11"/>
  <c r="Y498" i="11"/>
  <c r="A449" i="11"/>
  <c r="Y449" i="11"/>
  <c r="A388" i="11"/>
  <c r="Y388" i="11"/>
  <c r="A322" i="11"/>
  <c r="Y322" i="11"/>
  <c r="A256" i="11"/>
  <c r="Y256" i="11"/>
  <c r="A185" i="11"/>
  <c r="Y185" i="11"/>
  <c r="A120" i="11"/>
  <c r="Y120" i="11"/>
  <c r="A581" i="11"/>
  <c r="Y581" i="11"/>
  <c r="A557" i="11"/>
  <c r="Y557" i="11"/>
  <c r="A549" i="11"/>
  <c r="Y549" i="11"/>
  <c r="A541" i="11"/>
  <c r="Y541" i="11"/>
  <c r="A533" i="11"/>
  <c r="Y533" i="11"/>
  <c r="A525" i="11"/>
  <c r="Y525" i="11"/>
  <c r="A517" i="11"/>
  <c r="Y517" i="11"/>
  <c r="A509" i="11"/>
  <c r="Y509" i="11"/>
  <c r="A501" i="11"/>
  <c r="Y501" i="11"/>
  <c r="A493" i="11"/>
  <c r="Y493" i="11"/>
  <c r="A485" i="11"/>
  <c r="Y485" i="11"/>
  <c r="A477" i="11"/>
  <c r="Y477" i="11"/>
  <c r="A469" i="11"/>
  <c r="Y469" i="11"/>
  <c r="A461" i="11"/>
  <c r="Y461" i="11"/>
  <c r="A454" i="11"/>
  <c r="Y454" i="11"/>
  <c r="A446" i="11"/>
  <c r="Y446" i="11"/>
  <c r="A437" i="11"/>
  <c r="Y437" i="11"/>
  <c r="A430" i="11"/>
  <c r="Y430" i="11"/>
  <c r="A422" i="11"/>
  <c r="Y422" i="11"/>
  <c r="A414" i="11"/>
  <c r="Y414" i="11"/>
  <c r="A405" i="11"/>
  <c r="Y405" i="11"/>
  <c r="A400" i="11"/>
  <c r="Y400" i="11"/>
  <c r="A389" i="11"/>
  <c r="Y389" i="11"/>
  <c r="A384" i="11"/>
  <c r="Y384" i="11"/>
  <c r="A373" i="11"/>
  <c r="Y373" i="11"/>
  <c r="A365" i="11"/>
  <c r="Y365" i="11"/>
  <c r="A357" i="11"/>
  <c r="Y357" i="11"/>
  <c r="A349" i="11"/>
  <c r="Y349" i="11"/>
  <c r="A341" i="11"/>
  <c r="Y341" i="11"/>
  <c r="A333" i="11"/>
  <c r="Y333" i="11"/>
  <c r="A325" i="11"/>
  <c r="Y325" i="11"/>
  <c r="A315" i="11"/>
  <c r="Y315" i="11"/>
  <c r="A309" i="11"/>
  <c r="Y309" i="11"/>
  <c r="A301" i="11"/>
  <c r="Y301" i="11"/>
  <c r="A293" i="11"/>
  <c r="Y293" i="11"/>
  <c r="A285" i="11"/>
  <c r="Y285" i="11"/>
  <c r="A280" i="11"/>
  <c r="Y280" i="11"/>
  <c r="A269" i="11"/>
  <c r="Y269" i="11"/>
  <c r="A264" i="11"/>
  <c r="Y264" i="11"/>
  <c r="A253" i="11"/>
  <c r="Y253" i="11"/>
  <c r="A245" i="11"/>
  <c r="Y245" i="11"/>
  <c r="A237" i="11"/>
  <c r="Y237" i="11"/>
  <c r="A229" i="11"/>
  <c r="Y229" i="11"/>
  <c r="A221" i="11"/>
  <c r="Y221" i="11"/>
  <c r="A212" i="11"/>
  <c r="Y212" i="11"/>
  <c r="A205" i="11"/>
  <c r="Y205" i="11"/>
  <c r="A195" i="11"/>
  <c r="Y195" i="11"/>
  <c r="A192" i="11"/>
  <c r="Y192" i="11"/>
  <c r="A184" i="11"/>
  <c r="Y184" i="11"/>
  <c r="A173" i="11"/>
  <c r="Y173" i="11"/>
  <c r="A165" i="11"/>
  <c r="Y165" i="11"/>
  <c r="A157" i="11"/>
  <c r="Y157" i="11"/>
  <c r="A149" i="11"/>
  <c r="Y149" i="11"/>
  <c r="A141" i="11"/>
  <c r="Y141" i="11"/>
  <c r="A133" i="11"/>
  <c r="Y133" i="11"/>
  <c r="A125" i="11"/>
  <c r="Y125" i="11"/>
  <c r="A117" i="11"/>
  <c r="Y117" i="11"/>
  <c r="A109" i="11"/>
  <c r="Y109" i="11"/>
  <c r="A101" i="11"/>
  <c r="Y101" i="11"/>
  <c r="A93" i="11"/>
  <c r="Y93" i="11"/>
  <c r="A85" i="11"/>
  <c r="Y85" i="11"/>
  <c r="A76" i="11"/>
  <c r="Y76" i="11"/>
  <c r="A70" i="11"/>
  <c r="Y70" i="11"/>
  <c r="A61" i="11"/>
  <c r="Y61" i="11"/>
  <c r="A52" i="11"/>
  <c r="Y52" i="11"/>
  <c r="A44" i="11"/>
  <c r="Y44" i="11"/>
  <c r="A39" i="11"/>
  <c r="Y39" i="11"/>
  <c r="A27" i="11"/>
  <c r="Y27" i="11"/>
  <c r="A19" i="11"/>
  <c r="Y19" i="11"/>
  <c r="A11" i="11"/>
  <c r="Y11" i="11"/>
  <c r="A3" i="11"/>
  <c r="Y3" i="11"/>
  <c r="A538" i="11"/>
  <c r="Y538" i="11"/>
  <c r="A474" i="11"/>
  <c r="Y474" i="11"/>
  <c r="A410" i="11"/>
  <c r="Y410" i="11"/>
  <c r="A354" i="11"/>
  <c r="Y354" i="11"/>
  <c r="A290" i="11"/>
  <c r="Y290" i="11"/>
  <c r="A232" i="11"/>
  <c r="Y232" i="11"/>
  <c r="AA232" i="11" s="1"/>
  <c r="A178" i="11"/>
  <c r="Y178" i="11"/>
  <c r="A98" i="11"/>
  <c r="Y98" i="11"/>
  <c r="A573" i="11"/>
  <c r="Y573" i="11"/>
  <c r="A580" i="11"/>
  <c r="Y580" i="11"/>
  <c r="A572" i="11"/>
  <c r="Y572" i="11"/>
  <c r="AA572" i="11" s="1"/>
  <c r="A564" i="11"/>
  <c r="Y564" i="11"/>
  <c r="A556" i="11"/>
  <c r="Y556" i="11"/>
  <c r="A548" i="11"/>
  <c r="Y548" i="11"/>
  <c r="A540" i="11"/>
  <c r="Y540" i="11"/>
  <c r="AA540" i="11" s="1"/>
  <c r="A532" i="11"/>
  <c r="Y532" i="11"/>
  <c r="A524" i="11"/>
  <c r="Y524" i="11"/>
  <c r="A516" i="11"/>
  <c r="Y516" i="11"/>
  <c r="A508" i="11"/>
  <c r="Y508" i="11"/>
  <c r="AA508" i="11" s="1"/>
  <c r="A500" i="11"/>
  <c r="Y500" i="11"/>
  <c r="A492" i="11"/>
  <c r="Y492" i="11"/>
  <c r="A484" i="11"/>
  <c r="Y484" i="11"/>
  <c r="A476" i="11"/>
  <c r="Y476" i="11"/>
  <c r="AA476" i="11" s="1"/>
  <c r="A468" i="11"/>
  <c r="Y468" i="11"/>
  <c r="A460" i="11"/>
  <c r="Y460" i="11"/>
  <c r="A451" i="11"/>
  <c r="Y451" i="11"/>
  <c r="A443" i="11"/>
  <c r="Y443" i="11"/>
  <c r="A436" i="11"/>
  <c r="Y436" i="11"/>
  <c r="A427" i="11"/>
  <c r="Y427" i="11"/>
  <c r="A419" i="11"/>
  <c r="Y419" i="11"/>
  <c r="A411" i="11"/>
  <c r="Y411" i="11"/>
  <c r="A404" i="11"/>
  <c r="Y404" i="11"/>
  <c r="A396" i="11"/>
  <c r="Y396" i="11"/>
  <c r="A387" i="11"/>
  <c r="Y387" i="11"/>
  <c r="A378" i="11"/>
  <c r="Y378" i="11"/>
  <c r="AA378" i="11" s="1"/>
  <c r="A371" i="11"/>
  <c r="Y371" i="11"/>
  <c r="A363" i="11"/>
  <c r="Y363" i="11"/>
  <c r="A355" i="11"/>
  <c r="Y355" i="11"/>
  <c r="A347" i="11"/>
  <c r="Y347" i="11"/>
  <c r="AA347" i="11" s="1"/>
  <c r="A339" i="11"/>
  <c r="Y339" i="11"/>
  <c r="A331" i="11"/>
  <c r="Y331" i="11"/>
  <c r="A324" i="11"/>
  <c r="Y324" i="11"/>
  <c r="A316" i="11"/>
  <c r="Y316" i="11"/>
  <c r="A308" i="11"/>
  <c r="Y308" i="11"/>
  <c r="A298" i="11"/>
  <c r="Y298" i="11"/>
  <c r="A291" i="11"/>
  <c r="Y291" i="11"/>
  <c r="A284" i="11"/>
  <c r="Y284" i="11"/>
  <c r="AA283" i="11" s="1"/>
  <c r="A274" i="11"/>
  <c r="Y274" i="11"/>
  <c r="A270" i="11"/>
  <c r="Y270" i="11"/>
  <c r="A260" i="11"/>
  <c r="Y260" i="11"/>
  <c r="A251" i="11"/>
  <c r="Y251" i="11"/>
  <c r="A243" i="11"/>
  <c r="Y243" i="11"/>
  <c r="A235" i="11"/>
  <c r="Y235" i="11"/>
  <c r="A227" i="11"/>
  <c r="Y227" i="11"/>
  <c r="A218" i="11"/>
  <c r="Y218" i="11"/>
  <c r="AA218" i="11" s="1"/>
  <c r="A215" i="11"/>
  <c r="Y215" i="11"/>
  <c r="A203" i="11"/>
  <c r="Y203" i="11"/>
  <c r="A196" i="11"/>
  <c r="Y196" i="11"/>
  <c r="A186" i="11"/>
  <c r="Y186" i="11"/>
  <c r="A180" i="11"/>
  <c r="Y180" i="11"/>
  <c r="A171" i="11"/>
  <c r="Y171" i="11"/>
  <c r="A163" i="11"/>
  <c r="Y163" i="11"/>
  <c r="A155" i="11"/>
  <c r="Y155" i="11"/>
  <c r="AA158" i="11" s="1"/>
  <c r="A147" i="11"/>
  <c r="Y147" i="11"/>
  <c r="A139" i="11"/>
  <c r="Y139" i="11"/>
  <c r="A131" i="11"/>
  <c r="Y131" i="11"/>
  <c r="A123" i="11"/>
  <c r="Y123" i="11"/>
  <c r="A115" i="11"/>
  <c r="Y115" i="11"/>
  <c r="A107" i="11"/>
  <c r="Y107" i="11"/>
  <c r="A99" i="11"/>
  <c r="Y99" i="11"/>
  <c r="A91" i="11"/>
  <c r="Y91" i="11"/>
  <c r="A83" i="11"/>
  <c r="Y83" i="11"/>
  <c r="A77" i="11"/>
  <c r="Y77" i="11"/>
  <c r="A71" i="11"/>
  <c r="Y71" i="11"/>
  <c r="A59" i="11"/>
  <c r="Y59" i="11"/>
  <c r="AA58" i="11" s="1"/>
  <c r="A55" i="11"/>
  <c r="Y55" i="11"/>
  <c r="A47" i="11"/>
  <c r="Y47" i="11"/>
  <c r="A38" i="11"/>
  <c r="Y38" i="11"/>
  <c r="A28" i="11"/>
  <c r="Y28" i="11"/>
  <c r="A20" i="11"/>
  <c r="Y20" i="11"/>
  <c r="A12" i="11"/>
  <c r="Y12" i="11"/>
  <c r="A4" i="11"/>
  <c r="Y4" i="11"/>
  <c r="A530" i="11"/>
  <c r="Y530" i="11"/>
  <c r="AA529" i="11" s="1"/>
  <c r="A466" i="11"/>
  <c r="Y466" i="11"/>
  <c r="A394" i="11"/>
  <c r="Y394" i="11"/>
  <c r="A330" i="11"/>
  <c r="Y330" i="11"/>
  <c r="A266" i="11"/>
  <c r="Y266" i="11"/>
  <c r="A208" i="11"/>
  <c r="Y208" i="11"/>
  <c r="A144" i="11"/>
  <c r="Y144" i="11"/>
  <c r="A82" i="11"/>
  <c r="Y82" i="11"/>
  <c r="A565" i="11"/>
  <c r="Y565" i="11"/>
  <c r="AA565" i="11" s="1"/>
  <c r="A579" i="11"/>
  <c r="Y579" i="11"/>
  <c r="A571" i="11"/>
  <c r="Y571" i="11"/>
  <c r="A563" i="11"/>
  <c r="Y563" i="11"/>
  <c r="A555" i="11"/>
  <c r="Y555" i="11"/>
  <c r="A547" i="11"/>
  <c r="Y547" i="11"/>
  <c r="A539" i="11"/>
  <c r="Y539" i="11"/>
  <c r="A531" i="11"/>
  <c r="Y531" i="11"/>
  <c r="A523" i="11"/>
  <c r="Y523" i="11"/>
  <c r="AA523" i="11" s="1"/>
  <c r="A515" i="11"/>
  <c r="Y515" i="11"/>
  <c r="A507" i="11"/>
  <c r="Y507" i="11"/>
  <c r="A499" i="11"/>
  <c r="Y499" i="11"/>
  <c r="A491" i="11"/>
  <c r="Y491" i="11"/>
  <c r="A483" i="11"/>
  <c r="Y483" i="11"/>
  <c r="AA482" i="11" s="1"/>
  <c r="A475" i="11"/>
  <c r="Y475" i="11"/>
  <c r="A467" i="11"/>
  <c r="Y467" i="11"/>
  <c r="A459" i="11"/>
  <c r="Y459" i="11"/>
  <c r="AA458" i="11" s="1"/>
  <c r="A452" i="11"/>
  <c r="Y452" i="11"/>
  <c r="A444" i="11"/>
  <c r="Y444" i="11"/>
  <c r="A435" i="11"/>
  <c r="Y435" i="11"/>
  <c r="A428" i="11"/>
  <c r="Y428" i="11"/>
  <c r="AA428" i="11" s="1"/>
  <c r="A420" i="11"/>
  <c r="Y420" i="11"/>
  <c r="A412" i="11"/>
  <c r="Y412" i="11"/>
  <c r="A403" i="11"/>
  <c r="Y403" i="11"/>
  <c r="A395" i="11"/>
  <c r="Y395" i="11"/>
  <c r="AA394" i="11" s="1"/>
  <c r="A386" i="11"/>
  <c r="Y386" i="11"/>
  <c r="A379" i="11"/>
  <c r="Y379" i="11"/>
  <c r="A374" i="11"/>
  <c r="Y374" i="11"/>
  <c r="A366" i="11"/>
  <c r="Y366" i="11"/>
  <c r="AA366" i="11" s="1"/>
  <c r="A358" i="11"/>
  <c r="Y358" i="11"/>
  <c r="A348" i="11"/>
  <c r="Y348" i="11"/>
  <c r="A342" i="11"/>
  <c r="Y342" i="11"/>
  <c r="A334" i="11"/>
  <c r="Y334" i="11"/>
  <c r="AA334" i="11" s="1"/>
  <c r="A323" i="11"/>
  <c r="Y323" i="11"/>
  <c r="A314" i="11"/>
  <c r="Y314" i="11"/>
  <c r="A306" i="11"/>
  <c r="Y306" i="11"/>
  <c r="A299" i="11"/>
  <c r="Y299" i="11"/>
  <c r="AA298" i="11" s="1"/>
  <c r="A294" i="11"/>
  <c r="Y294" i="11"/>
  <c r="A283" i="11"/>
  <c r="Y283" i="11"/>
  <c r="A275" i="11"/>
  <c r="Y275" i="11"/>
  <c r="AA275" i="11" s="1"/>
  <c r="A267" i="11"/>
  <c r="Y267" i="11"/>
  <c r="A259" i="11"/>
  <c r="Y259" i="11"/>
  <c r="A254" i="11"/>
  <c r="Y254" i="11"/>
  <c r="A246" i="11"/>
  <c r="Y246" i="11"/>
  <c r="A238" i="11"/>
  <c r="Y238" i="11"/>
  <c r="AA233" i="11" s="1"/>
  <c r="A230" i="11"/>
  <c r="Y230" i="11"/>
  <c r="A219" i="11"/>
  <c r="Y219" i="11"/>
  <c r="A211" i="11"/>
  <c r="Y211" i="11"/>
  <c r="A206" i="11"/>
  <c r="Y206" i="11"/>
  <c r="AA206" i="11" s="1"/>
  <c r="A194" i="11"/>
  <c r="Y194" i="11"/>
  <c r="A187" i="11"/>
  <c r="Y187" i="11"/>
  <c r="A177" i="11"/>
  <c r="Y177" i="11"/>
  <c r="AA168" i="11" s="1"/>
  <c r="A174" i="11"/>
  <c r="Y174" i="11"/>
  <c r="AA169" i="11" s="1"/>
  <c r="A166" i="11"/>
  <c r="Y166" i="11"/>
  <c r="A158" i="11"/>
  <c r="Y158" i="11"/>
  <c r="A150" i="11"/>
  <c r="Y150" i="11"/>
  <c r="A142" i="11"/>
  <c r="Y142" i="11"/>
  <c r="AA137" i="11" s="1"/>
  <c r="A132" i="11"/>
  <c r="Y132" i="11"/>
  <c r="A126" i="11"/>
  <c r="Y126" i="11"/>
  <c r="A118" i="11"/>
  <c r="Y118" i="11"/>
  <c r="A108" i="11"/>
  <c r="Y108" i="11"/>
  <c r="AA108" i="11" s="1"/>
  <c r="A102" i="11"/>
  <c r="Y102" i="11"/>
  <c r="A92" i="11"/>
  <c r="Y92" i="11"/>
  <c r="A84" i="11"/>
  <c r="Y84" i="11"/>
  <c r="A73" i="11"/>
  <c r="Y73" i="11"/>
  <c r="AA72" i="11" s="1"/>
  <c r="A66" i="11"/>
  <c r="Y66" i="11"/>
  <c r="A58" i="11"/>
  <c r="Y58" i="11"/>
  <c r="A49" i="11"/>
  <c r="Y49" i="11"/>
  <c r="AA49" i="11" s="1"/>
  <c r="A41" i="11"/>
  <c r="Y41" i="11"/>
  <c r="AA41" i="11" s="1"/>
  <c r="A34" i="11"/>
  <c r="Y34" i="11"/>
  <c r="A26" i="11"/>
  <c r="Y26" i="11"/>
  <c r="A18" i="11"/>
  <c r="Y18" i="11"/>
  <c r="A10" i="11"/>
  <c r="Y10" i="11"/>
  <c r="AA10" i="11" s="1"/>
  <c r="A2" i="11"/>
  <c r="Y2" i="11"/>
  <c r="AA506" i="11"/>
  <c r="AA527" i="11"/>
  <c r="AA495" i="11"/>
  <c r="AA167" i="11"/>
  <c r="AA496" i="11"/>
  <c r="AA191" i="11" l="1"/>
  <c r="AA383" i="11"/>
  <c r="AA79" i="11"/>
  <c r="AA343" i="11"/>
  <c r="AA526" i="11"/>
  <c r="AA560" i="11"/>
  <c r="AA465" i="11"/>
  <c r="AA558" i="11"/>
  <c r="AA46" i="11"/>
  <c r="AA403" i="11"/>
  <c r="AA435" i="11"/>
  <c r="AA91" i="11"/>
  <c r="AA136" i="11"/>
  <c r="AA412" i="11"/>
  <c r="AA444" i="11"/>
  <c r="AA51" i="11"/>
  <c r="AA505" i="11"/>
  <c r="AA47" i="11"/>
  <c r="AA301" i="11"/>
  <c r="AA492" i="11"/>
  <c r="AA556" i="11"/>
  <c r="AA144" i="11"/>
  <c r="AA312" i="11"/>
  <c r="AA23" i="11"/>
  <c r="AA267" i="11"/>
  <c r="AA76" i="11"/>
  <c r="AA109" i="11"/>
  <c r="AA204" i="11"/>
  <c r="AA236" i="11"/>
  <c r="AA400" i="11"/>
  <c r="AA461" i="11"/>
  <c r="AA525" i="11"/>
  <c r="AA20" i="11"/>
  <c r="AA181" i="11"/>
  <c r="AA277" i="11"/>
  <c r="AA439" i="11"/>
  <c r="AA470" i="11"/>
  <c r="AA502" i="11"/>
  <c r="AA534" i="11"/>
  <c r="AA566" i="11"/>
  <c r="AA56" i="11"/>
  <c r="AA569" i="11"/>
  <c r="AA544" i="11"/>
  <c r="AA577" i="11"/>
  <c r="AA545" i="11"/>
  <c r="AA408" i="11"/>
  <c r="AA83" i="11"/>
  <c r="AA113" i="11"/>
  <c r="AA292" i="11"/>
  <c r="AA342" i="11"/>
  <c r="AA466" i="11"/>
  <c r="AA131" i="11"/>
  <c r="AA490" i="11"/>
  <c r="AA264" i="11"/>
  <c r="AA122" i="11"/>
  <c r="AA185" i="11"/>
  <c r="AA250" i="11"/>
  <c r="AA311" i="11"/>
  <c r="AA178" i="11"/>
  <c r="AA471" i="11"/>
  <c r="AA188" i="11"/>
  <c r="AA164" i="11"/>
  <c r="AA517" i="11"/>
  <c r="AA585" i="11"/>
  <c r="AA568" i="11"/>
  <c r="AA531" i="11"/>
  <c r="AA563" i="11"/>
  <c r="AA580" i="11"/>
  <c r="AA121" i="11"/>
  <c r="AA216" i="11"/>
  <c r="AA559" i="11"/>
  <c r="AA537" i="11"/>
  <c r="AA578" i="11"/>
  <c r="AA307" i="11"/>
  <c r="AA464" i="11"/>
  <c r="AA499" i="11"/>
  <c r="AA82" i="11"/>
  <c r="AA71" i="11"/>
  <c r="AA324" i="11"/>
  <c r="AA431" i="11"/>
  <c r="AA479" i="11"/>
  <c r="AA480" i="11"/>
  <c r="AA38" i="11"/>
  <c r="AA473" i="11"/>
  <c r="AA424" i="11"/>
  <c r="AA520" i="11"/>
  <c r="AA145" i="11"/>
  <c r="AA271" i="11"/>
  <c r="AA302" i="11"/>
  <c r="AA494" i="11"/>
  <c r="AA374" i="11"/>
  <c r="AA440" i="11"/>
  <c r="AA30" i="11"/>
  <c r="AA253" i="11"/>
  <c r="AA285" i="11"/>
  <c r="AA345" i="11"/>
  <c r="AA538" i="11"/>
  <c r="AA16" i="11"/>
  <c r="AA143" i="11"/>
  <c r="AA239" i="11"/>
  <c r="AA536" i="11"/>
  <c r="AA241" i="11"/>
  <c r="AA226" i="11"/>
  <c r="AA15" i="11"/>
  <c r="AA57" i="11"/>
  <c r="AA179" i="11"/>
  <c r="AA207" i="11"/>
  <c r="AA335" i="11"/>
  <c r="AA581" i="11"/>
  <c r="AA553" i="11"/>
  <c r="AA120" i="11"/>
  <c r="AA477" i="11"/>
  <c r="AA509" i="11"/>
  <c r="AA541" i="11"/>
  <c r="AA573" i="11"/>
  <c r="AA198" i="11"/>
  <c r="AA398" i="11"/>
  <c r="AA12" i="11"/>
  <c r="AA432" i="11"/>
  <c r="AA514" i="11"/>
  <c r="AA208" i="11"/>
  <c r="AA272" i="11"/>
  <c r="AA367" i="11"/>
  <c r="AA485" i="11"/>
  <c r="AA549" i="11"/>
  <c r="AA462" i="11"/>
  <c r="AA183" i="11"/>
  <c r="AA55" i="11"/>
  <c r="AA133" i="11"/>
  <c r="AA388" i="11"/>
  <c r="AA211" i="11"/>
  <c r="AA349" i="11"/>
  <c r="AA306" i="11"/>
  <c r="AA26" i="11"/>
  <c r="AA21" i="11"/>
  <c r="AA176" i="11"/>
  <c r="AA273" i="11"/>
  <c r="AA456" i="11"/>
  <c r="AA417" i="11"/>
  <c r="AA276" i="11"/>
  <c r="AA29" i="11"/>
  <c r="AA61" i="11"/>
  <c r="AA192" i="11"/>
  <c r="AA221" i="11"/>
  <c r="AA279" i="11"/>
  <c r="AA384" i="11"/>
  <c r="AA414" i="11"/>
  <c r="AA446" i="11"/>
  <c r="AA399" i="11"/>
  <c r="AA4" i="11"/>
  <c r="AA434" i="11"/>
  <c r="AA433" i="11"/>
  <c r="AA304" i="11"/>
  <c r="AA338" i="11"/>
  <c r="AA2" i="11"/>
  <c r="AA194" i="11"/>
  <c r="AA39" i="11"/>
  <c r="AA422" i="11"/>
  <c r="AA454" i="11"/>
  <c r="AA197" i="11"/>
  <c r="AA336" i="11"/>
  <c r="AA247" i="11"/>
  <c r="AA407" i="11"/>
  <c r="AA119" i="11"/>
  <c r="AA449" i="11"/>
  <c r="AA78" i="11"/>
  <c r="AA441" i="11"/>
  <c r="AA141" i="11"/>
  <c r="AA333" i="11"/>
  <c r="AA365" i="11"/>
  <c r="AA224" i="11"/>
  <c r="AA24" i="11"/>
  <c r="AA154" i="11"/>
  <c r="AA17" i="11"/>
  <c r="AA90" i="11"/>
  <c r="AA290" i="11"/>
  <c r="AA323" i="11"/>
  <c r="AA70" i="11"/>
  <c r="AA427" i="11"/>
  <c r="AA147" i="11"/>
  <c r="AA409" i="11"/>
  <c r="AA162" i="11"/>
  <c r="AA448" i="11"/>
  <c r="AA415" i="11"/>
  <c r="AA447" i="11"/>
  <c r="AA300" i="11"/>
  <c r="AA348" i="11"/>
  <c r="AA442" i="11"/>
  <c r="AA45" i="11"/>
  <c r="AA260" i="11"/>
  <c r="AA355" i="11"/>
  <c r="AA117" i="11"/>
  <c r="AA245" i="11"/>
  <c r="AA308" i="11"/>
  <c r="AA373" i="11"/>
  <c r="AA404" i="11"/>
  <c r="AA437" i="11"/>
  <c r="AA468" i="11"/>
  <c r="AA500" i="11"/>
  <c r="AA532" i="11"/>
  <c r="AA322" i="11"/>
  <c r="AA65" i="11"/>
  <c r="AA124" i="11"/>
  <c r="AA380" i="11"/>
  <c r="AA36" i="11"/>
  <c r="AA68" i="11"/>
  <c r="AA101" i="11"/>
  <c r="AA293" i="11"/>
  <c r="AA393" i="11"/>
  <c r="AA423" i="11"/>
  <c r="AA455" i="11"/>
  <c r="AA363" i="11"/>
  <c r="AA139" i="11"/>
  <c r="AA99" i="11"/>
  <c r="AA163" i="11"/>
  <c r="AA227" i="11"/>
  <c r="AA291" i="11"/>
  <c r="AA419" i="11"/>
  <c r="AA483" i="11"/>
  <c r="AA516" i="11"/>
  <c r="AA547" i="11"/>
  <c r="AA341" i="11"/>
  <c r="AA379" i="11"/>
  <c r="AA451" i="11"/>
  <c r="AA149" i="11"/>
  <c r="AA180" i="11"/>
  <c r="AA212" i="11"/>
  <c r="AA235" i="11"/>
  <c r="AA389" i="11"/>
  <c r="AA429" i="11"/>
  <c r="AA219" i="11"/>
  <c r="AA153" i="11"/>
  <c r="AA268" i="11"/>
  <c r="AA329" i="11"/>
  <c r="AA195" i="11"/>
  <c r="AA387" i="11"/>
  <c r="AA326" i="11"/>
  <c r="AA210" i="11"/>
  <c r="AA397" i="11"/>
  <c r="AA11" i="11"/>
  <c r="AA92" i="11"/>
  <c r="AA331" i="11"/>
  <c r="AA100" i="11"/>
  <c r="AA22" i="11"/>
  <c r="AA406" i="11"/>
  <c r="AA278" i="11"/>
  <c r="AA175" i="11"/>
  <c r="AA265" i="11"/>
  <c r="AA172" i="11"/>
  <c r="AA256" i="11"/>
  <c r="AA53" i="11"/>
  <c r="AA213" i="11"/>
  <c r="AA313" i="11"/>
  <c r="AA67" i="11"/>
  <c r="AA318" i="11"/>
  <c r="AA125" i="11"/>
  <c r="AA159" i="11"/>
  <c r="AA281" i="11"/>
  <c r="AA160" i="11"/>
  <c r="AA193" i="11"/>
  <c r="AA418" i="11"/>
  <c r="AA481" i="11"/>
  <c r="AA112" i="11"/>
  <c r="AA80" i="11"/>
  <c r="AA252" i="11"/>
  <c r="AA6" i="11"/>
  <c r="AA138" i="11"/>
  <c r="AA170" i="11"/>
  <c r="AA234" i="11"/>
  <c r="AA263" i="11"/>
  <c r="AA328" i="11"/>
  <c r="AA151" i="11"/>
  <c r="AA401" i="11"/>
  <c r="AA8" i="11"/>
  <c r="AA43" i="11"/>
  <c r="AA104" i="11"/>
  <c r="AA135" i="11"/>
  <c r="AA199" i="11"/>
  <c r="AA296" i="11"/>
  <c r="AA359" i="11"/>
  <c r="AA88" i="11"/>
  <c r="AA426" i="11"/>
  <c r="AA182" i="11"/>
  <c r="AA114" i="11"/>
  <c r="AA34" i="11"/>
  <c r="AA146" i="11"/>
  <c r="AA187" i="11"/>
  <c r="AA314" i="11"/>
  <c r="AA242" i="11"/>
  <c r="AA376" i="11"/>
  <c r="AA220" i="11"/>
  <c r="AA248" i="11"/>
  <c r="AA14" i="11"/>
  <c r="AA81" i="11"/>
  <c r="AA50" i="11"/>
  <c r="AA375" i="11"/>
  <c r="AA202" i="11"/>
  <c r="AA98" i="11"/>
  <c r="AA390" i="11"/>
  <c r="AA518" i="11"/>
  <c r="AA582" i="11"/>
  <c r="AA200" i="11"/>
  <c r="AA128" i="11"/>
  <c r="AA327" i="11"/>
  <c r="AA457" i="11"/>
  <c r="AA9" i="11"/>
  <c r="AA69" i="11"/>
  <c r="AA229" i="11"/>
  <c r="AA231" i="11"/>
  <c r="AA550" i="11"/>
  <c r="AA552" i="11"/>
  <c r="AA356" i="11"/>
  <c r="AA75" i="11"/>
  <c r="AA392" i="11"/>
  <c r="AA584" i="11"/>
  <c r="AA344" i="11"/>
  <c r="AA166" i="11"/>
  <c r="AA48" i="11"/>
  <c r="AA3" i="11"/>
  <c r="AA246" i="11"/>
  <c r="AA305" i="11"/>
  <c r="AA37" i="11"/>
  <c r="AA402" i="11"/>
  <c r="AA262" i="11"/>
  <c r="AA7" i="11"/>
  <c r="AA77" i="11"/>
  <c r="AA391" i="11"/>
  <c r="AA489" i="11"/>
  <c r="AA521" i="11"/>
  <c r="AA42" i="11"/>
  <c r="AA102" i="11"/>
  <c r="AA196" i="11"/>
  <c r="AA130" i="11"/>
  <c r="AA325" i="11"/>
  <c r="AA52" i="11"/>
  <c r="AA118" i="11"/>
  <c r="AA259" i="11"/>
  <c r="AA132" i="11"/>
  <c r="AA358" i="11"/>
  <c r="AA515" i="11"/>
  <c r="AA171" i="11"/>
  <c r="AA554" i="11"/>
  <c r="AA498" i="11"/>
  <c r="AA85" i="11"/>
  <c r="AA116" i="11"/>
  <c r="AA244" i="11"/>
  <c r="AA309" i="11"/>
  <c r="AA340" i="11"/>
  <c r="AA372" i="11"/>
  <c r="AA60" i="11"/>
  <c r="AA562" i="11"/>
  <c r="AA225" i="11"/>
  <c r="AA350" i="11"/>
  <c r="AA413" i="11"/>
  <c r="AA510" i="11"/>
  <c r="AA542" i="11"/>
  <c r="AA574" i="11"/>
  <c r="AA110" i="11"/>
  <c r="AA189" i="11"/>
  <c r="AA287" i="11"/>
  <c r="AA319" i="11"/>
  <c r="AA352" i="11"/>
  <c r="AA381" i="11"/>
  <c r="AA28" i="11"/>
  <c r="AA123" i="11"/>
  <c r="AA251" i="11"/>
  <c r="AA316" i="11"/>
  <c r="AA134" i="11"/>
  <c r="AA436" i="11"/>
  <c r="AA87" i="11"/>
  <c r="AA295" i="11"/>
  <c r="AA103" i="11"/>
  <c r="AA150" i="11"/>
  <c r="AA452" i="11"/>
  <c r="AA18" i="11"/>
  <c r="AA152" i="11"/>
  <c r="AA368" i="11"/>
  <c r="AA215" i="11"/>
  <c r="AA486" i="11"/>
  <c r="AA548" i="11"/>
  <c r="AA484" i="11"/>
  <c r="AA551" i="11"/>
  <c r="AA203" i="11"/>
  <c r="AA274" i="11"/>
  <c r="AA420" i="11"/>
  <c r="AA386" i="11"/>
  <c r="AA209" i="11"/>
  <c r="AA165" i="11"/>
  <c r="AA261" i="11"/>
  <c r="AA453" i="11"/>
  <c r="AA421" i="11"/>
  <c r="AA84" i="11"/>
  <c r="AA294" i="11"/>
  <c r="AA467" i="11"/>
  <c r="AA230" i="11"/>
  <c r="AA357" i="11"/>
  <c r="AA576" i="11"/>
  <c r="AA32" i="11"/>
  <c r="AA64" i="11"/>
  <c r="AA97" i="11"/>
  <c r="AA257" i="11"/>
  <c r="AA353" i="11"/>
  <c r="AA5" i="11"/>
  <c r="AA369" i="11"/>
  <c r="AA579" i="11"/>
  <c r="AA474" i="11"/>
  <c r="AA19" i="11"/>
  <c r="AA575" i="11"/>
  <c r="AA126" i="11"/>
  <c r="AA223" i="11"/>
  <c r="AA445" i="11"/>
  <c r="AA157" i="11"/>
  <c r="AA106" i="11"/>
  <c r="AA73" i="11"/>
  <c r="AA570" i="11"/>
  <c r="AA288" i="11"/>
  <c r="AA111" i="11"/>
  <c r="AA258" i="11"/>
  <c r="AA511" i="11"/>
  <c r="AA282" i="11"/>
  <c r="AA95" i="11"/>
  <c r="AA190" i="11"/>
  <c r="AA31" i="11"/>
  <c r="AA63" i="11"/>
  <c r="AA129" i="11"/>
  <c r="AA289" i="11"/>
  <c r="AA320" i="11"/>
  <c r="AA354" i="11"/>
  <c r="AA385" i="11"/>
  <c r="AA450" i="11"/>
  <c r="AA74" i="11"/>
  <c r="AA362" i="11"/>
  <c r="AA35" i="11"/>
  <c r="AA370" i="11"/>
  <c r="AA533" i="11"/>
  <c r="AA310" i="11"/>
  <c r="AA86" i="11"/>
  <c r="AA507" i="11"/>
  <c r="AA89" i="11"/>
  <c r="AA425" i="11"/>
  <c r="AA469" i="11"/>
  <c r="AA377" i="11"/>
  <c r="AA371" i="11"/>
  <c r="AA148" i="11"/>
  <c r="AA255" i="11"/>
  <c r="AA155" i="11"/>
  <c r="AA214" i="11"/>
  <c r="AA173" i="11"/>
  <c r="AA438" i="11"/>
  <c r="AA54" i="11"/>
  <c r="AA564" i="11"/>
  <c r="AA286" i="11"/>
  <c r="AA174" i="11"/>
  <c r="AA25" i="11"/>
  <c r="AA105" i="11"/>
  <c r="AA44" i="11"/>
  <c r="AA107" i="11"/>
  <c r="AA201" i="11"/>
  <c r="AA539" i="11"/>
  <c r="AA443" i="11"/>
  <c r="AA330" i="11"/>
  <c r="AA237" i="11"/>
  <c r="AA127" i="11"/>
  <c r="AA351" i="11"/>
  <c r="AA497" i="11"/>
  <c r="AA561" i="11"/>
  <c r="AA33" i="11"/>
  <c r="AA315" i="11"/>
  <c r="AA222" i="11"/>
  <c r="AA317" i="11"/>
  <c r="AA459" i="11"/>
  <c r="AA115" i="11"/>
  <c r="AA555" i="11"/>
  <c r="AA522" i="11"/>
  <c r="AA475" i="11"/>
  <c r="AA571" i="11"/>
  <c r="AA59" i="11"/>
  <c r="AA382" i="11"/>
  <c r="AA321" i="11"/>
  <c r="AA177" i="11"/>
  <c r="AA337" i="11"/>
  <c r="AA280" i="11"/>
  <c r="AA405" i="11"/>
  <c r="AA62" i="11"/>
  <c r="AA205" i="11"/>
  <c r="AA238" i="11"/>
  <c r="AA161" i="11"/>
  <c r="AA460" i="11"/>
  <c r="AA142" i="11"/>
  <c r="AA478" i="11"/>
  <c r="AA40" i="11"/>
  <c r="AA266" i="11"/>
  <c r="AA491" i="11"/>
  <c r="AA184" i="11"/>
  <c r="AA411" i="11"/>
  <c r="AA430" i="11"/>
  <c r="AA530" i="11"/>
  <c r="AA270" i="11"/>
  <c r="AA93" i="11"/>
  <c r="AA493" i="11"/>
  <c r="AA557" i="11"/>
  <c r="AA361" i="11"/>
  <c r="AA13" i="11"/>
  <c r="AA339" i="11"/>
  <c r="AA364" i="11"/>
  <c r="AA543" i="11"/>
  <c r="AA217" i="11"/>
  <c r="AA501" i="11"/>
  <c r="AA416" i="11"/>
  <c r="AA243" i="11"/>
  <c r="AA140" i="11"/>
  <c r="AA546" i="11"/>
  <c r="AA360" i="11"/>
  <c r="AA524" i="11"/>
  <c r="AA395" i="11"/>
  <c r="AA269" i="11"/>
  <c r="AA254" i="11"/>
  <c r="AA299" i="11"/>
  <c r="AA186" i="11"/>
  <c r="AA297" i="11"/>
  <c r="AA94" i="11"/>
  <c r="AA284" i="11"/>
  <c r="AA156" i="11"/>
  <c r="AA410" i="11"/>
  <c r="AA346" i="11"/>
  <c r="AA396" i="11"/>
  <c r="AA27" i="11"/>
  <c r="AA228" i="11"/>
  <c r="AA66" i="11"/>
  <c r="AA332" i="11"/>
  <c r="AA249" i="11"/>
</calcChain>
</file>

<file path=xl/sharedStrings.xml><?xml version="1.0" encoding="utf-8"?>
<sst xmlns="http://schemas.openxmlformats.org/spreadsheetml/2006/main" count="7062" uniqueCount="723">
  <si>
    <t>Prefix</t>
  </si>
  <si>
    <t>NOP</t>
  </si>
  <si>
    <t>LD</t>
  </si>
  <si>
    <t>INC</t>
  </si>
  <si>
    <t>0A</t>
  </si>
  <si>
    <t>0B</t>
  </si>
  <si>
    <t>0E</t>
  </si>
  <si>
    <t>0F</t>
  </si>
  <si>
    <t>1E</t>
  </si>
  <si>
    <t>1F</t>
  </si>
  <si>
    <t>2A</t>
  </si>
  <si>
    <t>2B</t>
  </si>
  <si>
    <t>2E</t>
  </si>
  <si>
    <t>2F</t>
  </si>
  <si>
    <t>3A</t>
  </si>
  <si>
    <t>3E</t>
  </si>
  <si>
    <t>3F</t>
  </si>
  <si>
    <t>4A</t>
  </si>
  <si>
    <t>4B</t>
  </si>
  <si>
    <t>4C</t>
  </si>
  <si>
    <t>4D</t>
  </si>
  <si>
    <t>4E</t>
  </si>
  <si>
    <t>4F</t>
  </si>
  <si>
    <t>5C</t>
  </si>
  <si>
    <t>5D</t>
  </si>
  <si>
    <t>5E</t>
  </si>
  <si>
    <t>5F</t>
  </si>
  <si>
    <t>6C</t>
  </si>
  <si>
    <t>6D</t>
  </si>
  <si>
    <t>6E</t>
  </si>
  <si>
    <t>6F</t>
  </si>
  <si>
    <t>7C</t>
  </si>
  <si>
    <t>7D</t>
  </si>
  <si>
    <t>7E</t>
  </si>
  <si>
    <t>8E</t>
  </si>
  <si>
    <t>9E</t>
  </si>
  <si>
    <t>A0</t>
  </si>
  <si>
    <t>A1</t>
  </si>
  <si>
    <t>A2</t>
  </si>
  <si>
    <t>A3</t>
  </si>
  <si>
    <t>A6</t>
  </si>
  <si>
    <t>A8</t>
  </si>
  <si>
    <t>A9</t>
  </si>
  <si>
    <t>AA</t>
  </si>
  <si>
    <t>AB</t>
  </si>
  <si>
    <t>AE</t>
  </si>
  <si>
    <t>B0</t>
  </si>
  <si>
    <t>B1</t>
  </si>
  <si>
    <t>B2</t>
  </si>
  <si>
    <t>B3</t>
  </si>
  <si>
    <t>B6</t>
  </si>
  <si>
    <t>B8</t>
  </si>
  <si>
    <t>B9</t>
  </si>
  <si>
    <t>BA</t>
  </si>
  <si>
    <t>BB</t>
  </si>
  <si>
    <t>BE</t>
  </si>
  <si>
    <t>C0</t>
  </si>
  <si>
    <t>C1</t>
  </si>
  <si>
    <t>C2</t>
  </si>
  <si>
    <t>C3</t>
  </si>
  <si>
    <t>C4</t>
  </si>
  <si>
    <t>C5</t>
  </si>
  <si>
    <t>C6</t>
  </si>
  <si>
    <t>C7</t>
  </si>
  <si>
    <t>C8</t>
  </si>
  <si>
    <t>C9</t>
  </si>
  <si>
    <t>CA</t>
  </si>
  <si>
    <t>DEC</t>
  </si>
  <si>
    <t>RLCA</t>
  </si>
  <si>
    <t>EX</t>
  </si>
  <si>
    <t>ADD</t>
  </si>
  <si>
    <t>RRCA</t>
  </si>
  <si>
    <t>DJNZ</t>
  </si>
  <si>
    <t>RLA</t>
  </si>
  <si>
    <t>JR</t>
  </si>
  <si>
    <t>RRA</t>
  </si>
  <si>
    <t>DAA</t>
  </si>
  <si>
    <t>CPL</t>
  </si>
  <si>
    <t>SCF</t>
  </si>
  <si>
    <t>CCF</t>
  </si>
  <si>
    <t>HALT</t>
  </si>
  <si>
    <t>ADC</t>
  </si>
  <si>
    <t>SUB</t>
  </si>
  <si>
    <t>SBC</t>
  </si>
  <si>
    <t>AND</t>
  </si>
  <si>
    <t>XOR</t>
  </si>
  <si>
    <t>OR</t>
  </si>
  <si>
    <t>CP</t>
  </si>
  <si>
    <t>RET</t>
  </si>
  <si>
    <t>POP</t>
  </si>
  <si>
    <t>JP</t>
  </si>
  <si>
    <t>CALL</t>
  </si>
  <si>
    <t>PUSH</t>
  </si>
  <si>
    <t>RST</t>
  </si>
  <si>
    <t>CB</t>
  </si>
  <si>
    <t>RLC</t>
  </si>
  <si>
    <t>RRC</t>
  </si>
  <si>
    <t>RL</t>
  </si>
  <si>
    <t>RR</t>
  </si>
  <si>
    <t>SLA</t>
  </si>
  <si>
    <t>SRA</t>
  </si>
  <si>
    <t>SLL</t>
  </si>
  <si>
    <t>SRL</t>
  </si>
  <si>
    <t>BIT</t>
  </si>
  <si>
    <t>RES</t>
  </si>
  <si>
    <t>SET</t>
  </si>
  <si>
    <t>CC</t>
  </si>
  <si>
    <t>CD</t>
  </si>
  <si>
    <t>CE</t>
  </si>
  <si>
    <t>D0</t>
  </si>
  <si>
    <t>D2</t>
  </si>
  <si>
    <t>D3</t>
  </si>
  <si>
    <t>D4</t>
  </si>
  <si>
    <t>D6</t>
  </si>
  <si>
    <t>D8</t>
  </si>
  <si>
    <t>D9</t>
  </si>
  <si>
    <t>DA</t>
  </si>
  <si>
    <t>DB</t>
  </si>
  <si>
    <t>DC</t>
  </si>
  <si>
    <t>DD</t>
  </si>
  <si>
    <t>DE</t>
  </si>
  <si>
    <t>E0</t>
  </si>
  <si>
    <t>E1</t>
  </si>
  <si>
    <t>E2</t>
  </si>
  <si>
    <t>E3</t>
  </si>
  <si>
    <t>E4</t>
  </si>
  <si>
    <t>E5</t>
  </si>
  <si>
    <t>E6</t>
  </si>
  <si>
    <t>E8</t>
  </si>
  <si>
    <t>E9</t>
  </si>
  <si>
    <t>EA</t>
  </si>
  <si>
    <t>EB</t>
  </si>
  <si>
    <t>EC</t>
  </si>
  <si>
    <t>ED</t>
  </si>
  <si>
    <t>EE</t>
  </si>
  <si>
    <t>F0</t>
  </si>
  <si>
    <t>F1</t>
  </si>
  <si>
    <t>F2</t>
  </si>
  <si>
    <t>F3</t>
  </si>
  <si>
    <t>F4</t>
  </si>
  <si>
    <t>F5</t>
  </si>
  <si>
    <t>F6</t>
  </si>
  <si>
    <t>F8</t>
  </si>
  <si>
    <t>F9</t>
  </si>
  <si>
    <t>FA</t>
  </si>
  <si>
    <t>FB</t>
  </si>
  <si>
    <t>FC</t>
  </si>
  <si>
    <t>FD</t>
  </si>
  <si>
    <t>FE</t>
  </si>
  <si>
    <t>OUT</t>
  </si>
  <si>
    <t>EXX</t>
  </si>
  <si>
    <t>IN</t>
  </si>
  <si>
    <t>NEG</t>
  </si>
  <si>
    <t>RETN</t>
  </si>
  <si>
    <t>IM</t>
  </si>
  <si>
    <t>RETI</t>
  </si>
  <si>
    <t>RRD</t>
  </si>
  <si>
    <t>RLD</t>
  </si>
  <si>
    <t>LDI</t>
  </si>
  <si>
    <t>CPI</t>
  </si>
  <si>
    <t>INI</t>
  </si>
  <si>
    <t>OUTI</t>
  </si>
  <si>
    <t>LDD</t>
  </si>
  <si>
    <t>CPD</t>
  </si>
  <si>
    <t>IND</t>
  </si>
  <si>
    <t>OUTD</t>
  </si>
  <si>
    <t>LDIR</t>
  </si>
  <si>
    <t>CPIR</t>
  </si>
  <si>
    <t>INIR</t>
  </si>
  <si>
    <t>OTIR</t>
  </si>
  <si>
    <t>LDDR</t>
  </si>
  <si>
    <t>CPDR</t>
  </si>
  <si>
    <t>INDR</t>
  </si>
  <si>
    <t>OTDR</t>
  </si>
  <si>
    <t>DI</t>
  </si>
  <si>
    <t>EI</t>
  </si>
  <si>
    <t>WordReg</t>
  </si>
  <si>
    <t>Flags</t>
  </si>
  <si>
    <t>Word</t>
  </si>
  <si>
    <t>Byte</t>
  </si>
  <si>
    <t>Address</t>
  </si>
  <si>
    <t>AddressPtr</t>
  </si>
  <si>
    <t>MOV</t>
  </si>
  <si>
    <t>LDAX</t>
  </si>
  <si>
    <t>MVI</t>
  </si>
  <si>
    <t>STAX</t>
  </si>
  <si>
    <t>STA</t>
  </si>
  <si>
    <t>LXI</t>
  </si>
  <si>
    <t>LHLD</t>
  </si>
  <si>
    <t>LDA</t>
  </si>
  <si>
    <t>SHLD</t>
  </si>
  <si>
    <t>SPHL</t>
  </si>
  <si>
    <t>XTHL</t>
  </si>
  <si>
    <t>XCHG</t>
  </si>
  <si>
    <t>ADI</t>
  </si>
  <si>
    <t>DAD</t>
  </si>
  <si>
    <t>ACI</t>
  </si>
  <si>
    <t>SUI</t>
  </si>
  <si>
    <t>SBB</t>
  </si>
  <si>
    <t>SBI</t>
  </si>
  <si>
    <t>INR</t>
  </si>
  <si>
    <t>INX</t>
  </si>
  <si>
    <t>DCR</t>
  </si>
  <si>
    <t>DCX</t>
  </si>
  <si>
    <t>CMA</t>
  </si>
  <si>
    <t>STC</t>
  </si>
  <si>
    <t>CMC</t>
  </si>
  <si>
    <t>RAL</t>
  </si>
  <si>
    <t>RAR</t>
  </si>
  <si>
    <t>ANA</t>
  </si>
  <si>
    <t>ANI</t>
  </si>
  <si>
    <t>XRA</t>
  </si>
  <si>
    <t>XRI</t>
  </si>
  <si>
    <t>ORA</t>
  </si>
  <si>
    <t>ORI</t>
  </si>
  <si>
    <t>CMP</t>
  </si>
  <si>
    <t>JMP</t>
  </si>
  <si>
    <t>PCHL</t>
  </si>
  <si>
    <t>CNZ</t>
  </si>
  <si>
    <t>CZ</t>
  </si>
  <si>
    <t>CNC</t>
  </si>
  <si>
    <t>CPO</t>
  </si>
  <si>
    <t>CPE</t>
  </si>
  <si>
    <t>CM</t>
  </si>
  <si>
    <t>JNZ</t>
  </si>
  <si>
    <t>JZ</t>
  </si>
  <si>
    <t>JNC</t>
  </si>
  <si>
    <t>JPO</t>
  </si>
  <si>
    <t>JPE</t>
  </si>
  <si>
    <t>JM</t>
  </si>
  <si>
    <t>JC</t>
  </si>
  <si>
    <t>RNZ</t>
  </si>
  <si>
    <t>RZ</t>
  </si>
  <si>
    <t>RNC</t>
  </si>
  <si>
    <t>RPO</t>
  </si>
  <si>
    <t>RP</t>
  </si>
  <si>
    <t>RM</t>
  </si>
  <si>
    <t>RC</t>
  </si>
  <si>
    <t>RPE</t>
  </si>
  <si>
    <t>ByteReg</t>
  </si>
  <si>
    <t>HLT</t>
  </si>
  <si>
    <t>SWAP</t>
  </si>
  <si>
    <t>STOP</t>
  </si>
  <si>
    <t>Function</t>
  </si>
  <si>
    <t>NOT</t>
  </si>
  <si>
    <t>IN_D</t>
  </si>
  <si>
    <t>IN_DR</t>
  </si>
  <si>
    <t>IN_I</t>
  </si>
  <si>
    <t>IN_IR</t>
  </si>
  <si>
    <t>OUT_DR</t>
  </si>
  <si>
    <t>OUT_IR</t>
  </si>
  <si>
    <t>OUT_D</t>
  </si>
  <si>
    <t>OUT_I</t>
  </si>
  <si>
    <t>CY_SET</t>
  </si>
  <si>
    <t>CMP_D</t>
  </si>
  <si>
    <t>CMP_DR</t>
  </si>
  <si>
    <t>CMP_I</t>
  </si>
  <si>
    <t>CMP_IR</t>
  </si>
  <si>
    <t>CY_INVERT</t>
  </si>
  <si>
    <t>BCD_ADJUST</t>
  </si>
  <si>
    <t>LDH</t>
  </si>
  <si>
    <t>LDHL</t>
  </si>
  <si>
    <t>Cycles</t>
  </si>
  <si>
    <t>WordRegPtr-HL</t>
  </si>
  <si>
    <t>WordRegPtr-SP</t>
  </si>
  <si>
    <t>ByteReg-A</t>
  </si>
  <si>
    <t>WordReg-AF</t>
  </si>
  <si>
    <t>WordReg-BC</t>
  </si>
  <si>
    <t>WordReg-DE</t>
  </si>
  <si>
    <t>WordReg-HL</t>
  </si>
  <si>
    <t>ByteReg-I</t>
  </si>
  <si>
    <t>ByteReg-R</t>
  </si>
  <si>
    <t>WordReg-SP</t>
  </si>
  <si>
    <t>WordReg-AFAlt</t>
  </si>
  <si>
    <t>WordRegPtr-HLI</t>
  </si>
  <si>
    <t>WordRegPtr-HLD</t>
  </si>
  <si>
    <t>IndexOffset</t>
  </si>
  <si>
    <t>Direct</t>
  </si>
  <si>
    <t>WordImmidate</t>
  </si>
  <si>
    <t>Flag</t>
  </si>
  <si>
    <t>ByteImmidate</t>
  </si>
  <si>
    <t>HalfFlag</t>
  </si>
  <si>
    <t>BytePtr</t>
  </si>
  <si>
    <t>ByteRegPtr-C</t>
  </si>
  <si>
    <t>Index</t>
  </si>
  <si>
    <t>HighMemPtr+Byte</t>
  </si>
  <si>
    <t>HighMemPtr+C</t>
  </si>
  <si>
    <t>WordReg-SP+Byte</t>
  </si>
  <si>
    <t>SL1</t>
  </si>
  <si>
    <t>Description</t>
  </si>
  <si>
    <t>ByteReg-C</t>
  </si>
  <si>
    <t>Value</t>
  </si>
  <si>
    <t>RstValue</t>
  </si>
  <si>
    <t>Value-0</t>
  </si>
  <si>
    <t>Value-1</t>
  </si>
  <si>
    <t>Value-2</t>
  </si>
  <si>
    <t>RIM</t>
  </si>
  <si>
    <t>SIM</t>
  </si>
  <si>
    <t>DSUB</t>
  </si>
  <si>
    <t>ARHL</t>
  </si>
  <si>
    <t>LDHI</t>
  </si>
  <si>
    <t>LDSI</t>
  </si>
  <si>
    <t>RSTV</t>
  </si>
  <si>
    <t>SHLX</t>
  </si>
  <si>
    <t>LHLX</t>
  </si>
  <si>
    <t>JK</t>
  </si>
  <si>
    <t>JNK</t>
  </si>
  <si>
    <t>SZHPNC</t>
  </si>
  <si>
    <t>ZNHC</t>
  </si>
  <si>
    <t>SZAPC</t>
  </si>
  <si>
    <t>SZKAPVC</t>
  </si>
  <si>
    <t>-----</t>
  </si>
  <si>
    <t>SZAP-</t>
  </si>
  <si>
    <t>----C</t>
  </si>
  <si>
    <t>------</t>
  </si>
  <si>
    <t>SZHP0C</t>
  </si>
  <si>
    <t>SZHP1C</t>
  </si>
  <si>
    <t>SZHP0-</t>
  </si>
  <si>
    <t>-----C</t>
  </si>
  <si>
    <t>--0-0C</t>
  </si>
  <si>
    <t>--0-01</t>
  </si>
  <si>
    <t>--H-0C</t>
  </si>
  <si>
    <t>--0P0-</t>
  </si>
  <si>
    <t>--000-</t>
  </si>
  <si>
    <t>--1-1-</t>
  </si>
  <si>
    <t>SZHP-C</t>
  </si>
  <si>
    <t>SZH01C</t>
  </si>
  <si>
    <t>SZ0P0-</t>
  </si>
  <si>
    <t>SZ0P0C</t>
  </si>
  <si>
    <t>SZ0P00</t>
  </si>
  <si>
    <t>SZ0P1C</t>
  </si>
  <si>
    <t>SZ1P00</t>
  </si>
  <si>
    <t>?Z??1-</t>
  </si>
  <si>
    <t>?Z1?0-</t>
  </si>
  <si>
    <t>0Z0P0C</t>
  </si>
  <si>
    <t>----</t>
  </si>
  <si>
    <t>000C</t>
  </si>
  <si>
    <t>Z1H-</t>
  </si>
  <si>
    <t>Z0H-</t>
  </si>
  <si>
    <t>-0HC</t>
  </si>
  <si>
    <t>-001</t>
  </si>
  <si>
    <t>-11-</t>
  </si>
  <si>
    <t>Z-0C</t>
  </si>
  <si>
    <t>Z0HC</t>
  </si>
  <si>
    <t>Z00C</t>
  </si>
  <si>
    <t>Z000</t>
  </si>
  <si>
    <t>Z01-</t>
  </si>
  <si>
    <t>Z010</t>
  </si>
  <si>
    <t>Z1HC</t>
  </si>
  <si>
    <t>-------</t>
  </si>
  <si>
    <t>------1</t>
  </si>
  <si>
    <t>-----VC</t>
  </si>
  <si>
    <t>-----0C</t>
  </si>
  <si>
    <t>--K----</t>
  </si>
  <si>
    <t>SZKAPV-</t>
  </si>
  <si>
    <t>Dest</t>
  </si>
  <si>
    <t>Source</t>
  </si>
  <si>
    <t>WordReg-PSW</t>
  </si>
  <si>
    <t>Flag-CY</t>
  </si>
  <si>
    <t>Flag-M</t>
  </si>
  <si>
    <t>Flag-NC</t>
  </si>
  <si>
    <t>Flag-NZ</t>
  </si>
  <si>
    <t>Flag-P</t>
  </si>
  <si>
    <t>Flag-PE</t>
  </si>
  <si>
    <t>Flag-PO</t>
  </si>
  <si>
    <t>Flag-Z</t>
  </si>
  <si>
    <t>Status</t>
  </si>
  <si>
    <t>Documented</t>
  </si>
  <si>
    <t>ExecuteOnly</t>
  </si>
  <si>
    <t>Length</t>
  </si>
  <si>
    <t>ADD-CY</t>
  </si>
  <si>
    <t>SUB-CY</t>
  </si>
  <si>
    <t>Opcode</t>
  </si>
  <si>
    <t>Platform</t>
  </si>
  <si>
    <t>Group</t>
  </si>
  <si>
    <t>i8080</t>
  </si>
  <si>
    <t>A1 Encoding</t>
  </si>
  <si>
    <t>A1 Type</t>
  </si>
  <si>
    <t>A1 Hidden</t>
  </si>
  <si>
    <t>A2 Encoding</t>
  </si>
  <si>
    <t>A2 Type</t>
  </si>
  <si>
    <t>A2 Hidden</t>
  </si>
  <si>
    <t>A3 Encoding</t>
  </si>
  <si>
    <t>A3 Type</t>
  </si>
  <si>
    <t>A3 Hidden</t>
  </si>
  <si>
    <t>LOAD</t>
  </si>
  <si>
    <t>1(5)</t>
  </si>
  <si>
    <t>8-Bit Load</t>
  </si>
  <si>
    <t>The content of register r2 is moved to register r1.</t>
  </si>
  <si>
    <t>2(7)</t>
  </si>
  <si>
    <t>The content of the memory location, whose address is in registers Hand L, is moved to register r</t>
  </si>
  <si>
    <t>The content of register r is moved to the memory location whose address is in registers H and L.</t>
  </si>
  <si>
    <t>ByteReg-M</t>
  </si>
  <si>
    <t>The content of byte 2 of the instruction is moved to register r</t>
  </si>
  <si>
    <t>3(10)</t>
  </si>
  <si>
    <t>The content of byte 2 of the instruction is moved to the memory location whose address is in registers H and L.</t>
  </si>
  <si>
    <t>16-Bit Load</t>
  </si>
  <si>
    <t>Byte 3 of the instruction is moved into the high-order register (rh) of the register pair rp. Byte 2 of the instruction is moved into the low-order register (rl) of the register pair rp</t>
  </si>
  <si>
    <t>4(13)</t>
  </si>
  <si>
    <t>The content of the memory location, whose address is specified in byte 2 and byte 3 of the instruction, is moved to register A.</t>
  </si>
  <si>
    <t>TRUE</t>
  </si>
  <si>
    <t>The content of the accumulator is moved to the memory location whose address is specified in byte 2 and byte 3 of the instruction.</t>
  </si>
  <si>
    <t>5(16)</t>
  </si>
  <si>
    <t>The content of the memory location, whose address is specified in byte 2 and byte 3 of the instruction, is moved to register L. The content of the memory location at the succeeding address is moved to tion at the succeeding address is moved to register H.</t>
  </si>
  <si>
    <t>The content of register L is moved to the memory location whose address is specified in byte 2 and byte 3. The content of register H is moved to the succeeding memory location.</t>
  </si>
  <si>
    <t>The content of the memory location, whose address is in the register pair rp, is moved to register A. Note: only register pairs rp=B (registers B and C·) or rp=D (registers D and E) may be specified.</t>
  </si>
  <si>
    <t>The content of register A is moved to the memory location whose address is in the register pair rp. Note: only register pairs rp=B (registers B and C) or rp=D (registers D and E) may be specified.</t>
  </si>
  <si>
    <t>1(4)</t>
  </si>
  <si>
    <t>The contents of registers Hand L are exchanged with the contents of registers D and E.</t>
  </si>
  <si>
    <t>The content of register r is added to the content of the accumulator. The result is placed in the accumulator.</t>
  </si>
  <si>
    <t>The content of the memory location whose address is contained in the Hand L registers is added to the content of the accumulator. The result is placed in the accumulator.</t>
  </si>
  <si>
    <t>The content of the second byte of the instruction is added to the content of the accumulator. The result is placed in the accumulator.</t>
  </si>
  <si>
    <t>The content of register r and the content of the carry bit are added to the content of the accumulator. The result is placed in the accumulator</t>
  </si>
  <si>
    <t>The content of the memory location whose address is contained in the Hand L registers and the content of the CY flag are added to the accumulator. The result is placed in the accumulator</t>
  </si>
  <si>
    <t>The content of the second byte of the instruction and the content of the CY flag are added to the contents of the accumulator. The result is placed in the accumulator.</t>
  </si>
  <si>
    <t>The content of register r is subtracted from the content of the accumulator. The result is placed in the accumulator.</t>
  </si>
  <si>
    <t>The content of the memory location whose address is contained in the Hand L registers is subtracted from the content of the accumulator. The result is placed in the accumulator.</t>
  </si>
  <si>
    <t>The content of the second byte of the instruction is subtracted from the content of the accumulator. The result is placed in the accumulator.</t>
  </si>
  <si>
    <t>The content of register r and the content of the CY flag are both subtracted from the accumulator. The result is placed in the accumulator.</t>
  </si>
  <si>
    <t>The content of the memory location whose address is contained in the Hand L registers and the content of the CY flag are both subtracted from the accumulator. The result is placed in the accumulator.</t>
  </si>
  <si>
    <t>The contents of the second byte of the instruction and the contents of the CY flag are both subtracted from the accumulator. The result is placed in the accumulator.</t>
  </si>
  <si>
    <t>The content of register r is incremented by one. Note: All condition flags except CY are affected.</t>
  </si>
  <si>
    <t>The content of the memory location whose address is contained in the Hand L registers is incremented by one. Note: All condition flags except CY are affected.</t>
  </si>
  <si>
    <t>The content of register r is decremented by one. Note: All condition flag: except CY are affected.</t>
  </si>
  <si>
    <t>The content of the memory location whose address is contained in the Hand L registers is decremented by one. Note: All condition flags except CY are affected.</t>
  </si>
  <si>
    <t>8-Bit Arithmetic</t>
  </si>
  <si>
    <t>16-Bit Arithmetic</t>
  </si>
  <si>
    <t>The content of the register pair rp is incremented by one. Note: No condition flags are affected.</t>
  </si>
  <si>
    <t>The content of the register pair rp is decremented by one. Note: No condition flags are affected.</t>
  </si>
  <si>
    <t>The content of the register pair rp is added to the content of the register pair Hand L. The result is placed in the register pair Hand L. Note: Only the CY flag is affected. It is set if there is a carry out of the double precision add; otherwise it is reset.</t>
  </si>
  <si>
    <t>The eight-bit number in the accumulator is adjusted to form two four-bit Binary-Coded-Decimal digits</t>
  </si>
  <si>
    <t>Logical</t>
  </si>
  <si>
    <t>The content of register r is logically anded with the content of the accumulator. The result is placed in the accumulator. The CY flag is cleared.</t>
  </si>
  <si>
    <t>SZAP0</t>
  </si>
  <si>
    <t>The contents of the memory location whose address is contained in the Hand L registers is logically anded with the content of the accumulator. The result is placed in the accumulator. The CY flag is cleared.</t>
  </si>
  <si>
    <t>The content of the second byte of the instruction is logicaly anded with the contents of the accumu lator. The result is placed in the accumulator. The CY and AC flags are cleared</t>
  </si>
  <si>
    <t>SZ0P0</t>
  </si>
  <si>
    <t>The content of register r is exclusive-or'd with the content of the accumulator. The result is placed in the accumulator. The CY and AC flags are cleared</t>
  </si>
  <si>
    <t>The content of the memory location whose address is contained in the Hand L registers is exclusive-O R'd with the content of the accumulator. The result is placed in the accumulator. The CY and AC flags are cleared.</t>
  </si>
  <si>
    <t>The content of the second byte of the instruction is exclusive-O R'd with the content of the accumu lator. The result is placed in the accumulator. The CY and AC flags are cleared.</t>
  </si>
  <si>
    <t>The content of register r is inclusive-OR'd with the content of the accumulator. The result is placed in the accumulator. The CY and AC flags are cleared</t>
  </si>
  <si>
    <t>The content of the memory location whose address is contained in the Hand L registers is inclusive-OR'd with the content of the accumu lator. The result is placed in the accumulator. The CY and AC flags are cleared.</t>
  </si>
  <si>
    <t>The content of the second byte of the instruction is inclusive-OR'd with the content of the accumulator. The result is placed in the accumulator. The CY and AC flags are cleared.</t>
  </si>
  <si>
    <t>The content of the accumulator is rotated left one position. The low order bit and the CY flag are both set to the value shifted out of the high order bit position. Only the CY flag is affected</t>
  </si>
  <si>
    <t>The content of the accumulator is rotated right one position. The high order bit and the CY flag are both set to the value shifted out of the low order bit position. Only the CY flag is affected.</t>
  </si>
  <si>
    <t>The content of the accumulator is rotated left one position through the CY flag. The low order bit is set equal to the CY flag and the CY flag is set to the value shifted out of the high order bit. Only the CY flag is affected</t>
  </si>
  <si>
    <t>The content of the accumulator is rotated right one position through the CY flag. The high order bit is set to the CY flag and the CY flag is set to the value shifted out of the low order bit. Only the CY flag is affected.</t>
  </si>
  <si>
    <t>The contents of the accumulator are complemented (zero bits become 1, one bits become 0). No flags are affected.</t>
  </si>
  <si>
    <t>The CY flag is complemented. No other flags are affected.</t>
  </si>
  <si>
    <t>The CY flag is set to 1. No other flags are affected.</t>
  </si>
  <si>
    <t>2(10)</t>
  </si>
  <si>
    <t>Branch</t>
  </si>
  <si>
    <t>Control is transferred to the instruction whose address is specified in byte 3 and byte 2 of the current instruction.</t>
  </si>
  <si>
    <t>If the specified condition is true, control is transferred to the instruction whose address is specified in byte 3 and byte 2 of the current instruction; otherwise, control continues sequentially.</t>
  </si>
  <si>
    <t>5(17)</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</si>
  <si>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t>
  </si>
  <si>
    <t>If the specified condition is true, the actions specified in the CAll instruction (see above) are performed; otherwise, control continues sequentially</t>
  </si>
  <si>
    <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t>
  </si>
  <si>
    <t>3(11)</t>
  </si>
  <si>
    <t>If the specified condition is true, the actions specified in the RET instruction (see above) are performed; otherwise, control continues sequentially</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</si>
  <si>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t>
  </si>
  <si>
    <t>The content of register H is moved to the high-order eight bits of register PC. The content of register l is moved to the low-order eight bits of register PC.</t>
  </si>
  <si>
    <t>Stack</t>
  </si>
  <si>
    <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t>
  </si>
  <si>
    <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t>
  </si>
  <si>
    <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t>
  </si>
  <si>
    <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t>
  </si>
  <si>
    <t>5(18)</t>
  </si>
  <si>
    <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t>
  </si>
  <si>
    <t>The contents of registers Hand L (16 bits) are moved to register SP.</t>
  </si>
  <si>
    <t>I/O</t>
  </si>
  <si>
    <t>The data placed on the eight bit bi-directional data bus by the specified port is moved to register A</t>
  </si>
  <si>
    <t>The content of register A is placed on the eight bit bi-directional data bus for transmission to the specified port.</t>
  </si>
  <si>
    <t>Interrupt</t>
  </si>
  <si>
    <t>The interrupt system is enabled following the execution of the next instruction.</t>
  </si>
  <si>
    <t>The interrupt system is disabled immediately following the execution of the 01 instruction.</t>
  </si>
  <si>
    <t>1(7)</t>
  </si>
  <si>
    <t>General</t>
  </si>
  <si>
    <t>The processor is stopped. The registers and flags are unaffected.</t>
  </si>
  <si>
    <t>No operation is performed. The registers and flags are unaffected.</t>
  </si>
  <si>
    <t>z80</t>
  </si>
  <si>
    <t>Undocumented</t>
  </si>
  <si>
    <t>Extended Instruction Prefix</t>
  </si>
  <si>
    <t>IX Prefix</t>
  </si>
  <si>
    <t>IY Prefix</t>
  </si>
  <si>
    <t>Bit Instruction Prefix</t>
  </si>
  <si>
    <t>[None]</t>
  </si>
  <si>
    <t>The contents of any register r' are loaded to any other register r.</t>
  </si>
  <si>
    <t>The 8-bit integer n is loaded to any register r.</t>
  </si>
  <si>
    <t>The 8-bit contents of memory location (HL) are loaded to register r</t>
  </si>
  <si>
    <t>5(19)</t>
  </si>
  <si>
    <t>The operand (IX+d), (the contents of the Index Register IX summed with a two’s complement displacement integer d) is loaded to register r</t>
  </si>
  <si>
    <t>2(4)</t>
  </si>
  <si>
    <t>The contents of register r are loaded to the memory location specified by the contents of the HL register pair.</t>
  </si>
  <si>
    <t>The contents of register r are loaded to the memory address specified by the contents of Index Register IX summed with d, a two’s complement displacement integer.</t>
  </si>
  <si>
    <t>Integer n is loaded to the memory address specified by the contents of the HL register pair.</t>
  </si>
  <si>
    <t>The n operand is loaded to the memory address specified by the sum of the Index Register IX and the two’s complement displacement operand d.</t>
  </si>
  <si>
    <t>WordRegPtr-BD</t>
  </si>
  <si>
    <t>The contents of the memory location specified by the contents of the rr register pair are loaded to the Accumulator.</t>
  </si>
  <si>
    <t>4(12)</t>
  </si>
  <si>
    <t>The contents of the memory location specified by the operands nn are loaded to the Accumulator. The first n operand after the Op Code is the low order byte of a 2-byte memory address.</t>
  </si>
  <si>
    <t>The contents of the Accumulator are loaded to the memory location specified by the contents of the register pair.</t>
  </si>
  <si>
    <t>2(9)</t>
  </si>
  <si>
    <t>The contents of the Interrupt Vector Register I are loaded to the Accumulator</t>
  </si>
  <si>
    <t>SZ0?0-</t>
  </si>
  <si>
    <t>The contents of Memory Refresh Register R are loaded to the Accumulator.</t>
  </si>
  <si>
    <t>The contents of the Accumulator are loaded to the Interrupt Control Vector Register, I.</t>
  </si>
  <si>
    <t>The contents of the Accumulator are loaded to the Memory Refresh register R</t>
  </si>
  <si>
    <t>The 2-byte integer nn is loaded to the dd register pair</t>
  </si>
  <si>
    <t>4(14)</t>
  </si>
  <si>
    <t>Integer nn is loaded to the Index Register IX. The first n operand after the Op Code is the low order byte.</t>
  </si>
  <si>
    <t>The contents of memory address (nn) are loaded to the low order portion of register pair HL (register L), and the contents of the next highest memory address (nn+1) are loaded to the high order portion of HL (register H). The first n operand after the Op Code is the low order byte of nn.</t>
  </si>
  <si>
    <t>6(20)</t>
  </si>
  <si>
    <t>The contents of address (nn) are loaded to the low order portion of register pair dd, and the contents of the next highest memory address (nn+1) are loaded to the high order portion of dd.</t>
  </si>
  <si>
    <t>The contents of the address (nn) are loaded to the low order portion of Index Register IX, and the contents of the next highest memory address (nn+1) are loaded to the high order portion of IX. The first n operand after the Op Code is the low order byte of nn.</t>
  </si>
  <si>
    <t>The contents of the low order portion of register pair HL (register L) are loaded to memory address (nn), and the contents of the high order portion of HL (register H) are loaded to the next highest memory address (nn+1). The first n operand after the Op Code is the low order byte of nn</t>
  </si>
  <si>
    <t>The low order byte in Index Register IX is loaded to memory address (nn); the upper order byte is loaded to the next highest address (nn+1). The first n operand after the Op Code is the low order byte of nn</t>
  </si>
  <si>
    <t>The low order byte of register pair dd is loaded to memory address (nn); the upper byte is loaded to memory address (nn+1).</t>
  </si>
  <si>
    <t>1(6)</t>
  </si>
  <si>
    <t>The contents of the register pair HL are loaded to the Stack Pointer (SP).</t>
  </si>
  <si>
    <t>The 2-byte contents of Index Register IX are loaded to the Stack Pointer (SP).</t>
  </si>
  <si>
    <t>The contents of the Accumulator are loaded to the memory address specified by the operand nn. The first n operand after the Op Code is the low order byte of nn.</t>
  </si>
  <si>
    <t>The contents of the register pair qq are pushed to the external memory LIFO (last-in, first-out) Stack. The Stack Pointer (SP) register pair holds the 16-bit address of the current top of the Stack.</t>
  </si>
  <si>
    <t>5(15)</t>
  </si>
  <si>
    <t>The contents of the Index Register IX are pushed to the external memory LIFO (last-in, first-out) Stack.</t>
  </si>
  <si>
    <t>The top two bytes of the external memory LIFO (last-in, first-out) Stack are popped to register pair qq.</t>
  </si>
  <si>
    <t>The top two bytes of the external memory LIFO (last-in, first-out) Stack are popped to Index Register IX.</t>
  </si>
  <si>
    <t>The 2-byte contents of register pairs DE and HL are exchanged.</t>
  </si>
  <si>
    <t>The 2-byte contents of the register pairs AF and AF' are exchanged.</t>
  </si>
  <si>
    <t>Each 2-byte value in register pairs BC, DE, and HL is exchanged with the 2-byte value in BC', DE', and HL', respectively.</t>
  </si>
  <si>
    <t>The low order byte contained in register pair HL is exchanged with the contents of the memory address specified by the contents of register pair SP (Stack Pointer), and the high order byte of HL is exchanged with the next highest memory address (SP+1).</t>
  </si>
  <si>
    <t>6(23)</t>
  </si>
  <si>
    <t>The low order byte in Index Register IX is exchanged with the contents of the memory address specified by the contents of register pair SP (Stack Pointer), and the high order byte of IX is exchanged with the next highest memory address (SP+1).</t>
  </si>
  <si>
    <t>4(16)</t>
  </si>
  <si>
    <t>Block</t>
  </si>
  <si>
    <t>A byte of data is transferred from the memory location addressed, by the contents of the HL register pair to the memory location addressed by the contents of the DE register pair. Then both these register pairs are incremented and the BC (Byte Counter) register pair is decremented.</t>
  </si>
  <si>
    <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t>
  </si>
  <si>
    <t>5(21)</t>
  </si>
  <si>
    <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t>
  </si>
  <si>
    <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t>
  </si>
  <si>
    <t>The contents of the memory location addressed by the HL register is compared with the contents of the Accumulator. In case of a true compare, a condition bit is set. Then HL is incremented and the Byte Counter (register pair BC) is decremented.</t>
  </si>
  <si>
    <t>The contents of the memory location addressed by the HL register pair is compared with the contents of the Accumulator. In case of a true compare, a condition bit is set. The HL and Byte Counter (register pair BC) are decremented.</t>
  </si>
  <si>
    <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t>
  </si>
  <si>
    <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t>
  </si>
  <si>
    <t>The contents of register r are added to the contents of the Accumulator, and the result is stored in the Accumulator.</t>
  </si>
  <si>
    <t>The integer n is added to the contents of the Accumulator, and the results are stored in the Accumulator.</t>
  </si>
  <si>
    <t>The byte at the memory address specified by the contents of the HL register pair is added to the contents of the Accumulator, and the result is stored in the Accumulator.</t>
  </si>
  <si>
    <t>The contents of the Index Register (register pair IX) is added to a two’s complement displacement d to point to an address in memory. The contents of this address is then added to the contents of the Accumulator and the result is stored in the Accumulator.</t>
  </si>
  <si>
    <t>The s operand, along with the Carry Flag (C in the F register) is added to the contents of the Accumulator, and the result is stored in the Accumulator.</t>
  </si>
  <si>
    <t>The s operand is subtracted from the contents of the Accumulator, and the result is stored in the Accumulator.</t>
  </si>
  <si>
    <t>The s operand, along with the Carry flag (C in the F register) is subtracted from the contents of the Accumulator, and the result is stored in the Accumulator.</t>
  </si>
  <si>
    <t>A logical AND operation is performed between the byte specified by the s operand and the byte contained in the Accumulator; the result is stored in the Accumulator</t>
  </si>
  <si>
    <t>A logical OR operation is performed between the byte specified by the s operand and the byte contained in the Accumulator; the result is stored in the Accumulator.</t>
  </si>
  <si>
    <t>The logical exclusive-OR operation is performed between the byte specified by the s operand and the byte contained in the Accumulator; the result is stored in the Accumulator.</t>
  </si>
  <si>
    <t>The contents of the s operand are compared with the contents of the Accumulator. If there is a true compare, the Z flag is set. The execution of this instruction does not affect the contents of the Accumulator.</t>
  </si>
  <si>
    <t>Register r is incremented</t>
  </si>
  <si>
    <t>The byte contained in the address specified by the contents of the HL register pair is incremented.</t>
  </si>
  <si>
    <t>The contents of the Index Register IX (register pair IX) are added to a two’s complement displacement integer d to point to an address in memory. The contents of this address are then incremented</t>
  </si>
  <si>
    <t>The byte specified by the m operand is decremented</t>
  </si>
  <si>
    <t>This instruction conditionally adjusts the Accumulator for BCD addition and subtraction operations</t>
  </si>
  <si>
    <t>The contents of the Accumulator (register A) are inverted (one’s complement).</t>
  </si>
  <si>
    <t>2(8)</t>
  </si>
  <si>
    <t>The contents of the Accumulator are negated (two’s complement). This is the same as subtracting the contents of the Accumulator from zero. Note that 80H is left unchanged.</t>
  </si>
  <si>
    <t>The Carry flag in the F register is inverted.</t>
  </si>
  <si>
    <t>The Carry flag in the F register is set.</t>
  </si>
  <si>
    <t>The CPU performs no operation during this machine cycle</t>
  </si>
  <si>
    <t>The HALT instruction suspends CPU operation until a subsequent interruptor reset is received. While in the HALT state, the processor executes NOPs to maintain memory refresh logic</t>
  </si>
  <si>
    <t>DI disables the maskable interrupt by resetting the interrupt enable flip- flops (IFF1 and IFF2). Note that this instruction disables the maskable interrupt during its execution</t>
  </si>
  <si>
    <t>The enable interrupt instruction sets both interrupt enable flip flops (IFFI and IFF2) to a logic 1, allowing recognition of any maskable interrupt. Note that during the execution of this instruction and the following instruction, maskable interrupts are disabled.</t>
  </si>
  <si>
    <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t>
  </si>
  <si>
    <t>The IM 1 instruction sets interrupt mode 1. In this mode, the processor responds to an interrupt by executing a restart to location 0038H.</t>
  </si>
  <si>
    <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t>
  </si>
  <si>
    <t>The contents of register pair ss (any of register pairs BC, DE, HL, or SP) are added to the contents of register pair HL and the result is stored in HL</t>
  </si>
  <si>
    <t>4(15)</t>
  </si>
  <si>
    <t>The contents of register pair pp (any of register pairs BC, DE, IX, or SP) are added to the contents of the Index Register IX, and the results are stored in IX</t>
  </si>
  <si>
    <t>The contents of register pair ss (any of register pairs BC, DE, HL, or SP) are added with the Carry flag (C flag in the F register) to the contents of register pair HL, and the result is stored in HL</t>
  </si>
  <si>
    <t>The contents of the register pair ss (any of register pairs BC, DE, HL, or SP) and the Carry Flag (C flag in the F register) are subtracted from the contents of register pair HL, and the result is stored in HL.</t>
  </si>
  <si>
    <t>The contents of register pair ss (any of register pairs BC, DE, HL, or SP) are incremented.</t>
  </si>
  <si>
    <t>The contents of the Index Register IX are incremented</t>
  </si>
  <si>
    <t>The contents of register pair ss (any of the register pairs BC, DE, HL, or SP) are decremented.</t>
  </si>
  <si>
    <t>The contents of Index Register IX are decremented.</t>
  </si>
  <si>
    <t>The contents of the Accumulator (register A) are rotated left 1-bit position. The sign bit (bit 7) is copied to the Carry flag and also to bit 0. Bit 0 is the least-significant bit.</t>
  </si>
  <si>
    <t>RL-CY</t>
  </si>
  <si>
    <t>The contents of the Accumulator (register A) are rotated left 1-bit position through the Carry flag. The previous content of the Carry flag is copied to bit 0. Bit 0 is the least-significant bit.</t>
  </si>
  <si>
    <t>The contents of the Accumulator (register A) are rotated right 1-bit position. Bit 0 is copied to the Carry flag and also to bit 7. Bit 0 is the least- significant bit.</t>
  </si>
  <si>
    <t>RR-CY</t>
  </si>
  <si>
    <t>The contents of the Accumulator (register A) are rotated right 1-bit position through the Carry flag. The previous content of the Carry flag is copied to bit 7. Bit 0 is the least-significant bit.</t>
  </si>
  <si>
    <t>The contents of register r are rotated left 1-bit position. The content of bit 7 is copied to the Carry flag and also to bit 0.</t>
  </si>
  <si>
    <t>The contents of the memory address specified by the contents of register pair HL are rotated left 1-bit position. The content of bit 7 is copied to the Carry flag and also to bit 0. Bit 0 is the least-significant bit.</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</si>
  <si>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t>
  </si>
  <si>
    <t>8(4)</t>
  </si>
  <si>
    <t>The contents of the m operand are rotated left 1-bit position. The content of bit 7 is copied to the Carry flag and the previous content of the Carry flag is copied to bit 0.</t>
  </si>
  <si>
    <t>4(8)</t>
  </si>
  <si>
    <t>The contents of the m operand are rotated right 1-bit position. The content of bit 0 is copied to the Carry flag and also to bit 7. Bit 0 is the least- significant bit.</t>
  </si>
  <si>
    <t>The contents of operand m are rotated right 1-bit position through the Carry flag. The content of bit 0 is copied to the Carry flag and the previous content of the Carry flag is copied to bit 7. Bit 0 is the least-significant bit.</t>
  </si>
  <si>
    <t>An arithmetic shift left 1-bit position is performed on the contents of operand m. The content of bit 7 is copied to the Carry flag. Bit 0 is the least-significant bit.</t>
  </si>
  <si>
    <t>An arithmetic shift right 1-bit position is performed on the contents of operand m. The content of bit 0 is copied to the Carry flag and the previous content of bit 7 is unchanged. Bit 0 is the least-significant bit.</t>
  </si>
  <si>
    <t>The contents of operand m are shifted right 1-bit position. The content of bit 0 is copied to the Carry flag, and bit 7 is reset. Bit 0 is the least- significant bit.</t>
  </si>
  <si>
    <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t>
  </si>
  <si>
    <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t>
  </si>
  <si>
    <t>Bit</t>
  </si>
  <si>
    <t>This instruction tests bit b in register r and sets the Z flag accordingly</t>
  </si>
  <si>
    <t>3(12)</t>
  </si>
  <si>
    <t>This instruction tests bit b in the memory location specified by the contents of the HL register pair and sets the Z flag accordingly.</t>
  </si>
  <si>
    <t>5(20)</t>
  </si>
  <si>
    <t>This instruction tests bit b in the memory location specified by the contents of register pair IX combined with the two’s complement displacement d and sets the Z flag accordingly.</t>
  </si>
  <si>
    <t>Bit b in register r (any of registers B, C, D, E, H, L, or A) is set.</t>
  </si>
  <si>
    <t>Bit b in the memory location addressed by the contents of register pair HL is set.</t>
  </si>
  <si>
    <t xml:space="preserve">Bit b in the memory location addressed by the sum of the contents of the IX register pair and the two’s complement integer d is set. </t>
  </si>
  <si>
    <t>Bit b in operand m is reset</t>
  </si>
  <si>
    <t>Operand nn is loaded to register pair PC (Program Counter). The next instruction is fetched from the location designated by the new contents of the PC.</t>
  </si>
  <si>
    <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t>
  </si>
  <si>
    <t>The Program Counter (register pair PC) is loaded with the contents of the HL register pair. The next instruction is fetched from the location designated by the new contents of the PC</t>
  </si>
  <si>
    <t>The Program Counter (register pair PC) is loaded with the contents of the IX Register Pair. The next instruction is fetched from the location designated by the new contents of the PC.</t>
  </si>
  <si>
    <t>Displacment</t>
  </si>
  <si>
    <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t>
  </si>
  <si>
    <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t>
  </si>
  <si>
    <t>3(13)</t>
  </si>
  <si>
    <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t>
  </si>
  <si>
    <t xml:space="preserve">The current contents of the Program Counter (PC) are pushed onto the top of the external memory stack. The operands nn are then loaded to the PC to point to the address in memory where the first Op Code of a subroutine is to be fetched. </t>
  </si>
  <si>
    <t xml:space="preserve">If condition cc is true, this instruction pushes the current contents of the Program Counter (PC) onto the top of the external memory stack, then loads the operands nn to PC to point to the address in memory where the first Op Code of a subroutine is to be fetched. </t>
  </si>
  <si>
    <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t>
  </si>
  <si>
    <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t>
  </si>
  <si>
    <t>This instruction is used at the end of a maskable interrupt service</t>
  </si>
  <si>
    <t xml:space="preserve">This instruction is used at the end of a non-maskable interrupts service routine to restore the contents of the Program Counter (PC) (analogous to the RET instruction). </t>
  </si>
  <si>
    <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t>
  </si>
  <si>
    <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t>
  </si>
  <si>
    <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</si>
  <si>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</si>
  <si>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</si>
  <si>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</si>
  <si>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t>
  </si>
  <si>
    <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t>
  </si>
  <si>
    <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</si>
  <si>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</si>
  <si>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</si>
  <si>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</si>
  <si>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t>
  </si>
  <si>
    <t>FALSE</t>
  </si>
  <si>
    <t>Hex</t>
  </si>
  <si>
    <t>PREFIX</t>
  </si>
  <si>
    <t>ROLL-L</t>
  </si>
  <si>
    <t>ROLL-R</t>
  </si>
  <si>
    <t>SL-L</t>
  </si>
  <si>
    <t>SR-L</t>
  </si>
  <si>
    <t>SL-Signed</t>
  </si>
  <si>
    <t>SR-Signed</t>
  </si>
  <si>
    <t>JMPR</t>
  </si>
  <si>
    <t>LOAD_D</t>
  </si>
  <si>
    <t>LOAD_DR</t>
  </si>
  <si>
    <t>LOAD_I</t>
  </si>
  <si>
    <t>LOAD_IR</t>
  </si>
  <si>
    <t>GameBoy</t>
  </si>
  <si>
    <t>Swap High and Low Nibble of r</t>
  </si>
  <si>
    <t>Swap High and Low Nibble of the byte pointed to by HL</t>
  </si>
  <si>
    <t>Save SP a the provided address</t>
  </si>
  <si>
    <t>Stop the CPU</t>
  </si>
  <si>
    <t>Return from Interupt</t>
  </si>
  <si>
    <t>Add signed offset to SP</t>
  </si>
  <si>
    <t>Save A at given address</t>
  </si>
  <si>
    <t>Load A from given address</t>
  </si>
  <si>
    <t>3(16)</t>
  </si>
  <si>
    <t>LOAD-I</t>
  </si>
  <si>
    <t>LOAD-D</t>
  </si>
  <si>
    <t>-00C</t>
  </si>
  <si>
    <t>An arithmetic shift left 1-bit position is performed on the contents of operand m. The content of bit 7 is copied to the Carry flag. Bit 0 is set. Bit 0 is the least-significant bit.</t>
  </si>
  <si>
    <t>2(12)</t>
  </si>
  <si>
    <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t>
  </si>
  <si>
    <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</si>
  <si>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t>
  </si>
  <si>
    <t>The contents of the m operand are rotated right 1-bit position. The content of bit 0 is copied to the Carry flag and also to bit 7. Bit 0 is the least- significant bit. The result is stored in register r.</t>
  </si>
  <si>
    <t>The contents of the m operand are rotated left 1-bit position. The content of bit 7 is copied to the Carry flag and the previous content of the Carry flag is copied to bit 0. The result is stored in register r.</t>
  </si>
  <si>
    <t>The contents of operand m are rotated right 1-bit position through the Carry flag. The content of bit 0 is copied to the Carry flag and the previous content of the Carry flag is copied to bit 7. Bit 0 is the least-significant bit. The result is stored in register r.</t>
  </si>
  <si>
    <t>An arithmetic shift left 1-bit position is performed on the contents of operand m. The content of bit 7 is copied to the Carry flag. Bit 0 is the least-significant bit. The result is stored in register r.</t>
  </si>
  <si>
    <t>An arithmetic shift right 1-bit position is performed on the contents of operand m. The content of bit 0 is copied to the Carry flag and the previous content of bit 7 is unchanged. Bit 0 is the least-significant bit. The result is stored in register r.</t>
  </si>
  <si>
    <t>The contents of operand m are shifted right 1-bit position. The content of bit 0 is copied to the Carry flag, and bit 7 is reset. Bit 0 is the least- significant bit. The result is stored in register r.</t>
  </si>
  <si>
    <t>An arithmetic shift left 1-bit position is performed on the contents of operand m. The content of bit 7 is copied to the Carry flag. Bit 0 is set. Bit 0 is the least-significant bit. The result is stored in register r.</t>
  </si>
  <si>
    <t>Bit b in operand m is reset, result is stored in register r.</t>
  </si>
  <si>
    <t>Bit b in the memory location addressed by the sum of the contents of the IX register pair and the two’s complement integer d is set. Result is stored in register r.</t>
  </si>
  <si>
    <t>Writes the contents of A to the address pointed to by HL, then HL in incremented</t>
  </si>
  <si>
    <t>Writes the contents of A to the address pointed to by HL, then HL in decremented</t>
  </si>
  <si>
    <t>Reads the address pointed to by HL, and stores it in A, then HL in incremented</t>
  </si>
  <si>
    <t>Reads the address pointed to by HL, and stores it in A, then HL in decremented</t>
  </si>
  <si>
    <t>The value in A is writen to ($FF00+n)</t>
  </si>
  <si>
    <t>The value in A is writen to ($FF00+C)</t>
  </si>
  <si>
    <t>The value in ($FF00+n) is stored in A</t>
  </si>
  <si>
    <t>The value in ($FF00+C) is stored in A</t>
  </si>
  <si>
    <t>LOAD-SP</t>
  </si>
  <si>
    <t>Store the value of SP+n in HL</t>
  </si>
  <si>
    <t>i8085</t>
  </si>
  <si>
    <t>Read Interrupt Mask</t>
  </si>
  <si>
    <t>Store Interrupt Mask</t>
  </si>
  <si>
    <t>------C</t>
  </si>
  <si>
    <t>Subtractnio BC from HL and store the result in HL</t>
  </si>
  <si>
    <t>Add immidate to HL and store in DE</t>
  </si>
  <si>
    <t>Add immidate to SP and store in DE</t>
  </si>
  <si>
    <t>Value-8</t>
  </si>
  <si>
    <t>If V flag is set, execute RST 8</t>
  </si>
  <si>
    <t>Jump to address if K flag is not set</t>
  </si>
  <si>
    <t>Jump to address if K flag is  set</t>
  </si>
  <si>
    <t>Store the value in HL at the address pointed to by DE</t>
  </si>
  <si>
    <t>Store the value at the address pointed to by DE in HL</t>
  </si>
  <si>
    <t>LHLDE</t>
  </si>
  <si>
    <t>SHLDE</t>
  </si>
  <si>
    <t>RDLE</t>
  </si>
  <si>
    <t>The contents of register DE are rotated one bit left through the CY flag. The low order bit is set equal to the CY flag and the CY flag is set to the value shifted out of the high order bit</t>
  </si>
  <si>
    <t>An arithmetic shift right 1-bit position is performed on the contests of HL, low bit is sifted into the carry flag, the high bit is unchanged</t>
  </si>
  <si>
    <t>GFLAG</t>
  </si>
  <si>
    <t>XML</t>
  </si>
  <si>
    <t>Preferred</t>
  </si>
  <si>
    <t>Mnemonic</t>
  </si>
  <si>
    <t>Encoding XML</t>
  </si>
  <si>
    <t>LOAD-HIGH</t>
  </si>
  <si>
    <t>Flag-NK</t>
  </si>
  <si>
    <t>Flag-K</t>
  </si>
  <si>
    <t xml:space="preserve">The content of register r is subtracted from the accumulator. The accumulator remains unchanged. The condition flags are set as a result of the subtraction. The Z flag is set to 1 if (A) = (r). The CY flag is set to 1 if (A) &amp;lt; (r) </t>
  </si>
  <si>
    <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t>
  </si>
  <si>
    <t>The content of the second byte of the instruction is subtracted from the accumulator. The condition flags are set by the result of the subtraction. The Z flag is set to 1 if (A) = (byte 2). The CY flag is set to 1 if (A) &amp;lt; (byte 2).</t>
  </si>
  <si>
    <t>LOAD-INC</t>
  </si>
  <si>
    <t>LOAD-DEC</t>
  </si>
  <si>
    <t>WordReg-Iz</t>
  </si>
  <si>
    <t>WordRegPtr-Iz</t>
  </si>
  <si>
    <t>ByteReg-Izb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</si>
</sst>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ourier New"/>
      <family val="3"/>
    </font>
    <font>
      <sz val="8"/>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Fill="1" applyAlignment="1">
      <alignment horizontal="left"/>
    </xf>
    <xf numFmtId="49" fontId="0" fillId="0" borderId="0" xfId="0" applyNumberFormat="1" applyAlignment="1">
      <alignment horizontal="left"/>
    </xf>
    <xf numFmtId="49" fontId="0" fillId="0" borderId="0" xfId="0" applyNumberFormat="1"/>
    <xf numFmtId="164" fontId="0" fillId="0" borderId="0" xfId="0" applyNumberFormat="1" applyAlignment="1">
      <alignment horizontal="left"/>
    </xf>
    <xf numFmtId="0" fontId="1" fillId="0" borderId="0" xfId="0" applyFont="1"/>
    <xf numFmtId="0" fontId="1" fillId="0" borderId="0" xfId="0" quotePrefix="1" applyFont="1"/>
    <xf numFmtId="0" fontId="0" fillId="0" borderId="0" xfId="0" applyNumberFormat="1"/>
    <xf numFmtId="0" fontId="0" fillId="0" borderId="0" xfId="0" applyNumberFormat="1" applyAlignment="1">
      <alignment horizontal="left"/>
    </xf>
    <xf numFmtId="0" fontId="3" fillId="0" borderId="0" xfId="0" applyFont="1" applyAlignment="1">
      <alignment vertical="center"/>
    </xf>
  </cellXfs>
  <cellStyles count="1">
    <cellStyle name="Normal" xfId="0" builtinId="0"/>
  </cellStyles>
  <dxfs count="20">
    <dxf>
      <numFmt numFmtId="0" formatCode="General"/>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ourier New"/>
        <family val="3"/>
        <scheme val="none"/>
      </font>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63E55-0A78-403A-8A1B-CBE5613688CC}" name="Table2" displayName="Table2" ref="A1:AA586" totalsRowShown="0">
  <autoFilter ref="A1:AA586" xr:uid="{C4E69F34-A3AF-4D9B-A692-0E4DD7DF80F8}"/>
  <sortState xmlns:xlrd2="http://schemas.microsoft.com/office/spreadsheetml/2017/richdata2" ref="A2:AA586">
    <sortCondition ref="A1:A586"/>
  </sortState>
  <tableColumns count="27">
    <tableColumn id="1" xr3:uid="{FBA13FC9-8454-4B4A-BE6D-E75D79DC1222}" name="DEC" dataDxfId="19">
      <calculatedColumnFormula>HEX2DEC(Table2[[#This Row],[Hex]]) * 10 +  IF(UPPER(Table2[[#This Row],[Preferred]]) = "FALSE", 1, 0)</calculatedColumnFormula>
    </tableColumn>
    <tableColumn id="25" xr3:uid="{E47EB619-4EDC-4384-BA4E-4E26F6EB68E1}" name="Hex" dataDxfId="18">
      <calculatedColumnFormula>IF(UPPER(Table2[[#This Row],[Index]]) = "TRUE", "FD", "00")  &amp; IF(Table2[[#This Row],[Prefix]]="", "00", Table2[[#This Row],[Prefix]])  &amp; TEXT(Table2[[#This Row],[Opcode]], "00")</calculatedColumnFormula>
    </tableColumn>
    <tableColumn id="2" xr3:uid="{99B6A785-9723-40E7-8D78-0DFFBF9280F3}" name="Index"/>
    <tableColumn id="3" xr3:uid="{E895CDEA-051B-4FA7-9620-C7A1E2EDA3D3}" name="Prefix"/>
    <tableColumn id="24" xr3:uid="{C251771D-0007-4E1E-A830-894CF5A5C4B0}" name="Preferred" dataDxfId="17"/>
    <tableColumn id="4" xr3:uid="{40C79917-DAFA-451C-B1F6-78EA30122B62}" name="Opcode" dataDxfId="16"/>
    <tableColumn id="5" xr3:uid="{076550DE-04C7-496E-B6F4-50A0B3CCF371}" name="Platform"/>
    <tableColumn id="6" xr3:uid="{988F8A0A-6C1F-4B2C-A223-130631BFFFA1}" name="Mnemonic" dataDxfId="15"/>
    <tableColumn id="7" xr3:uid="{3DBCB9BC-ED4E-4027-8150-EC16879218B4}" name="Function" dataDxfId="14"/>
    <tableColumn id="8" xr3:uid="{61F58F86-A14C-4AEF-ADDF-E82C92964F8A}" name="A1 Type" dataDxfId="13"/>
    <tableColumn id="9" xr3:uid="{52090BFD-44D5-4990-A1BB-946EB4A5BCB3}" name="A1 Encoding" dataDxfId="12"/>
    <tableColumn id="10" xr3:uid="{47B7F570-8A8A-48B9-B88D-BC22FD6C5EEF}" name="A1 Hidden" dataDxfId="11"/>
    <tableColumn id="11" xr3:uid="{0C43A09C-291F-44D8-B167-95D2F825BD0C}" name="A2 Type" dataDxfId="10"/>
    <tableColumn id="12" xr3:uid="{02890EE5-53F1-4FDA-A22A-28E92BE12831}" name="A2 Encoding" dataDxfId="9"/>
    <tableColumn id="13" xr3:uid="{504B0848-69EA-43EF-8AE0-6BD76549E4F1}" name="A2 Hidden" dataDxfId="8"/>
    <tableColumn id="14" xr3:uid="{8237F405-6FB2-4EB4-9739-2035858881C0}" name="A3 Type" dataDxfId="7"/>
    <tableColumn id="15" xr3:uid="{9F138D0C-56B0-47C9-9A3F-B815F22173B4}" name="A3 Encoding" dataDxfId="6"/>
    <tableColumn id="16" xr3:uid="{E41BE5C9-A3DD-4FC5-BB7B-6E7CE162E06D}" name="A3 Hidden" dataDxfId="5"/>
    <tableColumn id="17" xr3:uid="{48E2771A-8151-46CE-9ECC-0504D78F34D7}" name="Flags" dataDxfId="4"/>
    <tableColumn id="18" xr3:uid="{69107430-3809-48D3-9E16-47421CB9DEA2}" name="Length"/>
    <tableColumn id="19" xr3:uid="{B9B01366-E6E3-4CBE-90F7-E8C5AF06860E}" name="Cycles" dataDxfId="3"/>
    <tableColumn id="20" xr3:uid="{D851A5B7-6185-49C8-AE84-D1640D56D05B}" name="Status"/>
    <tableColumn id="21" xr3:uid="{517471FC-BB0A-4EB5-99A3-3AF8C3D9774A}" name="Group"/>
    <tableColumn id="22" xr3:uid="{6116BAA3-A35C-4618-B7F6-34B08F931DED}" name="Description"/>
    <tableColumn id="23" xr3:uid="{E5DDBDD0-6EAC-454D-A00C-F745EA979263}" name="GFLAG" dataDxfId="2">
      <calculatedColumnFormula>IF(AND($B2=$B1, $I2=$I1, $T2=$T1),TRUE,FALSE)</calculatedColumnFormula>
    </tableColumn>
    <tableColumn id="26" xr3:uid="{D7814860-6AC1-42B9-B755-26F7821FF4F5}" name="Encoding XML" dataDxfId="1">
      <calculatedColumnFormula>"&lt;Encoding"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calculatedColumnFormula>
    </tableColumn>
    <tableColumn id="27" xr3:uid="{9479D2E6-B1E1-4CF0-9F1B-64F94BE4422A}" name="XML" dataDxfId="0">
      <calculatedColumnFormula>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5AAC-F4C4-4622-A25D-7941F5425AA2}">
  <dimension ref="A1:AA586"/>
  <sheetViews>
    <sheetView tabSelected="1" workbookViewId="0">
      <pane ySplit="1" topLeftCell="A2" activePane="bottomLeft" state="frozen"/>
      <selection pane="bottomLeft" activeCell="A2" sqref="A2"/>
    </sheetView>
  </sheetViews>
  <sheetFormatPr defaultRowHeight="15" x14ac:dyDescent="0.25"/>
  <cols>
    <col min="1" max="1" width="10" bestFit="1" customWidth="1"/>
    <col min="2" max="2" width="8.42578125" bestFit="1" customWidth="1"/>
    <col min="5" max="5" width="9.140625" style="1"/>
    <col min="6" max="6" width="10" customWidth="1"/>
    <col min="7" max="7" width="10.85546875" customWidth="1"/>
    <col min="8" max="8" width="11.42578125" customWidth="1"/>
    <col min="9" max="9" width="12.140625" bestFit="1" customWidth="1"/>
    <col min="10" max="10" width="16.85546875" customWidth="1"/>
    <col min="11" max="11" width="14.5703125" bestFit="1" customWidth="1"/>
    <col min="12" max="12" width="12.28515625" style="9" customWidth="1"/>
    <col min="13" max="13" width="16.85546875" customWidth="1"/>
    <col min="14" max="14" width="14.5703125" bestFit="1" customWidth="1"/>
    <col min="15" max="15" width="12.28515625" customWidth="1"/>
    <col min="16" max="16" width="13.85546875" customWidth="1"/>
    <col min="17" max="17" width="10.140625" customWidth="1"/>
    <col min="18" max="18" width="12.28515625" customWidth="1"/>
    <col min="19" max="19" width="10.28515625" bestFit="1" customWidth="1"/>
    <col min="22" max="22" width="12.42578125" bestFit="1" customWidth="1"/>
    <col min="23" max="23" width="10.7109375" bestFit="1" customWidth="1"/>
    <col min="24" max="24" width="13.28515625" customWidth="1"/>
  </cols>
  <sheetData>
    <row r="1" spans="1:27" x14ac:dyDescent="0.25">
      <c r="A1" t="s">
        <v>67</v>
      </c>
      <c r="B1" t="s">
        <v>639</v>
      </c>
      <c r="C1" t="s">
        <v>284</v>
      </c>
      <c r="D1" t="s">
        <v>0</v>
      </c>
      <c r="E1" s="1" t="s">
        <v>709</v>
      </c>
      <c r="F1" t="s">
        <v>372</v>
      </c>
      <c r="G1" t="s">
        <v>373</v>
      </c>
      <c r="H1" t="s">
        <v>710</v>
      </c>
      <c r="I1" t="s">
        <v>243</v>
      </c>
      <c r="J1" t="s">
        <v>377</v>
      </c>
      <c r="K1" t="s">
        <v>376</v>
      </c>
      <c r="L1" s="9" t="s">
        <v>378</v>
      </c>
      <c r="M1" t="s">
        <v>380</v>
      </c>
      <c r="N1" t="s">
        <v>379</v>
      </c>
      <c r="O1" t="s">
        <v>381</v>
      </c>
      <c r="P1" t="s">
        <v>383</v>
      </c>
      <c r="Q1" t="s">
        <v>382</v>
      </c>
      <c r="R1" t="s">
        <v>384</v>
      </c>
      <c r="S1" t="s">
        <v>177</v>
      </c>
      <c r="T1" t="s">
        <v>369</v>
      </c>
      <c r="U1" t="s">
        <v>262</v>
      </c>
      <c r="V1" t="s">
        <v>366</v>
      </c>
      <c r="W1" t="s">
        <v>374</v>
      </c>
      <c r="X1" t="s">
        <v>289</v>
      </c>
      <c r="Y1" t="s">
        <v>707</v>
      </c>
      <c r="Z1" t="s">
        <v>711</v>
      </c>
      <c r="AA1" t="s">
        <v>708</v>
      </c>
    </row>
    <row r="2" spans="1:27" x14ac:dyDescent="0.25">
      <c r="A2">
        <f>HEX2DEC(Table2[[#This Row],[Hex]]) * 10 +  IF(UPPER(Table2[[#This Row],[Preferred]]) = "FALSE", 1, 0)</f>
        <v>0</v>
      </c>
      <c r="B2" t="str">
        <f>IF(UPPER(Table2[[#This Row],[Index]]) = "TRUE", "FD", "00")  &amp; IF(Table2[[#This Row],[Prefix]]="", "00", Table2[[#This Row],[Prefix]])  &amp; TEXT(Table2[[#This Row],[Opcode]], "00")</f>
        <v>000000</v>
      </c>
      <c r="F2" s="5">
        <v>0</v>
      </c>
      <c r="G2" t="s">
        <v>375</v>
      </c>
      <c r="H2" s="1" t="s">
        <v>1</v>
      </c>
      <c r="I2" s="1" t="s">
        <v>1</v>
      </c>
      <c r="J2" s="1"/>
      <c r="K2" s="1"/>
      <c r="M2" s="1"/>
      <c r="N2" s="1"/>
      <c r="O2" s="1"/>
      <c r="P2" s="1"/>
      <c r="Q2" s="1"/>
      <c r="R2" s="1"/>
      <c r="S2" s="7" t="s">
        <v>311</v>
      </c>
      <c r="T2">
        <v>1</v>
      </c>
      <c r="U2" s="1" t="s">
        <v>407</v>
      </c>
      <c r="V2" t="s">
        <v>367</v>
      </c>
      <c r="W2" t="s">
        <v>477</v>
      </c>
      <c r="X2" t="s">
        <v>479</v>
      </c>
      <c r="Y2" t="b">
        <f>IF(AND($B2=$B1, $I2=$I1, $T2=$T1),TRUE,FALSE)</f>
        <v>0</v>
      </c>
      <c r="Z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Platform='i8080'&gt;&lt;Mnemonic&gt;NOP&lt;/Mnemonic&gt;&lt;Status&gt;Documented&lt;/Status&gt;&lt;Cycles&gt;1(4)&lt;/Cycles&gt;&lt;Flags&gt;-----&lt;/Flags&gt;&lt;Description&gt;No operation is performed. The registers and flags are unaffected.&lt;/Description&gt;&lt;/Encoding&gt;</v>
      </c>
      <c r="AA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f>
        <v>&lt;Opcode Value='00' Function='NOP' Group='General' Length='1'&gt;&lt;Encoding Platform='i8080'&gt;&lt;Mnemonic&gt;NOP&lt;/Mnemonic&gt;&lt;Status&gt;Documented&lt;/Status&gt;&lt;Cycles&gt;1(4)&lt;/Cycles&gt;&lt;Flags&gt;-----&lt;/Flags&gt;&lt;Description&gt;No operation is performed. The registers and flags are unaffected.&lt;/Description&gt;&lt;/Encoding&gt;</v>
      </c>
    </row>
    <row r="3" spans="1:27" x14ac:dyDescent="0.25">
      <c r="A3" s="8">
        <f>HEX2DEC(Table2[[#This Row],[Hex]]) * 10 +  IF(UPPER(Table2[[#This Row],[Preferred]]) = "FALSE", 1, 0)</f>
        <v>0</v>
      </c>
      <c r="B3" s="8" t="str">
        <f>IF(UPPER(Table2[[#This Row],[Index]]) = "TRUE", "FD", "00")  &amp; IF(Table2[[#This Row],[Prefix]]="", "00", Table2[[#This Row],[Prefix]])  &amp; TEXT(Table2[[#This Row],[Opcode]], "00")</f>
        <v>000000</v>
      </c>
      <c r="F3" s="5">
        <v>0</v>
      </c>
      <c r="G3" t="s">
        <v>689</v>
      </c>
      <c r="H3" s="1" t="s">
        <v>1</v>
      </c>
      <c r="I3" s="1" t="s">
        <v>1</v>
      </c>
      <c r="J3" s="1"/>
      <c r="K3" s="1"/>
      <c r="M3" s="1"/>
      <c r="N3" s="1"/>
      <c r="O3" s="1"/>
      <c r="P3" s="1"/>
      <c r="Q3" s="1"/>
      <c r="R3" s="1"/>
      <c r="S3" s="7" t="s">
        <v>349</v>
      </c>
      <c r="T3">
        <v>1</v>
      </c>
      <c r="U3" s="1" t="s">
        <v>407</v>
      </c>
      <c r="V3" t="s">
        <v>367</v>
      </c>
      <c r="W3" t="s">
        <v>477</v>
      </c>
      <c r="X3" t="s">
        <v>479</v>
      </c>
      <c r="Y3" t="b">
        <f>IF(AND($B3=$B2, $I3=$I2, $T3=$T2),TRUE,FALSE)</f>
        <v>1</v>
      </c>
      <c r="Z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Platform='i8085'&gt;&lt;Mnemonic&gt;NOP&lt;/Mnemonic&gt;&lt;Status&gt;Documented&lt;/Status&gt;&lt;Cycles&gt;1(4)&lt;/Cycles&gt;&lt;Flags&gt;-------&lt;/Flags&gt;&lt;Description&gt;No operation is performed. The registers and flags are unaffected.&lt;/Description&gt;&lt;/Encoding&gt;</v>
      </c>
      <c r="AA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IF($Y4=FALSE, "&lt;/Opcode&gt;", "")</f>
        <v>&lt;Encoding Platform='i8085'&gt;&lt;Mnemonic&gt;NOP&lt;/Mnemonic&gt;&lt;Status&gt;Documented&lt;/Status&gt;&lt;Cycles&gt;1(4)&lt;/Cycles&gt;&lt;Flags&gt;-------&lt;/Flags&gt;&lt;Description&gt;No operation is performed. The registers and flags are unaffected.&lt;/Description&gt;&lt;/Encoding&gt;</v>
      </c>
    </row>
    <row r="4" spans="1:27" x14ac:dyDescent="0.25">
      <c r="A4">
        <f>HEX2DEC(Table2[[#This Row],[Hex]]) * 10 +  IF(UPPER(Table2[[#This Row],[Preferred]]) = "FALSE", 1, 0)</f>
        <v>0</v>
      </c>
      <c r="B4" t="str">
        <f>IF(UPPER(Table2[[#This Row],[Index]]) = "TRUE", "FD", "00")  &amp; IF(Table2[[#This Row],[Prefix]]="", "00", Table2[[#This Row],[Prefix]])  &amp; TEXT(Table2[[#This Row],[Opcode]], "00")</f>
        <v>000000</v>
      </c>
      <c r="C4" s="4"/>
      <c r="D4" s="1"/>
      <c r="E4" s="3"/>
      <c r="F4" s="5">
        <v>0</v>
      </c>
      <c r="G4" t="s">
        <v>480</v>
      </c>
      <c r="H4" s="1" t="s">
        <v>1</v>
      </c>
      <c r="I4" s="1" t="s">
        <v>1</v>
      </c>
      <c r="J4" s="1"/>
      <c r="K4" s="1"/>
      <c r="L4" s="1"/>
      <c r="M4" s="1"/>
      <c r="N4" s="1"/>
      <c r="O4" s="1"/>
      <c r="P4" s="1"/>
      <c r="Q4" s="1"/>
      <c r="R4" s="1"/>
      <c r="S4" s="7" t="s">
        <v>314</v>
      </c>
      <c r="T4">
        <v>1</v>
      </c>
      <c r="U4" s="1" t="s">
        <v>407</v>
      </c>
      <c r="V4" t="s">
        <v>367</v>
      </c>
      <c r="W4" t="s">
        <v>477</v>
      </c>
      <c r="X4" t="s">
        <v>565</v>
      </c>
      <c r="Y4" t="b">
        <f>IF(AND($B4=$B3, $I4=$I3, $T4=$T3),TRUE,FALSE)</f>
        <v>1</v>
      </c>
      <c r="Z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Platform='z80'&gt;&lt;Mnemonic&gt;NOP&lt;/Mnemonic&gt;&lt;Status&gt;Documented&lt;/Status&gt;&lt;Cycles&gt;1(4)&lt;/Cycles&gt;&lt;Flags&gt;------&lt;/Flags&gt;&lt;Description&gt;The CPU performs no operation during this machine cycle&lt;/Description&gt;&lt;/Encoding&gt;</v>
      </c>
      <c r="AA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IF($Y5=FALSE, "&lt;/Opcode&gt;", "")</f>
        <v>&lt;Encoding Platform='z80'&gt;&lt;Mnemonic&gt;NOP&lt;/Mnemonic&gt;&lt;Status&gt;Documented&lt;/Status&gt;&lt;Cycles&gt;1(4)&lt;/Cycles&gt;&lt;Flags&gt;------&lt;/Flags&gt;&lt;Description&gt;The CPU performs no operation during this machine cycle&lt;/Description&gt;&lt;/Encoding&gt;</v>
      </c>
    </row>
    <row r="5" spans="1:27" x14ac:dyDescent="0.25">
      <c r="A5" s="8">
        <f>HEX2DEC(Table2[[#This Row],[Hex]]) * 10 +  IF(UPPER(Table2[[#This Row],[Preferred]]) = "FALSE", 1, 0)</f>
        <v>0</v>
      </c>
      <c r="B5" s="8" t="str">
        <f>IF(UPPER(Table2[[#This Row],[Index]]) = "TRUE", "FD", "00")  &amp; IF(Table2[[#This Row],[Prefix]]="", "00", Table2[[#This Row],[Prefix]])  &amp; TEXT(Table2[[#This Row],[Opcode]], "00")</f>
        <v>000000</v>
      </c>
      <c r="C5" s="4"/>
      <c r="D5" s="1"/>
      <c r="E5" s="3"/>
      <c r="F5" s="5">
        <v>0</v>
      </c>
      <c r="G5" t="s">
        <v>652</v>
      </c>
      <c r="H5" s="1" t="s">
        <v>1</v>
      </c>
      <c r="I5" s="1" t="s">
        <v>1</v>
      </c>
      <c r="J5" s="1"/>
      <c r="K5" s="1"/>
      <c r="M5" s="1"/>
      <c r="N5" s="1"/>
      <c r="O5" s="1"/>
      <c r="P5" s="1"/>
      <c r="Q5" s="1"/>
      <c r="R5" s="1"/>
      <c r="S5" s="7" t="s">
        <v>335</v>
      </c>
      <c r="T5">
        <v>1</v>
      </c>
      <c r="U5" s="1" t="s">
        <v>407</v>
      </c>
      <c r="V5" t="s">
        <v>367</v>
      </c>
      <c r="W5" t="s">
        <v>477</v>
      </c>
      <c r="X5" t="s">
        <v>565</v>
      </c>
      <c r="Y5" t="b">
        <f>IF(AND($B5=$B4, $I5=$I4, $T5=$T4),TRUE,FALSE)</f>
        <v>1</v>
      </c>
      <c r="Z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Platform='GameBoy'&gt;&lt;Mnemonic&gt;NOP&lt;/Mnemonic&gt;&lt;Status&gt;Documented&lt;/Status&gt;&lt;Cycles&gt;1(4)&lt;/Cycles&gt;&lt;Flags&gt;----&lt;/Flags&gt;&lt;Description&gt;The CPU performs no operation during this machine cycle&lt;/Description&gt;&lt;/Encoding&gt;</v>
      </c>
      <c r="AA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IF($Y6=FALSE, "&lt;/Opcode&gt;", "")</f>
        <v>&lt;Encoding Platform='GameBoy'&gt;&lt;Mnemonic&gt;NOP&lt;/Mnemonic&gt;&lt;Status&gt;Documented&lt;/Status&gt;&lt;Cycles&gt;1(4)&lt;/Cycles&gt;&lt;Flags&gt;----&lt;/Flags&gt;&lt;Description&gt;The CPU performs no operation during this machine cycle&lt;/Description&gt;&lt;/Encoding&gt;&lt;/Opcode&gt;</v>
      </c>
    </row>
    <row r="6" spans="1:27" x14ac:dyDescent="0.25">
      <c r="A6">
        <f>HEX2DEC(Table2[[#This Row],[Hex]]) * 10 +  IF(UPPER(Table2[[#This Row],[Preferred]]) = "FALSE", 1, 0)</f>
        <v>10</v>
      </c>
      <c r="B6" t="str">
        <f>IF(UPPER(Table2[[#This Row],[Index]]) = "TRUE", "FD", "00")  &amp; IF(Table2[[#This Row],[Prefix]]="", "00", Table2[[#This Row],[Prefix]])  &amp; TEXT(Table2[[#This Row],[Opcode]], "00")</f>
        <v>000001</v>
      </c>
      <c r="F6" s="5">
        <v>1</v>
      </c>
      <c r="G6" t="s">
        <v>375</v>
      </c>
      <c r="H6" s="1" t="s">
        <v>187</v>
      </c>
      <c r="I6" s="1" t="s">
        <v>385</v>
      </c>
      <c r="J6" s="1" t="s">
        <v>176</v>
      </c>
      <c r="K6" s="1" t="s">
        <v>176</v>
      </c>
      <c r="M6" s="1" t="s">
        <v>178</v>
      </c>
      <c r="N6" s="1" t="s">
        <v>278</v>
      </c>
      <c r="O6" s="1"/>
      <c r="P6" s="1"/>
      <c r="Q6" s="1"/>
      <c r="R6" s="1"/>
      <c r="S6" s="7" t="s">
        <v>311</v>
      </c>
      <c r="T6">
        <v>3</v>
      </c>
      <c r="U6" s="1" t="s">
        <v>394</v>
      </c>
      <c r="V6" t="s">
        <v>367</v>
      </c>
      <c r="W6" t="s">
        <v>396</v>
      </c>
      <c r="X6" t="s">
        <v>397</v>
      </c>
      <c r="Y6" t="b">
        <f>IF(AND($B6=$B5, $I6=$I5, $T6=$T5),TRUE,FALSE)</f>
        <v>0</v>
      </c>
      <c r="Z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IF($Y7=FALSE, "&lt;/Opcode&gt;", "")</f>
        <v>&lt;Opcode Value='01' Function='LOAD' Group='16-Bit Load' Length='3'&gt;&lt;Encoding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7" spans="1:27" x14ac:dyDescent="0.25">
      <c r="A7" s="8">
        <f>HEX2DEC(Table2[[#This Row],[Hex]]) * 10 +  IF(UPPER(Table2[[#This Row],[Preferred]]) = "FALSE", 1, 0)</f>
        <v>10</v>
      </c>
      <c r="B7" s="8" t="str">
        <f>IF(UPPER(Table2[[#This Row],[Index]]) = "TRUE", "FD", "00")  &amp; IF(Table2[[#This Row],[Prefix]]="", "00", Table2[[#This Row],[Prefix]])  &amp; TEXT(Table2[[#This Row],[Opcode]], "00")</f>
        <v>000001</v>
      </c>
      <c r="F7" s="5">
        <v>1</v>
      </c>
      <c r="G7" t="s">
        <v>689</v>
      </c>
      <c r="H7" s="1" t="s">
        <v>187</v>
      </c>
      <c r="I7" s="1" t="s">
        <v>385</v>
      </c>
      <c r="J7" s="1" t="s">
        <v>176</v>
      </c>
      <c r="K7" s="1" t="s">
        <v>176</v>
      </c>
      <c r="M7" s="1" t="s">
        <v>178</v>
      </c>
      <c r="N7" s="1" t="s">
        <v>278</v>
      </c>
      <c r="O7" s="1"/>
      <c r="P7" s="1"/>
      <c r="Q7" s="1"/>
      <c r="R7" s="1"/>
      <c r="S7" s="7" t="s">
        <v>349</v>
      </c>
      <c r="T7">
        <v>3</v>
      </c>
      <c r="U7" s="1" t="s">
        <v>394</v>
      </c>
      <c r="V7" t="s">
        <v>367</v>
      </c>
      <c r="W7" t="s">
        <v>396</v>
      </c>
      <c r="X7" t="s">
        <v>397</v>
      </c>
      <c r="Y7" t="b">
        <f>IF(AND($B7=$B6, $I7=$I6, $T7=$T6),TRUE,FALSE)</f>
        <v>1</v>
      </c>
      <c r="Z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IF($Y8=FALSE, "&lt;/Opcode&gt;", "")</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8" spans="1:27" x14ac:dyDescent="0.25">
      <c r="A8">
        <f>HEX2DEC(Table2[[#This Row],[Hex]]) * 10 +  IF(UPPER(Table2[[#This Row],[Preferred]]) = "FALSE", 1, 0)</f>
        <v>10</v>
      </c>
      <c r="B8" t="str">
        <f>IF(UPPER(Table2[[#This Row],[Index]]) = "TRUE", "FD", "00")  &amp; IF(Table2[[#This Row],[Prefix]]="", "00", Table2[[#This Row],[Prefix]])  &amp; TEXT(Table2[[#This Row],[Opcode]], "00")</f>
        <v>000001</v>
      </c>
      <c r="C8" s="4"/>
      <c r="D8" s="1"/>
      <c r="E8" s="3"/>
      <c r="F8" s="5">
        <v>1</v>
      </c>
      <c r="G8" t="s">
        <v>480</v>
      </c>
      <c r="H8" s="1" t="s">
        <v>2</v>
      </c>
      <c r="I8" s="1" t="s">
        <v>385</v>
      </c>
      <c r="J8" s="1" t="s">
        <v>176</v>
      </c>
      <c r="K8" s="1" t="s">
        <v>176</v>
      </c>
      <c r="L8" s="1"/>
      <c r="M8" s="1" t="s">
        <v>178</v>
      </c>
      <c r="N8" s="1" t="s">
        <v>278</v>
      </c>
      <c r="O8" s="1"/>
      <c r="P8" s="1"/>
      <c r="Q8" s="1"/>
      <c r="R8" s="1"/>
      <c r="S8" s="7" t="s">
        <v>314</v>
      </c>
      <c r="T8">
        <v>3</v>
      </c>
      <c r="U8" s="1" t="s">
        <v>450</v>
      </c>
      <c r="V8" t="s">
        <v>367</v>
      </c>
      <c r="W8" t="s">
        <v>396</v>
      </c>
      <c r="X8" t="s">
        <v>508</v>
      </c>
      <c r="Y8" t="b">
        <f>IF(AND($B8=$B7, $I8=$I7, $T8=$T7),TRUE,FALSE)</f>
        <v>1</v>
      </c>
      <c r="Z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c r="AA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IF($Y9=FALSE, "&lt;/Opcode&gt;", "")</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row>
    <row r="9" spans="1:27" x14ac:dyDescent="0.25">
      <c r="A9" s="8">
        <f>HEX2DEC(Table2[[#This Row],[Hex]]) * 10 +  IF(UPPER(Table2[[#This Row],[Preferred]]) = "FALSE", 1, 0)</f>
        <v>10</v>
      </c>
      <c r="B9" s="8" t="str">
        <f>IF(UPPER(Table2[[#This Row],[Index]]) = "TRUE", "FD", "00")  &amp; IF(Table2[[#This Row],[Prefix]]="", "00", Table2[[#This Row],[Prefix]])  &amp; TEXT(Table2[[#This Row],[Opcode]], "00")</f>
        <v>000001</v>
      </c>
      <c r="C9" s="4"/>
      <c r="D9" s="1"/>
      <c r="E9" s="3"/>
      <c r="F9" s="5">
        <v>1</v>
      </c>
      <c r="G9" t="s">
        <v>652</v>
      </c>
      <c r="H9" s="1" t="s">
        <v>2</v>
      </c>
      <c r="I9" s="1" t="s">
        <v>385</v>
      </c>
      <c r="J9" s="1" t="s">
        <v>176</v>
      </c>
      <c r="K9" s="1" t="s">
        <v>176</v>
      </c>
      <c r="M9" s="1" t="s">
        <v>178</v>
      </c>
      <c r="N9" s="1" t="s">
        <v>278</v>
      </c>
      <c r="O9" s="1"/>
      <c r="P9" s="1"/>
      <c r="Q9" s="1"/>
      <c r="R9" s="1"/>
      <c r="S9" s="7" t="s">
        <v>335</v>
      </c>
      <c r="T9">
        <v>3</v>
      </c>
      <c r="U9" s="1" t="s">
        <v>450</v>
      </c>
      <c r="V9" t="s">
        <v>367</v>
      </c>
      <c r="W9" t="s">
        <v>396</v>
      </c>
      <c r="X9" t="s">
        <v>508</v>
      </c>
      <c r="Y9" t="b">
        <f>IF(AND($B9=$B8, $I9=$I8, $T9=$T8),TRUE,FALSE)</f>
        <v>1</v>
      </c>
      <c r="Z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c r="AA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IF($Y10=FALSE, "&lt;/Opcode&gt;", "")</f>
        <v>&lt;Encoding Platform='GameBoy'&gt;&lt;Mnemonic&gt;LD&lt;/Mnemonic&gt;&lt;Arguments&gt;&lt;Arg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pair&lt;/Description&gt;&lt;/Encoding&gt;&lt;/Opcode&gt;</v>
      </c>
    </row>
    <row r="10" spans="1:27" x14ac:dyDescent="0.25">
      <c r="A10">
        <f>HEX2DEC(Table2[[#This Row],[Hex]]) * 10 +  IF(UPPER(Table2[[#This Row],[Preferred]]) = "FALSE", 1, 0)</f>
        <v>20</v>
      </c>
      <c r="B10" t="str">
        <f>IF(UPPER(Table2[[#This Row],[Index]]) = "TRUE", "FD", "00")  &amp; IF(Table2[[#This Row],[Prefix]]="", "00", Table2[[#This Row],[Prefix]])  &amp; TEXT(Table2[[#This Row],[Opcode]], "00")</f>
        <v>000002</v>
      </c>
      <c r="F10" s="5">
        <v>2</v>
      </c>
      <c r="G10" t="s">
        <v>375</v>
      </c>
      <c r="H10" s="1" t="s">
        <v>185</v>
      </c>
      <c r="I10" s="1" t="s">
        <v>385</v>
      </c>
      <c r="J10" s="1" t="s">
        <v>497</v>
      </c>
      <c r="K10" s="1" t="s">
        <v>176</v>
      </c>
      <c r="M10" s="1" t="s">
        <v>265</v>
      </c>
      <c r="N10" s="1" t="s">
        <v>277</v>
      </c>
      <c r="O10" s="3" t="s">
        <v>400</v>
      </c>
      <c r="P10" s="1"/>
      <c r="Q10" s="1"/>
      <c r="R10" s="1"/>
      <c r="S10" s="7" t="s">
        <v>311</v>
      </c>
      <c r="T10">
        <v>1</v>
      </c>
      <c r="U10" s="1" t="s">
        <v>389</v>
      </c>
      <c r="V10" t="s">
        <v>367</v>
      </c>
      <c r="W10" t="s">
        <v>387</v>
      </c>
      <c r="X10" t="s">
        <v>406</v>
      </c>
      <c r="Y10" t="b">
        <f>IF(AND($B10=$B9, $I10=$I9, $T10=$T9),TRUE,FALSE)</f>
        <v>0</v>
      </c>
      <c r="Z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IF($Y11=FALSE, "&lt;/Opcode&gt;", "")</f>
        <v>&lt;Opcode Value='02' Function='LOAD' Group='8-Bit Load' Length='1'&gt;&lt;Encoding Platform='i8080'&gt;&lt;Mnemonic&gt;STAX&lt;/Mnemonic&gt;&lt;Arguments&gt;&lt;Arg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1" spans="1:27" x14ac:dyDescent="0.25">
      <c r="A11" s="8">
        <f>HEX2DEC(Table2[[#This Row],[Hex]]) * 10 +  IF(UPPER(Table2[[#This Row],[Preferred]]) = "FALSE", 1, 0)</f>
        <v>20</v>
      </c>
      <c r="B11" s="8" t="str">
        <f>IF(UPPER(Table2[[#This Row],[Index]]) = "TRUE", "FD", "00")  &amp; IF(Table2[[#This Row],[Prefix]]="", "00", Table2[[#This Row],[Prefix]])  &amp; TEXT(Table2[[#This Row],[Opcode]], "00")</f>
        <v>000002</v>
      </c>
      <c r="F11" s="5">
        <v>2</v>
      </c>
      <c r="G11" t="s">
        <v>689</v>
      </c>
      <c r="H11" s="1" t="s">
        <v>185</v>
      </c>
      <c r="I11" s="1" t="s">
        <v>385</v>
      </c>
      <c r="J11" s="1" t="s">
        <v>497</v>
      </c>
      <c r="K11" s="1" t="s">
        <v>176</v>
      </c>
      <c r="M11" s="1" t="s">
        <v>265</v>
      </c>
      <c r="N11" s="1" t="s">
        <v>277</v>
      </c>
      <c r="O11" s="3" t="s">
        <v>400</v>
      </c>
      <c r="P11" s="1"/>
      <c r="Q11" s="1"/>
      <c r="R11" s="1"/>
      <c r="S11" s="7" t="s">
        <v>349</v>
      </c>
      <c r="T11">
        <v>1</v>
      </c>
      <c r="U11" s="1" t="s">
        <v>389</v>
      </c>
      <c r="V11" t="s">
        <v>367</v>
      </c>
      <c r="W11" t="s">
        <v>387</v>
      </c>
      <c r="X11" t="s">
        <v>406</v>
      </c>
      <c r="Y11" t="b">
        <f>IF(AND($B11=$B10, $I11=$I10, $T11=$T10),TRUE,FALSE)</f>
        <v>1</v>
      </c>
      <c r="Z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IF($Y12=FALSE, "&lt;/Opcode&gt;", "")</f>
        <v>&lt;Encoding Platform='i8085'&gt;&lt;Mnemonic&gt;STAX&lt;/Mnemonic&gt;&lt;Arguments&gt;&lt;Arg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2" spans="1:27" x14ac:dyDescent="0.25">
      <c r="A12">
        <f>HEX2DEC(Table2[[#This Row],[Hex]]) * 10 +  IF(UPPER(Table2[[#This Row],[Preferred]]) = "FALSE", 1, 0)</f>
        <v>20</v>
      </c>
      <c r="B12" t="str">
        <f>IF(UPPER(Table2[[#This Row],[Index]]) = "TRUE", "FD", "00")  &amp; IF(Table2[[#This Row],[Prefix]]="", "00", Table2[[#This Row],[Prefix]])  &amp; TEXT(Table2[[#This Row],[Opcode]], "00")</f>
        <v>000002</v>
      </c>
      <c r="C12" s="4"/>
      <c r="D12" s="1"/>
      <c r="E12" s="3"/>
      <c r="F12" s="5">
        <v>2</v>
      </c>
      <c r="G12" t="s">
        <v>480</v>
      </c>
      <c r="H12" s="1" t="s">
        <v>2</v>
      </c>
      <c r="I12" s="1" t="s">
        <v>385</v>
      </c>
      <c r="J12" s="1" t="s">
        <v>497</v>
      </c>
      <c r="K12" s="1" t="s">
        <v>176</v>
      </c>
      <c r="L12" s="1"/>
      <c r="M12" s="1" t="s">
        <v>265</v>
      </c>
      <c r="N12" s="1" t="s">
        <v>277</v>
      </c>
      <c r="O12" s="1"/>
      <c r="P12" s="1"/>
      <c r="Q12" s="1"/>
      <c r="R12" s="1"/>
      <c r="S12" s="7" t="s">
        <v>314</v>
      </c>
      <c r="T12">
        <v>1</v>
      </c>
      <c r="U12" s="1" t="s">
        <v>389</v>
      </c>
      <c r="V12" t="s">
        <v>367</v>
      </c>
      <c r="W12" t="s">
        <v>387</v>
      </c>
      <c r="X12" t="s">
        <v>501</v>
      </c>
      <c r="Y12" t="b">
        <f>IF(AND($B12=$B11, $I12=$I11, $T12=$T11),TRUE,FALSE)</f>
        <v>1</v>
      </c>
      <c r="Z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v>
      </c>
      <c r="AA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IF($Y13=FALSE, "&lt;/Opcode&gt;", "")</f>
        <v>&lt;Encoding Platform='z80'&gt;&lt;Mnemonic&gt;LD&lt;/Mnemonic&gt;&lt;Arguments&gt;&lt;Arg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v>
      </c>
    </row>
    <row r="13" spans="1:27" x14ac:dyDescent="0.25">
      <c r="A13" s="8">
        <f>HEX2DEC(Table2[[#This Row],[Hex]]) * 10 +  IF(UPPER(Table2[[#This Row],[Preferred]]) = "FALSE", 1, 0)</f>
        <v>20</v>
      </c>
      <c r="B13" s="8" t="str">
        <f>IF(UPPER(Table2[[#This Row],[Index]]) = "TRUE", "FD", "00")  &amp; IF(Table2[[#This Row],[Prefix]]="", "00", Table2[[#This Row],[Prefix]])  &amp; TEXT(Table2[[#This Row],[Opcode]], "00")</f>
        <v>000002</v>
      </c>
      <c r="C13" s="4"/>
      <c r="D13" s="1"/>
      <c r="E13" s="3"/>
      <c r="F13" s="5">
        <v>2</v>
      </c>
      <c r="G13" t="s">
        <v>652</v>
      </c>
      <c r="H13" s="1" t="s">
        <v>2</v>
      </c>
      <c r="I13" s="1" t="s">
        <v>385</v>
      </c>
      <c r="J13" s="1" t="s">
        <v>497</v>
      </c>
      <c r="K13" s="1" t="s">
        <v>176</v>
      </c>
      <c r="M13" s="1" t="s">
        <v>265</v>
      </c>
      <c r="N13" s="1" t="s">
        <v>277</v>
      </c>
      <c r="O13" s="1"/>
      <c r="P13" s="1"/>
      <c r="Q13" s="1"/>
      <c r="R13" s="1"/>
      <c r="S13" s="7" t="s">
        <v>335</v>
      </c>
      <c r="T13">
        <v>1</v>
      </c>
      <c r="U13" s="1" t="s">
        <v>389</v>
      </c>
      <c r="V13" t="s">
        <v>367</v>
      </c>
      <c r="W13" t="s">
        <v>387</v>
      </c>
      <c r="X13" t="s">
        <v>501</v>
      </c>
      <c r="Y13" t="b">
        <f>IF(AND($B13=$B12, $I13=$I12, $T13=$T12),TRUE,FALSE)</f>
        <v>1</v>
      </c>
      <c r="Z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v>
      </c>
      <c r="AA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IF($Y14=FALSE, "&lt;/Opcode&gt;", "")</f>
        <v>&lt;Encoding Platform='GameBoy'&gt;&lt;Mnemonic&gt;LD&lt;/Mnemonic&gt;&lt;Arguments&gt;&lt;Arg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pair.&lt;/Description&gt;&lt;/Encoding&gt;&lt;/Opcode&gt;</v>
      </c>
    </row>
    <row r="14" spans="1:27" x14ac:dyDescent="0.25">
      <c r="A14">
        <f>HEX2DEC(Table2[[#This Row],[Hex]]) * 10 +  IF(UPPER(Table2[[#This Row],[Preferred]]) = "FALSE", 1, 0)</f>
        <v>30</v>
      </c>
      <c r="B14" t="str">
        <f>IF(UPPER(Table2[[#This Row],[Index]]) = "TRUE", "FD", "00")  &amp; IF(Table2[[#This Row],[Prefix]]="", "00", Table2[[#This Row],[Prefix]])  &amp; TEXT(Table2[[#This Row],[Opcode]], "00")</f>
        <v>000003</v>
      </c>
      <c r="F14" s="5">
        <v>3</v>
      </c>
      <c r="G14" t="s">
        <v>375</v>
      </c>
      <c r="H14" s="1" t="s">
        <v>201</v>
      </c>
      <c r="I14" s="1" t="s">
        <v>3</v>
      </c>
      <c r="J14" s="1" t="s">
        <v>176</v>
      </c>
      <c r="K14" s="1" t="s">
        <v>176</v>
      </c>
      <c r="M14" s="1"/>
      <c r="N14" s="1"/>
      <c r="O14" s="1"/>
      <c r="P14" s="1"/>
      <c r="Q14" s="1"/>
      <c r="R14" s="1"/>
      <c r="S14" s="7" t="s">
        <v>311</v>
      </c>
      <c r="T14">
        <v>1</v>
      </c>
      <c r="U14" s="1" t="s">
        <v>386</v>
      </c>
      <c r="V14" t="s">
        <v>367</v>
      </c>
      <c r="W14" t="s">
        <v>426</v>
      </c>
      <c r="X14" t="s">
        <v>427</v>
      </c>
      <c r="Y14" t="b">
        <f>IF(AND($B14=$B13, $I14=$I13, $T14=$T13),TRUE,FALSE)</f>
        <v>0</v>
      </c>
      <c r="Z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c r="AA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IF($Y15=FALSE, "&lt;/Opcode&gt;", "")</f>
        <v>&lt;Opcode Value='03' Function='INC' Group='16-Bit Arithmetic' Length='1'&gt;&lt;Encoding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row>
    <row r="15" spans="1:27" x14ac:dyDescent="0.25">
      <c r="A15" s="8">
        <f>HEX2DEC(Table2[[#This Row],[Hex]]) * 10 +  IF(UPPER(Table2[[#This Row],[Preferred]]) = "FALSE", 1, 0)</f>
        <v>30</v>
      </c>
      <c r="B15" s="8" t="str">
        <f>IF(UPPER(Table2[[#This Row],[Index]]) = "TRUE", "FD", "00")  &amp; IF(Table2[[#This Row],[Prefix]]="", "00", Table2[[#This Row],[Prefix]])  &amp; TEXT(Table2[[#This Row],[Opcode]], "00")</f>
        <v>000003</v>
      </c>
      <c r="F15" s="5">
        <v>3</v>
      </c>
      <c r="G15" t="s">
        <v>689</v>
      </c>
      <c r="H15" s="1" t="s">
        <v>201</v>
      </c>
      <c r="I15" s="1" t="s">
        <v>3</v>
      </c>
      <c r="J15" s="1" t="s">
        <v>176</v>
      </c>
      <c r="K15" s="1" t="s">
        <v>176</v>
      </c>
      <c r="M15" s="1"/>
      <c r="N15" s="1"/>
      <c r="O15" s="1"/>
      <c r="P15" s="1"/>
      <c r="Q15" s="1"/>
      <c r="R15" s="1"/>
      <c r="S15" s="7" t="s">
        <v>353</v>
      </c>
      <c r="T15">
        <v>1</v>
      </c>
      <c r="U15" s="1" t="s">
        <v>386</v>
      </c>
      <c r="V15" t="s">
        <v>367</v>
      </c>
      <c r="W15" t="s">
        <v>426</v>
      </c>
      <c r="X15" t="s">
        <v>427</v>
      </c>
      <c r="Y15" t="b">
        <f>IF(AND($B15=$B14, $I15=$I14, $T15=$T14),TRUE,FALSE)</f>
        <v>1</v>
      </c>
      <c r="Z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Platform='i8085'&gt;&lt;Mnemonic&gt;INX&lt;/Mnemonic&gt;&lt;Arguments&gt;&lt;Arg encoding='WordReg'&gt;WordReg&lt;/Arg&gt;&lt;/Arguments&gt;&lt;Status&gt;Documented&lt;/Status&gt;&lt;Cycles&gt;1(5)&lt;/Cycles&gt;&lt;Flags&gt;--K----&lt;/Flags&gt;&lt;Description&gt;The content of the register pair rp is incremented by one. Note: No condition flags are affected.&lt;/Description&gt;&lt;/Encoding&gt;</v>
      </c>
      <c r="AA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IF($Y16=FALSE, "&lt;/Opcode&gt;", "")</f>
        <v>&lt;Encoding Platform='i8085'&gt;&lt;Mnemonic&gt;INX&lt;/Mnemonic&gt;&lt;Arguments&gt;&lt;Arg encoding='WordReg'&gt;WordReg&lt;/Arg&gt;&lt;/Arguments&gt;&lt;Status&gt;Documented&lt;/Status&gt;&lt;Cycles&gt;1(5)&lt;/Cycles&gt;&lt;Flags&gt;--K----&lt;/Flags&gt;&lt;Description&gt;The content of the register pair rp is incremented by one. Note: No condition flags are affected.&lt;/Description&gt;&lt;/Encoding&gt;</v>
      </c>
    </row>
    <row r="16" spans="1:27" x14ac:dyDescent="0.25">
      <c r="A16">
        <f>HEX2DEC(Table2[[#This Row],[Hex]]) * 10 +  IF(UPPER(Table2[[#This Row],[Preferred]]) = "FALSE", 1, 0)</f>
        <v>30</v>
      </c>
      <c r="B16" t="str">
        <f>IF(UPPER(Table2[[#This Row],[Index]]) = "TRUE", "FD", "00")  &amp; IF(Table2[[#This Row],[Prefix]]="", "00", Table2[[#This Row],[Prefix]])  &amp; TEXT(Table2[[#This Row],[Opcode]], "00")</f>
        <v>000003</v>
      </c>
      <c r="C16" s="4"/>
      <c r="D16" s="1"/>
      <c r="E16" s="3"/>
      <c r="F16" s="5">
        <v>3</v>
      </c>
      <c r="G16" t="s">
        <v>480</v>
      </c>
      <c r="H16" s="1" t="s">
        <v>3</v>
      </c>
      <c r="I16" s="1" t="s">
        <v>3</v>
      </c>
      <c r="J16" s="1" t="s">
        <v>176</v>
      </c>
      <c r="K16" s="1" t="s">
        <v>176</v>
      </c>
      <c r="L16" s="1"/>
      <c r="M16" s="1"/>
      <c r="N16" s="1"/>
      <c r="O16" s="1"/>
      <c r="P16" s="1"/>
      <c r="Q16" s="1"/>
      <c r="R16" s="1"/>
      <c r="S16" s="7" t="s">
        <v>314</v>
      </c>
      <c r="T16">
        <v>1</v>
      </c>
      <c r="U16" s="1" t="s">
        <v>518</v>
      </c>
      <c r="V16" t="s">
        <v>367</v>
      </c>
      <c r="W16" t="s">
        <v>426</v>
      </c>
      <c r="X16" t="s">
        <v>577</v>
      </c>
      <c r="Y16" t="b">
        <f>IF(AND($B16=$B15, $I16=$I15, $T16=$T15),TRUE,FALSE)</f>
        <v>1</v>
      </c>
      <c r="Z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c r="AA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IF($Y17=FALSE, "&lt;/Opcode&gt;", "")</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row>
    <row r="17" spans="1:27" x14ac:dyDescent="0.25">
      <c r="A17" s="8">
        <f>HEX2DEC(Table2[[#This Row],[Hex]]) * 10 +  IF(UPPER(Table2[[#This Row],[Preferred]]) = "FALSE", 1, 0)</f>
        <v>30</v>
      </c>
      <c r="B17" s="8" t="str">
        <f>IF(UPPER(Table2[[#This Row],[Index]]) = "TRUE", "FD", "00")  &amp; IF(Table2[[#This Row],[Prefix]]="", "00", Table2[[#This Row],[Prefix]])  &amp; TEXT(Table2[[#This Row],[Opcode]], "00")</f>
        <v>000003</v>
      </c>
      <c r="C17" s="4"/>
      <c r="D17" s="1"/>
      <c r="E17" s="3"/>
      <c r="F17" s="5">
        <v>3</v>
      </c>
      <c r="G17" t="s">
        <v>652</v>
      </c>
      <c r="H17" s="1" t="s">
        <v>3</v>
      </c>
      <c r="I17" s="1" t="s">
        <v>3</v>
      </c>
      <c r="J17" s="1" t="s">
        <v>176</v>
      </c>
      <c r="K17" s="1" t="s">
        <v>176</v>
      </c>
      <c r="M17" s="1"/>
      <c r="N17" s="1"/>
      <c r="O17" s="1"/>
      <c r="P17" s="1"/>
      <c r="Q17" s="1"/>
      <c r="R17" s="1"/>
      <c r="S17" s="7" t="s">
        <v>335</v>
      </c>
      <c r="T17">
        <v>1</v>
      </c>
      <c r="U17" s="1" t="s">
        <v>518</v>
      </c>
      <c r="V17" t="s">
        <v>367</v>
      </c>
      <c r="W17" t="s">
        <v>426</v>
      </c>
      <c r="X17" t="s">
        <v>577</v>
      </c>
      <c r="Y17" t="b">
        <f>IF(AND($B17=$B16, $I17=$I16, $T17=$T16),TRUE,FALSE)</f>
        <v>1</v>
      </c>
      <c r="Z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c r="AA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IF($Y18=FALSE, "&lt;/Opcode&gt;", "")</f>
        <v>&lt;Encoding Platform='GameBoy'&gt;&lt;Mnemonic&gt;INC&lt;/Mnemonic&gt;&lt;Arguments&gt;&lt;Arg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incremented.&lt;/Description&gt;&lt;/Encoding&gt;&lt;/Opcode&gt;</v>
      </c>
    </row>
    <row r="18" spans="1:27" x14ac:dyDescent="0.25">
      <c r="A18">
        <f>HEX2DEC(Table2[[#This Row],[Hex]]) * 10 +  IF(UPPER(Table2[[#This Row],[Preferred]]) = "FALSE", 1, 0)</f>
        <v>40</v>
      </c>
      <c r="B18" t="str">
        <f>IF(UPPER(Table2[[#This Row],[Index]]) = "TRUE", "FD", "00")  &amp; IF(Table2[[#This Row],[Prefix]]="", "00", Table2[[#This Row],[Prefix]])  &amp; TEXT(Table2[[#This Row],[Opcode]], "00")</f>
        <v>000004</v>
      </c>
      <c r="F18" s="5">
        <v>4</v>
      </c>
      <c r="G18" t="s">
        <v>375</v>
      </c>
      <c r="H18" s="1" t="s">
        <v>200</v>
      </c>
      <c r="I18" s="1" t="s">
        <v>3</v>
      </c>
      <c r="J18" s="1" t="s">
        <v>239</v>
      </c>
      <c r="K18" s="1" t="s">
        <v>355</v>
      </c>
      <c r="M18" s="1"/>
      <c r="N18" s="1"/>
      <c r="O18" s="1"/>
      <c r="P18" s="1"/>
      <c r="Q18" s="1"/>
      <c r="R18" s="1"/>
      <c r="S18" s="6" t="s">
        <v>312</v>
      </c>
      <c r="T18">
        <v>1</v>
      </c>
      <c r="U18" s="1" t="s">
        <v>386</v>
      </c>
      <c r="V18" t="s">
        <v>367</v>
      </c>
      <c r="W18" t="s">
        <v>425</v>
      </c>
      <c r="X18" t="s">
        <v>421</v>
      </c>
      <c r="Y18" t="b">
        <f>IF(AND($B18=$B17, $I18=$I17, $T18=$T17),TRUE,FALSE)</f>
        <v>0</v>
      </c>
      <c r="Z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encoding='Dest'&gt;ByteReg&lt;/Arg&gt;&lt;/Arguments&gt;&lt;Status&gt;Documented&lt;/Status&gt;&lt;Cycles&gt;1(5)&lt;/Cycles&gt;&lt;Flags&gt;SZAP-&lt;/Flags&gt;&lt;Description&gt;The content of register r is incremented by one. Note: All condition flags except CY are affected.&lt;/Description&gt;&lt;/Encoding&gt;</v>
      </c>
      <c r="AA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IF($Y19=FALSE, "&lt;/Opcode&gt;", "")</f>
        <v>&lt;Opcode Value='04' Function='INC' Group='8-Bit Arithmetic' Length='1'&gt;&lt;Encoding Platform='i8080'&gt;&lt;Mnemonic&gt;INR&lt;/Mnemonic&gt;&lt;Arguments&gt;&lt;Arg encoding='Dest'&gt;ByteReg&lt;/Arg&gt;&lt;/Arguments&gt;&lt;Status&gt;Documented&lt;/Status&gt;&lt;Cycles&gt;1(5)&lt;/Cycles&gt;&lt;Flags&gt;SZAP-&lt;/Flags&gt;&lt;Description&gt;The content of register r is incremented by one. Note: All condition flags except CY are affected.&lt;/Description&gt;&lt;/Encoding&gt;</v>
      </c>
    </row>
    <row r="19" spans="1:27" x14ac:dyDescent="0.25">
      <c r="A19" s="8">
        <f>HEX2DEC(Table2[[#This Row],[Hex]]) * 10 +  IF(UPPER(Table2[[#This Row],[Preferred]]) = "FALSE", 1, 0)</f>
        <v>40</v>
      </c>
      <c r="B19" s="8" t="str">
        <f>IF(UPPER(Table2[[#This Row],[Index]]) = "TRUE", "FD", "00")  &amp; IF(Table2[[#This Row],[Prefix]]="", "00", Table2[[#This Row],[Prefix]])  &amp; TEXT(Table2[[#This Row],[Opcode]], "00")</f>
        <v>000004</v>
      </c>
      <c r="F19" s="5">
        <v>4</v>
      </c>
      <c r="G19" t="s">
        <v>689</v>
      </c>
      <c r="H19" s="1" t="s">
        <v>200</v>
      </c>
      <c r="I19" s="1" t="s">
        <v>3</v>
      </c>
      <c r="J19" s="1" t="s">
        <v>239</v>
      </c>
      <c r="K19" s="1" t="s">
        <v>355</v>
      </c>
      <c r="M19" s="1"/>
      <c r="N19" s="1"/>
      <c r="O19" s="1"/>
      <c r="P19" s="1"/>
      <c r="Q19" s="1"/>
      <c r="R19" s="1"/>
      <c r="S19" s="6" t="s">
        <v>354</v>
      </c>
      <c r="T19">
        <v>1</v>
      </c>
      <c r="U19" s="1" t="s">
        <v>386</v>
      </c>
      <c r="V19" t="s">
        <v>367</v>
      </c>
      <c r="W19" t="s">
        <v>425</v>
      </c>
      <c r="X19" t="s">
        <v>421</v>
      </c>
      <c r="Y19" t="b">
        <f>IF(AND($B19=$B18, $I19=$I18, $T19=$T18),TRUE,FALSE)</f>
        <v>1</v>
      </c>
      <c r="Z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encoding='Dest'&gt;ByteReg&lt;/Arg&gt;&lt;/Arguments&gt;&lt;Status&gt;Documented&lt;/Status&gt;&lt;Cycles&gt;1(5)&lt;/Cycles&gt;&lt;Flags&gt;SZKAPV-&lt;/Flags&gt;&lt;Description&gt;The content of register r is incremented by one. Note: All condition flags except CY are affected.&lt;/Description&gt;&lt;/Encoding&gt;</v>
      </c>
      <c r="AA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IF($Y20=FALSE, "&lt;/Opcode&gt;", "")</f>
        <v>&lt;Encoding Platform='i8085'&gt;&lt;Mnemonic&gt;INR&lt;/Mnemonic&gt;&lt;Arguments&gt;&lt;Arg encoding='Dest'&gt;ByteReg&lt;/Arg&gt;&lt;/Arguments&gt;&lt;Status&gt;Documented&lt;/Status&gt;&lt;Cycles&gt;1(5)&lt;/Cycles&gt;&lt;Flags&gt;SZKAPV-&lt;/Flags&gt;&lt;Description&gt;The content of register r is incremented by one. Note: All condition flags except CY are affected.&lt;/Description&gt;&lt;/Encoding&gt;</v>
      </c>
    </row>
    <row r="20" spans="1:27" x14ac:dyDescent="0.25">
      <c r="A20">
        <f>HEX2DEC(Table2[[#This Row],[Hex]]) * 10 +  IF(UPPER(Table2[[#This Row],[Preferred]]) = "FALSE", 1, 0)</f>
        <v>40</v>
      </c>
      <c r="B20" t="str">
        <f>IF(UPPER(Table2[[#This Row],[Index]]) = "TRUE", "FD", "00")  &amp; IF(Table2[[#This Row],[Prefix]]="", "00", Table2[[#This Row],[Prefix]])  &amp; TEXT(Table2[[#This Row],[Opcode]], "00")</f>
        <v>000004</v>
      </c>
      <c r="C20" s="4"/>
      <c r="D20" s="1"/>
      <c r="E20" s="3"/>
      <c r="F20" s="5">
        <v>4</v>
      </c>
      <c r="G20" t="s">
        <v>480</v>
      </c>
      <c r="H20" s="1" t="s">
        <v>3</v>
      </c>
      <c r="I20" s="1" t="s">
        <v>3</v>
      </c>
      <c r="J20" s="1" t="s">
        <v>239</v>
      </c>
      <c r="K20" s="1" t="s">
        <v>355</v>
      </c>
      <c r="L20" s="1"/>
      <c r="M20" s="1"/>
      <c r="N20" s="1"/>
      <c r="O20" s="1"/>
      <c r="P20" s="1"/>
      <c r="Q20" s="1"/>
      <c r="R20" s="1"/>
      <c r="S20" s="6" t="s">
        <v>317</v>
      </c>
      <c r="T20">
        <v>1</v>
      </c>
      <c r="U20" s="1" t="s">
        <v>407</v>
      </c>
      <c r="V20" t="s">
        <v>367</v>
      </c>
      <c r="W20" t="s">
        <v>425</v>
      </c>
      <c r="X20" t="s">
        <v>555</v>
      </c>
      <c r="Y20" t="b">
        <f>IF(AND($B20=$B19, $I20=$I19, $T20=$T19),TRUE,FALSE)</f>
        <v>1</v>
      </c>
      <c r="Z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encoding='Dest'&gt;ByteReg&lt;/Arg&gt;&lt;/Arguments&gt;&lt;Status&gt;Documented&lt;/Status&gt;&lt;Cycles&gt;1(4)&lt;/Cycles&gt;&lt;Flags&gt;SZHP0-&lt;/Flags&gt;&lt;Description&gt;Register r is incremented&lt;/Description&gt;&lt;/Encoding&gt;</v>
      </c>
      <c r="AA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IF($Y21=FALSE, "&lt;/Opcode&gt;", "")</f>
        <v>&lt;Encoding Platform='z80'&gt;&lt;Mnemonic&gt;INC&lt;/Mnemonic&gt;&lt;Arguments&gt;&lt;Arg encoding='Dest'&gt;ByteReg&lt;/Arg&gt;&lt;/Arguments&gt;&lt;Status&gt;Documented&lt;/Status&gt;&lt;Cycles&gt;1(4)&lt;/Cycles&gt;&lt;Flags&gt;SZHP0-&lt;/Flags&gt;&lt;Description&gt;Register r is incremented&lt;/Description&gt;&lt;/Encoding&gt;</v>
      </c>
    </row>
    <row r="21" spans="1:27" x14ac:dyDescent="0.25">
      <c r="A21" s="8">
        <f>HEX2DEC(Table2[[#This Row],[Hex]]) * 10 +  IF(UPPER(Table2[[#This Row],[Preferred]]) = "FALSE", 1, 0)</f>
        <v>40</v>
      </c>
      <c r="B21" s="8" t="str">
        <f>IF(UPPER(Table2[[#This Row],[Index]]) = "TRUE", "FD", "00")  &amp; IF(Table2[[#This Row],[Prefix]]="", "00", Table2[[#This Row],[Prefix]])  &amp; TEXT(Table2[[#This Row],[Opcode]], "00")</f>
        <v>000004</v>
      </c>
      <c r="C21" s="4"/>
      <c r="D21" s="1"/>
      <c r="E21" s="3"/>
      <c r="F21" s="5">
        <v>4</v>
      </c>
      <c r="G21" t="s">
        <v>652</v>
      </c>
      <c r="H21" s="1" t="s">
        <v>3</v>
      </c>
      <c r="I21" s="1" t="s">
        <v>3</v>
      </c>
      <c r="J21" s="1" t="s">
        <v>239</v>
      </c>
      <c r="K21" s="1" t="s">
        <v>355</v>
      </c>
      <c r="M21" s="1"/>
      <c r="N21" s="1"/>
      <c r="O21" s="1"/>
      <c r="P21" s="1"/>
      <c r="Q21" s="1"/>
      <c r="R21" s="1"/>
      <c r="S21" s="6" t="s">
        <v>338</v>
      </c>
      <c r="T21">
        <v>1</v>
      </c>
      <c r="U21" s="1" t="s">
        <v>407</v>
      </c>
      <c r="V21" t="s">
        <v>367</v>
      </c>
      <c r="W21" t="s">
        <v>425</v>
      </c>
      <c r="X21" t="s">
        <v>555</v>
      </c>
      <c r="Y21" t="b">
        <f>IF(AND($B21=$B20, $I21=$I20, $T21=$T20),TRUE,FALSE)</f>
        <v>1</v>
      </c>
      <c r="Z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encoding='Dest'&gt;ByteReg&lt;/Arg&gt;&lt;/Arguments&gt;&lt;Status&gt;Documented&lt;/Status&gt;&lt;Cycles&gt;1(4)&lt;/Cycles&gt;&lt;Flags&gt;Z0H-&lt;/Flags&gt;&lt;Description&gt;Register r is incremented&lt;/Description&gt;&lt;/Encoding&gt;</v>
      </c>
      <c r="AA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IF($Y22=FALSE, "&lt;/Opcode&gt;", "")</f>
        <v>&lt;Encoding Platform='GameBoy'&gt;&lt;Mnemonic&gt;INC&lt;/Mnemonic&gt;&lt;Arguments&gt;&lt;Arg encoding='Dest'&gt;ByteReg&lt;/Arg&gt;&lt;/Arguments&gt;&lt;Status&gt;Documented&lt;/Status&gt;&lt;Cycles&gt;1(4)&lt;/Cycles&gt;&lt;Flags&gt;Z0H-&lt;/Flags&gt;&lt;Description&gt;Register r is incremented&lt;/Description&gt;&lt;/Encoding&gt;&lt;/Opcode&gt;</v>
      </c>
    </row>
    <row r="22" spans="1:27" x14ac:dyDescent="0.25">
      <c r="A22">
        <f>HEX2DEC(Table2[[#This Row],[Hex]]) * 10 +  IF(UPPER(Table2[[#This Row],[Preferred]]) = "FALSE", 1, 0)</f>
        <v>50</v>
      </c>
      <c r="B22" t="str">
        <f>IF(UPPER(Table2[[#This Row],[Index]]) = "TRUE", "FD", "00")  &amp; IF(Table2[[#This Row],[Prefix]]="", "00", Table2[[#This Row],[Prefix]])  &amp; TEXT(Table2[[#This Row],[Opcode]], "00")</f>
        <v>000005</v>
      </c>
      <c r="F22" s="5">
        <v>5</v>
      </c>
      <c r="G22" t="s">
        <v>375</v>
      </c>
      <c r="H22" s="1" t="s">
        <v>202</v>
      </c>
      <c r="I22" s="1" t="s">
        <v>67</v>
      </c>
      <c r="J22" s="1" t="s">
        <v>239</v>
      </c>
      <c r="K22" s="1" t="s">
        <v>355</v>
      </c>
      <c r="M22" s="1"/>
      <c r="N22" s="1"/>
      <c r="O22" s="1"/>
      <c r="P22" s="1"/>
      <c r="Q22" s="1"/>
      <c r="R22" s="1"/>
      <c r="S22" s="6" t="s">
        <v>312</v>
      </c>
      <c r="T22">
        <v>1</v>
      </c>
      <c r="U22" s="1" t="s">
        <v>386</v>
      </c>
      <c r="V22" t="s">
        <v>367</v>
      </c>
      <c r="W22" t="s">
        <v>425</v>
      </c>
      <c r="X22" t="s">
        <v>423</v>
      </c>
      <c r="Y22" t="b">
        <f>IF(AND($B22=$B21, $I22=$I21, $T22=$T21),TRUE,FALSE)</f>
        <v>0</v>
      </c>
      <c r="Z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encoding='Dest'&gt;ByteReg&lt;/Arg&gt;&lt;/Arguments&gt;&lt;Status&gt;Documented&lt;/Status&gt;&lt;Cycles&gt;1(5)&lt;/Cycles&gt;&lt;Flags&gt;SZAP-&lt;/Flags&gt;&lt;Description&gt;The content of register r is decremented by one. Note: All condition flag: except CY are affected.&lt;/Description&gt;&lt;/Encoding&gt;</v>
      </c>
      <c r="AA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IF($Y23=FALSE, "&lt;/Opcode&gt;", "")</f>
        <v>&lt;Opcode Value='05' Function='DEC' Group='8-Bit Arithmetic' Length='1'&gt;&lt;Encoding Platform='i8080'&gt;&lt;Mnemonic&gt;DCR&lt;/Mnemonic&gt;&lt;Arguments&gt;&lt;Arg encoding='Dest'&gt;ByteReg&lt;/Arg&gt;&lt;/Arguments&gt;&lt;Status&gt;Documented&lt;/Status&gt;&lt;Cycles&gt;1(5)&lt;/Cycles&gt;&lt;Flags&gt;SZAP-&lt;/Flags&gt;&lt;Description&gt;The content of register r is decremented by one. Note: All condition flag: except CY are affected.&lt;/Description&gt;&lt;/Encoding&gt;</v>
      </c>
    </row>
    <row r="23" spans="1:27" x14ac:dyDescent="0.25">
      <c r="A23" s="8">
        <f>HEX2DEC(Table2[[#This Row],[Hex]]) * 10 +  IF(UPPER(Table2[[#This Row],[Preferred]]) = "FALSE", 1, 0)</f>
        <v>50</v>
      </c>
      <c r="B23" s="8" t="str">
        <f>IF(UPPER(Table2[[#This Row],[Index]]) = "TRUE", "FD", "00")  &amp; IF(Table2[[#This Row],[Prefix]]="", "00", Table2[[#This Row],[Prefix]])  &amp; TEXT(Table2[[#This Row],[Opcode]], "00")</f>
        <v>000005</v>
      </c>
      <c r="F23" s="5">
        <v>5</v>
      </c>
      <c r="G23" t="s">
        <v>689</v>
      </c>
      <c r="H23" s="1" t="s">
        <v>202</v>
      </c>
      <c r="I23" s="1" t="s">
        <v>67</v>
      </c>
      <c r="J23" s="1" t="s">
        <v>239</v>
      </c>
      <c r="K23" s="1" t="s">
        <v>355</v>
      </c>
      <c r="M23" s="1"/>
      <c r="N23" s="1"/>
      <c r="O23" s="1"/>
      <c r="P23" s="1"/>
      <c r="Q23" s="1"/>
      <c r="R23" s="1"/>
      <c r="S23" s="6" t="s">
        <v>354</v>
      </c>
      <c r="T23">
        <v>1</v>
      </c>
      <c r="U23" s="1" t="s">
        <v>386</v>
      </c>
      <c r="V23" t="s">
        <v>367</v>
      </c>
      <c r="W23" t="s">
        <v>425</v>
      </c>
      <c r="X23" t="s">
        <v>423</v>
      </c>
      <c r="Y23" t="b">
        <f>IF(AND($B23=$B22, $I23=$I22, $T23=$T22),TRUE,FALSE)</f>
        <v>1</v>
      </c>
      <c r="Z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encoding='Dest'&gt;ByteReg&lt;/Arg&gt;&lt;/Arguments&gt;&lt;Status&gt;Documented&lt;/Status&gt;&lt;Cycles&gt;1(5)&lt;/Cycles&gt;&lt;Flags&gt;SZKAPV-&lt;/Flags&gt;&lt;Description&gt;The content of register r is decremented by one. Note: All condition flag: except CY are affected.&lt;/Description&gt;&lt;/Encoding&gt;</v>
      </c>
      <c r="AA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IF($Y24=FALSE, "&lt;/Opcode&gt;", "")</f>
        <v>&lt;Encoding Platform='i8085'&gt;&lt;Mnemonic&gt;DCR&lt;/Mnemonic&gt;&lt;Arguments&gt;&lt;Arg encoding='Dest'&gt;ByteReg&lt;/Arg&gt;&lt;/Arguments&gt;&lt;Status&gt;Documented&lt;/Status&gt;&lt;Cycles&gt;1(5)&lt;/Cycles&gt;&lt;Flags&gt;SZKAPV-&lt;/Flags&gt;&lt;Description&gt;The content of register r is decremented by one. Note: All condition flag: except CY are affected.&lt;/Description&gt;&lt;/Encoding&gt;</v>
      </c>
    </row>
    <row r="24" spans="1:27" x14ac:dyDescent="0.25">
      <c r="A24">
        <f>HEX2DEC(Table2[[#This Row],[Hex]]) * 10 +  IF(UPPER(Table2[[#This Row],[Preferred]]) = "FALSE", 1, 0)</f>
        <v>50</v>
      </c>
      <c r="B24" t="str">
        <f>IF(UPPER(Table2[[#This Row],[Index]]) = "TRUE", "FD", "00")  &amp; IF(Table2[[#This Row],[Prefix]]="", "00", Table2[[#This Row],[Prefix]])  &amp; TEXT(Table2[[#This Row],[Opcode]], "00")</f>
        <v>000005</v>
      </c>
      <c r="C24" s="4"/>
      <c r="D24" s="1"/>
      <c r="E24" s="3"/>
      <c r="F24" s="5">
        <v>5</v>
      </c>
      <c r="G24" t="s">
        <v>480</v>
      </c>
      <c r="H24" s="1" t="s">
        <v>67</v>
      </c>
      <c r="I24" s="1" t="s">
        <v>67</v>
      </c>
      <c r="J24" s="1" t="s">
        <v>239</v>
      </c>
      <c r="K24" s="1" t="s">
        <v>355</v>
      </c>
      <c r="L24" s="1"/>
      <c r="M24" s="1"/>
      <c r="N24" s="1"/>
      <c r="O24" s="1"/>
      <c r="P24" s="1"/>
      <c r="Q24" s="1"/>
      <c r="R24" s="1"/>
      <c r="S24" s="6" t="s">
        <v>316</v>
      </c>
      <c r="T24">
        <v>1</v>
      </c>
      <c r="U24" s="1" t="s">
        <v>407</v>
      </c>
      <c r="V24" t="s">
        <v>367</v>
      </c>
      <c r="W24" t="s">
        <v>425</v>
      </c>
      <c r="X24" t="s">
        <v>558</v>
      </c>
      <c r="Y24" t="b">
        <f>IF(AND($B24=$B23, $I24=$I23, $T24=$T23),TRUE,FALSE)</f>
        <v>1</v>
      </c>
      <c r="Z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encoding='Dest'&gt;ByteReg&lt;/Arg&gt;&lt;/Arguments&gt;&lt;Status&gt;Documented&lt;/Status&gt;&lt;Cycles&gt;1(4)&lt;/Cycles&gt;&lt;Flags&gt;SZHP1C&lt;/Flags&gt;&lt;Description&gt;The byte specified by the m operand is decremented&lt;/Description&gt;&lt;/Encoding&gt;</v>
      </c>
      <c r="AA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IF($Y25=FALSE, "&lt;/Opcode&gt;", "")</f>
        <v>&lt;Encoding Platform='z80'&gt;&lt;Mnemonic&gt;DEC&lt;/Mnemonic&gt;&lt;Arguments&gt;&lt;Arg encoding='Dest'&gt;ByteReg&lt;/Arg&gt;&lt;/Arguments&gt;&lt;Status&gt;Documented&lt;/Status&gt;&lt;Cycles&gt;1(4)&lt;/Cycles&gt;&lt;Flags&gt;SZHP1C&lt;/Flags&gt;&lt;Description&gt;The byte specified by the m operand is decremented&lt;/Description&gt;&lt;/Encoding&gt;</v>
      </c>
    </row>
    <row r="25" spans="1:27" x14ac:dyDescent="0.25">
      <c r="A25" s="8">
        <f>HEX2DEC(Table2[[#This Row],[Hex]]) * 10 +  IF(UPPER(Table2[[#This Row],[Preferred]]) = "FALSE", 1, 0)</f>
        <v>50</v>
      </c>
      <c r="B25" s="8" t="str">
        <f>IF(UPPER(Table2[[#This Row],[Index]]) = "TRUE", "FD", "00")  &amp; IF(Table2[[#This Row],[Prefix]]="", "00", Table2[[#This Row],[Prefix]])  &amp; TEXT(Table2[[#This Row],[Opcode]], "00")</f>
        <v>000005</v>
      </c>
      <c r="C25" s="4"/>
      <c r="D25" s="1"/>
      <c r="E25" s="3"/>
      <c r="F25" s="5">
        <v>5</v>
      </c>
      <c r="G25" t="s">
        <v>652</v>
      </c>
      <c r="H25" s="1" t="s">
        <v>67</v>
      </c>
      <c r="I25" s="1" t="s">
        <v>67</v>
      </c>
      <c r="J25" s="1" t="s">
        <v>239</v>
      </c>
      <c r="K25" s="1" t="s">
        <v>355</v>
      </c>
      <c r="M25" s="1"/>
      <c r="N25" s="1"/>
      <c r="O25" s="1"/>
      <c r="P25" s="1"/>
      <c r="Q25" s="1"/>
      <c r="R25" s="1"/>
      <c r="S25" s="6" t="s">
        <v>337</v>
      </c>
      <c r="T25">
        <v>1</v>
      </c>
      <c r="U25" s="1" t="s">
        <v>407</v>
      </c>
      <c r="V25" t="s">
        <v>367</v>
      </c>
      <c r="W25" t="s">
        <v>425</v>
      </c>
      <c r="X25" t="s">
        <v>558</v>
      </c>
      <c r="Y25" t="b">
        <f>IF(AND($B25=$B24, $I25=$I24, $T25=$T24),TRUE,FALSE)</f>
        <v>1</v>
      </c>
      <c r="Z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encoding='Dest'&gt;ByteReg&lt;/Arg&gt;&lt;/Arguments&gt;&lt;Status&gt;Documented&lt;/Status&gt;&lt;Cycles&gt;1(4)&lt;/Cycles&gt;&lt;Flags&gt;Z1H-&lt;/Flags&gt;&lt;Description&gt;The byte specified by the m operand is decremented&lt;/Description&gt;&lt;/Encoding&gt;</v>
      </c>
      <c r="AA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IF($Y26=FALSE, "&lt;/Opcode&gt;", "")</f>
        <v>&lt;Encoding Platform='GameBoy'&gt;&lt;Mnemonic&gt;DEC&lt;/Mnemonic&gt;&lt;Arguments&gt;&lt;Arg encoding='Dest'&gt;ByteReg&lt;/Arg&gt;&lt;/Arguments&gt;&lt;Status&gt;Documented&lt;/Status&gt;&lt;Cycles&gt;1(4)&lt;/Cycles&gt;&lt;Flags&gt;Z1H-&lt;/Flags&gt;&lt;Description&gt;The byte specified by the m operand is decremented&lt;/Description&gt;&lt;/Encoding&gt;&lt;/Opcode&gt;</v>
      </c>
    </row>
    <row r="26" spans="1:27" x14ac:dyDescent="0.25">
      <c r="A26">
        <f>HEX2DEC(Table2[[#This Row],[Hex]]) * 10 +  IF(UPPER(Table2[[#This Row],[Preferred]]) = "FALSE", 1, 0)</f>
        <v>60</v>
      </c>
      <c r="B26" t="str">
        <f>IF(UPPER(Table2[[#This Row],[Index]]) = "TRUE", "FD", "00")  &amp; IF(Table2[[#This Row],[Prefix]]="", "00", Table2[[#This Row],[Prefix]])  &amp; TEXT(Table2[[#This Row],[Opcode]], "00")</f>
        <v>000006</v>
      </c>
      <c r="F26" s="5">
        <v>6</v>
      </c>
      <c r="G26" t="s">
        <v>375</v>
      </c>
      <c r="H26" s="1" t="s">
        <v>184</v>
      </c>
      <c r="I26" s="1" t="s">
        <v>385</v>
      </c>
      <c r="J26" s="1" t="s">
        <v>239</v>
      </c>
      <c r="K26" s="1" t="s">
        <v>355</v>
      </c>
      <c r="M26" s="1" t="s">
        <v>179</v>
      </c>
      <c r="N26" s="1" t="s">
        <v>280</v>
      </c>
      <c r="O26" s="1"/>
      <c r="P26" s="1"/>
      <c r="Q26" s="1"/>
      <c r="R26" s="1"/>
      <c r="S26" s="7" t="s">
        <v>311</v>
      </c>
      <c r="T26">
        <v>2</v>
      </c>
      <c r="U26" s="1" t="s">
        <v>389</v>
      </c>
      <c r="V26" t="s">
        <v>367</v>
      </c>
      <c r="W26" t="s">
        <v>387</v>
      </c>
      <c r="X26" t="s">
        <v>393</v>
      </c>
      <c r="Y26" t="b">
        <f>IF(AND($B26=$B25, $I26=$I25, $T26=$T25),TRUE,FALSE)</f>
        <v>0</v>
      </c>
      <c r="Z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IF($Y27=FALSE, "&lt;/Opcode&gt;", "")</f>
        <v>&lt;Opcode Value='06' Function='LOAD' Group='8-Bit Load' Length='2'&gt;&lt;Encoding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7" spans="1:27" x14ac:dyDescent="0.25">
      <c r="A27" s="8">
        <f>HEX2DEC(Table2[[#This Row],[Hex]]) * 10 +  IF(UPPER(Table2[[#This Row],[Preferred]]) = "FALSE", 1, 0)</f>
        <v>60</v>
      </c>
      <c r="B27" s="8" t="str">
        <f>IF(UPPER(Table2[[#This Row],[Index]]) = "TRUE", "FD", "00")  &amp; IF(Table2[[#This Row],[Prefix]]="", "00", Table2[[#This Row],[Prefix]])  &amp; TEXT(Table2[[#This Row],[Opcode]], "00")</f>
        <v>000006</v>
      </c>
      <c r="F27" s="5">
        <v>6</v>
      </c>
      <c r="G27" t="s">
        <v>689</v>
      </c>
      <c r="H27" s="1" t="s">
        <v>184</v>
      </c>
      <c r="I27" s="1" t="s">
        <v>385</v>
      </c>
      <c r="J27" s="1" t="s">
        <v>239</v>
      </c>
      <c r="K27" s="1" t="s">
        <v>355</v>
      </c>
      <c r="M27" s="1" t="s">
        <v>179</v>
      </c>
      <c r="N27" s="1" t="s">
        <v>280</v>
      </c>
      <c r="O27" s="1"/>
      <c r="P27" s="1"/>
      <c r="Q27" s="1"/>
      <c r="R27" s="1"/>
      <c r="S27" s="7" t="s">
        <v>349</v>
      </c>
      <c r="T27">
        <v>2</v>
      </c>
      <c r="U27" s="1" t="s">
        <v>389</v>
      </c>
      <c r="V27" t="s">
        <v>367</v>
      </c>
      <c r="W27" t="s">
        <v>387</v>
      </c>
      <c r="X27" t="s">
        <v>393</v>
      </c>
      <c r="Y27" t="b">
        <f>IF(AND($B27=$B26, $I27=$I26, $T27=$T26),TRUE,FALSE)</f>
        <v>1</v>
      </c>
      <c r="Z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IF($Y28=FALSE, "&lt;/Opcode&gt;", "")</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8" spans="1:27" x14ac:dyDescent="0.25">
      <c r="A28">
        <f>HEX2DEC(Table2[[#This Row],[Hex]]) * 10 +  IF(UPPER(Table2[[#This Row],[Preferred]]) = "FALSE", 1, 0)</f>
        <v>60</v>
      </c>
      <c r="B28" t="str">
        <f>IF(UPPER(Table2[[#This Row],[Index]]) = "TRUE", "FD", "00")  &amp; IF(Table2[[#This Row],[Prefix]]="", "00", Table2[[#This Row],[Prefix]])  &amp; TEXT(Table2[[#This Row],[Opcode]], "00")</f>
        <v>000006</v>
      </c>
      <c r="C28" s="4"/>
      <c r="D28" s="1"/>
      <c r="E28" s="3"/>
      <c r="F28" s="5">
        <v>6</v>
      </c>
      <c r="G28" t="s">
        <v>480</v>
      </c>
      <c r="H28" s="1" t="s">
        <v>2</v>
      </c>
      <c r="I28" s="1" t="s">
        <v>385</v>
      </c>
      <c r="J28" s="1" t="s">
        <v>239</v>
      </c>
      <c r="K28" s="1" t="s">
        <v>355</v>
      </c>
      <c r="L28" s="1"/>
      <c r="M28" s="1" t="s">
        <v>179</v>
      </c>
      <c r="N28" s="1" t="s">
        <v>280</v>
      </c>
      <c r="O28" s="1"/>
      <c r="P28" s="1"/>
      <c r="Q28" s="1"/>
      <c r="R28" s="1"/>
      <c r="S28" s="7" t="s">
        <v>314</v>
      </c>
      <c r="T28">
        <v>2</v>
      </c>
      <c r="U28" s="1" t="s">
        <v>389</v>
      </c>
      <c r="V28" t="s">
        <v>367</v>
      </c>
      <c r="W28" t="s">
        <v>387</v>
      </c>
      <c r="X28" t="s">
        <v>488</v>
      </c>
      <c r="Y28" t="b">
        <f>IF(AND($B28=$B27, $I28=$I27, $T28=$T27),TRUE,FALSE)</f>
        <v>1</v>
      </c>
      <c r="Z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c r="AA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IF($Y29=FALSE, "&lt;/Opcode&gt;", "")</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row>
    <row r="29" spans="1:27" x14ac:dyDescent="0.25">
      <c r="A29" s="8">
        <f>HEX2DEC(Table2[[#This Row],[Hex]]) * 10 +  IF(UPPER(Table2[[#This Row],[Preferred]]) = "FALSE", 1, 0)</f>
        <v>60</v>
      </c>
      <c r="B29" s="8" t="str">
        <f>IF(UPPER(Table2[[#This Row],[Index]]) = "TRUE", "FD", "00")  &amp; IF(Table2[[#This Row],[Prefix]]="", "00", Table2[[#This Row],[Prefix]])  &amp; TEXT(Table2[[#This Row],[Opcode]], "00")</f>
        <v>000006</v>
      </c>
      <c r="C29" s="4"/>
      <c r="D29" s="1"/>
      <c r="E29" s="3"/>
      <c r="F29" s="5">
        <v>6</v>
      </c>
      <c r="G29" t="s">
        <v>652</v>
      </c>
      <c r="H29" s="1" t="s">
        <v>2</v>
      </c>
      <c r="I29" s="1" t="s">
        <v>385</v>
      </c>
      <c r="J29" s="1" t="s">
        <v>239</v>
      </c>
      <c r="K29" s="1" t="s">
        <v>355</v>
      </c>
      <c r="M29" s="1" t="s">
        <v>179</v>
      </c>
      <c r="N29" s="1" t="s">
        <v>280</v>
      </c>
      <c r="O29" s="1"/>
      <c r="P29" s="1"/>
      <c r="Q29" s="1"/>
      <c r="R29" s="1"/>
      <c r="S29" s="7" t="s">
        <v>335</v>
      </c>
      <c r="T29">
        <v>2</v>
      </c>
      <c r="U29" s="1" t="s">
        <v>389</v>
      </c>
      <c r="V29" t="s">
        <v>367</v>
      </c>
      <c r="W29" t="s">
        <v>387</v>
      </c>
      <c r="X29" t="s">
        <v>488</v>
      </c>
      <c r="Y29" t="b">
        <f>IF(AND($B29=$B28, $I29=$I28, $T29=$T28),TRUE,FALSE)</f>
        <v>1</v>
      </c>
      <c r="Z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c r="AA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IF($Y30=FALSE, "&lt;/Opcode&gt;", "")</f>
        <v>&lt;Encoding Platform='GameBoy'&gt;&lt;Mnemonic&gt;LD&lt;/Mnemonic&gt;&lt;Arguments&gt;&lt;Arg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r.&lt;/Description&gt;&lt;/Encoding&gt;&lt;/Opcode&gt;</v>
      </c>
    </row>
    <row r="30" spans="1:27" x14ac:dyDescent="0.25">
      <c r="A30">
        <f>HEX2DEC(Table2[[#This Row],[Hex]]) * 10 +  IF(UPPER(Table2[[#This Row],[Preferred]]) = "FALSE", 1, 0)</f>
        <v>70</v>
      </c>
      <c r="B30" t="str">
        <f>IF(UPPER(Table2[[#This Row],[Index]]) = "TRUE", "FD", "00")  &amp; IF(Table2[[#This Row],[Prefix]]="", "00", Table2[[#This Row],[Prefix]])  &amp; TEXT(Table2[[#This Row],[Opcode]], "00")</f>
        <v>000007</v>
      </c>
      <c r="F30" s="5">
        <v>7</v>
      </c>
      <c r="G30" t="s">
        <v>375</v>
      </c>
      <c r="H30" s="1" t="s">
        <v>95</v>
      </c>
      <c r="I30" s="1" t="s">
        <v>97</v>
      </c>
      <c r="J30" s="1" t="s">
        <v>265</v>
      </c>
      <c r="K30" s="1" t="s">
        <v>277</v>
      </c>
      <c r="L30" s="9" t="b">
        <v>1</v>
      </c>
      <c r="M30" s="1"/>
      <c r="N30" s="1"/>
      <c r="O30" s="1"/>
      <c r="P30" s="1"/>
      <c r="Q30" s="1"/>
      <c r="R30" s="1"/>
      <c r="S30" s="7" t="s">
        <v>313</v>
      </c>
      <c r="T30">
        <v>1</v>
      </c>
      <c r="U30" s="1" t="s">
        <v>407</v>
      </c>
      <c r="V30" t="s">
        <v>367</v>
      </c>
      <c r="W30" t="s">
        <v>431</v>
      </c>
      <c r="X30" t="s">
        <v>443</v>
      </c>
      <c r="Y30" t="b">
        <f>IF(AND($B30=$B29, $I30=$I29, $T30=$T29),TRUE,FALSE)</f>
        <v>0</v>
      </c>
      <c r="Z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Platform='i8080'&gt;&lt;Mnemonic&gt;RLC&lt;/Mnemonic&gt;&lt;Arguments&gt;&lt;Arg encoding='Direct' hidden='true'&gt;ByteReg-A&lt;/Arg&gt;&lt;/Arguments&gt;&lt;Status&gt;Documented&lt;/Status&gt;&lt;Cycles&gt;1(4)&lt;/Cycles&gt;&lt;Flags&gt;----C&lt;/Flags&gt;&lt;Description&gt;The content of the accumulator is rotated left one position. The low order bit and the CY flag are both set to the value shifted out of the high order bit position. Only the CY flag is affected&lt;/Description&gt;&lt;/Encoding&gt;</v>
      </c>
      <c r="AA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IF($Y31=FALSE, "&lt;/Opcode&gt;", "")</f>
        <v>&lt;Opcode Value='07' Function='RL' Group='Logical' Length='1'&gt;&lt;Encoding Platform='i8080'&gt;&lt;Mnemonic&gt;RLC&lt;/Mnemonic&gt;&lt;Arguments&gt;&lt;Arg encoding='Direct' hidden='true'&gt;ByteReg-A&lt;/Arg&gt;&lt;/Arguments&gt;&lt;Status&gt;Documented&lt;/Status&gt;&lt;Cycles&gt;1(4)&lt;/Cycles&gt;&lt;Flags&gt;----C&lt;/Flags&gt;&lt;Description&gt;The content of the accumulator is rotated left one position. The low order bit and the CY flag are both set to the value shifted out of the high order bit position. Only the CY flag is affected&lt;/Description&gt;&lt;/Encoding&gt;</v>
      </c>
    </row>
    <row r="31" spans="1:27" x14ac:dyDescent="0.25">
      <c r="A31" s="8">
        <f>HEX2DEC(Table2[[#This Row],[Hex]]) * 10 +  IF(UPPER(Table2[[#This Row],[Preferred]]) = "FALSE", 1, 0)</f>
        <v>70</v>
      </c>
      <c r="B31" s="8" t="str">
        <f>IF(UPPER(Table2[[#This Row],[Index]]) = "TRUE", "FD", "00")  &amp; IF(Table2[[#This Row],[Prefix]]="", "00", Table2[[#This Row],[Prefix]])  &amp; TEXT(Table2[[#This Row],[Opcode]], "00")</f>
        <v>000007</v>
      </c>
      <c r="F31" s="5">
        <v>7</v>
      </c>
      <c r="G31" t="s">
        <v>689</v>
      </c>
      <c r="H31" s="1" t="s">
        <v>95</v>
      </c>
      <c r="I31" s="1" t="s">
        <v>97</v>
      </c>
      <c r="J31" s="1" t="s">
        <v>265</v>
      </c>
      <c r="K31" s="1" t="s">
        <v>277</v>
      </c>
      <c r="L31" s="9" t="b">
        <v>1</v>
      </c>
      <c r="M31" s="1"/>
      <c r="N31" s="1"/>
      <c r="O31" s="1"/>
      <c r="P31" s="1"/>
      <c r="Q31" s="1"/>
      <c r="R31" s="1"/>
      <c r="S31" s="7" t="s">
        <v>351</v>
      </c>
      <c r="T31">
        <v>1</v>
      </c>
      <c r="U31" s="1" t="s">
        <v>407</v>
      </c>
      <c r="V31" t="s">
        <v>367</v>
      </c>
      <c r="W31" t="s">
        <v>431</v>
      </c>
      <c r="X31" t="s">
        <v>443</v>
      </c>
      <c r="Y31" t="b">
        <f>IF(AND($B31=$B30, $I31=$I30, $T31=$T30),TRUE,FALSE)</f>
        <v>1</v>
      </c>
      <c r="Z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Platform='i8085'&gt;&lt;Mnemonic&gt;RLC&lt;/Mnemonic&gt;&lt;Arguments&gt;&lt;Arg encoding='Direct' hidden='true'&gt;ByteReg-A&lt;/Arg&gt;&lt;/Arguments&gt;&lt;Status&gt;Documented&lt;/Status&gt;&lt;Cycles&gt;1(4)&lt;/Cycles&gt;&lt;Flags&gt;-----VC&lt;/Flags&gt;&lt;Description&gt;The content of the accumulator is rotated left one position. The low order bit and the CY flag are both set to the value shifted out of the high order bit position. Only the CY flag is affected&lt;/Description&gt;&lt;/Encoding&gt;</v>
      </c>
      <c r="AA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IF($Y32=FALSE, "&lt;/Opcode&gt;", "")</f>
        <v>&lt;Encoding Platform='i8085'&gt;&lt;Mnemonic&gt;RLC&lt;/Mnemonic&gt;&lt;Arguments&gt;&lt;Arg encoding='Direct' hidden='true'&gt;ByteReg-A&lt;/Arg&gt;&lt;/Arguments&gt;&lt;Status&gt;Documented&lt;/Status&gt;&lt;Cycles&gt;1(4)&lt;/Cycles&gt;&lt;Flags&gt;-----VC&lt;/Flags&gt;&lt;Description&gt;The content of the accumulator is rotated left one position. The low order bit and the CY flag are both set to the value shifted out of the high order bit position. Only the CY flag is affected&lt;/Description&gt;&lt;/Encoding&gt;</v>
      </c>
    </row>
    <row r="32" spans="1:27" x14ac:dyDescent="0.25">
      <c r="A32">
        <f>HEX2DEC(Table2[[#This Row],[Hex]]) * 10 +  IF(UPPER(Table2[[#This Row],[Preferred]]) = "FALSE", 1, 0)</f>
        <v>70</v>
      </c>
      <c r="B32" t="str">
        <f>IF(UPPER(Table2[[#This Row],[Index]]) = "TRUE", "FD", "00")  &amp; IF(Table2[[#This Row],[Prefix]]="", "00", Table2[[#This Row],[Prefix]])  &amp; TEXT(Table2[[#This Row],[Opcode]], "00")</f>
        <v>000007</v>
      </c>
      <c r="C32" s="4"/>
      <c r="D32" s="1"/>
      <c r="E32" s="3" t="s">
        <v>400</v>
      </c>
      <c r="F32" s="5">
        <v>7</v>
      </c>
      <c r="G32" t="s">
        <v>480</v>
      </c>
      <c r="H32" s="1" t="s">
        <v>68</v>
      </c>
      <c r="I32" s="1" t="s">
        <v>97</v>
      </c>
      <c r="J32" s="1" t="s">
        <v>265</v>
      </c>
      <c r="K32" s="1" t="s">
        <v>277</v>
      </c>
      <c r="L32" s="9" t="b">
        <v>1</v>
      </c>
      <c r="M32" s="1"/>
      <c r="N32" s="1"/>
      <c r="O32" s="1"/>
      <c r="P32" s="1"/>
      <c r="Q32" s="1"/>
      <c r="R32" s="1"/>
      <c r="S32" s="7" t="s">
        <v>319</v>
      </c>
      <c r="T32">
        <v>1</v>
      </c>
      <c r="U32" s="1" t="s">
        <v>407</v>
      </c>
      <c r="V32" t="s">
        <v>367</v>
      </c>
      <c r="W32" t="s">
        <v>431</v>
      </c>
      <c r="X32" t="s">
        <v>581</v>
      </c>
      <c r="Y32" t="b">
        <f>IF(AND($B32=$B31, $I32=$I31, $T32=$T31),TRUE,FALSE)</f>
        <v>1</v>
      </c>
      <c r="Z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Platform='z80'&gt;&lt;Mnemonic&gt;RLCA&lt;/Mnemonic&gt;&lt;Arguments&gt;&lt;Arg encoding='Direct' hidden='true'&gt;ByteReg-A&lt;/Arg&gt;&lt;/Arguments&gt;&lt;Status&gt;Documented&lt;/Status&gt;&lt;Cycles&gt;1(4)&lt;/Cycles&gt;&lt;Flags&gt;--0-0C&lt;/Flags&gt;&lt;Description&gt;The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c r="AA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IF($Y33=FALSE, "&lt;/Opcode&gt;", "")</f>
        <v>&lt;Encoding Preferred='true' Platform='z80'&gt;&lt;Mnemonic&gt;RLCA&lt;/Mnemonic&gt;&lt;Arguments&gt;&lt;Arg encoding='Direct' hidden='true'&gt;ByteReg-A&lt;/Arg&gt;&lt;/Arguments&gt;&lt;Status&gt;Documented&lt;/Status&gt;&lt;Cycles&gt;1(4)&lt;/Cycles&gt;&lt;Flags&gt;--0-0C&lt;/Flags&gt;&lt;Description&gt;The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row>
    <row r="33" spans="1:27" x14ac:dyDescent="0.25">
      <c r="A33" s="8">
        <f>HEX2DEC(Table2[[#This Row],[Hex]]) * 10 +  IF(UPPER(Table2[[#This Row],[Preferred]]) = "FALSE", 1, 0)</f>
        <v>70</v>
      </c>
      <c r="B33" s="8" t="str">
        <f>IF(UPPER(Table2[[#This Row],[Index]]) = "TRUE", "FD", "00")  &amp; IF(Table2[[#This Row],[Prefix]]="", "00", Table2[[#This Row],[Prefix]])  &amp; TEXT(Table2[[#This Row],[Opcode]], "00")</f>
        <v>000007</v>
      </c>
      <c r="C33" s="4"/>
      <c r="D33" s="1"/>
      <c r="E33" s="3" t="s">
        <v>400</v>
      </c>
      <c r="F33" s="5">
        <v>7</v>
      </c>
      <c r="G33" t="s">
        <v>652</v>
      </c>
      <c r="H33" s="1" t="s">
        <v>68</v>
      </c>
      <c r="I33" s="1" t="s">
        <v>97</v>
      </c>
      <c r="J33" s="1" t="s">
        <v>265</v>
      </c>
      <c r="K33" s="1" t="s">
        <v>277</v>
      </c>
      <c r="L33" s="9" t="b">
        <v>1</v>
      </c>
      <c r="M33" s="1"/>
      <c r="N33" s="1"/>
      <c r="O33" s="1"/>
      <c r="P33" s="1"/>
      <c r="Q33" s="1"/>
      <c r="R33" s="1"/>
      <c r="S33" s="7" t="s">
        <v>336</v>
      </c>
      <c r="T33">
        <v>1</v>
      </c>
      <c r="U33" s="1" t="s">
        <v>407</v>
      </c>
      <c r="V33" t="s">
        <v>367</v>
      </c>
      <c r="W33" t="s">
        <v>431</v>
      </c>
      <c r="X33" t="s">
        <v>581</v>
      </c>
      <c r="Y33" t="b">
        <f>IF(AND($B33=$B32, $I33=$I32, $T33=$T32),TRUE,FALSE)</f>
        <v>1</v>
      </c>
      <c r="Z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Platform='GameBoy'&gt;&lt;Mnemonic&gt;RLCA&lt;/Mnemonic&gt;&lt;Arguments&gt;&lt;Arg encoding='Direct' hidden='true'&gt;ByteReg-A&lt;/Arg&gt;&lt;/Arguments&gt;&lt;Status&gt;Documented&lt;/Status&gt;&lt;Cycles&gt;1(4)&lt;/Cycles&gt;&lt;Flags&gt;000C&lt;/Flags&gt;&lt;Description&gt;The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v>
      </c>
      <c r="AA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IF($Y34=FALSE, "&lt;/Opcode&gt;", "")</f>
        <v>&lt;Encoding Preferred='true' Platform='GameBoy'&gt;&lt;Mnemonic&gt;RLCA&lt;/Mnemonic&gt;&lt;Arguments&gt;&lt;Arg encoding='Direct' hidden='true'&gt;ByteReg-A&lt;/Arg&gt;&lt;/Arguments&gt;&lt;Status&gt;Documented&lt;/Status&gt;&lt;Cycles&gt;1(4)&lt;/Cycles&gt;&lt;Flags&gt;000C&lt;/Flags&gt;&lt;Description&gt;The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v>
      </c>
    </row>
    <row r="34" spans="1:27" x14ac:dyDescent="0.25">
      <c r="A34">
        <f>HEX2DEC(Table2[[#This Row],[Hex]]) * 10 +  IF(UPPER(Table2[[#This Row],[Preferred]]) = "FALSE", 1, 0)</f>
        <v>71</v>
      </c>
      <c r="B34" t="str">
        <f>IF(UPPER(Table2[[#This Row],[Index]]) = "TRUE", "FD", "00")  &amp; IF(Table2[[#This Row],[Prefix]]="", "00", Table2[[#This Row],[Prefix]])  &amp; TEXT(Table2[[#This Row],[Opcode]], "00")</f>
        <v>000007</v>
      </c>
      <c r="C34" s="4"/>
      <c r="D34" s="1"/>
      <c r="E34" s="3" t="s">
        <v>638</v>
      </c>
      <c r="F34" s="5">
        <v>7</v>
      </c>
      <c r="G34" t="s">
        <v>480</v>
      </c>
      <c r="H34" s="1" t="s">
        <v>95</v>
      </c>
      <c r="I34" s="1" t="s">
        <v>97</v>
      </c>
      <c r="J34" s="1" t="s">
        <v>265</v>
      </c>
      <c r="K34" s="1" t="s">
        <v>277</v>
      </c>
      <c r="L34" s="3"/>
      <c r="M34" s="1"/>
      <c r="N34" s="1"/>
      <c r="O34" s="1"/>
      <c r="P34" s="1"/>
      <c r="Q34" s="1"/>
      <c r="R34" s="1"/>
      <c r="S34" s="7" t="s">
        <v>319</v>
      </c>
      <c r="T34">
        <v>1</v>
      </c>
      <c r="U34" s="1" t="s">
        <v>407</v>
      </c>
      <c r="V34" t="s">
        <v>367</v>
      </c>
      <c r="W34" t="s">
        <v>431</v>
      </c>
      <c r="X34" t="s">
        <v>581</v>
      </c>
      <c r="Y34" t="b">
        <f>IF(AND($B34=$B33, $I34=$I33, $T34=$T33),TRUE,FALSE)</f>
        <v>1</v>
      </c>
      <c r="Z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Platform='z80'&gt;&lt;Mnemonic&gt;RLC&lt;/Mnemonic&gt;&lt;Arguments&gt;&lt;Arg encoding='Direct'&gt;ByteReg-A&lt;/Arg&gt;&lt;/Arguments&gt;&lt;Status&gt;Documented&lt;/Status&gt;&lt;Cycles&gt;1(4)&lt;/Cycles&gt;&lt;Flags&gt;--0-0C&lt;/Flags&gt;&lt;Description&gt;The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c r="AA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IF($Y35=FALSE, "&lt;/Opcode&gt;", "")</f>
        <v>&lt;Encoding Preferred='false' Platform='z80'&gt;&lt;Mnemonic&gt;RLC&lt;/Mnemonic&gt;&lt;Arguments&gt;&lt;Arg encoding='Direct'&gt;ByteReg-A&lt;/Arg&gt;&lt;/Arguments&gt;&lt;Status&gt;Documented&lt;/Status&gt;&lt;Cycles&gt;1(4)&lt;/Cycles&gt;&lt;Flags&gt;--0-0C&lt;/Flags&gt;&lt;Description&gt;The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row>
    <row r="35" spans="1:27" x14ac:dyDescent="0.25">
      <c r="A35" s="8">
        <f>HEX2DEC(Table2[[#This Row],[Hex]]) * 10 +  IF(UPPER(Table2[[#This Row],[Preferred]]) = "FALSE", 1, 0)</f>
        <v>71</v>
      </c>
      <c r="B35" s="8" t="str">
        <f>IF(UPPER(Table2[[#This Row],[Index]]) = "TRUE", "FD", "00")  &amp; IF(Table2[[#This Row],[Prefix]]="", "00", Table2[[#This Row],[Prefix]])  &amp; TEXT(Table2[[#This Row],[Opcode]], "00")</f>
        <v>000007</v>
      </c>
      <c r="C35" s="4"/>
      <c r="D35" s="1"/>
      <c r="E35" s="3" t="s">
        <v>638</v>
      </c>
      <c r="F35" s="5">
        <v>7</v>
      </c>
      <c r="G35" t="s">
        <v>652</v>
      </c>
      <c r="H35" s="1" t="s">
        <v>95</v>
      </c>
      <c r="I35" s="1" t="s">
        <v>97</v>
      </c>
      <c r="J35" s="1" t="s">
        <v>265</v>
      </c>
      <c r="K35" s="1" t="s">
        <v>277</v>
      </c>
      <c r="M35" s="1"/>
      <c r="N35" s="1"/>
      <c r="O35" s="1"/>
      <c r="P35" s="1"/>
      <c r="Q35" s="1"/>
      <c r="R35" s="1"/>
      <c r="S35" s="7" t="s">
        <v>336</v>
      </c>
      <c r="T35">
        <v>1</v>
      </c>
      <c r="U35" s="1" t="s">
        <v>407</v>
      </c>
      <c r="V35" t="s">
        <v>367</v>
      </c>
      <c r="W35" t="s">
        <v>431</v>
      </c>
      <c r="X35" t="s">
        <v>581</v>
      </c>
      <c r="Y35" t="b">
        <f>IF(AND($B35=$B34, $I35=$I34, $T35=$T34),TRUE,FALSE)</f>
        <v>1</v>
      </c>
      <c r="Z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Platform='GameBoy'&gt;&lt;Mnemonic&gt;RLC&lt;/Mnemonic&gt;&lt;Arguments&gt;&lt;Arg encoding='Direct'&gt;ByteReg-A&lt;/Arg&gt;&lt;/Arguments&gt;&lt;Status&gt;Documented&lt;/Status&gt;&lt;Cycles&gt;1(4)&lt;/Cycles&gt;&lt;Flags&gt;000C&lt;/Flags&gt;&lt;Description&gt;The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v>
      </c>
      <c r="AA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IF($Y36=FALSE, "&lt;/Opcode&gt;", "")</f>
        <v>&lt;Encoding Preferred='false' Platform='GameBoy'&gt;&lt;Mnemonic&gt;RLC&lt;/Mnemonic&gt;&lt;Arguments&gt;&lt;Arg encoding='Direct'&gt;ByteReg-A&lt;/Arg&gt;&lt;/Arguments&gt;&lt;Status&gt;Documented&lt;/Status&gt;&lt;Cycles&gt;1(4)&lt;/Cycles&gt;&lt;Flags&gt;000C&lt;/Flags&gt;&lt;Description&gt;The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bit.&lt;/Description&gt;&lt;/Encoding&gt;&lt;/Opcode&gt;</v>
      </c>
    </row>
    <row r="36" spans="1:27" x14ac:dyDescent="0.25">
      <c r="A36">
        <f>HEX2DEC(Table2[[#This Row],[Hex]]) * 10 +  IF(UPPER(Table2[[#This Row],[Preferred]]) = "FALSE", 1, 0)</f>
        <v>80</v>
      </c>
      <c r="B36" t="str">
        <f>IF(UPPER(Table2[[#This Row],[Index]]) = "TRUE", "FD", "00")  &amp; IF(Table2[[#This Row],[Prefix]]="", "00", Table2[[#This Row],[Prefix]])  &amp; TEXT(Table2[[#This Row],[Opcode]], "00")</f>
        <v>000008</v>
      </c>
      <c r="F36" s="5">
        <v>8</v>
      </c>
      <c r="G36" t="s">
        <v>375</v>
      </c>
      <c r="H36" s="1" t="s">
        <v>1</v>
      </c>
      <c r="I36" s="1" t="s">
        <v>1</v>
      </c>
      <c r="J36" s="1"/>
      <c r="K36" s="1"/>
      <c r="M36" s="1"/>
      <c r="N36" s="1"/>
      <c r="O36" s="1"/>
      <c r="P36" s="1"/>
      <c r="Q36" s="1"/>
      <c r="R36" s="1"/>
      <c r="S36" s="7" t="s">
        <v>311</v>
      </c>
      <c r="T36">
        <v>1</v>
      </c>
      <c r="U36" s="1" t="s">
        <v>407</v>
      </c>
      <c r="V36" t="s">
        <v>368</v>
      </c>
      <c r="W36" t="s">
        <v>477</v>
      </c>
      <c r="X36" t="s">
        <v>479</v>
      </c>
      <c r="Y36" t="b">
        <f>IF(AND($B36=$B35, $I36=$I35, $T36=$T35),TRUE,FALSE)</f>
        <v>0</v>
      </c>
      <c r="Z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IF($Y37=FALSE, "&lt;/Opcode&gt;", "")</f>
        <v>&lt;Opcode Value='08'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37" spans="1:27" x14ac:dyDescent="0.25">
      <c r="A37" s="8">
        <f>HEX2DEC(Table2[[#This Row],[Hex]]) * 10 +  IF(UPPER(Table2[[#This Row],[Preferred]]) = "FALSE", 1, 0)</f>
        <v>80</v>
      </c>
      <c r="B37" s="8" t="str">
        <f>IF(UPPER(Table2[[#This Row],[Index]]) = "TRUE", "FD", "00")  &amp; IF(Table2[[#This Row],[Prefix]]="", "00", Table2[[#This Row],[Prefix]])  &amp; TEXT(Table2[[#This Row],[Opcode]], "00")</f>
        <v>000008</v>
      </c>
      <c r="F37" s="5">
        <v>8</v>
      </c>
      <c r="G37" t="s">
        <v>689</v>
      </c>
      <c r="H37" s="1" t="s">
        <v>298</v>
      </c>
      <c r="I37" s="1" t="s">
        <v>82</v>
      </c>
      <c r="J37" s="1" t="s">
        <v>269</v>
      </c>
      <c r="K37" s="1" t="s">
        <v>277</v>
      </c>
      <c r="L37" s="9" t="b">
        <v>1</v>
      </c>
      <c r="M37" s="1" t="s">
        <v>267</v>
      </c>
      <c r="N37" s="1" t="s">
        <v>277</v>
      </c>
      <c r="O37" s="1" t="b">
        <v>1</v>
      </c>
      <c r="P37" s="1"/>
      <c r="Q37" s="1"/>
      <c r="R37" s="1"/>
      <c r="S37" t="s">
        <v>310</v>
      </c>
      <c r="T37">
        <v>1</v>
      </c>
      <c r="U37" s="1" t="s">
        <v>394</v>
      </c>
      <c r="V37" t="s">
        <v>481</v>
      </c>
      <c r="W37" t="s">
        <v>426</v>
      </c>
      <c r="X37" t="s">
        <v>693</v>
      </c>
      <c r="Y37" t="b">
        <f>IF(AND($B37=$B36, $I37=$I36, $T37=$T36),TRUE,FALSE)</f>
        <v>0</v>
      </c>
      <c r="Z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Platform='i8085'&gt;&lt;Mnemonic&gt;DSUB&lt;/Mnemonic&gt;&lt;Arguments&gt;&lt;Arg encoding='Direct' hidden='true'&gt;WordReg-HL&lt;/Arg&gt;&lt;Arg encoding='Direct' hidden='true'&gt;WordReg-BC&lt;/Arg&gt;&lt;/Arguments&gt;&lt;Status&gt;Undocumented&lt;/Status&gt;&lt;Cycles&gt;3(10)&lt;/Cycles&gt;&lt;Flags&gt;SZKAPVC&lt;/Flags&gt;&lt;Description&gt;Subtractnio BC from HL and store the result in HL&lt;/Description&gt;&lt;/Encoding&gt;</v>
      </c>
      <c r="AA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IF($Y38=FALSE, "&lt;/Opcode&gt;", "")</f>
        <v>&lt;Opcode Value='08' Function='SUB' Group='16-Bit Arithmetic' Length='1'&gt;&lt;Encoding Platform='i8085'&gt;&lt;Mnemonic&gt;DSUB&lt;/Mnemonic&gt;&lt;Arguments&gt;&lt;Arg encoding='Direct' hidden='true'&gt;WordReg-HL&lt;/Arg&gt;&lt;Arg encoding='Direct' hidden='true'&gt;WordReg-BC&lt;/Arg&gt;&lt;/Arguments&gt;&lt;Status&gt;Undocumented&lt;/Status&gt;&lt;Cycles&gt;3(10)&lt;/Cycles&gt;&lt;Flags&gt;SZKAPVC&lt;/Flags&gt;&lt;Description&gt;Subtractnio BC from HL and store the result in HL&lt;/Description&gt;&lt;/Encoding&gt;&lt;/Opcode&gt;</v>
      </c>
    </row>
    <row r="38" spans="1:27" x14ac:dyDescent="0.25">
      <c r="A38">
        <f>HEX2DEC(Table2[[#This Row],[Hex]]) * 10 +  IF(UPPER(Table2[[#This Row],[Preferred]]) = "FALSE", 1, 0)</f>
        <v>80</v>
      </c>
      <c r="B38" t="str">
        <f>IF(UPPER(Table2[[#This Row],[Index]]) = "TRUE", "FD", "00")  &amp; IF(Table2[[#This Row],[Prefix]]="", "00", Table2[[#This Row],[Prefix]])  &amp; TEXT(Table2[[#This Row],[Opcode]], "00")</f>
        <v>000008</v>
      </c>
      <c r="C38" s="4"/>
      <c r="D38" s="1"/>
      <c r="E38" s="3"/>
      <c r="F38" s="5">
        <v>8</v>
      </c>
      <c r="G38" t="s">
        <v>480</v>
      </c>
      <c r="H38" s="1" t="s">
        <v>69</v>
      </c>
      <c r="I38" s="2" t="s">
        <v>69</v>
      </c>
      <c r="J38" s="1" t="s">
        <v>266</v>
      </c>
      <c r="K38" s="1" t="s">
        <v>277</v>
      </c>
      <c r="L38" s="1"/>
      <c r="M38" s="1" t="s">
        <v>273</v>
      </c>
      <c r="N38" s="1" t="s">
        <v>277</v>
      </c>
      <c r="O38" s="1"/>
      <c r="P38" s="1"/>
      <c r="Q38" s="1"/>
      <c r="R38" s="1"/>
      <c r="S38" s="7" t="s">
        <v>314</v>
      </c>
      <c r="T38">
        <v>1</v>
      </c>
      <c r="U38" s="1" t="s">
        <v>407</v>
      </c>
      <c r="V38" t="s">
        <v>367</v>
      </c>
      <c r="W38" t="s">
        <v>396</v>
      </c>
      <c r="X38" t="s">
        <v>528</v>
      </c>
      <c r="Y38" t="b">
        <f>IF(AND($B38=$B37, $I38=$I37, $T38=$T37),TRUE,FALSE)</f>
        <v>0</v>
      </c>
      <c r="Z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encoding='Direct'&gt;WordReg-AF&lt;/Arg&gt;&lt;Arg encoding='Direct'&gt;WordReg-AFAlt&lt;/Arg&gt;&lt;/Arguments&gt;&lt;Status&gt;Documented&lt;/Status&gt;&lt;Cycles&gt;1(4)&lt;/Cycles&gt;&lt;Flags&gt;------&lt;/Flags&gt;&lt;Description&gt;The 2-byte contents of the register pairs AF and AF' are exchanged.&lt;/Description&gt;&lt;/Encoding&gt;</v>
      </c>
      <c r="AA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IF($Y39=FALSE, "&lt;/Opcode&gt;", "")</f>
        <v>&lt;Opcode Value='08' Function='EX' Group='16-Bit Load' Length='1'&gt;&lt;Encoding Platform='z80'&gt;&lt;Mnemonic&gt;EX&lt;/Mnemonic&gt;&lt;Arguments&gt;&lt;Arg encoding='Direct'&gt;WordReg-AF&lt;/Arg&gt;&lt;Arg encoding='Direct'&gt;WordReg-AFAlt&lt;/Arg&gt;&lt;/Arguments&gt;&lt;Status&gt;Documented&lt;/Status&gt;&lt;Cycles&gt;1(4)&lt;/Cycles&gt;&lt;Flags&gt;------&lt;/Flags&gt;&lt;Description&gt;The 2-byte contents of the register pairs AF and AF' are exchanged.&lt;/Description&gt;&lt;/Encoding&gt;&lt;/Opcode&gt;</v>
      </c>
    </row>
    <row r="39" spans="1:27" x14ac:dyDescent="0.25">
      <c r="A39" s="8">
        <f>HEX2DEC(Table2[[#This Row],[Hex]]) * 10 +  IF(UPPER(Table2[[#This Row],[Preferred]]) = "FALSE", 1, 0)</f>
        <v>80</v>
      </c>
      <c r="B39" s="8" t="str">
        <f>IF(UPPER(Table2[[#This Row],[Index]]) = "TRUE", "FD", "00")  &amp; IF(Table2[[#This Row],[Prefix]]="", "00", Table2[[#This Row],[Prefix]])  &amp; TEXT(Table2[[#This Row],[Opcode]], "00")</f>
        <v>000008</v>
      </c>
      <c r="C39" s="4"/>
      <c r="D39" s="1"/>
      <c r="E39" s="3"/>
      <c r="F39" s="5">
        <v>8</v>
      </c>
      <c r="G39" t="s">
        <v>652</v>
      </c>
      <c r="H39" s="1" t="s">
        <v>2</v>
      </c>
      <c r="I39" s="1" t="s">
        <v>385</v>
      </c>
      <c r="J39" s="1" t="s">
        <v>181</v>
      </c>
      <c r="K39" s="1" t="s">
        <v>278</v>
      </c>
      <c r="M39" s="1" t="s">
        <v>272</v>
      </c>
      <c r="N39" s="1" t="s">
        <v>277</v>
      </c>
      <c r="O39" s="1"/>
      <c r="P39" s="1"/>
      <c r="Q39" s="1"/>
      <c r="R39" s="1"/>
      <c r="S39" s="7" t="s">
        <v>335</v>
      </c>
      <c r="T39">
        <v>3</v>
      </c>
      <c r="U39" s="1" t="s">
        <v>604</v>
      </c>
      <c r="V39" t="s">
        <v>367</v>
      </c>
      <c r="W39" t="s">
        <v>396</v>
      </c>
      <c r="X39" t="s">
        <v>655</v>
      </c>
      <c r="Y39" t="b">
        <f>IF(AND($B39=$B38, $I39=$I38, $T39=$T38),TRUE,FALSE)</f>
        <v>0</v>
      </c>
      <c r="Z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encoding='Direct'&gt;WordReg-SP&lt;/Arg&gt;&lt;/Arguments&gt;&lt;Status&gt;Documented&lt;/Status&gt;&lt;Cycles&gt;5(20)&lt;/Cycles&gt;&lt;Flags&gt;----&lt;/Flags&gt;&lt;Description&gt;Save SP a the provided address&lt;/Description&gt;&lt;/Encoding&gt;</v>
      </c>
      <c r="AA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IF($Y40=FALSE, "&lt;/Opcode&gt;", "")</f>
        <v>&lt;Opcode Value='08' Function='LOAD' Group='16-Bit Load' Length='3'&gt;&lt;Encoding Platform='GameBoy'&gt;&lt;Mnemonic&gt;LD&lt;/Mnemonic&gt;&lt;Arguments&gt;&lt;Arg encoding='WordImmidate'&gt;AddressPtr&lt;/Arg&gt;&lt;Arg encoding='Direct'&gt;WordReg-SP&lt;/Arg&gt;&lt;/Arguments&gt;&lt;Status&gt;Documented&lt;/Status&gt;&lt;Cycles&gt;5(20)&lt;/Cycles&gt;&lt;Flags&gt;----&lt;/Flags&gt;&lt;Description&gt;Save SP a the provided address&lt;/Description&gt;&lt;/Encoding&gt;&lt;/Opcode&gt;</v>
      </c>
    </row>
    <row r="40" spans="1:27" x14ac:dyDescent="0.25">
      <c r="A40">
        <f>HEX2DEC(Table2[[#This Row],[Hex]]) * 10 +  IF(UPPER(Table2[[#This Row],[Preferred]]) = "FALSE", 1, 0)</f>
        <v>90</v>
      </c>
      <c r="B40" t="str">
        <f>IF(UPPER(Table2[[#This Row],[Index]]) = "TRUE", "FD", "00")  &amp; IF(Table2[[#This Row],[Prefix]]="", "00", Table2[[#This Row],[Prefix]])  &amp; TEXT(Table2[[#This Row],[Opcode]], "00")</f>
        <v>000009</v>
      </c>
      <c r="F40" s="5">
        <v>9</v>
      </c>
      <c r="G40" t="s">
        <v>375</v>
      </c>
      <c r="H40" s="1" t="s">
        <v>195</v>
      </c>
      <c r="I40" s="1" t="s">
        <v>70</v>
      </c>
      <c r="J40" s="1" t="s">
        <v>269</v>
      </c>
      <c r="K40" s="1" t="s">
        <v>277</v>
      </c>
      <c r="L40" s="9" t="b">
        <v>1</v>
      </c>
      <c r="M40" s="1" t="s">
        <v>176</v>
      </c>
      <c r="N40" s="1" t="s">
        <v>176</v>
      </c>
      <c r="O40" s="1"/>
      <c r="P40" s="1"/>
      <c r="Q40" s="1"/>
      <c r="R40" s="1"/>
      <c r="S40" s="7" t="s">
        <v>313</v>
      </c>
      <c r="T40">
        <v>1</v>
      </c>
      <c r="U40" s="1" t="s">
        <v>394</v>
      </c>
      <c r="V40" t="s">
        <v>367</v>
      </c>
      <c r="W40" t="s">
        <v>426</v>
      </c>
      <c r="X40" t="s">
        <v>429</v>
      </c>
      <c r="Y40" t="b">
        <f>IF(AND($B40=$B39, $I40=$I39, $T40=$T39),TRUE,FALSE)</f>
        <v>0</v>
      </c>
      <c r="Z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Platform='i8080'&gt;&lt;Mnemonic&gt;DAD&lt;/Mnemonic&gt;&lt;Arguments&gt;&lt;Arg encoding='Direct' hidden='true'&gt;WordReg-HL&lt;/Arg&gt;&lt;Arg encoding='WordReg'&gt;WordReg&lt;/Arg&gt;&lt;/Arguments&gt;&lt;Status&gt;Documented&lt;/Status&gt;&lt;Cycles&gt;3(10)&lt;/Cycles&gt;&lt;Flags&gt;----C&lt;/Flags&gt;&lt;Description&gt;The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IF($Y41=FALSE, "&lt;/Opcode&gt;", "")</f>
        <v>&lt;Opcode Value='09' Function='ADD' Group='16-Bit Arithmetic' Length='1'&gt;&lt;Encoding Platform='i8080'&gt;&lt;Mnemonic&gt;DAD&lt;/Mnemonic&gt;&lt;Arguments&gt;&lt;Arg encoding='Direct' hidden='true'&gt;WordReg-HL&lt;/Arg&gt;&lt;Arg encoding='WordReg'&gt;WordReg&lt;/Arg&gt;&lt;/Arguments&gt;&lt;Status&gt;Documented&lt;/Status&gt;&lt;Cycles&gt;3(10)&lt;/Cycles&gt;&lt;Flags&gt;----C&lt;/Flags&gt;&lt;Description&gt;The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1" spans="1:27" x14ac:dyDescent="0.25">
      <c r="A41" s="8">
        <f>HEX2DEC(Table2[[#This Row],[Hex]]) * 10 +  IF(UPPER(Table2[[#This Row],[Preferred]]) = "FALSE", 1, 0)</f>
        <v>90</v>
      </c>
      <c r="B41" s="8" t="str">
        <f>IF(UPPER(Table2[[#This Row],[Index]]) = "TRUE", "FD", "00")  &amp; IF(Table2[[#This Row],[Prefix]]="", "00", Table2[[#This Row],[Prefix]])  &amp; TEXT(Table2[[#This Row],[Opcode]], "00")</f>
        <v>000009</v>
      </c>
      <c r="F41" s="5">
        <v>9</v>
      </c>
      <c r="G41" t="s">
        <v>689</v>
      </c>
      <c r="H41" s="1" t="s">
        <v>195</v>
      </c>
      <c r="I41" s="1" t="s">
        <v>70</v>
      </c>
      <c r="J41" s="1" t="s">
        <v>269</v>
      </c>
      <c r="K41" s="1" t="s">
        <v>277</v>
      </c>
      <c r="L41" s="9" t="b">
        <v>1</v>
      </c>
      <c r="M41" s="1" t="s">
        <v>176</v>
      </c>
      <c r="N41" s="1" t="s">
        <v>176</v>
      </c>
      <c r="O41" s="1"/>
      <c r="P41" s="1"/>
      <c r="Q41" s="1"/>
      <c r="R41" s="1"/>
      <c r="S41" s="7" t="s">
        <v>351</v>
      </c>
      <c r="T41">
        <v>1</v>
      </c>
      <c r="U41" s="1" t="s">
        <v>394</v>
      </c>
      <c r="V41" t="s">
        <v>367</v>
      </c>
      <c r="W41" t="s">
        <v>426</v>
      </c>
      <c r="X41" t="s">
        <v>429</v>
      </c>
      <c r="Y41" t="b">
        <f>IF(AND($B41=$B40, $I41=$I40, $T41=$T40),TRUE,FALSE)</f>
        <v>1</v>
      </c>
      <c r="Z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Platform='i8085'&gt;&lt;Mnemonic&gt;DAD&lt;/Mnemonic&gt;&lt;Arguments&gt;&lt;Arg encoding='Direct' hidden='true'&gt;WordReg-HL&lt;/Arg&gt;&lt;Arg encoding='WordReg'&gt;WordReg&lt;/Arg&gt;&lt;/Arguments&gt;&lt;Status&gt;Documented&lt;/Status&gt;&lt;Cycles&gt;3(10)&lt;/Cycles&gt;&lt;Flags&gt;-----VC&lt;/Flags&gt;&lt;Description&gt;The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IF($Y42=FALSE, "&lt;/Opcode&gt;", "")</f>
        <v>&lt;Encoding Platform='i8085'&gt;&lt;Mnemonic&gt;DAD&lt;/Mnemonic&gt;&lt;Arguments&gt;&lt;Arg encoding='Direct' hidden='true'&gt;WordReg-HL&lt;/Arg&gt;&lt;Arg encoding='WordReg'&gt;WordReg&lt;/Arg&gt;&lt;/Arguments&gt;&lt;Status&gt;Documented&lt;/Status&gt;&lt;Cycles&gt;3(10)&lt;/Cycles&gt;&lt;Flags&gt;-----VC&lt;/Flags&gt;&lt;Description&gt;The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2" spans="1:27" x14ac:dyDescent="0.25">
      <c r="A42">
        <f>HEX2DEC(Table2[[#This Row],[Hex]]) * 10 +  IF(UPPER(Table2[[#This Row],[Preferred]]) = "FALSE", 1, 0)</f>
        <v>90</v>
      </c>
      <c r="B42" t="str">
        <f>IF(UPPER(Table2[[#This Row],[Index]]) = "TRUE", "FD", "00")  &amp; IF(Table2[[#This Row],[Prefix]]="", "00", Table2[[#This Row],[Prefix]])  &amp; TEXT(Table2[[#This Row],[Opcode]], "00")</f>
        <v>000009</v>
      </c>
      <c r="C42" s="4"/>
      <c r="D42" s="1"/>
      <c r="E42" s="3"/>
      <c r="F42" s="5">
        <v>9</v>
      </c>
      <c r="G42" t="s">
        <v>480</v>
      </c>
      <c r="H42" s="1" t="s">
        <v>70</v>
      </c>
      <c r="I42" s="1" t="s">
        <v>70</v>
      </c>
      <c r="J42" s="1" t="s">
        <v>269</v>
      </c>
      <c r="K42" s="1" t="s">
        <v>277</v>
      </c>
      <c r="L42" s="1"/>
      <c r="M42" s="1" t="s">
        <v>176</v>
      </c>
      <c r="N42" s="1" t="s">
        <v>176</v>
      </c>
      <c r="O42" s="1"/>
      <c r="P42" s="1"/>
      <c r="Q42" s="1"/>
      <c r="R42" s="1"/>
      <c r="S42" s="7" t="s">
        <v>321</v>
      </c>
      <c r="T42">
        <v>1</v>
      </c>
      <c r="U42" s="1" t="s">
        <v>458</v>
      </c>
      <c r="V42" t="s">
        <v>367</v>
      </c>
      <c r="W42" t="s">
        <v>426</v>
      </c>
      <c r="X42" t="s">
        <v>572</v>
      </c>
      <c r="Y42" t="b">
        <f>IF(AND($B42=$B41, $I42=$I41, $T42=$T41),TRUE,FALSE)</f>
        <v>1</v>
      </c>
      <c r="Z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encoding='Direct'&gt;WordReg-HL&lt;/Arg&gt;&lt;Arg encoding='WordReg'&gt;WordReg&lt;/Arg&gt;&lt;/Arguments&gt;&lt;Status&gt;Documented&lt;/Status&gt;&lt;Cycles&gt;3(11)&lt;/Cycles&gt;&lt;Flags&gt;--H-0C&lt;/Flags&gt;&lt;Description&gt;The contents of register pair ss (any of register pairs BC, DE, HL, or SP) are added to the contents of register pair HL and the result is stored in HL&lt;/Description&gt;&lt;/Encoding&gt;</v>
      </c>
      <c r="AA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IF($Y43=FALSE, "&lt;/Opcode&gt;", "")</f>
        <v>&lt;Encoding Platform='z80'&gt;&lt;Mnemonic&gt;ADD&lt;/Mnemonic&gt;&lt;Arguments&gt;&lt;Arg encoding='Direct'&gt;WordReg-HL&lt;/Arg&gt;&lt;Arg encoding='WordReg'&gt;WordReg&lt;/Arg&gt;&lt;/Arguments&gt;&lt;Status&gt;Documented&lt;/Status&gt;&lt;Cycles&gt;3(11)&lt;/Cycles&gt;&lt;Flags&gt;--H-0C&lt;/Flags&gt;&lt;Description&gt;The contents of register pair ss (any of register pairs BC, DE, HL, or SP) are added to the contents of register pair HL and the result is stored in HL&lt;/Description&gt;&lt;/Encoding&gt;</v>
      </c>
    </row>
    <row r="43" spans="1:27" x14ac:dyDescent="0.25">
      <c r="A43" s="8">
        <f>HEX2DEC(Table2[[#This Row],[Hex]]) * 10 +  IF(UPPER(Table2[[#This Row],[Preferred]]) = "FALSE", 1, 0)</f>
        <v>90</v>
      </c>
      <c r="B43" s="8" t="str">
        <f>IF(UPPER(Table2[[#This Row],[Index]]) = "TRUE", "FD", "00")  &amp; IF(Table2[[#This Row],[Prefix]]="", "00", Table2[[#This Row],[Prefix]])  &amp; TEXT(Table2[[#This Row],[Opcode]], "00")</f>
        <v>000009</v>
      </c>
      <c r="C43" s="4"/>
      <c r="D43" s="1"/>
      <c r="E43" s="3"/>
      <c r="F43" s="5">
        <v>9</v>
      </c>
      <c r="G43" t="s">
        <v>652</v>
      </c>
      <c r="H43" s="1" t="s">
        <v>70</v>
      </c>
      <c r="I43" s="1" t="s">
        <v>70</v>
      </c>
      <c r="J43" s="1" t="s">
        <v>269</v>
      </c>
      <c r="K43" s="1" t="s">
        <v>277</v>
      </c>
      <c r="M43" s="1" t="s">
        <v>176</v>
      </c>
      <c r="N43" s="1" t="s">
        <v>176</v>
      </c>
      <c r="O43" s="1"/>
      <c r="P43" s="1"/>
      <c r="Q43" s="1"/>
      <c r="R43" s="1"/>
      <c r="S43" s="7" t="s">
        <v>339</v>
      </c>
      <c r="T43">
        <v>1</v>
      </c>
      <c r="U43" s="1" t="s">
        <v>458</v>
      </c>
      <c r="V43" t="s">
        <v>367</v>
      </c>
      <c r="W43" t="s">
        <v>426</v>
      </c>
      <c r="X43" t="s">
        <v>572</v>
      </c>
      <c r="Y43" t="b">
        <f>IF(AND($B43=$B42, $I43=$I42, $T43=$T42),TRUE,FALSE)</f>
        <v>1</v>
      </c>
      <c r="Z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encoding='Direct'&gt;WordReg-HL&lt;/Arg&gt;&lt;Arg encoding='WordReg'&gt;WordReg&lt;/Arg&gt;&lt;/Arguments&gt;&lt;Status&gt;Documented&lt;/Status&gt;&lt;Cycles&gt;3(11)&lt;/Cycles&gt;&lt;Flags&gt;-0HC&lt;/Flags&gt;&lt;Description&gt;The contents of register pair ss (any of register pairs BC, DE, HL, or SP) are added to the contents of register pair HL and the result is stored in HL&lt;/Description&gt;&lt;/Encoding&gt;</v>
      </c>
      <c r="AA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IF($Y44=FALSE, "&lt;/Opcode&gt;", "")</f>
        <v>&lt;Encoding Platform='GameBoy'&gt;&lt;Mnemonic&gt;ADD&lt;/Mnemonic&gt;&lt;Arguments&gt;&lt;Arg encoding='Direct'&gt;WordReg-HL&lt;/Arg&gt;&lt;Arg encoding='WordReg'&gt;WordReg&lt;/Arg&gt;&lt;/Arguments&gt;&lt;Status&gt;Documented&lt;/Status&gt;&lt;Cycles&gt;3(11)&lt;/Cycles&gt;&lt;Flags&gt;-0HC&lt;/Flags&gt;&lt;Description&gt;The contents of register pair ss (any of register pairs BC, DE, HL, or SP) are added to the contents of register pair HL and the result is stored in HL&lt;/Description&gt;&lt;/Encoding&gt;&lt;/Opcode&gt;</v>
      </c>
    </row>
    <row r="44" spans="1:27" x14ac:dyDescent="0.25">
      <c r="A44">
        <f>HEX2DEC(Table2[[#This Row],[Hex]]) * 10 +  IF(UPPER(Table2[[#This Row],[Preferred]]) = "FALSE", 1, 0)</f>
        <v>100</v>
      </c>
      <c r="B44" t="str">
        <f>IF(UPPER(Table2[[#This Row],[Index]]) = "TRUE", "FD", "00")  &amp; IF(Table2[[#This Row],[Prefix]]="", "00", Table2[[#This Row],[Prefix]])  &amp; TEXT(Table2[[#This Row],[Opcode]], "00")</f>
        <v>00000A</v>
      </c>
      <c r="F44" s="5" t="s">
        <v>4</v>
      </c>
      <c r="G44" t="s">
        <v>375</v>
      </c>
      <c r="H44" s="1" t="s">
        <v>183</v>
      </c>
      <c r="I44" s="1" t="s">
        <v>385</v>
      </c>
      <c r="J44" s="1" t="s">
        <v>265</v>
      </c>
      <c r="K44" s="1" t="s">
        <v>277</v>
      </c>
      <c r="L44" s="9" t="b">
        <v>1</v>
      </c>
      <c r="M44" s="1" t="s">
        <v>497</v>
      </c>
      <c r="N44" s="1" t="s">
        <v>176</v>
      </c>
      <c r="O44" s="1"/>
      <c r="P44" s="1"/>
      <c r="Q44" s="1"/>
      <c r="R44" s="1"/>
      <c r="S44" s="7" t="s">
        <v>311</v>
      </c>
      <c r="T44">
        <v>1</v>
      </c>
      <c r="U44" s="1" t="s">
        <v>389</v>
      </c>
      <c r="V44" t="s">
        <v>367</v>
      </c>
      <c r="W44" t="s">
        <v>387</v>
      </c>
      <c r="X44" t="s">
        <v>405</v>
      </c>
      <c r="Y44" t="b">
        <f>IF(AND($B44=$B43, $I44=$I43, $T44=$T43),TRUE,FALSE)</f>
        <v>0</v>
      </c>
      <c r="Z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IF($Y45=FALSE, "&lt;/Opcode&gt;", "")</f>
        <v>&lt;Opcode Value='0A' Function='LOAD' Group='8-Bit Load' Length='1'&gt;&lt;Encoding Platform='i8080'&gt;&lt;Mnemonic&gt;LDAX&lt;/Mnemonic&gt;&lt;Arguments&gt;&lt;Arg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5" spans="1:27" x14ac:dyDescent="0.25">
      <c r="A45" s="8">
        <f>HEX2DEC(Table2[[#This Row],[Hex]]) * 10 +  IF(UPPER(Table2[[#This Row],[Preferred]]) = "FALSE", 1, 0)</f>
        <v>100</v>
      </c>
      <c r="B45" s="8" t="str">
        <f>IF(UPPER(Table2[[#This Row],[Index]]) = "TRUE", "FD", "00")  &amp; IF(Table2[[#This Row],[Prefix]]="", "00", Table2[[#This Row],[Prefix]])  &amp; TEXT(Table2[[#This Row],[Opcode]], "00")</f>
        <v>00000A</v>
      </c>
      <c r="F45" s="5" t="s">
        <v>4</v>
      </c>
      <c r="G45" t="s">
        <v>689</v>
      </c>
      <c r="H45" s="1" t="s">
        <v>183</v>
      </c>
      <c r="I45" s="1" t="s">
        <v>385</v>
      </c>
      <c r="J45" s="1" t="s">
        <v>265</v>
      </c>
      <c r="K45" s="1" t="s">
        <v>277</v>
      </c>
      <c r="L45" s="9" t="b">
        <v>1</v>
      </c>
      <c r="M45" s="1" t="s">
        <v>497</v>
      </c>
      <c r="N45" s="1" t="s">
        <v>176</v>
      </c>
      <c r="O45" s="1"/>
      <c r="P45" s="1"/>
      <c r="Q45" s="1"/>
      <c r="R45" s="1"/>
      <c r="S45" s="7" t="s">
        <v>349</v>
      </c>
      <c r="T45">
        <v>1</v>
      </c>
      <c r="U45" s="1" t="s">
        <v>389</v>
      </c>
      <c r="V45" t="s">
        <v>367</v>
      </c>
      <c r="W45" t="s">
        <v>387</v>
      </c>
      <c r="X45" t="s">
        <v>405</v>
      </c>
      <c r="Y45" t="b">
        <f>IF(AND($B45=$B44, $I45=$I44, $T45=$T44),TRUE,FALSE)</f>
        <v>1</v>
      </c>
      <c r="Z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IF($Y46=FALSE, "&lt;/Opcode&gt;", "")</f>
        <v>&lt;Encoding Platform='i8085'&gt;&lt;Mnemonic&gt;LDAX&lt;/Mnemonic&gt;&lt;Arguments&gt;&lt;Arg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6" spans="1:27" x14ac:dyDescent="0.25">
      <c r="A46">
        <f>HEX2DEC(Table2[[#This Row],[Hex]]) * 10 +  IF(UPPER(Table2[[#This Row],[Preferred]]) = "FALSE", 1, 0)</f>
        <v>100</v>
      </c>
      <c r="B46" t="str">
        <f>IF(UPPER(Table2[[#This Row],[Index]]) = "TRUE", "FD", "00")  &amp; IF(Table2[[#This Row],[Prefix]]="", "00", Table2[[#This Row],[Prefix]])  &amp; TEXT(Table2[[#This Row],[Opcode]], "00")</f>
        <v>00000A</v>
      </c>
      <c r="C46" s="4"/>
      <c r="D46" s="1"/>
      <c r="E46" s="3"/>
      <c r="F46" s="5" t="s">
        <v>4</v>
      </c>
      <c r="G46" t="s">
        <v>480</v>
      </c>
      <c r="H46" s="1" t="s">
        <v>2</v>
      </c>
      <c r="I46" s="1" t="s">
        <v>385</v>
      </c>
      <c r="J46" s="1" t="s">
        <v>265</v>
      </c>
      <c r="K46" s="1" t="s">
        <v>277</v>
      </c>
      <c r="L46" s="1"/>
      <c r="M46" s="1" t="s">
        <v>497</v>
      </c>
      <c r="N46" s="1" t="s">
        <v>176</v>
      </c>
      <c r="O46" s="1"/>
      <c r="P46" s="1"/>
      <c r="Q46" s="1"/>
      <c r="R46" s="1"/>
      <c r="S46" s="7" t="s">
        <v>314</v>
      </c>
      <c r="T46">
        <v>1</v>
      </c>
      <c r="U46" s="1" t="s">
        <v>389</v>
      </c>
      <c r="V46" t="s">
        <v>367</v>
      </c>
      <c r="W46" t="s">
        <v>387</v>
      </c>
      <c r="X46" t="s">
        <v>498</v>
      </c>
      <c r="Y46" t="b">
        <f>IF(AND($B46=$B45, $I46=$I45, $T46=$T45),TRUE,FALSE)</f>
        <v>1</v>
      </c>
      <c r="Z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c r="AA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IF($Y47=FALSE, "&lt;/Opcode&gt;", "")</f>
        <v>&lt;Encoding Platform='z80'&gt;&lt;Mnemonic&gt;LD&lt;/Mnemonic&gt;&lt;Arguments&gt;&lt;Arg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row>
    <row r="47" spans="1:27" x14ac:dyDescent="0.25">
      <c r="A47" s="8">
        <f>HEX2DEC(Table2[[#This Row],[Hex]]) * 10 +  IF(UPPER(Table2[[#This Row],[Preferred]]) = "FALSE", 1, 0)</f>
        <v>100</v>
      </c>
      <c r="B47" s="8" t="str">
        <f>IF(UPPER(Table2[[#This Row],[Index]]) = "TRUE", "FD", "00")  &amp; IF(Table2[[#This Row],[Prefix]]="", "00", Table2[[#This Row],[Prefix]])  &amp; TEXT(Table2[[#This Row],[Opcode]], "00")</f>
        <v>00000A</v>
      </c>
      <c r="C47" s="4"/>
      <c r="D47" s="1"/>
      <c r="E47" s="3"/>
      <c r="F47" s="5" t="s">
        <v>4</v>
      </c>
      <c r="G47" t="s">
        <v>652</v>
      </c>
      <c r="H47" s="1" t="s">
        <v>2</v>
      </c>
      <c r="I47" s="1" t="s">
        <v>385</v>
      </c>
      <c r="J47" s="1" t="s">
        <v>265</v>
      </c>
      <c r="K47" s="1" t="s">
        <v>277</v>
      </c>
      <c r="M47" s="1" t="s">
        <v>497</v>
      </c>
      <c r="N47" s="1" t="s">
        <v>176</v>
      </c>
      <c r="O47" s="1"/>
      <c r="P47" s="1"/>
      <c r="Q47" s="1"/>
      <c r="R47" s="1"/>
      <c r="S47" s="7" t="s">
        <v>335</v>
      </c>
      <c r="T47">
        <v>1</v>
      </c>
      <c r="U47" s="1" t="s">
        <v>389</v>
      </c>
      <c r="V47" t="s">
        <v>367</v>
      </c>
      <c r="W47" t="s">
        <v>387</v>
      </c>
      <c r="X47" t="s">
        <v>498</v>
      </c>
      <c r="Y47" t="b">
        <f>IF(AND($B47=$B46, $I47=$I46, $T47=$T46),TRUE,FALSE)</f>
        <v>1</v>
      </c>
      <c r="Z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c r="AA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IF($Y48=FALSE, "&lt;/Opcode&gt;", "")</f>
        <v>&lt;Encoding Platform='GameBoy'&gt;&lt;Mnemonic&gt;LD&lt;/Mnemonic&gt;&lt;Arguments&gt;&lt;Arg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Accumulator.&lt;/Description&gt;&lt;/Encoding&gt;&lt;/Opcode&gt;</v>
      </c>
    </row>
    <row r="48" spans="1:27" x14ac:dyDescent="0.25">
      <c r="A48">
        <f>HEX2DEC(Table2[[#This Row],[Hex]]) * 10 +  IF(UPPER(Table2[[#This Row],[Preferred]]) = "FALSE", 1, 0)</f>
        <v>110</v>
      </c>
      <c r="B48" t="str">
        <f>IF(UPPER(Table2[[#This Row],[Index]]) = "TRUE", "FD", "00")  &amp; IF(Table2[[#This Row],[Prefix]]="", "00", Table2[[#This Row],[Prefix]])  &amp; TEXT(Table2[[#This Row],[Opcode]], "00")</f>
        <v>00000B</v>
      </c>
      <c r="F48" s="5" t="s">
        <v>5</v>
      </c>
      <c r="G48" t="s">
        <v>375</v>
      </c>
      <c r="H48" s="1" t="s">
        <v>203</v>
      </c>
      <c r="I48" s="1" t="s">
        <v>67</v>
      </c>
      <c r="J48" s="1" t="s">
        <v>176</v>
      </c>
      <c r="K48" s="1" t="s">
        <v>176</v>
      </c>
      <c r="M48" s="1"/>
      <c r="N48" s="1"/>
      <c r="O48" s="1"/>
      <c r="P48" s="1"/>
      <c r="Q48" s="1"/>
      <c r="R48" s="1"/>
      <c r="S48" s="7" t="s">
        <v>311</v>
      </c>
      <c r="T48">
        <v>1</v>
      </c>
      <c r="U48" s="1" t="s">
        <v>386</v>
      </c>
      <c r="V48" t="s">
        <v>367</v>
      </c>
      <c r="W48" t="s">
        <v>426</v>
      </c>
      <c r="X48" t="s">
        <v>428</v>
      </c>
      <c r="Y48" t="b">
        <f>IF(AND($B48=$B47, $I48=$I47, $T48=$T47),TRUE,FALSE)</f>
        <v>0</v>
      </c>
      <c r="Z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c r="AA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IF($Y49=FALSE, "&lt;/Opcode&gt;", "")</f>
        <v>&lt;Opcode Value='0B' Function='DEC' Group='16-Bit Arithmetic' Length='1'&gt;&lt;Encoding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row>
    <row r="49" spans="1:27" x14ac:dyDescent="0.25">
      <c r="A49" s="8">
        <f>HEX2DEC(Table2[[#This Row],[Hex]]) * 10 +  IF(UPPER(Table2[[#This Row],[Preferred]]) = "FALSE", 1, 0)</f>
        <v>110</v>
      </c>
      <c r="B49" s="8" t="str">
        <f>IF(UPPER(Table2[[#This Row],[Index]]) = "TRUE", "FD", "00")  &amp; IF(Table2[[#This Row],[Prefix]]="", "00", Table2[[#This Row],[Prefix]])  &amp; TEXT(Table2[[#This Row],[Opcode]], "00")</f>
        <v>00000B</v>
      </c>
      <c r="F49" s="5" t="s">
        <v>5</v>
      </c>
      <c r="G49" t="s">
        <v>689</v>
      </c>
      <c r="H49" s="1" t="s">
        <v>203</v>
      </c>
      <c r="I49" s="1" t="s">
        <v>67</v>
      </c>
      <c r="J49" s="1" t="s">
        <v>176</v>
      </c>
      <c r="K49" s="1" t="s">
        <v>176</v>
      </c>
      <c r="M49" s="1"/>
      <c r="N49" s="1"/>
      <c r="O49" s="1"/>
      <c r="P49" s="1"/>
      <c r="Q49" s="1"/>
      <c r="R49" s="1"/>
      <c r="S49" s="7" t="s">
        <v>353</v>
      </c>
      <c r="T49">
        <v>1</v>
      </c>
      <c r="U49" s="1" t="s">
        <v>386</v>
      </c>
      <c r="V49" t="s">
        <v>367</v>
      </c>
      <c r="W49" t="s">
        <v>426</v>
      </c>
      <c r="X49" t="s">
        <v>428</v>
      </c>
      <c r="Y49" t="b">
        <f>IF(AND($B49=$B48, $I49=$I48, $T49=$T48),TRUE,FALSE)</f>
        <v>1</v>
      </c>
      <c r="Z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Platform='i8085'&gt;&lt;Mnemonic&gt;DCX&lt;/Mnemonic&gt;&lt;Arguments&gt;&lt;Arg encoding='WordReg'&gt;WordReg&lt;/Arg&gt;&lt;/Arguments&gt;&lt;Status&gt;Documented&lt;/Status&gt;&lt;Cycles&gt;1(5)&lt;/Cycles&gt;&lt;Flags&gt;--K----&lt;/Flags&gt;&lt;Description&gt;The content of the register pair rp is decremented by one. Note: No condition flags are affected.&lt;/Description&gt;&lt;/Encoding&gt;</v>
      </c>
      <c r="AA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IF($Y50=FALSE, "&lt;/Opcode&gt;", "")</f>
        <v>&lt;Encoding Platform='i8085'&gt;&lt;Mnemonic&gt;DCX&lt;/Mnemonic&gt;&lt;Arguments&gt;&lt;Arg encoding='WordReg'&gt;WordReg&lt;/Arg&gt;&lt;/Arguments&gt;&lt;Status&gt;Documented&lt;/Status&gt;&lt;Cycles&gt;1(5)&lt;/Cycles&gt;&lt;Flags&gt;--K----&lt;/Flags&gt;&lt;Description&gt;The content of the register pair rp is decremented by one. Note: No condition flags are affected.&lt;/Description&gt;&lt;/Encoding&gt;</v>
      </c>
    </row>
    <row r="50" spans="1:27" x14ac:dyDescent="0.25">
      <c r="A50">
        <f>HEX2DEC(Table2[[#This Row],[Hex]]) * 10 +  IF(UPPER(Table2[[#This Row],[Preferred]]) = "FALSE", 1, 0)</f>
        <v>110</v>
      </c>
      <c r="B50" t="str">
        <f>IF(UPPER(Table2[[#This Row],[Index]]) = "TRUE", "FD", "00")  &amp; IF(Table2[[#This Row],[Prefix]]="", "00", Table2[[#This Row],[Prefix]])  &amp; TEXT(Table2[[#This Row],[Opcode]], "00")</f>
        <v>00000B</v>
      </c>
      <c r="C50" s="4"/>
      <c r="D50" s="1"/>
      <c r="E50" s="3"/>
      <c r="F50" s="5" t="s">
        <v>5</v>
      </c>
      <c r="G50" t="s">
        <v>480</v>
      </c>
      <c r="H50" s="1" t="s">
        <v>67</v>
      </c>
      <c r="I50" s="1" t="s">
        <v>67</v>
      </c>
      <c r="J50" s="1" t="s">
        <v>176</v>
      </c>
      <c r="K50" s="1" t="s">
        <v>176</v>
      </c>
      <c r="L50" s="1"/>
      <c r="M50" s="1"/>
      <c r="N50" s="1"/>
      <c r="O50" s="1"/>
      <c r="P50" s="1"/>
      <c r="Q50" s="1"/>
      <c r="R50" s="1"/>
      <c r="S50" s="7" t="s">
        <v>314</v>
      </c>
      <c r="T50">
        <v>1</v>
      </c>
      <c r="U50" s="1" t="s">
        <v>518</v>
      </c>
      <c r="V50" t="s">
        <v>367</v>
      </c>
      <c r="W50" t="s">
        <v>426</v>
      </c>
      <c r="X50" t="s">
        <v>579</v>
      </c>
      <c r="Y50" t="b">
        <f>IF(AND($B50=$B49, $I50=$I49, $T50=$T49),TRUE,FALSE)</f>
        <v>1</v>
      </c>
      <c r="Z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c r="AA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IF($Y51=FALSE, "&lt;/Opcode&gt;", "")</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row>
    <row r="51" spans="1:27" x14ac:dyDescent="0.25">
      <c r="A51" s="8">
        <f>HEX2DEC(Table2[[#This Row],[Hex]]) * 10 +  IF(UPPER(Table2[[#This Row],[Preferred]]) = "FALSE", 1, 0)</f>
        <v>110</v>
      </c>
      <c r="B51" s="8" t="str">
        <f>IF(UPPER(Table2[[#This Row],[Index]]) = "TRUE", "FD", "00")  &amp; IF(Table2[[#This Row],[Prefix]]="", "00", Table2[[#This Row],[Prefix]])  &amp; TEXT(Table2[[#This Row],[Opcode]], "00")</f>
        <v>00000B</v>
      </c>
      <c r="C51" s="4"/>
      <c r="D51" s="1"/>
      <c r="E51" s="3"/>
      <c r="F51" s="5" t="s">
        <v>5</v>
      </c>
      <c r="G51" t="s">
        <v>652</v>
      </c>
      <c r="H51" s="1" t="s">
        <v>67</v>
      </c>
      <c r="I51" s="1" t="s">
        <v>67</v>
      </c>
      <c r="J51" s="1" t="s">
        <v>176</v>
      </c>
      <c r="K51" s="1" t="s">
        <v>176</v>
      </c>
      <c r="M51" s="1"/>
      <c r="N51" s="1"/>
      <c r="O51" s="1"/>
      <c r="P51" s="1"/>
      <c r="Q51" s="1"/>
      <c r="R51" s="1"/>
      <c r="S51" s="7" t="s">
        <v>335</v>
      </c>
      <c r="T51">
        <v>1</v>
      </c>
      <c r="U51" s="1" t="s">
        <v>518</v>
      </c>
      <c r="V51" t="s">
        <v>367</v>
      </c>
      <c r="W51" t="s">
        <v>426</v>
      </c>
      <c r="X51" t="s">
        <v>579</v>
      </c>
      <c r="Y51" t="b">
        <f>IF(AND($B51=$B50, $I51=$I50, $T51=$T50),TRUE,FALSE)</f>
        <v>1</v>
      </c>
      <c r="Z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c r="AA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IF($Y52=FALSE, "&lt;/Opcode&gt;", "")</f>
        <v>&lt;Encoding Platform='GameBoy'&gt;&lt;Mnemonic&gt;DEC&lt;/Mnemonic&gt;&lt;Arguments&gt;&lt;Arg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decremented.&lt;/Description&gt;&lt;/Encoding&gt;&lt;/Opcode&gt;</v>
      </c>
    </row>
    <row r="52" spans="1:27" x14ac:dyDescent="0.25">
      <c r="A52">
        <f>HEX2DEC(Table2[[#This Row],[Hex]]) * 10 +  IF(UPPER(Table2[[#This Row],[Preferred]]) = "FALSE", 1, 0)</f>
        <v>150</v>
      </c>
      <c r="B52" t="str">
        <f>IF(UPPER(Table2[[#This Row],[Index]]) = "TRUE", "FD", "00")  &amp; IF(Table2[[#This Row],[Prefix]]="", "00", Table2[[#This Row],[Prefix]])  &amp; TEXT(Table2[[#This Row],[Opcode]], "00")</f>
        <v>00000F</v>
      </c>
      <c r="F52" s="5" t="s">
        <v>7</v>
      </c>
      <c r="G52" t="s">
        <v>375</v>
      </c>
      <c r="H52" s="1" t="s">
        <v>96</v>
      </c>
      <c r="I52" s="1" t="s">
        <v>98</v>
      </c>
      <c r="J52" s="1" t="s">
        <v>265</v>
      </c>
      <c r="K52" s="1" t="s">
        <v>277</v>
      </c>
      <c r="L52" s="9" t="b">
        <v>1</v>
      </c>
      <c r="M52" s="1"/>
      <c r="N52" s="1"/>
      <c r="O52" s="1"/>
      <c r="P52" s="1"/>
      <c r="Q52" s="1"/>
      <c r="R52" s="1"/>
      <c r="S52" s="7" t="s">
        <v>313</v>
      </c>
      <c r="T52">
        <v>1</v>
      </c>
      <c r="U52" s="1" t="s">
        <v>407</v>
      </c>
      <c r="V52" t="s">
        <v>367</v>
      </c>
      <c r="W52" t="s">
        <v>431</v>
      </c>
      <c r="X52" t="s">
        <v>444</v>
      </c>
      <c r="Y52" t="b">
        <f>IF(AND($B52=$B51, $I52=$I51, $T52=$T51),TRUE,FALSE)</f>
        <v>0</v>
      </c>
      <c r="Z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Platform='i8080'&gt;&lt;Mnemonic&gt;RRC&lt;/Mnemonic&gt;&lt;Arguments&gt;&lt;Arg encoding='Direct' hidden='true'&gt;ByteReg-A&lt;/Arg&gt;&lt;/Arguments&gt;&lt;Status&gt;Documented&lt;/Status&gt;&lt;Cycles&gt;1(4)&lt;/Cycles&gt;&lt;Flags&gt;----C&lt;/Flags&gt;&lt;Description&gt;The content of the accumulator is rotated right one position. The high order bit and the CY flag are both set to the value shifted out of the low order bit position. Only the CY flag is affected.&lt;/Description&gt;&lt;/Encoding&gt;</v>
      </c>
      <c r="AA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IF($Y53=FALSE, "&lt;/Opcode&gt;", "")</f>
        <v>&lt;Opcode Value='0F' Function='RR' Group='Logical' Length='1'&gt;&lt;Encoding Platform='i8080'&gt;&lt;Mnemonic&gt;RRC&lt;/Mnemonic&gt;&lt;Arguments&gt;&lt;Arg encoding='Direct' hidden='true'&gt;ByteReg-A&lt;/Arg&gt;&lt;/Arguments&gt;&lt;Status&gt;Documented&lt;/Status&gt;&lt;Cycles&gt;1(4)&lt;/Cycles&gt;&lt;Flags&gt;----C&lt;/Flags&gt;&lt;Description&gt;The content of the accumulator is rotated right one position. The high order bit and the CY flag are both set to the value shifted out of the low order bit position. Only the CY flag is affected.&lt;/Description&gt;&lt;/Encoding&gt;</v>
      </c>
    </row>
    <row r="53" spans="1:27" x14ac:dyDescent="0.25">
      <c r="A53" s="8">
        <f>HEX2DEC(Table2[[#This Row],[Hex]]) * 10 +  IF(UPPER(Table2[[#This Row],[Preferred]]) = "FALSE", 1, 0)</f>
        <v>150</v>
      </c>
      <c r="B53" s="8" t="str">
        <f>IF(UPPER(Table2[[#This Row],[Index]]) = "TRUE", "FD", "00")  &amp; IF(Table2[[#This Row],[Prefix]]="", "00", Table2[[#This Row],[Prefix]])  &amp; TEXT(Table2[[#This Row],[Opcode]], "00")</f>
        <v>00000F</v>
      </c>
      <c r="F53" s="5" t="s">
        <v>7</v>
      </c>
      <c r="G53" t="s">
        <v>689</v>
      </c>
      <c r="H53" s="1" t="s">
        <v>96</v>
      </c>
      <c r="I53" s="1" t="s">
        <v>98</v>
      </c>
      <c r="J53" s="1" t="s">
        <v>265</v>
      </c>
      <c r="K53" s="1" t="s">
        <v>277</v>
      </c>
      <c r="L53" s="9" t="b">
        <v>1</v>
      </c>
      <c r="M53" s="1"/>
      <c r="N53" s="1"/>
      <c r="O53" s="1"/>
      <c r="P53" s="1"/>
      <c r="Q53" s="1"/>
      <c r="R53" s="1"/>
      <c r="S53" s="7" t="s">
        <v>352</v>
      </c>
      <c r="T53">
        <v>1</v>
      </c>
      <c r="U53" s="1" t="s">
        <v>407</v>
      </c>
      <c r="V53" t="s">
        <v>367</v>
      </c>
      <c r="W53" t="s">
        <v>431</v>
      </c>
      <c r="X53" t="s">
        <v>444</v>
      </c>
      <c r="Y53" t="b">
        <f>IF(AND($B53=$B52, $I53=$I52, $T53=$T52),TRUE,FALSE)</f>
        <v>1</v>
      </c>
      <c r="Z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Platform='i8085'&gt;&lt;Mnemonic&gt;RRC&lt;/Mnemonic&gt;&lt;Arguments&gt;&lt;Arg encoding='Direct' hidden='true'&gt;ByteReg-A&lt;/Arg&gt;&lt;/Arguments&gt;&lt;Status&gt;Documented&lt;/Status&gt;&lt;Cycles&gt;1(4)&lt;/Cycles&gt;&lt;Flags&gt;-----0C&lt;/Flags&gt;&lt;Description&gt;The content of the accumulator is rotated right one position. The high order bit and the CY flag are both set to the value shifted out of the low order bit position. Only the CY flag is affected.&lt;/Description&gt;&lt;/Encoding&gt;</v>
      </c>
      <c r="AA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IF($Y54=FALSE, "&lt;/Opcode&gt;", "")</f>
        <v>&lt;Encoding Platform='i8085'&gt;&lt;Mnemonic&gt;RRC&lt;/Mnemonic&gt;&lt;Arguments&gt;&lt;Arg encoding='Direct' hidden='true'&gt;ByteReg-A&lt;/Arg&gt;&lt;/Arguments&gt;&lt;Status&gt;Documented&lt;/Status&gt;&lt;Cycles&gt;1(4)&lt;/Cycles&gt;&lt;Flags&gt;-----0C&lt;/Flags&gt;&lt;Description&gt;The content of the accumulator is rotated right one position. The high order bit and the CY flag are both set to the value shifted out of the low order bit position. Only the CY flag is affected.&lt;/Description&gt;&lt;/Encoding&gt;</v>
      </c>
    </row>
    <row r="54" spans="1:27" x14ac:dyDescent="0.25">
      <c r="A54">
        <f>HEX2DEC(Table2[[#This Row],[Hex]]) * 10 +  IF(UPPER(Table2[[#This Row],[Preferred]]) = "FALSE", 1, 0)</f>
        <v>150</v>
      </c>
      <c r="B54" t="str">
        <f>IF(UPPER(Table2[[#This Row],[Index]]) = "TRUE", "FD", "00")  &amp; IF(Table2[[#This Row],[Prefix]]="", "00", Table2[[#This Row],[Prefix]])  &amp; TEXT(Table2[[#This Row],[Opcode]], "00")</f>
        <v>00000F</v>
      </c>
      <c r="C54" s="4"/>
      <c r="D54" s="1"/>
      <c r="E54" s="3" t="s">
        <v>400</v>
      </c>
      <c r="F54" s="5" t="s">
        <v>7</v>
      </c>
      <c r="G54" t="s">
        <v>480</v>
      </c>
      <c r="H54" s="1" t="s">
        <v>71</v>
      </c>
      <c r="I54" s="1" t="s">
        <v>98</v>
      </c>
      <c r="J54" s="1" t="s">
        <v>265</v>
      </c>
      <c r="K54" s="1" t="s">
        <v>277</v>
      </c>
      <c r="L54" s="9" t="b">
        <v>1</v>
      </c>
      <c r="M54" s="1"/>
      <c r="N54" s="1"/>
      <c r="O54" s="1"/>
      <c r="P54" s="1"/>
      <c r="Q54" s="1"/>
      <c r="R54" s="1"/>
      <c r="S54" s="7" t="s">
        <v>319</v>
      </c>
      <c r="T54">
        <v>1</v>
      </c>
      <c r="U54" s="1" t="s">
        <v>407</v>
      </c>
      <c r="V54" t="s">
        <v>367</v>
      </c>
      <c r="W54" t="s">
        <v>431</v>
      </c>
      <c r="X54" t="s">
        <v>584</v>
      </c>
      <c r="Y54" t="b">
        <f>IF(AND($B54=$B53, $I54=$I53, $T54=$T53),TRUE,FALSE)</f>
        <v>1</v>
      </c>
      <c r="Z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Platform='z80'&gt;&lt;Mnemonic&gt;RRCA&lt;/Mnemonic&gt;&lt;Arguments&gt;&lt;Arg encoding='Direct' hidden='true'&gt;ByteReg-A&lt;/Arg&gt;&lt;/Arguments&gt;&lt;Status&gt;Documented&lt;/Status&gt;&lt;Cycles&gt;1(4)&lt;/Cycles&gt;&lt;Flags&gt;--0-0C&lt;/Flags&gt;&lt;Description&gt;The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c r="AA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IF($Y55=FALSE, "&lt;/Opcode&gt;", "")</f>
        <v>&lt;Encoding Preferred='true' Platform='z80'&gt;&lt;Mnemonic&gt;RRCA&lt;/Mnemonic&gt;&lt;Arguments&gt;&lt;Arg encoding='Direct' hidden='true'&gt;ByteReg-A&lt;/Arg&gt;&lt;/Arguments&gt;&lt;Status&gt;Documented&lt;/Status&gt;&lt;Cycles&gt;1(4)&lt;/Cycles&gt;&lt;Flags&gt;--0-0C&lt;/Flags&gt;&lt;Description&gt;The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row>
    <row r="55" spans="1:27" x14ac:dyDescent="0.25">
      <c r="A55" s="8">
        <f>HEX2DEC(Table2[[#This Row],[Hex]]) * 10 +  IF(UPPER(Table2[[#This Row],[Preferred]]) = "FALSE", 1, 0)</f>
        <v>150</v>
      </c>
      <c r="B55" s="8" t="str">
        <f>IF(UPPER(Table2[[#This Row],[Index]]) = "TRUE", "FD", "00")  &amp; IF(Table2[[#This Row],[Prefix]]="", "00", Table2[[#This Row],[Prefix]])  &amp; TEXT(Table2[[#This Row],[Opcode]], "00")</f>
        <v>00000F</v>
      </c>
      <c r="C55" s="4"/>
      <c r="D55" s="1"/>
      <c r="E55" s="3" t="s">
        <v>400</v>
      </c>
      <c r="F55" s="5" t="s">
        <v>7</v>
      </c>
      <c r="G55" t="s">
        <v>652</v>
      </c>
      <c r="H55" s="1" t="s">
        <v>71</v>
      </c>
      <c r="I55" s="1" t="s">
        <v>98</v>
      </c>
      <c r="J55" s="1" t="s">
        <v>265</v>
      </c>
      <c r="K55" s="1" t="s">
        <v>277</v>
      </c>
      <c r="L55" s="9" t="b">
        <v>1</v>
      </c>
      <c r="M55" s="1"/>
      <c r="N55" s="1"/>
      <c r="O55" s="1"/>
      <c r="P55" s="1"/>
      <c r="Q55" s="1"/>
      <c r="R55" s="1"/>
      <c r="S55" s="7" t="s">
        <v>336</v>
      </c>
      <c r="T55">
        <v>1</v>
      </c>
      <c r="U55" s="1" t="s">
        <v>407</v>
      </c>
      <c r="V55" t="s">
        <v>367</v>
      </c>
      <c r="W55" t="s">
        <v>431</v>
      </c>
      <c r="X55" t="s">
        <v>584</v>
      </c>
      <c r="Y55" t="b">
        <f>IF(AND($B55=$B54, $I55=$I54, $T55=$T54),TRUE,FALSE)</f>
        <v>1</v>
      </c>
      <c r="Z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Platform='GameBoy'&gt;&lt;Mnemonic&gt;RRCA&lt;/Mnemonic&gt;&lt;Arguments&gt;&lt;Arg encoding='Direct' hidden='true'&gt;ByteReg-A&lt;/Arg&gt;&lt;/Arguments&gt;&lt;Status&gt;Documented&lt;/Status&gt;&lt;Cycles&gt;1(4)&lt;/Cycles&gt;&lt;Flags&gt;000C&lt;/Flags&gt;&lt;Description&gt;The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v>
      </c>
      <c r="AA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IF($Y56=FALSE, "&lt;/Opcode&gt;", "")</f>
        <v>&lt;Encoding Preferred='true' Platform='GameBoy'&gt;&lt;Mnemonic&gt;RRCA&lt;/Mnemonic&gt;&lt;Arguments&gt;&lt;Arg encoding='Direct' hidden='true'&gt;ByteReg-A&lt;/Arg&gt;&lt;/Arguments&gt;&lt;Status&gt;Documented&lt;/Status&gt;&lt;Cycles&gt;1(4)&lt;/Cycles&gt;&lt;Flags&gt;000C&lt;/Flags&gt;&lt;Description&gt;The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bit.&lt;/Description&gt;&lt;/Encoding&gt;&lt;/Opcode&gt;</v>
      </c>
    </row>
    <row r="56" spans="1:27" x14ac:dyDescent="0.25">
      <c r="A56">
        <f>HEX2DEC(Table2[[#This Row],[Hex]]) * 10 +  IF(UPPER(Table2[[#This Row],[Preferred]]) = "FALSE", 1, 0)</f>
        <v>151</v>
      </c>
      <c r="B56" t="str">
        <f>IF(UPPER(Table2[[#This Row],[Index]]) = "TRUE", "FD", "00")  &amp; IF(Table2[[#This Row],[Prefix]]="", "00", Table2[[#This Row],[Prefix]])  &amp; TEXT(Table2[[#This Row],[Opcode]], "00")</f>
        <v>00000F</v>
      </c>
      <c r="C56" s="4"/>
      <c r="D56" s="1"/>
      <c r="E56" s="3" t="s">
        <v>638</v>
      </c>
      <c r="F56" s="5" t="s">
        <v>7</v>
      </c>
      <c r="G56" t="s">
        <v>480</v>
      </c>
      <c r="H56" s="1" t="s">
        <v>96</v>
      </c>
      <c r="I56" s="1" t="s">
        <v>585</v>
      </c>
      <c r="J56" s="1" t="s">
        <v>265</v>
      </c>
      <c r="K56" s="1" t="s">
        <v>277</v>
      </c>
      <c r="L56" s="3"/>
      <c r="M56" s="1"/>
      <c r="N56" s="1"/>
      <c r="O56" s="1"/>
      <c r="P56" s="1"/>
      <c r="Q56" s="1"/>
      <c r="R56" s="1"/>
      <c r="S56" s="7" t="s">
        <v>319</v>
      </c>
      <c r="T56">
        <v>1</v>
      </c>
      <c r="U56" s="1" t="s">
        <v>407</v>
      </c>
      <c r="V56" t="s">
        <v>367</v>
      </c>
      <c r="W56" t="s">
        <v>431</v>
      </c>
      <c r="X56" t="s">
        <v>584</v>
      </c>
      <c r="Y56" t="b">
        <f>IF(AND($B56=$B55, $I56=$I55, $T56=$T55),TRUE,FALSE)</f>
        <v>0</v>
      </c>
      <c r="Z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Platform='z80'&gt;&lt;Mnemonic&gt;RRC&lt;/Mnemonic&gt;&lt;Arguments&gt;&lt;Arg encoding='Direct'&gt;ByteReg-A&lt;/Arg&gt;&lt;/Arguments&gt;&lt;Status&gt;Documented&lt;/Status&gt;&lt;Cycles&gt;1(4)&lt;/Cycles&gt;&lt;Flags&gt;--0-0C&lt;/Flags&gt;&lt;Description&gt;The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c r="AA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IF($Y57=FALSE, "&lt;/Opcode&gt;", "")</f>
        <v>&lt;Opcode Value='0F' Function='RR-CY' Group='Logical' Length='1'&gt;&lt;Encoding Preferred='false' Platform='z80'&gt;&lt;Mnemonic&gt;RRC&lt;/Mnemonic&gt;&lt;Arguments&gt;&lt;Arg encoding='Direct'&gt;ByteReg-A&lt;/Arg&gt;&lt;/Arguments&gt;&lt;Status&gt;Documented&lt;/Status&gt;&lt;Cycles&gt;1(4)&lt;/Cycles&gt;&lt;Flags&gt;--0-0C&lt;/Flags&gt;&lt;Description&gt;The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row>
    <row r="57" spans="1:27" x14ac:dyDescent="0.25">
      <c r="A57" s="8">
        <f>HEX2DEC(Table2[[#This Row],[Hex]]) * 10 +  IF(UPPER(Table2[[#This Row],[Preferred]]) = "FALSE", 1, 0)</f>
        <v>151</v>
      </c>
      <c r="B57" s="8" t="str">
        <f>IF(UPPER(Table2[[#This Row],[Index]]) = "TRUE", "FD", "00")  &amp; IF(Table2[[#This Row],[Prefix]]="", "00", Table2[[#This Row],[Prefix]])  &amp; TEXT(Table2[[#This Row],[Opcode]], "00")</f>
        <v>00000F</v>
      </c>
      <c r="C57" s="4"/>
      <c r="D57" s="1"/>
      <c r="E57" s="3" t="s">
        <v>638</v>
      </c>
      <c r="F57" s="5" t="s">
        <v>7</v>
      </c>
      <c r="G57" t="s">
        <v>652</v>
      </c>
      <c r="H57" s="1" t="s">
        <v>96</v>
      </c>
      <c r="I57" s="1" t="s">
        <v>585</v>
      </c>
      <c r="J57" s="1" t="s">
        <v>265</v>
      </c>
      <c r="K57" s="1" t="s">
        <v>277</v>
      </c>
      <c r="M57" s="1"/>
      <c r="N57" s="1"/>
      <c r="O57" s="1"/>
      <c r="P57" s="1"/>
      <c r="Q57" s="1"/>
      <c r="R57" s="1"/>
      <c r="S57" s="7" t="s">
        <v>336</v>
      </c>
      <c r="T57">
        <v>1</v>
      </c>
      <c r="U57" s="1" t="s">
        <v>407</v>
      </c>
      <c r="V57" t="s">
        <v>367</v>
      </c>
      <c r="W57" t="s">
        <v>431</v>
      </c>
      <c r="X57" t="s">
        <v>584</v>
      </c>
      <c r="Y57" t="b">
        <f>IF(AND($B57=$B56, $I57=$I56, $T57=$T56),TRUE,FALSE)</f>
        <v>1</v>
      </c>
      <c r="Z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Platform='GameBoy'&gt;&lt;Mnemonic&gt;RRC&lt;/Mnemonic&gt;&lt;Arguments&gt;&lt;Arg encoding='Direct'&gt;ByteReg-A&lt;/Arg&gt;&lt;/Arguments&gt;&lt;Status&gt;Documented&lt;/Status&gt;&lt;Cycles&gt;1(4)&lt;/Cycles&gt;&lt;Flags&gt;000C&lt;/Flags&gt;&lt;Description&gt;The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v>
      </c>
      <c r="AA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IF($Y58=FALSE, "&lt;/Opcode&gt;", "")</f>
        <v>&lt;Encoding Preferred='false' Platform='GameBoy'&gt;&lt;Mnemonic&gt;RRC&lt;/Mnemonic&gt;&lt;Arguments&gt;&lt;Arg encoding='Direct'&gt;ByteReg-A&lt;/Arg&gt;&lt;/Arguments&gt;&lt;Status&gt;Documented&lt;/Status&gt;&lt;Cycles&gt;1(4)&lt;/Cycles&gt;&lt;Flags&gt;000C&lt;/Flags&gt;&lt;Description&gt;The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bit.&lt;/Description&gt;&lt;/Encoding&gt;&lt;/Opcode&gt;</v>
      </c>
    </row>
    <row r="58" spans="1:27" x14ac:dyDescent="0.25">
      <c r="A58">
        <f>HEX2DEC(Table2[[#This Row],[Hex]]) * 10 +  IF(UPPER(Table2[[#This Row],[Preferred]]) = "FALSE", 1, 0)</f>
        <v>160</v>
      </c>
      <c r="B58" t="str">
        <f>IF(UPPER(Table2[[#This Row],[Index]]) = "TRUE", "FD", "00")  &amp; IF(Table2[[#This Row],[Prefix]]="", "00", Table2[[#This Row],[Prefix]])  &amp; TEXT(Table2[[#This Row],[Opcode]], "00")</f>
        <v>000010</v>
      </c>
      <c r="F58" s="5">
        <v>10</v>
      </c>
      <c r="G58" t="s">
        <v>375</v>
      </c>
      <c r="H58" s="1" t="s">
        <v>1</v>
      </c>
      <c r="I58" s="1" t="s">
        <v>1</v>
      </c>
      <c r="J58" s="1"/>
      <c r="K58" s="1"/>
      <c r="M58" s="1"/>
      <c r="N58" s="1"/>
      <c r="O58" s="1"/>
      <c r="P58" s="1"/>
      <c r="Q58" s="1"/>
      <c r="R58" s="1"/>
      <c r="S58" s="7" t="s">
        <v>311</v>
      </c>
      <c r="T58">
        <v>1</v>
      </c>
      <c r="U58" s="1" t="s">
        <v>407</v>
      </c>
      <c r="V58" t="s">
        <v>368</v>
      </c>
      <c r="W58" t="s">
        <v>477</v>
      </c>
      <c r="X58" t="s">
        <v>479</v>
      </c>
      <c r="Y58" t="b">
        <f>IF(AND($B58=$B57, $I58=$I57, $T58=$T57),TRUE,FALSE)</f>
        <v>0</v>
      </c>
      <c r="Z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IF($Y59=FALSE, "&lt;/Opcode&gt;", "")</f>
        <v>&lt;Opcode Value='10'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59" spans="1:27" x14ac:dyDescent="0.25">
      <c r="A59" s="8">
        <f>HEX2DEC(Table2[[#This Row],[Hex]]) * 10 +  IF(UPPER(Table2[[#This Row],[Preferred]]) = "FALSE", 1, 0)</f>
        <v>160</v>
      </c>
      <c r="B59" s="8" t="str">
        <f>IF(UPPER(Table2[[#This Row],[Index]]) = "TRUE", "FD", "00")  &amp; IF(Table2[[#This Row],[Prefix]]="", "00", Table2[[#This Row],[Prefix]])  &amp; TEXT(Table2[[#This Row],[Opcode]], "00")</f>
        <v>000010</v>
      </c>
      <c r="F59" s="5">
        <v>10</v>
      </c>
      <c r="G59" t="s">
        <v>689</v>
      </c>
      <c r="H59" s="1" t="s">
        <v>299</v>
      </c>
      <c r="I59" s="1" t="s">
        <v>646</v>
      </c>
      <c r="J59" s="1" t="s">
        <v>269</v>
      </c>
      <c r="K59" s="1" t="s">
        <v>277</v>
      </c>
      <c r="L59" s="9" t="b">
        <v>1</v>
      </c>
      <c r="M59" s="1"/>
      <c r="N59" s="1"/>
      <c r="O59" s="1"/>
      <c r="P59" s="1"/>
      <c r="Q59" s="1"/>
      <c r="R59" s="1"/>
      <c r="S59" s="7" t="s">
        <v>352</v>
      </c>
      <c r="T59">
        <v>1</v>
      </c>
      <c r="U59" s="1" t="s">
        <v>389</v>
      </c>
      <c r="V59" t="s">
        <v>481</v>
      </c>
      <c r="W59" t="s">
        <v>431</v>
      </c>
      <c r="X59" t="s">
        <v>706</v>
      </c>
      <c r="Y59" t="b">
        <f>IF(AND($B59=$B58, $I59=$I58, $T59=$T58),TRUE,FALSE)</f>
        <v>0</v>
      </c>
      <c r="Z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Platform='i8085'&gt;&lt;Mnemonic&gt;ARHL&lt;/Mnemonic&gt;&lt;Arguments&gt;&lt;Arg encoding='Direct' hidden='true'&gt;WordReg-HL&lt;/Arg&gt;&lt;/Arguments&gt;&lt;Status&gt;Undocumented&lt;/Status&gt;&lt;Cycles&gt;2(7)&lt;/Cycles&gt;&lt;Flags&gt;-----0C&lt;/Flags&gt;&lt;Description&gt;An arithmetic shift right 1-bit position is performed on the contests of HL, low bit is sifted into the carry flag, the high bit is unchanged&lt;/Description&gt;&lt;/Encoding&gt;</v>
      </c>
      <c r="AA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IF($Y60=FALSE, "&lt;/Opcode&gt;", "")</f>
        <v>&lt;Opcode Value='10' Function='SR-Signed' Group='Logical' Length='1'&gt;&lt;Encoding Platform='i8085'&gt;&lt;Mnemonic&gt;ARHL&lt;/Mnemonic&gt;&lt;Arguments&gt;&lt;Arg encoding='Direct' hidden='true'&gt;WordReg-HL&lt;/Arg&gt;&lt;/Arguments&gt;&lt;Status&gt;Undocumented&lt;/Status&gt;&lt;Cycles&gt;2(7)&lt;/Cycles&gt;&lt;Flags&gt;-----0C&lt;/Flags&gt;&lt;Description&gt;An arithmetic shift right 1-bit position is performed on the contests of HL, low bit is sifted into the carry flag, the high bit is unchanged&lt;/Description&gt;&lt;/Encoding&gt;&lt;/Opcode&gt;</v>
      </c>
    </row>
    <row r="60" spans="1:27" x14ac:dyDescent="0.25">
      <c r="A60">
        <f>HEX2DEC(Table2[[#This Row],[Hex]]) * 10 +  IF(UPPER(Table2[[#This Row],[Preferred]]) = "FALSE", 1, 0)</f>
        <v>160</v>
      </c>
      <c r="B60" t="str">
        <f>IF(UPPER(Table2[[#This Row],[Index]]) = "TRUE", "FD", "00")  &amp; IF(Table2[[#This Row],[Prefix]]="", "00", Table2[[#This Row],[Prefix]])  &amp; TEXT(Table2[[#This Row],[Opcode]], "00")</f>
        <v>000010</v>
      </c>
      <c r="C60" s="4"/>
      <c r="D60" s="1"/>
      <c r="E60" s="3"/>
      <c r="F60" s="5">
        <v>10</v>
      </c>
      <c r="G60" t="s">
        <v>480</v>
      </c>
      <c r="H60" s="1" t="s">
        <v>72</v>
      </c>
      <c r="I60" s="2" t="s">
        <v>72</v>
      </c>
      <c r="J60" s="1" t="s">
        <v>614</v>
      </c>
      <c r="K60" s="1" t="s">
        <v>280</v>
      </c>
      <c r="L60" s="1"/>
      <c r="M60" s="1"/>
      <c r="N60" s="1"/>
      <c r="O60" s="1"/>
      <c r="P60" s="1"/>
      <c r="Q60" s="1"/>
      <c r="R60" s="1"/>
      <c r="S60" s="7" t="s">
        <v>314</v>
      </c>
      <c r="T60">
        <v>2</v>
      </c>
      <c r="U60" s="1" t="s">
        <v>617</v>
      </c>
      <c r="V60" t="s">
        <v>367</v>
      </c>
      <c r="W60" t="s">
        <v>451</v>
      </c>
      <c r="X60" t="s">
        <v>618</v>
      </c>
      <c r="Y60" t="b">
        <f>IF(AND($B60=$B59, $I60=$I59, $T60=$T59),TRUE,FALSE)</f>
        <v>0</v>
      </c>
      <c r="Z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Platform='z80'&gt;&lt;Mnemonic&gt;DJNZ&lt;/Mnemonic&gt;&lt;Arguments&gt;&lt;Arg encoding='ByteImmidate'&gt;Displacment&lt;/Arg&gt;&lt;/Arguments&gt;&lt;Status&gt;Documented&lt;/Status&gt;&lt;Cycles&gt;3(13)&lt;/Cycles&gt;&lt;Flags&gt;------&lt;/Flags&gt;&lt;Description&gt;This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IF($Y61=FALSE, "&lt;/Opcode&gt;", "")</f>
        <v>&lt;Opcode Value='10' Function='DJNZ' Group='Branch' Length='2'&gt;&lt;Encoding Platform='z80'&gt;&lt;Mnemonic&gt;DJNZ&lt;/Mnemonic&gt;&lt;Arguments&gt;&lt;Arg encoding='ByteImmidate'&gt;Displacment&lt;/Arg&gt;&lt;/Arguments&gt;&lt;Status&gt;Documented&lt;/Status&gt;&lt;Cycles&gt;3(13)&lt;/Cycles&gt;&lt;Flags&gt;------&lt;/Flags&gt;&lt;Description&gt;This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61" spans="1:27" x14ac:dyDescent="0.25">
      <c r="A61" s="8">
        <f>HEX2DEC(Table2[[#This Row],[Hex]]) * 10 +  IF(UPPER(Table2[[#This Row],[Preferred]]) = "FALSE", 1, 0)</f>
        <v>160</v>
      </c>
      <c r="B61" s="8" t="str">
        <f>IF(UPPER(Table2[[#This Row],[Index]]) = "TRUE", "FD", "00")  &amp; IF(Table2[[#This Row],[Prefix]]="", "00", Table2[[#This Row],[Prefix]])  &amp; TEXT(Table2[[#This Row],[Opcode]], "00")</f>
        <v>000010</v>
      </c>
      <c r="C61" s="4"/>
      <c r="D61" s="1"/>
      <c r="E61" s="3"/>
      <c r="F61" s="5">
        <v>10</v>
      </c>
      <c r="G61" t="s">
        <v>652</v>
      </c>
      <c r="H61" s="1" t="s">
        <v>242</v>
      </c>
      <c r="I61" s="2" t="s">
        <v>242</v>
      </c>
      <c r="J61" s="1"/>
      <c r="K61" s="1"/>
      <c r="M61" s="1"/>
      <c r="N61" s="1"/>
      <c r="O61" s="1"/>
      <c r="P61" s="1"/>
      <c r="Q61" s="1"/>
      <c r="R61" s="1"/>
      <c r="S61" s="7" t="s">
        <v>335</v>
      </c>
      <c r="T61">
        <v>1</v>
      </c>
      <c r="U61" s="1" t="s">
        <v>407</v>
      </c>
      <c r="V61" t="s">
        <v>367</v>
      </c>
      <c r="W61" t="s">
        <v>477</v>
      </c>
      <c r="X61" t="s">
        <v>656</v>
      </c>
      <c r="Y61" t="b">
        <f>IF(AND($B61=$B60, $I61=$I60, $T61=$T60),TRUE,FALSE)</f>
        <v>0</v>
      </c>
      <c r="Z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Platform='GameBoy'&gt;&lt;Mnemonic&gt;STOP&lt;/Mnemonic&gt;&lt;Status&gt;Documented&lt;/Status&gt;&lt;Cycles&gt;1(4)&lt;/Cycles&gt;&lt;Flags&gt;----&lt;/Flags&gt;&lt;Description&gt;Stop the CPU&lt;/Description&gt;&lt;/Encoding&gt;</v>
      </c>
      <c r="AA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IF($Y62=FALSE, "&lt;/Opcode&gt;", "")</f>
        <v>&lt;Opcode Value='10' Function='STOP' Group='General' Length='1'&gt;&lt;Encoding Platform='GameBoy'&gt;&lt;Mnemonic&gt;STOP&lt;/Mnemonic&gt;&lt;Status&gt;Documented&lt;/Status&gt;&lt;Cycles&gt;1(4)&lt;/Cycles&gt;&lt;Flags&gt;----&lt;/Flags&gt;&lt;Description&gt;Stop the CPU&lt;/Description&gt;&lt;/Encoding&gt;&lt;/Opcode&gt;</v>
      </c>
    </row>
    <row r="62" spans="1:27" x14ac:dyDescent="0.25">
      <c r="A62">
        <f>HEX2DEC(Table2[[#This Row],[Hex]]) * 10 +  IF(UPPER(Table2[[#This Row],[Preferred]]) = "FALSE", 1, 0)</f>
        <v>230</v>
      </c>
      <c r="B62" t="str">
        <f>IF(UPPER(Table2[[#This Row],[Index]]) = "TRUE", "FD", "00")  &amp; IF(Table2[[#This Row],[Prefix]]="", "00", Table2[[#This Row],[Prefix]])  &amp; TEXT(Table2[[#This Row],[Opcode]], "00")</f>
        <v>000017</v>
      </c>
      <c r="F62" s="5">
        <v>17</v>
      </c>
      <c r="G62" t="s">
        <v>375</v>
      </c>
      <c r="H62" s="1" t="s">
        <v>207</v>
      </c>
      <c r="I62" s="1" t="s">
        <v>582</v>
      </c>
      <c r="J62" s="1" t="s">
        <v>265</v>
      </c>
      <c r="K62" s="1" t="s">
        <v>277</v>
      </c>
      <c r="L62" s="9" t="b">
        <v>1</v>
      </c>
      <c r="M62" s="1"/>
      <c r="N62" s="1"/>
      <c r="O62" s="1"/>
      <c r="P62" s="1"/>
      <c r="Q62" s="1"/>
      <c r="R62" s="1"/>
      <c r="S62" s="7" t="s">
        <v>313</v>
      </c>
      <c r="T62">
        <v>1</v>
      </c>
      <c r="U62" s="1" t="s">
        <v>407</v>
      </c>
      <c r="V62" t="s">
        <v>367</v>
      </c>
      <c r="W62" t="s">
        <v>431</v>
      </c>
      <c r="X62" t="s">
        <v>445</v>
      </c>
      <c r="Y62" t="b">
        <f>IF(AND($B62=$B61, $I62=$I61, $T62=$T61),TRUE,FALSE)</f>
        <v>0</v>
      </c>
      <c r="Z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Platform='i8080'&gt;&lt;Mnemonic&gt;RAL&lt;/Mnemonic&gt;&lt;Arguments&gt;&lt;Arg encoding='Direct' hidden='true'&gt;ByteReg-A&lt;/Arg&gt;&lt;/Arguments&gt;&lt;Status&gt;Documented&lt;/Status&gt;&lt;Cycles&gt;1(4)&lt;/Cycles&gt;&lt;Flags&gt;----C&lt;/Flags&gt;&lt;Description&gt;The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IF($Y63=FALSE, "&lt;/Opcode&gt;", "")</f>
        <v>&lt;Opcode Value='17' Function='RL-CY' Group='Logical' Length='1'&gt;&lt;Encoding Platform='i8080'&gt;&lt;Mnemonic&gt;RAL&lt;/Mnemonic&gt;&lt;Arguments&gt;&lt;Arg encoding='Direct' hidden='true'&gt;ByteReg-A&lt;/Arg&gt;&lt;/Arguments&gt;&lt;Status&gt;Documented&lt;/Status&gt;&lt;Cycles&gt;1(4)&lt;/Cycles&gt;&lt;Flags&gt;----C&lt;/Flags&gt;&lt;Description&gt;The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3" spans="1:27" x14ac:dyDescent="0.25">
      <c r="A63" s="8">
        <f>HEX2DEC(Table2[[#This Row],[Hex]]) * 10 +  IF(UPPER(Table2[[#This Row],[Preferred]]) = "FALSE", 1, 0)</f>
        <v>230</v>
      </c>
      <c r="B63" s="8" t="str">
        <f>IF(UPPER(Table2[[#This Row],[Index]]) = "TRUE", "FD", "00")  &amp; IF(Table2[[#This Row],[Prefix]]="", "00", Table2[[#This Row],[Prefix]])  &amp; TEXT(Table2[[#This Row],[Opcode]], "00")</f>
        <v>000017</v>
      </c>
      <c r="F63" s="5">
        <v>17</v>
      </c>
      <c r="G63" t="s">
        <v>689</v>
      </c>
      <c r="H63" s="1" t="s">
        <v>207</v>
      </c>
      <c r="I63" s="1" t="s">
        <v>582</v>
      </c>
      <c r="J63" s="1" t="s">
        <v>265</v>
      </c>
      <c r="K63" s="1" t="s">
        <v>277</v>
      </c>
      <c r="L63" s="9" t="b">
        <v>1</v>
      </c>
      <c r="M63" s="1"/>
      <c r="N63" s="1"/>
      <c r="O63" s="1"/>
      <c r="P63" s="1"/>
      <c r="Q63" s="1"/>
      <c r="R63" s="1"/>
      <c r="S63" s="7" t="s">
        <v>351</v>
      </c>
      <c r="T63">
        <v>1</v>
      </c>
      <c r="U63" s="1" t="s">
        <v>407</v>
      </c>
      <c r="V63" t="s">
        <v>367</v>
      </c>
      <c r="W63" t="s">
        <v>431</v>
      </c>
      <c r="X63" t="s">
        <v>445</v>
      </c>
      <c r="Y63" t="b">
        <f>IF(AND($B63=$B62, $I63=$I62, $T63=$T62),TRUE,FALSE)</f>
        <v>1</v>
      </c>
      <c r="Z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Platform='i8085'&gt;&lt;Mnemonic&gt;RAL&lt;/Mnemonic&gt;&lt;Arguments&gt;&lt;Arg encoding='Direct' hidden='true'&gt;ByteReg-A&lt;/Arg&gt;&lt;/Arguments&gt;&lt;Status&gt;Documented&lt;/Status&gt;&lt;Cycles&gt;1(4)&lt;/Cycles&gt;&lt;Flags&gt;-----VC&lt;/Flags&gt;&lt;Description&gt;The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IF($Y64=FALSE, "&lt;/Opcode&gt;", "")</f>
        <v>&lt;Encoding Platform='i8085'&gt;&lt;Mnemonic&gt;RAL&lt;/Mnemonic&gt;&lt;Arguments&gt;&lt;Arg encoding='Direct' hidden='true'&gt;ByteReg-A&lt;/Arg&gt;&lt;/Arguments&gt;&lt;Status&gt;Documented&lt;/Status&gt;&lt;Cycles&gt;1(4)&lt;/Cycles&gt;&lt;Flags&gt;-----VC&lt;/Flags&gt;&lt;Description&gt;The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4" spans="1:27" x14ac:dyDescent="0.25">
      <c r="A64">
        <f>HEX2DEC(Table2[[#This Row],[Hex]]) * 10 +  IF(UPPER(Table2[[#This Row],[Preferred]]) = "FALSE", 1, 0)</f>
        <v>230</v>
      </c>
      <c r="B64" t="str">
        <f>IF(UPPER(Table2[[#This Row],[Index]]) = "TRUE", "FD", "00")  &amp; IF(Table2[[#This Row],[Prefix]]="", "00", Table2[[#This Row],[Prefix]])  &amp; TEXT(Table2[[#This Row],[Opcode]], "00")</f>
        <v>000017</v>
      </c>
      <c r="C64" s="4"/>
      <c r="D64" s="1"/>
      <c r="E64" s="3" t="s">
        <v>400</v>
      </c>
      <c r="F64" s="5">
        <v>17</v>
      </c>
      <c r="G64" t="s">
        <v>480</v>
      </c>
      <c r="H64" s="1" t="s">
        <v>73</v>
      </c>
      <c r="I64" s="1" t="s">
        <v>582</v>
      </c>
      <c r="J64" s="1" t="s">
        <v>265</v>
      </c>
      <c r="K64" s="1" t="s">
        <v>277</v>
      </c>
      <c r="L64" s="9" t="b">
        <v>1</v>
      </c>
      <c r="M64" s="1"/>
      <c r="N64" s="1"/>
      <c r="O64" s="1"/>
      <c r="P64" s="1"/>
      <c r="Q64" s="1"/>
      <c r="R64" s="1"/>
      <c r="S64" s="7" t="s">
        <v>319</v>
      </c>
      <c r="T64">
        <v>1</v>
      </c>
      <c r="U64" s="1" t="s">
        <v>407</v>
      </c>
      <c r="V64" t="s">
        <v>367</v>
      </c>
      <c r="W64" t="s">
        <v>431</v>
      </c>
      <c r="X64" t="s">
        <v>583</v>
      </c>
      <c r="Y64" t="b">
        <f>IF(AND($B64=$B63, $I64=$I63, $T64=$T63),TRUE,FALSE)</f>
        <v>1</v>
      </c>
      <c r="Z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Platform='z80'&gt;&lt;Mnemonic&gt;RLA&lt;/Mnemonic&gt;&lt;Arguments&gt;&lt;Arg encoding='Direct' hidden='true'&gt;ByteReg-A&lt;/Arg&gt;&lt;/Arguments&gt;&lt;Status&gt;Documented&lt;/Status&gt;&lt;Cycles&gt;1(4)&lt;/Cycles&gt;&lt;Flags&gt;--0-0C&lt;/Flags&gt;&lt;Description&gt;The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c r="AA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IF($Y65=FALSE, "&lt;/Opcode&gt;", "")</f>
        <v>&lt;Encoding Preferred='true' Platform='z80'&gt;&lt;Mnemonic&gt;RLA&lt;/Mnemonic&gt;&lt;Arguments&gt;&lt;Arg encoding='Direct' hidden='true'&gt;ByteReg-A&lt;/Arg&gt;&lt;/Arguments&gt;&lt;Status&gt;Documented&lt;/Status&gt;&lt;Cycles&gt;1(4)&lt;/Cycles&gt;&lt;Flags&gt;--0-0C&lt;/Flags&gt;&lt;Description&gt;The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row>
    <row r="65" spans="1:27" x14ac:dyDescent="0.25">
      <c r="A65" s="8">
        <f>HEX2DEC(Table2[[#This Row],[Hex]]) * 10 +  IF(UPPER(Table2[[#This Row],[Preferred]]) = "FALSE", 1, 0)</f>
        <v>230</v>
      </c>
      <c r="B65" s="8" t="str">
        <f>IF(UPPER(Table2[[#This Row],[Index]]) = "TRUE", "FD", "00")  &amp; IF(Table2[[#This Row],[Prefix]]="", "00", Table2[[#This Row],[Prefix]])  &amp; TEXT(Table2[[#This Row],[Opcode]], "00")</f>
        <v>000017</v>
      </c>
      <c r="C65" s="4"/>
      <c r="D65" s="1"/>
      <c r="E65" s="3" t="s">
        <v>400</v>
      </c>
      <c r="F65" s="5">
        <v>17</v>
      </c>
      <c r="G65" t="s">
        <v>652</v>
      </c>
      <c r="H65" s="1" t="s">
        <v>73</v>
      </c>
      <c r="I65" s="1" t="s">
        <v>582</v>
      </c>
      <c r="J65" s="1" t="s">
        <v>265</v>
      </c>
      <c r="K65" s="1" t="s">
        <v>277</v>
      </c>
      <c r="L65" s="9" t="b">
        <v>1</v>
      </c>
      <c r="M65" s="1"/>
      <c r="N65" s="1"/>
      <c r="O65" s="1"/>
      <c r="P65" s="1"/>
      <c r="Q65" s="1"/>
      <c r="R65" s="1"/>
      <c r="S65" s="7" t="s">
        <v>336</v>
      </c>
      <c r="T65">
        <v>1</v>
      </c>
      <c r="U65" s="1" t="s">
        <v>407</v>
      </c>
      <c r="V65" t="s">
        <v>367</v>
      </c>
      <c r="W65" t="s">
        <v>431</v>
      </c>
      <c r="X65" t="s">
        <v>583</v>
      </c>
      <c r="Y65" t="b">
        <f>IF(AND($B65=$B64, $I65=$I64, $T65=$T64),TRUE,FALSE)</f>
        <v>1</v>
      </c>
      <c r="Z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Platform='GameBoy'&gt;&lt;Mnemonic&gt;RLA&lt;/Mnemonic&gt;&lt;Arguments&gt;&lt;Arg encoding='Direct' hidden='true'&gt;ByteReg-A&lt;/Arg&gt;&lt;/Arguments&gt;&lt;Status&gt;Documented&lt;/Status&gt;&lt;Cycles&gt;1(4)&lt;/Cycles&gt;&lt;Flags&gt;000C&lt;/Flags&gt;&lt;Description&gt;The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v>
      </c>
      <c r="AA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IF($Y66=FALSE, "&lt;/Opcode&gt;", "")</f>
        <v>&lt;Encoding Preferred='true' Platform='GameBoy'&gt;&lt;Mnemonic&gt;RLA&lt;/Mnemonic&gt;&lt;Arguments&gt;&lt;Arg encoding='Direct' hidden='true'&gt;ByteReg-A&lt;/Arg&gt;&lt;/Arguments&gt;&lt;Status&gt;Documented&lt;/Status&gt;&lt;Cycles&gt;1(4)&lt;/Cycles&gt;&lt;Flags&gt;000C&lt;/Flags&gt;&lt;Description&gt;The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v>
      </c>
    </row>
    <row r="66" spans="1:27" x14ac:dyDescent="0.25">
      <c r="A66">
        <f>HEX2DEC(Table2[[#This Row],[Hex]]) * 10 +  IF(UPPER(Table2[[#This Row],[Preferred]]) = "FALSE", 1, 0)</f>
        <v>231</v>
      </c>
      <c r="B66" t="str">
        <f>IF(UPPER(Table2[[#This Row],[Index]]) = "TRUE", "FD", "00")  &amp; IF(Table2[[#This Row],[Prefix]]="", "00", Table2[[#This Row],[Prefix]])  &amp; TEXT(Table2[[#This Row],[Opcode]], "00")</f>
        <v>000017</v>
      </c>
      <c r="C66" s="4"/>
      <c r="D66" s="1"/>
      <c r="E66" s="3" t="s">
        <v>638</v>
      </c>
      <c r="F66" s="5">
        <v>17</v>
      </c>
      <c r="G66" t="s">
        <v>480</v>
      </c>
      <c r="H66" s="1" t="s">
        <v>97</v>
      </c>
      <c r="I66" s="1" t="s">
        <v>582</v>
      </c>
      <c r="J66" s="1" t="s">
        <v>265</v>
      </c>
      <c r="K66" s="1" t="s">
        <v>277</v>
      </c>
      <c r="L66" s="3"/>
      <c r="M66" s="1"/>
      <c r="N66" s="1"/>
      <c r="O66" s="1"/>
      <c r="P66" s="1"/>
      <c r="Q66" s="1"/>
      <c r="R66" s="1"/>
      <c r="S66" s="7" t="s">
        <v>319</v>
      </c>
      <c r="T66">
        <v>1</v>
      </c>
      <c r="U66" s="1" t="s">
        <v>407</v>
      </c>
      <c r="V66" t="s">
        <v>367</v>
      </c>
      <c r="W66" t="s">
        <v>431</v>
      </c>
      <c r="X66" t="s">
        <v>583</v>
      </c>
      <c r="Y66" t="b">
        <f>IF(AND($B66=$B65, $I66=$I65, $T66=$T65),TRUE,FALSE)</f>
        <v>1</v>
      </c>
      <c r="Z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Platform='z80'&gt;&lt;Mnemonic&gt;RL&lt;/Mnemonic&gt;&lt;Arguments&gt;&lt;Arg encoding='Direct'&gt;ByteReg-A&lt;/Arg&gt;&lt;/Arguments&gt;&lt;Status&gt;Documented&lt;/Status&gt;&lt;Cycles&gt;1(4)&lt;/Cycles&gt;&lt;Flags&gt;--0-0C&lt;/Flags&gt;&lt;Description&gt;The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c r="AA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IF($Y67=FALSE, "&lt;/Opcode&gt;", "")</f>
        <v>&lt;Encoding Preferred='false' Platform='z80'&gt;&lt;Mnemonic&gt;RL&lt;/Mnemonic&gt;&lt;Arguments&gt;&lt;Arg encoding='Direct'&gt;ByteReg-A&lt;/Arg&gt;&lt;/Arguments&gt;&lt;Status&gt;Documented&lt;/Status&gt;&lt;Cycles&gt;1(4)&lt;/Cycles&gt;&lt;Flags&gt;--0-0C&lt;/Flags&gt;&lt;Description&gt;The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row>
    <row r="67" spans="1:27" x14ac:dyDescent="0.25">
      <c r="A67" s="8">
        <f>HEX2DEC(Table2[[#This Row],[Hex]]) * 10 +  IF(UPPER(Table2[[#This Row],[Preferred]]) = "FALSE", 1, 0)</f>
        <v>231</v>
      </c>
      <c r="B67" s="8" t="str">
        <f>IF(UPPER(Table2[[#This Row],[Index]]) = "TRUE", "FD", "00")  &amp; IF(Table2[[#This Row],[Prefix]]="", "00", Table2[[#This Row],[Prefix]])  &amp; TEXT(Table2[[#This Row],[Opcode]], "00")</f>
        <v>000017</v>
      </c>
      <c r="C67" s="4"/>
      <c r="D67" s="1"/>
      <c r="E67" s="3" t="s">
        <v>638</v>
      </c>
      <c r="F67" s="5">
        <v>17</v>
      </c>
      <c r="G67" t="s">
        <v>652</v>
      </c>
      <c r="H67" s="1" t="s">
        <v>97</v>
      </c>
      <c r="I67" s="1" t="s">
        <v>582</v>
      </c>
      <c r="J67" s="1" t="s">
        <v>265</v>
      </c>
      <c r="K67" s="1" t="s">
        <v>277</v>
      </c>
      <c r="M67" s="1"/>
      <c r="N67" s="1"/>
      <c r="O67" s="1"/>
      <c r="P67" s="1"/>
      <c r="Q67" s="1"/>
      <c r="R67" s="1"/>
      <c r="S67" s="7" t="s">
        <v>336</v>
      </c>
      <c r="T67">
        <v>1</v>
      </c>
      <c r="U67" s="1" t="s">
        <v>407</v>
      </c>
      <c r="V67" t="s">
        <v>367</v>
      </c>
      <c r="W67" t="s">
        <v>431</v>
      </c>
      <c r="X67" t="s">
        <v>583</v>
      </c>
      <c r="Y67" t="b">
        <f>IF(AND($B67=$B66, $I67=$I66, $T67=$T66),TRUE,FALSE)</f>
        <v>1</v>
      </c>
      <c r="Z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Platform='GameBoy'&gt;&lt;Mnemonic&gt;RL&lt;/Mnemonic&gt;&lt;Arguments&gt;&lt;Arg encoding='Direct'&gt;ByteReg-A&lt;/Arg&gt;&lt;/Arguments&gt;&lt;Status&gt;Documented&lt;/Status&gt;&lt;Cycles&gt;1(4)&lt;/Cycles&gt;&lt;Flags&gt;000C&lt;/Flags&gt;&lt;Description&gt;The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v>
      </c>
      <c r="AA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IF($Y68=FALSE, "&lt;/Opcode&gt;", "")</f>
        <v>&lt;Encoding Preferred='false' Platform='GameBoy'&gt;&lt;Mnemonic&gt;RL&lt;/Mnemonic&gt;&lt;Arguments&gt;&lt;Arg encoding='Direct'&gt;ByteReg-A&lt;/Arg&gt;&lt;/Arguments&gt;&lt;Status&gt;Documented&lt;/Status&gt;&lt;Cycles&gt;1(4)&lt;/Cycles&gt;&lt;Flags&gt;000C&lt;/Flags&gt;&lt;Description&gt;The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bit.&lt;/Description&gt;&lt;/Encoding&gt;&lt;/Opcode&gt;</v>
      </c>
    </row>
    <row r="68" spans="1:27" x14ac:dyDescent="0.25">
      <c r="A68">
        <f>HEX2DEC(Table2[[#This Row],[Hex]]) * 10 +  IF(UPPER(Table2[[#This Row],[Preferred]]) = "FALSE", 1, 0)</f>
        <v>240</v>
      </c>
      <c r="B68" t="str">
        <f>IF(UPPER(Table2[[#This Row],[Index]]) = "TRUE", "FD", "00")  &amp; IF(Table2[[#This Row],[Prefix]]="", "00", Table2[[#This Row],[Prefix]])  &amp; TEXT(Table2[[#This Row],[Opcode]], "00")</f>
        <v>000018</v>
      </c>
      <c r="F68" s="5">
        <v>18</v>
      </c>
      <c r="G68" t="s">
        <v>375</v>
      </c>
      <c r="H68" s="1" t="s">
        <v>1</v>
      </c>
      <c r="I68" s="1" t="s">
        <v>1</v>
      </c>
      <c r="J68" s="1"/>
      <c r="K68" s="1"/>
      <c r="M68" s="1"/>
      <c r="N68" s="1"/>
      <c r="O68" s="1"/>
      <c r="P68" s="1"/>
      <c r="Q68" s="1"/>
      <c r="R68" s="1"/>
      <c r="S68" s="7" t="s">
        <v>311</v>
      </c>
      <c r="T68">
        <v>1</v>
      </c>
      <c r="U68" s="1" t="s">
        <v>407</v>
      </c>
      <c r="V68" t="s">
        <v>368</v>
      </c>
      <c r="W68" t="s">
        <v>477</v>
      </c>
      <c r="X68" t="s">
        <v>479</v>
      </c>
      <c r="Y68" t="b">
        <f>IF(AND($B68=$B67, $I68=$I67, $T68=$T67),TRUE,FALSE)</f>
        <v>0</v>
      </c>
      <c r="Z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IF($Y69=FALSE, "&lt;/Opcode&gt;", "")</f>
        <v>&lt;Opcode Value='18'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69" spans="1:27" x14ac:dyDescent="0.25">
      <c r="A69" s="8">
        <f>HEX2DEC(Table2[[#This Row],[Hex]]) * 10 +  IF(UPPER(Table2[[#This Row],[Preferred]]) = "FALSE", 1, 0)</f>
        <v>240</v>
      </c>
      <c r="B69" s="8" t="str">
        <f>IF(UPPER(Table2[[#This Row],[Index]]) = "TRUE", "FD", "00")  &amp; IF(Table2[[#This Row],[Prefix]]="", "00", Table2[[#This Row],[Prefix]])  &amp; TEXT(Table2[[#This Row],[Opcode]], "00")</f>
        <v>000018</v>
      </c>
      <c r="F69" s="5">
        <v>18</v>
      </c>
      <c r="G69" t="s">
        <v>689</v>
      </c>
      <c r="H69" s="1" t="s">
        <v>704</v>
      </c>
      <c r="I69" s="1" t="s">
        <v>582</v>
      </c>
      <c r="J69" s="1" t="s">
        <v>268</v>
      </c>
      <c r="K69" s="1" t="s">
        <v>277</v>
      </c>
      <c r="L69" s="9" t="b">
        <v>1</v>
      </c>
      <c r="M69" s="1"/>
      <c r="N69" s="1"/>
      <c r="O69" s="1"/>
      <c r="P69" s="1"/>
      <c r="Q69" s="1"/>
      <c r="R69" s="1"/>
      <c r="S69" s="7" t="s">
        <v>351</v>
      </c>
      <c r="T69">
        <v>1</v>
      </c>
      <c r="U69" s="1" t="s">
        <v>394</v>
      </c>
      <c r="V69" t="s">
        <v>481</v>
      </c>
      <c r="W69" t="s">
        <v>431</v>
      </c>
      <c r="X69" t="s">
        <v>705</v>
      </c>
      <c r="Y69" t="b">
        <f>IF(AND($B69=$B68, $I69=$I68, $T69=$T68),TRUE,FALSE)</f>
        <v>0</v>
      </c>
      <c r="Z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Platform='i8085'&gt;&lt;Mnemonic&gt;RDLE&lt;/Mnemonic&gt;&lt;Arguments&gt;&lt;Arg encoding='Direct' hidden='true'&gt;WordReg-DE&lt;/Arg&gt;&lt;/Arguments&gt;&lt;Status&gt;Undocumented&lt;/Status&gt;&lt;Cycles&gt;3(10)&lt;/Cycles&gt;&lt;Flags&gt;-----VC&lt;/Flags&gt;&lt;Description&gt;The contents of register DE are rotated one bit left through the CY flag. The low order bit is set equal to the CY flag and the CY flag is set to the value shifted out of the high order bit&lt;/Description&gt;&lt;/Encoding&gt;</v>
      </c>
      <c r="AA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IF($Y70=FALSE, "&lt;/Opcode&gt;", "")</f>
        <v>&lt;Opcode Value='18' Function='RL-CY' Group='Logical' Length='1'&gt;&lt;Encoding Platform='i8085'&gt;&lt;Mnemonic&gt;RDLE&lt;/Mnemonic&gt;&lt;Arguments&gt;&lt;Arg encoding='Direct' hidden='true'&gt;WordReg-DE&lt;/Arg&gt;&lt;/Arguments&gt;&lt;Status&gt;Undocumented&lt;/Status&gt;&lt;Cycles&gt;3(10)&lt;/Cycles&gt;&lt;Flags&gt;-----VC&lt;/Flags&gt;&lt;Description&gt;The contents of register DE are rotated one bit left through the CY flag. The low order bit is set equal to the CY flag and the CY flag is set to the value shifted out of the high order bit&lt;/Description&gt;&lt;/Encoding&gt;&lt;/Opcode&gt;</v>
      </c>
    </row>
    <row r="70" spans="1:27" x14ac:dyDescent="0.25">
      <c r="A70">
        <f>HEX2DEC(Table2[[#This Row],[Hex]]) * 10 +  IF(UPPER(Table2[[#This Row],[Preferred]]) = "FALSE", 1, 0)</f>
        <v>240</v>
      </c>
      <c r="B70" t="str">
        <f>IF(UPPER(Table2[[#This Row],[Index]]) = "TRUE", "FD", "00")  &amp; IF(Table2[[#This Row],[Prefix]]="", "00", Table2[[#This Row],[Prefix]])  &amp; TEXT(Table2[[#This Row],[Opcode]], "00")</f>
        <v>000018</v>
      </c>
      <c r="C70" s="4"/>
      <c r="D70" s="1"/>
      <c r="E70" s="3"/>
      <c r="F70" s="5">
        <v>18</v>
      </c>
      <c r="G70" t="s">
        <v>480</v>
      </c>
      <c r="H70" s="1" t="s">
        <v>74</v>
      </c>
      <c r="I70" s="1" t="s">
        <v>647</v>
      </c>
      <c r="J70" s="1" t="s">
        <v>614</v>
      </c>
      <c r="K70" s="1" t="s">
        <v>280</v>
      </c>
      <c r="L70" s="1"/>
      <c r="M70" s="1"/>
      <c r="N70" s="1"/>
      <c r="O70" s="1"/>
      <c r="P70" s="1"/>
      <c r="Q70" s="1"/>
      <c r="R70" s="1"/>
      <c r="S70" s="7" t="s">
        <v>314</v>
      </c>
      <c r="T70">
        <v>2</v>
      </c>
      <c r="U70" s="1" t="s">
        <v>602</v>
      </c>
      <c r="V70" t="s">
        <v>367</v>
      </c>
      <c r="W70" t="s">
        <v>451</v>
      </c>
      <c r="X70" t="s">
        <v>615</v>
      </c>
      <c r="Y70" t="b">
        <f>IF(AND($B70=$B69, $I70=$I69, $T70=$T69),TRUE,FALSE)</f>
        <v>0</v>
      </c>
      <c r="Z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IF($Y71=FALSE, "&lt;/Opcode&gt;", "")</f>
        <v>&lt;Opcode Value='18' Function='JMPR' Group='Branch' Length='2'&gt;&lt;Encoding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row>
    <row r="71" spans="1:27" x14ac:dyDescent="0.25">
      <c r="A71" s="8">
        <f>HEX2DEC(Table2[[#This Row],[Hex]]) * 10 +  IF(UPPER(Table2[[#This Row],[Preferred]]) = "FALSE", 1, 0)</f>
        <v>240</v>
      </c>
      <c r="B71" s="8" t="str">
        <f>IF(UPPER(Table2[[#This Row],[Index]]) = "TRUE", "FD", "00")  &amp; IF(Table2[[#This Row],[Prefix]]="", "00", Table2[[#This Row],[Prefix]])  &amp; TEXT(Table2[[#This Row],[Opcode]], "00")</f>
        <v>000018</v>
      </c>
      <c r="C71" s="4"/>
      <c r="D71" s="1"/>
      <c r="E71" s="3"/>
      <c r="F71" s="5">
        <v>18</v>
      </c>
      <c r="G71" t="s">
        <v>652</v>
      </c>
      <c r="H71" s="1" t="s">
        <v>74</v>
      </c>
      <c r="I71" s="1" t="s">
        <v>647</v>
      </c>
      <c r="J71" s="1" t="s">
        <v>614</v>
      </c>
      <c r="K71" s="1" t="s">
        <v>280</v>
      </c>
      <c r="M71" s="1"/>
      <c r="N71" s="1"/>
      <c r="O71" s="1"/>
      <c r="P71" s="1"/>
      <c r="Q71" s="1"/>
      <c r="R71" s="1"/>
      <c r="S71" s="7" t="s">
        <v>335</v>
      </c>
      <c r="T71">
        <v>2</v>
      </c>
      <c r="U71" s="1" t="s">
        <v>602</v>
      </c>
      <c r="V71" t="s">
        <v>367</v>
      </c>
      <c r="W71" t="s">
        <v>451</v>
      </c>
      <c r="X71" t="s">
        <v>615</v>
      </c>
      <c r="Y71" t="b">
        <f>IF(AND($B71=$B70, $I71=$I70, $T71=$T70),TRUE,FALSE)</f>
        <v>1</v>
      </c>
      <c r="Z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IF($Y72=FALSE, "&lt;/Opcode&gt;", "")</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PC.&lt;/Description&gt;&lt;/Encoding&gt;&lt;/Opcode&gt;</v>
      </c>
    </row>
    <row r="72" spans="1:27" x14ac:dyDescent="0.25">
      <c r="A72">
        <f>HEX2DEC(Table2[[#This Row],[Hex]]) * 10 +  IF(UPPER(Table2[[#This Row],[Preferred]]) = "FALSE", 1, 0)</f>
        <v>310</v>
      </c>
      <c r="B72" t="str">
        <f>IF(UPPER(Table2[[#This Row],[Index]]) = "TRUE", "FD", "00")  &amp; IF(Table2[[#This Row],[Prefix]]="", "00", Table2[[#This Row],[Prefix]])  &amp; TEXT(Table2[[#This Row],[Opcode]], "00")</f>
        <v>00001F</v>
      </c>
      <c r="F72" s="5" t="s">
        <v>9</v>
      </c>
      <c r="G72" t="s">
        <v>375</v>
      </c>
      <c r="H72" s="1" t="s">
        <v>208</v>
      </c>
      <c r="I72" s="1" t="s">
        <v>585</v>
      </c>
      <c r="J72" s="1" t="s">
        <v>265</v>
      </c>
      <c r="K72" s="1" t="s">
        <v>277</v>
      </c>
      <c r="L72" s="9" t="b">
        <v>1</v>
      </c>
      <c r="M72" s="1"/>
      <c r="N72" s="1"/>
      <c r="O72" s="1"/>
      <c r="P72" s="1"/>
      <c r="Q72" s="1"/>
      <c r="R72" s="1"/>
      <c r="S72" s="7" t="s">
        <v>313</v>
      </c>
      <c r="T72">
        <v>1</v>
      </c>
      <c r="U72" s="1" t="s">
        <v>407</v>
      </c>
      <c r="V72" t="s">
        <v>367</v>
      </c>
      <c r="W72" t="s">
        <v>431</v>
      </c>
      <c r="X72" t="s">
        <v>446</v>
      </c>
      <c r="Y72" t="b">
        <f>IF(AND($B72=$B71, $I72=$I71, $T72=$T71),TRUE,FALSE)</f>
        <v>0</v>
      </c>
      <c r="Z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Platform='i8080'&gt;&lt;Mnemonic&gt;RAR&lt;/Mnemonic&gt;&lt;Arguments&gt;&lt;Arg encoding='Direct' hidden='true'&gt;ByteReg-A&lt;/Arg&gt;&lt;/Arguments&gt;&lt;Status&gt;Documented&lt;/Status&gt;&lt;Cycles&gt;1(4)&lt;/Cycles&gt;&lt;Flags&gt;----C&lt;/Flags&gt;&lt;Description&gt;The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IF($Y73=FALSE, "&lt;/Opcode&gt;", "")</f>
        <v>&lt;Opcode Value='1F' Function='RR-CY' Group='Logical' Length='1'&gt;&lt;Encoding Platform='i8080'&gt;&lt;Mnemonic&gt;RAR&lt;/Mnemonic&gt;&lt;Arguments&gt;&lt;Arg encoding='Direct' hidden='true'&gt;ByteReg-A&lt;/Arg&gt;&lt;/Arguments&gt;&lt;Status&gt;Documented&lt;/Status&gt;&lt;Cycles&gt;1(4)&lt;/Cycles&gt;&lt;Flags&gt;----C&lt;/Flags&gt;&lt;Description&gt;The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3" spans="1:27" x14ac:dyDescent="0.25">
      <c r="A73" s="8">
        <f>HEX2DEC(Table2[[#This Row],[Hex]]) * 10 +  IF(UPPER(Table2[[#This Row],[Preferred]]) = "FALSE", 1, 0)</f>
        <v>310</v>
      </c>
      <c r="B73" s="8" t="str">
        <f>IF(UPPER(Table2[[#This Row],[Index]]) = "TRUE", "FD", "00")  &amp; IF(Table2[[#This Row],[Prefix]]="", "00", Table2[[#This Row],[Prefix]])  &amp; TEXT(Table2[[#This Row],[Opcode]], "00")</f>
        <v>00001F</v>
      </c>
      <c r="F73" s="5" t="s">
        <v>9</v>
      </c>
      <c r="G73" t="s">
        <v>689</v>
      </c>
      <c r="H73" s="1" t="s">
        <v>208</v>
      </c>
      <c r="I73" s="1" t="s">
        <v>585</v>
      </c>
      <c r="J73" s="1" t="s">
        <v>265</v>
      </c>
      <c r="K73" s="1" t="s">
        <v>277</v>
      </c>
      <c r="L73" s="9" t="b">
        <v>1</v>
      </c>
      <c r="M73" s="1"/>
      <c r="N73" s="1"/>
      <c r="O73" s="1"/>
      <c r="P73" s="1"/>
      <c r="Q73" s="1"/>
      <c r="R73" s="1"/>
      <c r="S73" s="7" t="s">
        <v>352</v>
      </c>
      <c r="T73">
        <v>1</v>
      </c>
      <c r="U73" s="1" t="s">
        <v>407</v>
      </c>
      <c r="V73" t="s">
        <v>367</v>
      </c>
      <c r="W73" t="s">
        <v>431</v>
      </c>
      <c r="X73" t="s">
        <v>446</v>
      </c>
      <c r="Y73" t="b">
        <f>IF(AND($B73=$B72, $I73=$I72, $T73=$T72),TRUE,FALSE)</f>
        <v>1</v>
      </c>
      <c r="Z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Platform='i8085'&gt;&lt;Mnemonic&gt;RAR&lt;/Mnemonic&gt;&lt;Arguments&gt;&lt;Arg encoding='Direct' hidden='true'&gt;ByteReg-A&lt;/Arg&gt;&lt;/Arguments&gt;&lt;Status&gt;Documented&lt;/Status&gt;&lt;Cycles&gt;1(4)&lt;/Cycles&gt;&lt;Flags&gt;-----0C&lt;/Flags&gt;&lt;Description&gt;The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IF($Y74=FALSE, "&lt;/Opcode&gt;", "")</f>
        <v>&lt;Encoding Platform='i8085'&gt;&lt;Mnemonic&gt;RAR&lt;/Mnemonic&gt;&lt;Arguments&gt;&lt;Arg encoding='Direct' hidden='true'&gt;ByteReg-A&lt;/Arg&gt;&lt;/Arguments&gt;&lt;Status&gt;Documented&lt;/Status&gt;&lt;Cycles&gt;1(4)&lt;/Cycles&gt;&lt;Flags&gt;-----0C&lt;/Flags&gt;&lt;Description&gt;The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4" spans="1:27" x14ac:dyDescent="0.25">
      <c r="A74">
        <f>HEX2DEC(Table2[[#This Row],[Hex]]) * 10 +  IF(UPPER(Table2[[#This Row],[Preferred]]) = "FALSE", 1, 0)</f>
        <v>310</v>
      </c>
      <c r="B74" t="str">
        <f>IF(UPPER(Table2[[#This Row],[Index]]) = "TRUE", "FD", "00")  &amp; IF(Table2[[#This Row],[Prefix]]="", "00", Table2[[#This Row],[Prefix]])  &amp; TEXT(Table2[[#This Row],[Opcode]], "00")</f>
        <v>00001F</v>
      </c>
      <c r="C74" s="4"/>
      <c r="D74" s="1"/>
      <c r="E74" s="3" t="s">
        <v>400</v>
      </c>
      <c r="F74" s="5" t="s">
        <v>9</v>
      </c>
      <c r="G74" t="s">
        <v>480</v>
      </c>
      <c r="H74" s="1" t="s">
        <v>75</v>
      </c>
      <c r="I74" s="1" t="s">
        <v>585</v>
      </c>
      <c r="J74" s="1" t="s">
        <v>265</v>
      </c>
      <c r="K74" s="1" t="s">
        <v>277</v>
      </c>
      <c r="L74" s="9" t="b">
        <v>1</v>
      </c>
      <c r="M74" s="1"/>
      <c r="N74" s="1"/>
      <c r="O74" s="1"/>
      <c r="P74" s="1"/>
      <c r="Q74" s="1"/>
      <c r="R74" s="1"/>
      <c r="S74" s="7" t="s">
        <v>319</v>
      </c>
      <c r="T74">
        <v>1</v>
      </c>
      <c r="U74" s="1" t="s">
        <v>407</v>
      </c>
      <c r="V74" t="s">
        <v>367</v>
      </c>
      <c r="W74" t="s">
        <v>431</v>
      </c>
      <c r="X74" t="s">
        <v>586</v>
      </c>
      <c r="Y74" t="b">
        <f>IF(AND($B74=$B73, $I74=$I73, $T74=$T73),TRUE,FALSE)</f>
        <v>1</v>
      </c>
      <c r="Z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Platform='z80'&gt;&lt;Mnemonic&gt;RRA&lt;/Mnemonic&gt;&lt;Arguments&gt;&lt;Arg encoding='Direct' hidden='true'&gt;ByteReg-A&lt;/Arg&gt;&lt;/Arguments&gt;&lt;Status&gt;Documented&lt;/Status&gt;&lt;Cycles&gt;1(4)&lt;/Cycles&gt;&lt;Flags&gt;--0-0C&lt;/Flags&gt;&lt;Description&gt;The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c r="AA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IF($Y75=FALSE, "&lt;/Opcode&gt;", "")</f>
        <v>&lt;Encoding Preferred='true' Platform='z80'&gt;&lt;Mnemonic&gt;RRA&lt;/Mnemonic&gt;&lt;Arguments&gt;&lt;Arg encoding='Direct' hidden='true'&gt;ByteReg-A&lt;/Arg&gt;&lt;/Arguments&gt;&lt;Status&gt;Documented&lt;/Status&gt;&lt;Cycles&gt;1(4)&lt;/Cycles&gt;&lt;Flags&gt;--0-0C&lt;/Flags&gt;&lt;Description&gt;The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row>
    <row r="75" spans="1:27" x14ac:dyDescent="0.25">
      <c r="A75" s="8">
        <f>HEX2DEC(Table2[[#This Row],[Hex]]) * 10 +  IF(UPPER(Table2[[#This Row],[Preferred]]) = "FALSE", 1, 0)</f>
        <v>310</v>
      </c>
      <c r="B75" s="8" t="str">
        <f>IF(UPPER(Table2[[#This Row],[Index]]) = "TRUE", "FD", "00")  &amp; IF(Table2[[#This Row],[Prefix]]="", "00", Table2[[#This Row],[Prefix]])  &amp; TEXT(Table2[[#This Row],[Opcode]], "00")</f>
        <v>00001F</v>
      </c>
      <c r="C75" s="4"/>
      <c r="D75" s="1"/>
      <c r="E75" s="3" t="s">
        <v>400</v>
      </c>
      <c r="F75" s="5" t="s">
        <v>9</v>
      </c>
      <c r="G75" t="s">
        <v>652</v>
      </c>
      <c r="H75" s="1" t="s">
        <v>75</v>
      </c>
      <c r="I75" s="1" t="s">
        <v>585</v>
      </c>
      <c r="J75" s="1" t="s">
        <v>265</v>
      </c>
      <c r="K75" s="1" t="s">
        <v>277</v>
      </c>
      <c r="L75" s="9" t="b">
        <v>1</v>
      </c>
      <c r="M75" s="1"/>
      <c r="N75" s="1"/>
      <c r="O75" s="1"/>
      <c r="P75" s="1"/>
      <c r="Q75" s="1"/>
      <c r="R75" s="1"/>
      <c r="S75" s="7" t="s">
        <v>336</v>
      </c>
      <c r="T75">
        <v>1</v>
      </c>
      <c r="U75" s="1" t="s">
        <v>407</v>
      </c>
      <c r="V75" t="s">
        <v>367</v>
      </c>
      <c r="W75" t="s">
        <v>431</v>
      </c>
      <c r="X75" t="s">
        <v>586</v>
      </c>
      <c r="Y75" t="b">
        <f>IF(AND($B75=$B74, $I75=$I74, $T75=$T74),TRUE,FALSE)</f>
        <v>1</v>
      </c>
      <c r="Z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Platform='GameBoy'&gt;&lt;Mnemonic&gt;RRA&lt;/Mnemonic&gt;&lt;Arguments&gt;&lt;Arg encoding='Direct' hidden='true'&gt;ByteReg-A&lt;/Arg&gt;&lt;/Arguments&gt;&lt;Status&gt;Documented&lt;/Status&gt;&lt;Cycles&gt;1(4)&lt;/Cycles&gt;&lt;Flags&gt;000C&lt;/Flags&gt;&lt;Description&gt;The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v>
      </c>
      <c r="AA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IF($Y76=FALSE, "&lt;/Opcode&gt;", "")</f>
        <v>&lt;Encoding Preferred='true' Platform='GameBoy'&gt;&lt;Mnemonic&gt;RRA&lt;/Mnemonic&gt;&lt;Arguments&gt;&lt;Arg encoding='Direct' hidden='true'&gt;ByteReg-A&lt;/Arg&gt;&lt;/Arguments&gt;&lt;Status&gt;Documented&lt;/Status&gt;&lt;Cycles&gt;1(4)&lt;/Cycles&gt;&lt;Flags&gt;000C&lt;/Flags&gt;&lt;Description&gt;The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bit.&lt;/Description&gt;&lt;/Encoding&gt;&lt;/Opcode&gt;</v>
      </c>
    </row>
    <row r="76" spans="1:27" x14ac:dyDescent="0.25">
      <c r="A76">
        <f>HEX2DEC(Table2[[#This Row],[Hex]]) * 10 +  IF(UPPER(Table2[[#This Row],[Preferred]]) = "FALSE", 1, 0)</f>
        <v>311</v>
      </c>
      <c r="B76" t="str">
        <f>IF(UPPER(Table2[[#This Row],[Index]]) = "TRUE", "FD", "00")  &amp; IF(Table2[[#This Row],[Prefix]]="", "00", Table2[[#This Row],[Prefix]])  &amp; TEXT(Table2[[#This Row],[Opcode]], "00")</f>
        <v>00001F</v>
      </c>
      <c r="C76" s="4"/>
      <c r="D76" s="1"/>
      <c r="E76" s="3" t="s">
        <v>638</v>
      </c>
      <c r="F76" s="5" t="s">
        <v>9</v>
      </c>
      <c r="G76" t="s">
        <v>480</v>
      </c>
      <c r="H76" s="1" t="s">
        <v>98</v>
      </c>
      <c r="I76" s="1" t="s">
        <v>98</v>
      </c>
      <c r="J76" s="1" t="s">
        <v>265</v>
      </c>
      <c r="K76" s="1" t="s">
        <v>277</v>
      </c>
      <c r="L76" s="3"/>
      <c r="M76" s="1"/>
      <c r="N76" s="1"/>
      <c r="O76" s="1"/>
      <c r="P76" s="1"/>
      <c r="Q76" s="1"/>
      <c r="R76" s="1"/>
      <c r="S76" s="7" t="s">
        <v>319</v>
      </c>
      <c r="T76">
        <v>1</v>
      </c>
      <c r="U76" s="1" t="s">
        <v>407</v>
      </c>
      <c r="V76" t="s">
        <v>367</v>
      </c>
      <c r="W76" t="s">
        <v>431</v>
      </c>
      <c r="X76" t="s">
        <v>586</v>
      </c>
      <c r="Y76" t="b">
        <f>IF(AND($B76=$B75, $I76=$I75, $T76=$T75),TRUE,FALSE)</f>
        <v>0</v>
      </c>
      <c r="Z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Platform='z80'&gt;&lt;Mnemonic&gt;RR&lt;/Mnemonic&gt;&lt;Arguments&gt;&lt;Arg encoding='Direct'&gt;ByteReg-A&lt;/Arg&gt;&lt;/Arguments&gt;&lt;Status&gt;Documented&lt;/Status&gt;&lt;Cycles&gt;1(4)&lt;/Cycles&gt;&lt;Flags&gt;--0-0C&lt;/Flags&gt;&lt;Description&gt;The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c r="AA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IF($Y77=FALSE, "&lt;/Opcode&gt;", "")</f>
        <v>&lt;Opcode Value='1F' Function='RR' Group='Logical' Length='1'&gt;&lt;Encoding Preferred='false' Platform='z80'&gt;&lt;Mnemonic&gt;RR&lt;/Mnemonic&gt;&lt;Arguments&gt;&lt;Arg encoding='Direct'&gt;ByteReg-A&lt;/Arg&gt;&lt;/Arguments&gt;&lt;Status&gt;Documented&lt;/Status&gt;&lt;Cycles&gt;1(4)&lt;/Cycles&gt;&lt;Flags&gt;--0-0C&lt;/Flags&gt;&lt;Description&gt;The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row>
    <row r="77" spans="1:27" x14ac:dyDescent="0.25">
      <c r="A77" s="8">
        <f>HEX2DEC(Table2[[#This Row],[Hex]]) * 10 +  IF(UPPER(Table2[[#This Row],[Preferred]]) = "FALSE", 1, 0)</f>
        <v>311</v>
      </c>
      <c r="B77" s="8" t="str">
        <f>IF(UPPER(Table2[[#This Row],[Index]]) = "TRUE", "FD", "00")  &amp; IF(Table2[[#This Row],[Prefix]]="", "00", Table2[[#This Row],[Prefix]])  &amp; TEXT(Table2[[#This Row],[Opcode]], "00")</f>
        <v>00001F</v>
      </c>
      <c r="C77" s="4"/>
      <c r="D77" s="1"/>
      <c r="E77" s="3" t="s">
        <v>638</v>
      </c>
      <c r="F77" s="5" t="s">
        <v>9</v>
      </c>
      <c r="G77" t="s">
        <v>652</v>
      </c>
      <c r="H77" s="1" t="s">
        <v>98</v>
      </c>
      <c r="I77" s="1" t="s">
        <v>98</v>
      </c>
      <c r="J77" s="1" t="s">
        <v>265</v>
      </c>
      <c r="K77" s="1" t="s">
        <v>277</v>
      </c>
      <c r="M77" s="1"/>
      <c r="N77" s="1"/>
      <c r="O77" s="1"/>
      <c r="P77" s="1"/>
      <c r="Q77" s="1"/>
      <c r="R77" s="1"/>
      <c r="S77" s="7" t="s">
        <v>336</v>
      </c>
      <c r="T77">
        <v>1</v>
      </c>
      <c r="U77" s="1" t="s">
        <v>407</v>
      </c>
      <c r="V77" t="s">
        <v>367</v>
      </c>
      <c r="W77" t="s">
        <v>431</v>
      </c>
      <c r="X77" t="s">
        <v>586</v>
      </c>
      <c r="Y77" t="b">
        <f>IF(AND($B77=$B76, $I77=$I76, $T77=$T76),TRUE,FALSE)</f>
        <v>1</v>
      </c>
      <c r="Z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Platform='GameBoy'&gt;&lt;Mnemonic&gt;RR&lt;/Mnemonic&gt;&lt;Arguments&gt;&lt;Arg encoding='Direct'&gt;ByteReg-A&lt;/Arg&gt;&lt;/Arguments&gt;&lt;Status&gt;Documented&lt;/Status&gt;&lt;Cycles&gt;1(4)&lt;/Cycles&gt;&lt;Flags&gt;000C&lt;/Flags&gt;&lt;Description&gt;The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v>
      </c>
      <c r="AA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IF($Y78=FALSE, "&lt;/Opcode&gt;", "")</f>
        <v>&lt;Encoding Preferred='false' Platform='GameBoy'&gt;&lt;Mnemonic&gt;RR&lt;/Mnemonic&gt;&lt;Arguments&gt;&lt;Arg encoding='Direct'&gt;ByteReg-A&lt;/Arg&gt;&lt;/Arguments&gt;&lt;Status&gt;Documented&lt;/Status&gt;&lt;Cycles&gt;1(4)&lt;/Cycles&gt;&lt;Flags&gt;000C&lt;/Flags&gt;&lt;Description&gt;The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bit.&lt;/Description&gt;&lt;/Encoding&gt;&lt;/Opcode&gt;</v>
      </c>
    </row>
    <row r="78" spans="1:27" x14ac:dyDescent="0.25">
      <c r="A78">
        <f>HEX2DEC(Table2[[#This Row],[Hex]]) * 10 +  IF(UPPER(Table2[[#This Row],[Preferred]]) = "FALSE", 1, 0)</f>
        <v>320</v>
      </c>
      <c r="B78" t="str">
        <f>IF(UPPER(Table2[[#This Row],[Index]]) = "TRUE", "FD", "00")  &amp; IF(Table2[[#This Row],[Prefix]]="", "00", Table2[[#This Row],[Prefix]])  &amp; TEXT(Table2[[#This Row],[Opcode]], "00")</f>
        <v>000020</v>
      </c>
      <c r="F78" s="5">
        <v>20</v>
      </c>
      <c r="G78" t="s">
        <v>375</v>
      </c>
      <c r="H78" s="1" t="s">
        <v>1</v>
      </c>
      <c r="I78" s="1" t="s">
        <v>1</v>
      </c>
      <c r="J78" s="1"/>
      <c r="K78" s="1"/>
      <c r="M78" s="1"/>
      <c r="N78" s="1"/>
      <c r="O78" s="1"/>
      <c r="P78" s="1"/>
      <c r="Q78" s="1"/>
      <c r="R78" s="1"/>
      <c r="S78" s="7" t="s">
        <v>311</v>
      </c>
      <c r="T78">
        <v>1</v>
      </c>
      <c r="U78" s="1" t="s">
        <v>407</v>
      </c>
      <c r="V78" t="s">
        <v>368</v>
      </c>
      <c r="W78" t="s">
        <v>477</v>
      </c>
      <c r="X78" t="s">
        <v>479</v>
      </c>
      <c r="Y78" t="b">
        <f>IF(AND($B78=$B77, $I78=$I77, $T78=$T77),TRUE,FALSE)</f>
        <v>0</v>
      </c>
      <c r="Z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IF($Y79=FALSE, "&lt;/Opcode&gt;", "")</f>
        <v>&lt;Opcode Value='20'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79" spans="1:27" x14ac:dyDescent="0.25">
      <c r="A79" s="8">
        <f>HEX2DEC(Table2[[#This Row],[Hex]]) * 10 +  IF(UPPER(Table2[[#This Row],[Preferred]]) = "FALSE", 1, 0)</f>
        <v>320</v>
      </c>
      <c r="B79" s="8" t="str">
        <f>IF(UPPER(Table2[[#This Row],[Index]]) = "TRUE", "FD", "00")  &amp; IF(Table2[[#This Row],[Prefix]]="", "00", Table2[[#This Row],[Prefix]])  &amp; TEXT(Table2[[#This Row],[Opcode]], "00")</f>
        <v>000020</v>
      </c>
      <c r="F79" s="5">
        <v>20</v>
      </c>
      <c r="G79" t="s">
        <v>689</v>
      </c>
      <c r="H79" s="1" t="s">
        <v>296</v>
      </c>
      <c r="I79" s="1" t="s">
        <v>296</v>
      </c>
      <c r="J79" s="1" t="s">
        <v>265</v>
      </c>
      <c r="K79" s="1" t="s">
        <v>277</v>
      </c>
      <c r="L79" s="9" t="b">
        <v>1</v>
      </c>
      <c r="M79" s="1"/>
      <c r="N79" s="1"/>
      <c r="O79" s="1"/>
      <c r="P79" s="1"/>
      <c r="Q79" s="1"/>
      <c r="R79" s="1"/>
      <c r="S79" s="7" t="s">
        <v>349</v>
      </c>
      <c r="T79">
        <v>1</v>
      </c>
      <c r="U79" s="1" t="s">
        <v>407</v>
      </c>
      <c r="V79" t="s">
        <v>367</v>
      </c>
      <c r="W79" t="s">
        <v>473</v>
      </c>
      <c r="X79" t="s">
        <v>690</v>
      </c>
      <c r="Y79" t="b">
        <f>IF(AND($B79=$B78, $I79=$I78, $T79=$T78),TRUE,FALSE)</f>
        <v>0</v>
      </c>
      <c r="Z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Platform='i8085'&gt;&lt;Mnemonic&gt;RIM&lt;/Mnemonic&gt;&lt;Arguments&gt;&lt;Arg encoding='Direct' hidden='true'&gt;ByteReg-A&lt;/Arg&gt;&lt;/Arguments&gt;&lt;Status&gt;Documented&lt;/Status&gt;&lt;Cycles&gt;1(4)&lt;/Cycles&gt;&lt;Flags&gt;-------&lt;/Flags&gt;&lt;Description&gt;Read Interrupt Mask&lt;/Description&gt;&lt;/Encoding&gt;</v>
      </c>
      <c r="AA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IF($Y80=FALSE, "&lt;/Opcode&gt;", "")</f>
        <v>&lt;Opcode Value='20' Function='RIM' Group='Interrupt' Length='1'&gt;&lt;Encoding Platform='i8085'&gt;&lt;Mnemonic&gt;RIM&lt;/Mnemonic&gt;&lt;Arguments&gt;&lt;Arg encoding='Direct' hidden='true'&gt;ByteReg-A&lt;/Arg&gt;&lt;/Arguments&gt;&lt;Status&gt;Documented&lt;/Status&gt;&lt;Cycles&gt;1(4)&lt;/Cycles&gt;&lt;Flags&gt;-------&lt;/Flags&gt;&lt;Description&gt;Read Interrupt Mask&lt;/Description&gt;&lt;/Encoding&gt;&lt;/Opcode&gt;</v>
      </c>
    </row>
    <row r="80" spans="1:27" x14ac:dyDescent="0.25">
      <c r="A80">
        <f>HEX2DEC(Table2[[#This Row],[Hex]]) * 10 +  IF(UPPER(Table2[[#This Row],[Preferred]]) = "FALSE", 1, 0)</f>
        <v>320</v>
      </c>
      <c r="B80" t="str">
        <f>IF(UPPER(Table2[[#This Row],[Index]]) = "TRUE", "FD", "00")  &amp; IF(Table2[[#This Row],[Prefix]]="", "00", Table2[[#This Row],[Prefix]])  &amp; TEXT(Table2[[#This Row],[Opcode]], "00")</f>
        <v>000020</v>
      </c>
      <c r="C80" s="4"/>
      <c r="D80" s="1"/>
      <c r="E80" s="3"/>
      <c r="F80" s="5">
        <v>20</v>
      </c>
      <c r="G80" t="s">
        <v>480</v>
      </c>
      <c r="H80" s="1" t="s">
        <v>74</v>
      </c>
      <c r="I80" s="1" t="s">
        <v>647</v>
      </c>
      <c r="J80" s="1" t="s">
        <v>281</v>
      </c>
      <c r="K80" s="1" t="s">
        <v>281</v>
      </c>
      <c r="L80" s="1"/>
      <c r="M80" s="1" t="s">
        <v>614</v>
      </c>
      <c r="N80" s="1" t="s">
        <v>280</v>
      </c>
      <c r="O80" s="1"/>
      <c r="P80" s="1"/>
      <c r="Q80" s="1"/>
      <c r="R80" s="1"/>
      <c r="S80" s="7" t="s">
        <v>314</v>
      </c>
      <c r="T80">
        <v>2</v>
      </c>
      <c r="U80" s="1" t="s">
        <v>602</v>
      </c>
      <c r="V80" t="s">
        <v>367</v>
      </c>
      <c r="W80" t="s">
        <v>451</v>
      </c>
      <c r="X80" t="s">
        <v>616</v>
      </c>
      <c r="Y80" t="b">
        <f>IF(AND($B80=$B79, $I80=$I79, $T80=$T79),TRUE,FALSE)</f>
        <v>0</v>
      </c>
      <c r="Z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encoding='HalfFlag'&gt;HalfFlag&lt;/Arg&gt;&lt;Arg encoding='ByteImmidate'&gt;Displacment&lt;/Arg&gt;&lt;/Arguments&gt;&lt;Status&gt;Documented&lt;/Status&gt;&lt;Cycles&gt;3(12)&lt;/Cycles&gt;&lt;Flags&gt;------&lt;/Flags&gt;&lt;Description&gt;This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IF($Y81=FALSE, "&lt;/Opcode&gt;", "")</f>
        <v>&lt;Opcode Value='20' Function='JMPR' Group='Branch' Length='2'&gt;&lt;Encoding Platform='z80'&gt;&lt;Mnemonic&gt;JR&lt;/Mnemonic&gt;&lt;Arguments&gt;&lt;Arg encoding='HalfFlag'&gt;HalfFlag&lt;/Arg&gt;&lt;Arg encoding='ByteImmidate'&gt;Displacment&lt;/Arg&gt;&lt;/Arguments&gt;&lt;Status&gt;Documented&lt;/Status&gt;&lt;Cycles&gt;3(12)&lt;/Cycles&gt;&lt;Flags&gt;------&lt;/Flags&gt;&lt;Description&gt;This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row>
    <row r="81" spans="1:27" x14ac:dyDescent="0.25">
      <c r="A81" s="8">
        <f>HEX2DEC(Table2[[#This Row],[Hex]]) * 10 +  IF(UPPER(Table2[[#This Row],[Preferred]]) = "FALSE", 1, 0)</f>
        <v>320</v>
      </c>
      <c r="B81" s="8" t="str">
        <f>IF(UPPER(Table2[[#This Row],[Index]]) = "TRUE", "FD", "00")  &amp; IF(Table2[[#This Row],[Prefix]]="", "00", Table2[[#This Row],[Prefix]])  &amp; TEXT(Table2[[#This Row],[Opcode]], "00")</f>
        <v>000020</v>
      </c>
      <c r="C81" s="4"/>
      <c r="D81" s="1"/>
      <c r="E81" s="3"/>
      <c r="F81" s="5">
        <v>20</v>
      </c>
      <c r="G81" t="s">
        <v>652</v>
      </c>
      <c r="H81" s="1" t="s">
        <v>74</v>
      </c>
      <c r="I81" s="1" t="s">
        <v>647</v>
      </c>
      <c r="J81" s="1" t="s">
        <v>281</v>
      </c>
      <c r="K81" s="1" t="s">
        <v>281</v>
      </c>
      <c r="M81" s="1" t="s">
        <v>614</v>
      </c>
      <c r="N81" s="1" t="s">
        <v>280</v>
      </c>
      <c r="O81" s="1"/>
      <c r="P81" s="1"/>
      <c r="Q81" s="1"/>
      <c r="R81" s="1"/>
      <c r="S81" s="7" t="s">
        <v>335</v>
      </c>
      <c r="T81">
        <v>2</v>
      </c>
      <c r="U81" s="1" t="s">
        <v>602</v>
      </c>
      <c r="V81" t="s">
        <v>367</v>
      </c>
      <c r="W81" t="s">
        <v>451</v>
      </c>
      <c r="X81" t="s">
        <v>616</v>
      </c>
      <c r="Y81" t="b">
        <f>IF(AND($B81=$B80, $I81=$I80, $T81=$T80),TRUE,FALSE)</f>
        <v>1</v>
      </c>
      <c r="Z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encoding='HalfFlag'&gt;HalfFlag&lt;/Arg&gt;&lt;Arg encoding='ByteImmidate'&gt;Displacment&lt;/Arg&gt;&lt;/Arguments&gt;&lt;Status&gt;Documented&lt;/Status&gt;&lt;Cycles&gt;3(12)&lt;/Cycles&gt;&lt;Flags&gt;----&lt;/Flags&gt;&lt;Description&gt;This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IF($Y82=FALSE, "&lt;/Opcode&gt;", "")</f>
        <v>&lt;Encoding Platform='GameBoy'&gt;&lt;Mnemonic&gt;JR&lt;/Mnemonic&gt;&lt;Arguments&gt;&lt;Arg encoding='HalfFlag'&gt;HalfFlag&lt;/Arg&gt;&lt;Arg encoding='ByteImmidate'&gt;Displacment&lt;/Arg&gt;&lt;/Arguments&gt;&lt;Status&gt;Documented&lt;/Status&gt;&lt;Cycles&gt;3(12)&lt;/Cycles&gt;&lt;Flags&gt;----&lt;/Flags&gt;&lt;Description&gt;This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82" spans="1:27" x14ac:dyDescent="0.25">
      <c r="A82">
        <f>HEX2DEC(Table2[[#This Row],[Hex]]) * 10 +  IF(UPPER(Table2[[#This Row],[Preferred]]) = "FALSE", 1, 0)</f>
        <v>340</v>
      </c>
      <c r="B82" t="str">
        <f>IF(UPPER(Table2[[#This Row],[Index]]) = "TRUE", "FD", "00")  &amp; IF(Table2[[#This Row],[Prefix]]="", "00", Table2[[#This Row],[Prefix]])  &amp; TEXT(Table2[[#This Row],[Opcode]], "00")</f>
        <v>000022</v>
      </c>
      <c r="F82" s="5">
        <v>22</v>
      </c>
      <c r="G82" t="s">
        <v>375</v>
      </c>
      <c r="H82" s="1" t="s">
        <v>190</v>
      </c>
      <c r="I82" s="1" t="s">
        <v>385</v>
      </c>
      <c r="J82" s="1" t="s">
        <v>181</v>
      </c>
      <c r="K82" s="1" t="s">
        <v>278</v>
      </c>
      <c r="M82" s="1" t="s">
        <v>269</v>
      </c>
      <c r="N82" s="1" t="s">
        <v>277</v>
      </c>
      <c r="O82" s="3" t="s">
        <v>400</v>
      </c>
      <c r="P82" s="1"/>
      <c r="Q82" s="1"/>
      <c r="R82" s="1"/>
      <c r="S82" s="7" t="s">
        <v>311</v>
      </c>
      <c r="T82">
        <v>3</v>
      </c>
      <c r="U82" s="1" t="s">
        <v>402</v>
      </c>
      <c r="V82" t="s">
        <v>367</v>
      </c>
      <c r="W82" t="s">
        <v>396</v>
      </c>
      <c r="X82" t="s">
        <v>404</v>
      </c>
      <c r="Y82" t="b">
        <f>IF(AND($B82=$B81, $I82=$I81, $T82=$T81),TRUE,FALSE)</f>
        <v>0</v>
      </c>
      <c r="Z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IF($Y83=FALSE, "&lt;/Opcode&gt;", "")</f>
        <v>&lt;Opcode Value='22' Function='LOAD' Group='16-Bit Load' Length='3'&gt;&lt;Encoding Platform='i8080'&gt;&lt;Mnemonic&gt;SHLD&lt;/Mnemonic&gt;&lt;Arguments&gt;&lt;Arg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3" spans="1:27" x14ac:dyDescent="0.25">
      <c r="A83" s="8">
        <f>HEX2DEC(Table2[[#This Row],[Hex]]) * 10 +  IF(UPPER(Table2[[#This Row],[Preferred]]) = "FALSE", 1, 0)</f>
        <v>340</v>
      </c>
      <c r="B83" s="8" t="str">
        <f>IF(UPPER(Table2[[#This Row],[Index]]) = "TRUE", "FD", "00")  &amp; IF(Table2[[#This Row],[Prefix]]="", "00", Table2[[#This Row],[Prefix]])  &amp; TEXT(Table2[[#This Row],[Opcode]], "00")</f>
        <v>000022</v>
      </c>
      <c r="F83" s="5">
        <v>22</v>
      </c>
      <c r="G83" t="s">
        <v>689</v>
      </c>
      <c r="H83" s="1" t="s">
        <v>190</v>
      </c>
      <c r="I83" s="1" t="s">
        <v>385</v>
      </c>
      <c r="J83" s="1" t="s">
        <v>181</v>
      </c>
      <c r="K83" s="1" t="s">
        <v>278</v>
      </c>
      <c r="M83" s="1" t="s">
        <v>269</v>
      </c>
      <c r="N83" s="1" t="s">
        <v>277</v>
      </c>
      <c r="O83" s="3" t="s">
        <v>400</v>
      </c>
      <c r="P83" s="1"/>
      <c r="Q83" s="1"/>
      <c r="R83" s="1"/>
      <c r="S83" s="7" t="s">
        <v>349</v>
      </c>
      <c r="T83">
        <v>3</v>
      </c>
      <c r="U83" s="1" t="s">
        <v>402</v>
      </c>
      <c r="V83" t="s">
        <v>367</v>
      </c>
      <c r="W83" t="s">
        <v>396</v>
      </c>
      <c r="X83" t="s">
        <v>404</v>
      </c>
      <c r="Y83" t="b">
        <f>IF(AND($B83=$B82, $I83=$I82, $T83=$T82),TRUE,FALSE)</f>
        <v>1</v>
      </c>
      <c r="Z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IF($Y84=FALSE, "&lt;/Opcode&gt;", "")</f>
        <v>&lt;Encoding Platform='i8085'&gt;&lt;Mnemonic&gt;SHLD&lt;/Mnemonic&gt;&lt;Arguments&gt;&lt;Arg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4" spans="1:27" x14ac:dyDescent="0.25">
      <c r="A84">
        <f>HEX2DEC(Table2[[#This Row],[Hex]]) * 10 +  IF(UPPER(Table2[[#This Row],[Preferred]]) = "FALSE", 1, 0)</f>
        <v>340</v>
      </c>
      <c r="B84" t="str">
        <f>IF(UPPER(Table2[[#This Row],[Index]]) = "TRUE", "FD", "00")  &amp; IF(Table2[[#This Row],[Prefix]]="", "00", Table2[[#This Row],[Prefix]])  &amp; TEXT(Table2[[#This Row],[Opcode]], "00")</f>
        <v>000022</v>
      </c>
      <c r="C84" s="4"/>
      <c r="D84" s="1"/>
      <c r="E84" s="3"/>
      <c r="F84" s="5">
        <v>22</v>
      </c>
      <c r="G84" t="s">
        <v>480</v>
      </c>
      <c r="H84" s="1" t="s">
        <v>2</v>
      </c>
      <c r="I84" s="1" t="s">
        <v>385</v>
      </c>
      <c r="J84" s="1" t="s">
        <v>181</v>
      </c>
      <c r="K84" s="1" t="s">
        <v>278</v>
      </c>
      <c r="L84" s="1"/>
      <c r="M84" s="1" t="s">
        <v>269</v>
      </c>
      <c r="N84" s="1" t="s">
        <v>277</v>
      </c>
      <c r="O84" s="1"/>
      <c r="P84" s="1"/>
      <c r="Q84" s="1"/>
      <c r="R84" s="1"/>
      <c r="S84" s="7" t="s">
        <v>314</v>
      </c>
      <c r="T84">
        <v>3</v>
      </c>
      <c r="U84" s="1" t="s">
        <v>402</v>
      </c>
      <c r="V84" t="s">
        <v>367</v>
      </c>
      <c r="W84" t="s">
        <v>396</v>
      </c>
      <c r="X84" t="s">
        <v>515</v>
      </c>
      <c r="Y84" t="b">
        <f>IF(AND($B84=$B83, $I84=$I83, $T84=$T83),TRUE,FALSE)</f>
        <v>1</v>
      </c>
      <c r="Z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encoding='Direct'&gt;WordReg-HL&lt;/Arg&gt;&lt;/Arguments&gt;&lt;Status&gt;Documented&lt;/Status&gt;&lt;Cycles&gt;5(16)&lt;/Cycles&gt;&lt;Flags&gt;------&lt;/Flags&gt;&lt;Description&gt;The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v>
      </c>
      <c r="AA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IF($Y85=FALSE, "&lt;/Opcode&gt;", "")</f>
        <v>&lt;Encoding Platform='z80'&gt;&lt;Mnemonic&gt;LD&lt;/Mnemonic&gt;&lt;Arguments&gt;&lt;Arg encoding='WordImmidate'&gt;AddressPtr&lt;/Arg&gt;&lt;Arg encoding='Direct'&gt;WordReg-HL&lt;/Arg&gt;&lt;/Arguments&gt;&lt;Status&gt;Documented&lt;/Status&gt;&lt;Cycles&gt;5(16)&lt;/Cycles&gt;&lt;Flags&gt;------&lt;/Flags&gt;&lt;Description&gt;The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nn&lt;/Description&gt;&lt;/Encoding&gt;&lt;/Opcode&gt;</v>
      </c>
    </row>
    <row r="85" spans="1:27" x14ac:dyDescent="0.25">
      <c r="A85" s="8">
        <f>HEX2DEC(Table2[[#This Row],[Hex]]) * 10 +  IF(UPPER(Table2[[#This Row],[Preferred]]) = "FALSE", 1, 0)</f>
        <v>340</v>
      </c>
      <c r="B85" s="8" t="str">
        <f>IF(UPPER(Table2[[#This Row],[Index]]) = "TRUE", "FD", "00")  &amp; IF(Table2[[#This Row],[Prefix]]="", "00", Table2[[#This Row],[Prefix]])  &amp; TEXT(Table2[[#This Row],[Opcode]], "00")</f>
        <v>000022</v>
      </c>
      <c r="C85" s="4"/>
      <c r="D85" s="1"/>
      <c r="E85" s="3" t="s">
        <v>400</v>
      </c>
      <c r="F85" s="5">
        <v>22</v>
      </c>
      <c r="G85" t="s">
        <v>652</v>
      </c>
      <c r="H85" s="1" t="s">
        <v>2</v>
      </c>
      <c r="I85" s="1" t="s">
        <v>718</v>
      </c>
      <c r="J85" s="1" t="s">
        <v>274</v>
      </c>
      <c r="K85" s="1" t="s">
        <v>277</v>
      </c>
      <c r="M85" s="1" t="s">
        <v>265</v>
      </c>
      <c r="N85" s="1" t="s">
        <v>277</v>
      </c>
      <c r="O85" s="1"/>
      <c r="P85" s="1"/>
      <c r="Q85" s="1"/>
      <c r="R85" s="1"/>
      <c r="S85" s="7" t="s">
        <v>335</v>
      </c>
      <c r="T85">
        <v>1</v>
      </c>
      <c r="U85" s="1" t="s">
        <v>499</v>
      </c>
      <c r="V85" t="s">
        <v>367</v>
      </c>
      <c r="W85" t="s">
        <v>387</v>
      </c>
      <c r="X85" t="s">
        <v>679</v>
      </c>
      <c r="Y85" t="b">
        <f>IF(AND($B85=$B84, $I85=$I84, $T85=$T84),TRUE,FALSE)</f>
        <v>0</v>
      </c>
      <c r="Z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encoding='Direct'&gt;WordRegPtr-HLI&lt;/Arg&gt;&lt;Arg encoding='Direct'&gt;ByteReg-A&lt;/Arg&gt;&lt;/Arguments&gt;&lt;Status&gt;Documented&lt;/Status&gt;&lt;Cycles&gt;4(12)&lt;/Cycles&gt;&lt;Flags&gt;----&lt;/Flags&gt;&lt;Description&gt;Writes the contents of A to the address pointed to by HL, then HL in incremented&lt;/Description&gt;&lt;/Encoding&gt;</v>
      </c>
      <c r="AA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IF($Y86=FALSE, "&lt;/Opcode&gt;", "")</f>
        <v>&lt;Opcode Value='22' Function='LOAD-INC' Group='8-Bit Load' Length='1'&gt;&lt;Encoding Preferred='true' Platform='GameBoy'&gt;&lt;Mnemonic&gt;LD&lt;/Mnemonic&gt;&lt;Arguments&gt;&lt;Arg encoding='Direct'&gt;WordRegPtr-HLI&lt;/Arg&gt;&lt;Arg encoding='Direct'&gt;ByteReg-A&lt;/Arg&gt;&lt;/Arguments&gt;&lt;Status&gt;Documented&lt;/Status&gt;&lt;Cycles&gt;4(12)&lt;/Cycles&gt;&lt;Flags&gt;----&lt;/Flags&gt;&lt;Description&gt;Writes the contents of A to the address pointed to by HL, then HL in incremented&lt;/Description&gt;&lt;/Encoding&gt;&lt;/Opcode&gt;</v>
      </c>
    </row>
    <row r="86" spans="1:27" x14ac:dyDescent="0.25">
      <c r="A86" s="8">
        <f>HEX2DEC(Table2[[#This Row],[Hex]]) * 10 +  IF(UPPER(Table2[[#This Row],[Preferred]]) = "FALSE", 1, 0)</f>
        <v>341</v>
      </c>
      <c r="B86" s="8" t="str">
        <f>IF(UPPER(Table2[[#This Row],[Index]]) = "TRUE", "FD", "00")  &amp; IF(Table2[[#This Row],[Prefix]]="", "00", Table2[[#This Row],[Prefix]])  &amp; TEXT(Table2[[#This Row],[Opcode]], "00")</f>
        <v>000022</v>
      </c>
      <c r="C86" s="4"/>
      <c r="D86" s="1"/>
      <c r="E86" s="3" t="s">
        <v>638</v>
      </c>
      <c r="F86" s="5">
        <v>22</v>
      </c>
      <c r="G86" t="s">
        <v>652</v>
      </c>
      <c r="H86" s="1" t="s">
        <v>158</v>
      </c>
      <c r="I86" s="1" t="s">
        <v>662</v>
      </c>
      <c r="J86" s="1" t="s">
        <v>263</v>
      </c>
      <c r="K86" s="1" t="s">
        <v>277</v>
      </c>
      <c r="M86" s="1" t="s">
        <v>265</v>
      </c>
      <c r="N86" s="1" t="s">
        <v>277</v>
      </c>
      <c r="O86" s="1"/>
      <c r="P86" s="1"/>
      <c r="Q86" s="1"/>
      <c r="R86" s="1"/>
      <c r="S86" s="7" t="s">
        <v>335</v>
      </c>
      <c r="T86">
        <v>1</v>
      </c>
      <c r="U86" s="1" t="s">
        <v>499</v>
      </c>
      <c r="V86" t="s">
        <v>367</v>
      </c>
      <c r="W86" t="s">
        <v>387</v>
      </c>
      <c r="X86" t="s">
        <v>679</v>
      </c>
      <c r="Y86" t="b">
        <f>IF(AND($B86=$B85, $I86=$I85, $T86=$T85),TRUE,FALSE)</f>
        <v>0</v>
      </c>
      <c r="Z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encoding='Direct'&gt;WordRegPtr-HL&lt;/Arg&gt;&lt;Arg encoding='Direct'&gt;ByteReg-A&lt;/Arg&gt;&lt;/Arguments&gt;&lt;Status&gt;Documented&lt;/Status&gt;&lt;Cycles&gt;4(12)&lt;/Cycles&gt;&lt;Flags&gt;----&lt;/Flags&gt;&lt;Description&gt;Writes the contents of A to the address pointed to by HL, then HL in incremented&lt;/Description&gt;&lt;/Encoding&gt;</v>
      </c>
      <c r="AA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IF($Y87=FALSE, "&lt;/Opcode&gt;", "")</f>
        <v>&lt;Opcode Value='22' Function='LOAD-I' Group='8-Bit Load' Length='1'&gt;&lt;Encoding Preferred='false' Platform='GameBoy'&gt;&lt;Mnemonic&gt;LDI&lt;/Mnemonic&gt;&lt;Arguments&gt;&lt;Arg encoding='Direct'&gt;WordRegPtr-HL&lt;/Arg&gt;&lt;Arg encoding='Direct'&gt;ByteReg-A&lt;/Arg&gt;&lt;/Arguments&gt;&lt;Status&gt;Documented&lt;/Status&gt;&lt;Cycles&gt;4(12)&lt;/Cycles&gt;&lt;Flags&gt;----&lt;/Flags&gt;&lt;Description&gt;Writes the contents of A to the address pointed to by HL, then HL in incremented&lt;/Description&gt;&lt;/Encoding&gt;&lt;/Opcode&gt;</v>
      </c>
    </row>
    <row r="87" spans="1:27" x14ac:dyDescent="0.25">
      <c r="A87">
        <f>HEX2DEC(Table2[[#This Row],[Hex]]) * 10 +  IF(UPPER(Table2[[#This Row],[Preferred]]) = "FALSE", 1, 0)</f>
        <v>390</v>
      </c>
      <c r="B87" t="str">
        <f>IF(UPPER(Table2[[#This Row],[Index]]) = "TRUE", "FD", "00")  &amp; IF(Table2[[#This Row],[Prefix]]="", "00", Table2[[#This Row],[Prefix]])  &amp; TEXT(Table2[[#This Row],[Opcode]], "00")</f>
        <v>000027</v>
      </c>
      <c r="F87" s="5">
        <v>27</v>
      </c>
      <c r="G87" t="s">
        <v>375</v>
      </c>
      <c r="H87" s="1" t="s">
        <v>76</v>
      </c>
      <c r="I87" s="2" t="s">
        <v>259</v>
      </c>
      <c r="J87" s="1" t="s">
        <v>265</v>
      </c>
      <c r="K87" s="1" t="s">
        <v>277</v>
      </c>
      <c r="L87" s="9" t="b">
        <v>1</v>
      </c>
      <c r="M87" s="1"/>
      <c r="N87" s="1"/>
      <c r="O87" s="1"/>
      <c r="P87" s="1"/>
      <c r="Q87" s="1"/>
      <c r="R87" s="1"/>
      <c r="S87" s="6" t="s">
        <v>309</v>
      </c>
      <c r="T87">
        <v>1</v>
      </c>
      <c r="U87" s="1" t="s">
        <v>407</v>
      </c>
      <c r="V87" t="s">
        <v>367</v>
      </c>
      <c r="W87" t="s">
        <v>425</v>
      </c>
      <c r="X87" t="s">
        <v>430</v>
      </c>
      <c r="Y87" t="b">
        <f>IF(AND($B87=$B86, $I87=$I86, $T87=$T86),TRUE,FALSE)</f>
        <v>0</v>
      </c>
      <c r="Z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Platform='i8080'&gt;&lt;Mnemonic&gt;DAA&lt;/Mnemonic&gt;&lt;Arguments&gt;&lt;Arg encoding='Direct' hidden='true'&gt;ByteReg-A&lt;/Arg&gt;&lt;/Arguments&gt;&lt;Status&gt;Documented&lt;/Status&gt;&lt;Cycles&gt;1(4)&lt;/Cycles&gt;&lt;Flags&gt;SZAPC&lt;/Flags&gt;&lt;Description&gt;The eight-bit number in the accumulator is adjusted to form two four-bit Binary-Coded-Decimal digits&lt;/Description&gt;&lt;/Encoding&gt;</v>
      </c>
      <c r="AA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IF($Y88=FALSE, "&lt;/Opcode&gt;", "")</f>
        <v>&lt;Opcode Value='27' Function='BCD_ADJUST' Group='8-Bit Arithmetic' Length='1'&gt;&lt;Encoding Platform='i8080'&gt;&lt;Mnemonic&gt;DAA&lt;/Mnemonic&gt;&lt;Arguments&gt;&lt;Arg encoding='Direct' hidden='true'&gt;ByteReg-A&lt;/Arg&gt;&lt;/Arguments&gt;&lt;Status&gt;Documented&lt;/Status&gt;&lt;Cycles&gt;1(4)&lt;/Cycles&gt;&lt;Flags&gt;SZAPC&lt;/Flags&gt;&lt;Description&gt;The eight-bit number in the accumulator is adjusted to form two four-bit Binary-Coded-Decimal digits&lt;/Description&gt;&lt;/Encoding&gt;</v>
      </c>
    </row>
    <row r="88" spans="1:27" x14ac:dyDescent="0.25">
      <c r="A88" s="8">
        <f>HEX2DEC(Table2[[#This Row],[Hex]]) * 10 +  IF(UPPER(Table2[[#This Row],[Preferred]]) = "FALSE", 1, 0)</f>
        <v>390</v>
      </c>
      <c r="B88" s="8" t="str">
        <f>IF(UPPER(Table2[[#This Row],[Index]]) = "TRUE", "FD", "00")  &amp; IF(Table2[[#This Row],[Prefix]]="", "00", Table2[[#This Row],[Prefix]])  &amp; TEXT(Table2[[#This Row],[Opcode]], "00")</f>
        <v>000027</v>
      </c>
      <c r="F88" s="5">
        <v>27</v>
      </c>
      <c r="G88" t="s">
        <v>689</v>
      </c>
      <c r="H88" s="1" t="s">
        <v>76</v>
      </c>
      <c r="I88" s="2" t="s">
        <v>259</v>
      </c>
      <c r="J88" s="1" t="s">
        <v>265</v>
      </c>
      <c r="K88" s="1" t="s">
        <v>277</v>
      </c>
      <c r="L88" s="9" t="b">
        <v>1</v>
      </c>
      <c r="M88" s="1"/>
      <c r="N88" s="1"/>
      <c r="O88" s="1"/>
      <c r="P88" s="1"/>
      <c r="Q88" s="1"/>
      <c r="R88" s="1"/>
      <c r="S88" s="6" t="s">
        <v>310</v>
      </c>
      <c r="T88">
        <v>1</v>
      </c>
      <c r="U88" s="1" t="s">
        <v>407</v>
      </c>
      <c r="V88" t="s">
        <v>367</v>
      </c>
      <c r="W88" t="s">
        <v>425</v>
      </c>
      <c r="X88" t="s">
        <v>430</v>
      </c>
      <c r="Y88" t="b">
        <f>IF(AND($B88=$B87, $I88=$I87, $T88=$T87),TRUE,FALSE)</f>
        <v>1</v>
      </c>
      <c r="Z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Platform='i8085'&gt;&lt;Mnemonic&gt;DAA&lt;/Mnemonic&gt;&lt;Arguments&gt;&lt;Arg encoding='Direct' hidden='true'&gt;ByteReg-A&lt;/Arg&gt;&lt;/Arguments&gt;&lt;Status&gt;Documented&lt;/Status&gt;&lt;Cycles&gt;1(4)&lt;/Cycles&gt;&lt;Flags&gt;SZKAPVC&lt;/Flags&gt;&lt;Description&gt;The eight-bit number in the accumulator is adjusted to form two four-bit Binary-Coded-Decimal digits&lt;/Description&gt;&lt;/Encoding&gt;</v>
      </c>
      <c r="AA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IF($Y89=FALSE, "&lt;/Opcode&gt;", "")</f>
        <v>&lt;Encoding Platform='i8085'&gt;&lt;Mnemonic&gt;DAA&lt;/Mnemonic&gt;&lt;Arguments&gt;&lt;Arg encoding='Direct' hidden='true'&gt;ByteReg-A&lt;/Arg&gt;&lt;/Arguments&gt;&lt;Status&gt;Documented&lt;/Status&gt;&lt;Cycles&gt;1(4)&lt;/Cycles&gt;&lt;Flags&gt;SZKAPVC&lt;/Flags&gt;&lt;Description&gt;The eight-bit number in the accumulator is adjusted to form two four-bit Binary-Coded-Decimal digits&lt;/Description&gt;&lt;/Encoding&gt;</v>
      </c>
    </row>
    <row r="89" spans="1:27" x14ac:dyDescent="0.25">
      <c r="A89">
        <f>HEX2DEC(Table2[[#This Row],[Hex]]) * 10 +  IF(UPPER(Table2[[#This Row],[Preferred]]) = "FALSE", 1, 0)</f>
        <v>390</v>
      </c>
      <c r="B89" t="str">
        <f>IF(UPPER(Table2[[#This Row],[Index]]) = "TRUE", "FD", "00")  &amp; IF(Table2[[#This Row],[Prefix]]="", "00", Table2[[#This Row],[Prefix]])  &amp; TEXT(Table2[[#This Row],[Opcode]], "00")</f>
        <v>000027</v>
      </c>
      <c r="C89" s="4"/>
      <c r="E89" s="3"/>
      <c r="F89" s="5">
        <v>27</v>
      </c>
      <c r="G89" t="s">
        <v>480</v>
      </c>
      <c r="H89" s="1" t="s">
        <v>76</v>
      </c>
      <c r="I89" s="2" t="s">
        <v>259</v>
      </c>
      <c r="J89" s="1" t="s">
        <v>265</v>
      </c>
      <c r="K89" s="1" t="s">
        <v>277</v>
      </c>
      <c r="L89" s="9" t="b">
        <v>1</v>
      </c>
      <c r="M89" s="1"/>
      <c r="N89" s="1"/>
      <c r="O89" s="1"/>
      <c r="P89" s="1"/>
      <c r="Q89" s="1"/>
      <c r="R89" s="1"/>
      <c r="S89" s="6" t="s">
        <v>325</v>
      </c>
      <c r="T89">
        <v>1</v>
      </c>
      <c r="U89" s="1" t="s">
        <v>407</v>
      </c>
      <c r="V89" t="s">
        <v>367</v>
      </c>
      <c r="W89" t="s">
        <v>425</v>
      </c>
      <c r="X89" t="s">
        <v>559</v>
      </c>
      <c r="Y89" t="b">
        <f>IF(AND($B89=$B88, $I89=$I88, $T89=$T88),TRUE,FALSE)</f>
        <v>1</v>
      </c>
      <c r="Z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Platform='z80'&gt;&lt;Mnemonic&gt;DAA&lt;/Mnemonic&gt;&lt;Arguments&gt;&lt;Arg encoding='Direct' hidden='true'&gt;ByteReg-A&lt;/Arg&gt;&lt;/Arguments&gt;&lt;Status&gt;Documented&lt;/Status&gt;&lt;Cycles&gt;1(4)&lt;/Cycles&gt;&lt;Flags&gt;SZHP-C&lt;/Flags&gt;&lt;Description&gt;This instruction conditionally adjusts the Accumulator for BCD addition and subtraction operations&lt;/Description&gt;&lt;/Encoding&gt;</v>
      </c>
      <c r="AA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IF($Y90=FALSE, "&lt;/Opcode&gt;", "")</f>
        <v>&lt;Encoding Platform='z80'&gt;&lt;Mnemonic&gt;DAA&lt;/Mnemonic&gt;&lt;Arguments&gt;&lt;Arg encoding='Direct' hidden='true'&gt;ByteReg-A&lt;/Arg&gt;&lt;/Arguments&gt;&lt;Status&gt;Documented&lt;/Status&gt;&lt;Cycles&gt;1(4)&lt;/Cycles&gt;&lt;Flags&gt;SZHP-C&lt;/Flags&gt;&lt;Description&gt;This instruction conditionally adjusts the Accumulator for BCD addition and subtraction operations&lt;/Description&gt;&lt;/Encoding&gt;</v>
      </c>
    </row>
    <row r="90" spans="1:27" x14ac:dyDescent="0.25">
      <c r="A90" s="8">
        <f>HEX2DEC(Table2[[#This Row],[Hex]]) * 10 +  IF(UPPER(Table2[[#This Row],[Preferred]]) = "FALSE", 1, 0)</f>
        <v>390</v>
      </c>
      <c r="B90" s="8" t="str">
        <f>IF(UPPER(Table2[[#This Row],[Index]]) = "TRUE", "FD", "00")  &amp; IF(Table2[[#This Row],[Prefix]]="", "00", Table2[[#This Row],[Prefix]])  &amp; TEXT(Table2[[#This Row],[Opcode]], "00")</f>
        <v>000027</v>
      </c>
      <c r="C90" s="4"/>
      <c r="E90" s="3"/>
      <c r="F90" s="5">
        <v>27</v>
      </c>
      <c r="G90" t="s">
        <v>652</v>
      </c>
      <c r="H90" s="1" t="s">
        <v>76</v>
      </c>
      <c r="I90" s="2" t="s">
        <v>259</v>
      </c>
      <c r="J90" s="1" t="s">
        <v>265</v>
      </c>
      <c r="K90" s="1" t="s">
        <v>277</v>
      </c>
      <c r="L90" s="9" t="b">
        <v>1</v>
      </c>
      <c r="M90" s="1"/>
      <c r="N90" s="1"/>
      <c r="O90" s="1"/>
      <c r="P90" s="1"/>
      <c r="Q90" s="1"/>
      <c r="R90" s="1"/>
      <c r="S90" s="6" t="s">
        <v>342</v>
      </c>
      <c r="T90">
        <v>1</v>
      </c>
      <c r="U90" s="1" t="s">
        <v>407</v>
      </c>
      <c r="V90" t="s">
        <v>367</v>
      </c>
      <c r="W90" t="s">
        <v>425</v>
      </c>
      <c r="X90" t="s">
        <v>559</v>
      </c>
      <c r="Y90" t="b">
        <f>IF(AND($B90=$B89, $I90=$I89, $T90=$T89),TRUE,FALSE)</f>
        <v>1</v>
      </c>
      <c r="Z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Platform='GameBoy'&gt;&lt;Mnemonic&gt;DAA&lt;/Mnemonic&gt;&lt;Arguments&gt;&lt;Arg encoding='Direct' hidden='true'&gt;ByteReg-A&lt;/Arg&gt;&lt;/Arguments&gt;&lt;Status&gt;Documented&lt;/Status&gt;&lt;Cycles&gt;1(4)&lt;/Cycles&gt;&lt;Flags&gt;Z-0C&lt;/Flags&gt;&lt;Description&gt;This instruction conditionally adjusts the Accumulator for BCD addition and subtraction operations&lt;/Description&gt;&lt;/Encoding&gt;</v>
      </c>
      <c r="AA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IF($Y91=FALSE, "&lt;/Opcode&gt;", "")</f>
        <v>&lt;Encoding Platform='GameBoy'&gt;&lt;Mnemonic&gt;DAA&lt;/Mnemonic&gt;&lt;Arguments&gt;&lt;Arg encoding='Direct' hidden='true'&gt;ByteReg-A&lt;/Arg&gt;&lt;/Arguments&gt;&lt;Status&gt;Documented&lt;/Status&gt;&lt;Cycles&gt;1(4)&lt;/Cycles&gt;&lt;Flags&gt;Z-0C&lt;/Flags&gt;&lt;Description&gt;This instruction conditionally adjusts the Accumulator for BCD addition and subtraction operations&lt;/Description&gt;&lt;/Encoding&gt;&lt;/Opcode&gt;</v>
      </c>
    </row>
    <row r="91" spans="1:27" x14ac:dyDescent="0.25">
      <c r="A91">
        <f>HEX2DEC(Table2[[#This Row],[Hex]]) * 10 +  IF(UPPER(Table2[[#This Row],[Preferred]]) = "FALSE", 1, 0)</f>
        <v>400</v>
      </c>
      <c r="B91" t="str">
        <f>IF(UPPER(Table2[[#This Row],[Index]]) = "TRUE", "FD", "00")  &amp; IF(Table2[[#This Row],[Prefix]]="", "00", Table2[[#This Row],[Prefix]])  &amp; TEXT(Table2[[#This Row],[Opcode]], "00")</f>
        <v>000028</v>
      </c>
      <c r="F91" s="5">
        <v>28</v>
      </c>
      <c r="G91" t="s">
        <v>375</v>
      </c>
      <c r="H91" s="1" t="s">
        <v>1</v>
      </c>
      <c r="I91" s="1" t="s">
        <v>1</v>
      </c>
      <c r="J91" s="1"/>
      <c r="K91" s="1"/>
      <c r="M91" s="1"/>
      <c r="N91" s="1"/>
      <c r="O91" s="1"/>
      <c r="P91" s="1"/>
      <c r="Q91" s="1"/>
      <c r="R91" s="1"/>
      <c r="S91" s="7" t="s">
        <v>311</v>
      </c>
      <c r="T91">
        <v>1</v>
      </c>
      <c r="U91" s="1" t="s">
        <v>407</v>
      </c>
      <c r="V91" t="s">
        <v>368</v>
      </c>
      <c r="W91" t="s">
        <v>477</v>
      </c>
      <c r="X91" t="s">
        <v>479</v>
      </c>
      <c r="Y91" t="b">
        <f>IF(AND($B91=$B90, $I91=$I90, $T91=$T90),TRUE,FALSE)</f>
        <v>0</v>
      </c>
      <c r="Z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IF($Y92=FALSE, "&lt;/Opcode&gt;", "")</f>
        <v>&lt;Opcode Value='28'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92" spans="1:27" x14ac:dyDescent="0.25">
      <c r="A92" s="8">
        <f>HEX2DEC(Table2[[#This Row],[Hex]]) * 10 +  IF(UPPER(Table2[[#This Row],[Preferred]]) = "FALSE", 1, 0)</f>
        <v>400</v>
      </c>
      <c r="B92" s="8" t="str">
        <f>IF(UPPER(Table2[[#This Row],[Index]]) = "TRUE", "FD", "00")  &amp; IF(Table2[[#This Row],[Prefix]]="", "00", Table2[[#This Row],[Prefix]])  &amp; TEXT(Table2[[#This Row],[Opcode]], "00")</f>
        <v>000028</v>
      </c>
      <c r="E92" s="1" t="b">
        <v>1</v>
      </c>
      <c r="F92" s="5">
        <v>28</v>
      </c>
      <c r="G92" t="s">
        <v>689</v>
      </c>
      <c r="H92" s="1" t="s">
        <v>300</v>
      </c>
      <c r="I92" s="1" t="s">
        <v>70</v>
      </c>
      <c r="J92" s="1" t="s">
        <v>268</v>
      </c>
      <c r="K92" s="1" t="s">
        <v>277</v>
      </c>
      <c r="L92" s="9" t="b">
        <v>1</v>
      </c>
      <c r="M92" s="1" t="s">
        <v>269</v>
      </c>
      <c r="N92" s="1" t="s">
        <v>277</v>
      </c>
      <c r="O92" s="9" t="b">
        <v>1</v>
      </c>
      <c r="P92" s="1" t="s">
        <v>179</v>
      </c>
      <c r="Q92" s="1" t="s">
        <v>280</v>
      </c>
      <c r="R92" s="1"/>
      <c r="S92" s="7" t="s">
        <v>349</v>
      </c>
      <c r="T92">
        <v>2</v>
      </c>
      <c r="U92" s="1" t="s">
        <v>394</v>
      </c>
      <c r="V92" t="s">
        <v>481</v>
      </c>
      <c r="W92" t="s">
        <v>426</v>
      </c>
      <c r="X92" t="s">
        <v>694</v>
      </c>
      <c r="Y92" t="b">
        <f>IF(AND($B92=$B91, $I92=$I91, $T92=$T91),TRUE,FALSE)</f>
        <v>0</v>
      </c>
      <c r="Z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Platform='i8085'&gt;&lt;Mnemonic&gt;LDHI&lt;/Mnemonic&gt;&lt;Arguments&gt;&lt;Arg encoding='Direct' hidden='true'&gt;WordReg-DE&lt;/Arg&gt;&lt;Arg encoding='Direct' hidden='true'&gt;WordReg-HL&lt;/Arg&gt;&lt;Arg encoding='ByteImmidate'&gt;Byte&lt;/Arg&gt;&lt;/Arguments&gt;&lt;Status&gt;Undocumented&lt;/Status&gt;&lt;Cycles&gt;3(10)&lt;/Cycles&gt;&lt;Flags&gt;-------&lt;/Flags&gt;&lt;Description&gt;Add immidate to HL and store in DE&lt;/Description&gt;&lt;/Encoding&gt;</v>
      </c>
      <c r="AA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IF($Y93=FALSE, "&lt;/Opcode&gt;", "")</f>
        <v>&lt;Opcode Value='28' Function='ADD' Group='16-Bit Arithmetic' Length='2'&gt;&lt;Encoding Preferred='true' Platform='i8085'&gt;&lt;Mnemonic&gt;LDHI&lt;/Mnemonic&gt;&lt;Arguments&gt;&lt;Arg encoding='Direct' hidden='true'&gt;WordReg-DE&lt;/Arg&gt;&lt;Arg encoding='Direct' hidden='true'&gt;WordReg-HL&lt;/Arg&gt;&lt;Arg encoding='ByteImmidate'&gt;Byte&lt;/Arg&gt;&lt;/Arguments&gt;&lt;Status&gt;Undocumented&lt;/Status&gt;&lt;Cycles&gt;3(10)&lt;/Cycles&gt;&lt;Flags&gt;-------&lt;/Flags&gt;&lt;Description&gt;Add immidate to HL and store in DE&lt;/Description&gt;&lt;/Encoding&gt;</v>
      </c>
    </row>
    <row r="93" spans="1:27" x14ac:dyDescent="0.25">
      <c r="A93" s="8">
        <f>HEX2DEC(Table2[[#This Row],[Hex]]) * 10 +  IF(UPPER(Table2[[#This Row],[Preferred]]) = "FALSE", 1, 0)</f>
        <v>401</v>
      </c>
      <c r="B93" s="8" t="str">
        <f>IF(UPPER(Table2[[#This Row],[Index]]) = "TRUE", "FD", "00")  &amp; IF(Table2[[#This Row],[Prefix]]="", "00", Table2[[#This Row],[Prefix]])  &amp; TEXT(Table2[[#This Row],[Opcode]], "00")</f>
        <v>000028</v>
      </c>
      <c r="E93" s="1" t="b">
        <v>0</v>
      </c>
      <c r="F93" s="5">
        <v>28</v>
      </c>
      <c r="G93" t="s">
        <v>689</v>
      </c>
      <c r="H93" s="1" t="s">
        <v>194</v>
      </c>
      <c r="I93" s="1" t="s">
        <v>70</v>
      </c>
      <c r="J93" s="1" t="s">
        <v>268</v>
      </c>
      <c r="K93" s="1" t="s">
        <v>277</v>
      </c>
      <c r="L93" s="9" t="b">
        <v>1</v>
      </c>
      <c r="M93" s="1" t="s">
        <v>269</v>
      </c>
      <c r="N93" s="1" t="s">
        <v>277</v>
      </c>
      <c r="O93" s="9"/>
      <c r="P93" s="1" t="s">
        <v>179</v>
      </c>
      <c r="Q93" s="1" t="s">
        <v>280</v>
      </c>
      <c r="R93" s="1"/>
      <c r="S93" s="7" t="s">
        <v>349</v>
      </c>
      <c r="T93">
        <v>2</v>
      </c>
      <c r="U93" s="1" t="s">
        <v>394</v>
      </c>
      <c r="V93" t="s">
        <v>481</v>
      </c>
      <c r="W93" t="s">
        <v>426</v>
      </c>
      <c r="X93" t="s">
        <v>694</v>
      </c>
      <c r="Y93" t="b">
        <f>IF(AND($B93=$B92, $I93=$I92, $T93=$T92),TRUE,FALSE)</f>
        <v>1</v>
      </c>
      <c r="Z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encoding='Direct' hidden='true'&gt;WordReg-DE&lt;/Arg&gt;&lt;Arg encoding='Direct'&gt;WordReg-HL&lt;/Arg&gt;&lt;Arg encoding='ByteImmidate'&gt;Byte&lt;/Arg&gt;&lt;/Arguments&gt;&lt;Status&gt;Undocumented&lt;/Status&gt;&lt;Cycles&gt;3(10)&lt;/Cycles&gt;&lt;Flags&gt;-------&lt;/Flags&gt;&lt;Description&gt;Add immidate to HL and store in DE&lt;/Description&gt;&lt;/Encoding&gt;</v>
      </c>
      <c r="AA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IF($Y94=FALSE, "&lt;/Opcode&gt;", "")</f>
        <v>&lt;Encoding Preferred='false' Platform='i8085'&gt;&lt;Mnemonic&gt;ADI&lt;/Mnemonic&gt;&lt;Arguments&gt;&lt;Arg encoding='Direct' hidden='true'&gt;WordReg-DE&lt;/Arg&gt;&lt;Arg encoding='Direct'&gt;WordReg-HL&lt;/Arg&gt;&lt;Arg encoding='ByteImmidate'&gt;Byte&lt;/Arg&gt;&lt;/Arguments&gt;&lt;Status&gt;Undocumented&lt;/Status&gt;&lt;Cycles&gt;3(10)&lt;/Cycles&gt;&lt;Flags&gt;-------&lt;/Flags&gt;&lt;Description&gt;Add immidate to HL and store in DE&lt;/Description&gt;&lt;/Encoding&gt;&lt;/Opcode&gt;</v>
      </c>
    </row>
    <row r="94" spans="1:27" x14ac:dyDescent="0.25">
      <c r="A94">
        <f>HEX2DEC(Table2[[#This Row],[Hex]]) * 10 +  IF(UPPER(Table2[[#This Row],[Preferred]]) = "FALSE", 1, 0)</f>
        <v>420</v>
      </c>
      <c r="B94" t="str">
        <f>IF(UPPER(Table2[[#This Row],[Index]]) = "TRUE", "FD", "00")  &amp; IF(Table2[[#This Row],[Prefix]]="", "00", Table2[[#This Row],[Prefix]])  &amp; TEXT(Table2[[#This Row],[Opcode]], "00")</f>
        <v>00002A</v>
      </c>
      <c r="F94" s="5" t="s">
        <v>10</v>
      </c>
      <c r="G94" t="s">
        <v>375</v>
      </c>
      <c r="H94" s="1" t="s">
        <v>188</v>
      </c>
      <c r="I94" s="1" t="s">
        <v>385</v>
      </c>
      <c r="J94" s="1" t="s">
        <v>269</v>
      </c>
      <c r="K94" s="1" t="s">
        <v>277</v>
      </c>
      <c r="L94" s="9" t="b">
        <v>1</v>
      </c>
      <c r="M94" s="1" t="s">
        <v>181</v>
      </c>
      <c r="N94" s="1" t="s">
        <v>278</v>
      </c>
      <c r="O94" s="1"/>
      <c r="P94" s="1"/>
      <c r="Q94" s="1"/>
      <c r="R94" s="1"/>
      <c r="S94" s="7" t="s">
        <v>311</v>
      </c>
      <c r="T94">
        <v>3</v>
      </c>
      <c r="U94" s="1" t="s">
        <v>402</v>
      </c>
      <c r="V94" t="s">
        <v>367</v>
      </c>
      <c r="W94" t="s">
        <v>396</v>
      </c>
      <c r="X94" t="s">
        <v>403</v>
      </c>
      <c r="Y94" t="b">
        <f>IF(AND($B94=$B93, $I94=$I93, $T94=$T93),TRUE,FALSE)</f>
        <v>0</v>
      </c>
      <c r="Z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IF($Y95=FALSE, "&lt;/Opcode&gt;", "")</f>
        <v>&lt;Opcode Value='2A' Function='LOAD' Group='16-Bit Load' Length='3'&gt;&lt;Encoding Platform='i8080'&gt;&lt;Mnemonic&gt;LHLD&lt;/Mnemonic&gt;&lt;Arguments&gt;&lt;Arg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5" spans="1:27" x14ac:dyDescent="0.25">
      <c r="A95" s="8">
        <f>HEX2DEC(Table2[[#This Row],[Hex]]) * 10 +  IF(UPPER(Table2[[#This Row],[Preferred]]) = "FALSE", 1, 0)</f>
        <v>420</v>
      </c>
      <c r="B95" s="8" t="str">
        <f>IF(UPPER(Table2[[#This Row],[Index]]) = "TRUE", "FD", "00")  &amp; IF(Table2[[#This Row],[Prefix]]="", "00", Table2[[#This Row],[Prefix]])  &amp; TEXT(Table2[[#This Row],[Opcode]], "00")</f>
        <v>00002A</v>
      </c>
      <c r="F95" s="5" t="s">
        <v>10</v>
      </c>
      <c r="G95" t="s">
        <v>689</v>
      </c>
      <c r="H95" s="1" t="s">
        <v>188</v>
      </c>
      <c r="I95" s="1" t="s">
        <v>385</v>
      </c>
      <c r="J95" s="1" t="s">
        <v>269</v>
      </c>
      <c r="K95" s="1" t="s">
        <v>277</v>
      </c>
      <c r="L95" s="9" t="b">
        <v>1</v>
      </c>
      <c r="M95" s="1" t="s">
        <v>181</v>
      </c>
      <c r="N95" s="1" t="s">
        <v>278</v>
      </c>
      <c r="O95" s="1"/>
      <c r="P95" s="1"/>
      <c r="Q95" s="1"/>
      <c r="R95" s="1"/>
      <c r="S95" s="7" t="s">
        <v>349</v>
      </c>
      <c r="T95">
        <v>3</v>
      </c>
      <c r="U95" s="1" t="s">
        <v>402</v>
      </c>
      <c r="V95" t="s">
        <v>367</v>
      </c>
      <c r="W95" t="s">
        <v>396</v>
      </c>
      <c r="X95" t="s">
        <v>403</v>
      </c>
      <c r="Y95" t="b">
        <f>IF(AND($B95=$B94, $I95=$I94, $T95=$T94),TRUE,FALSE)</f>
        <v>1</v>
      </c>
      <c r="Z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IF($Y96=FALSE, "&lt;/Opcode&gt;", "")</f>
        <v>&lt;Encoding Platform='i8085'&gt;&lt;Mnemonic&gt;LHLD&lt;/Mnemonic&gt;&lt;Arguments&gt;&lt;Arg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6" spans="1:27" x14ac:dyDescent="0.25">
      <c r="A96">
        <f>HEX2DEC(Table2[[#This Row],[Hex]]) * 10 +  IF(UPPER(Table2[[#This Row],[Preferred]]) = "FALSE", 1, 0)</f>
        <v>420</v>
      </c>
      <c r="B96" t="str">
        <f>IF(UPPER(Table2[[#This Row],[Index]]) = "TRUE", "FD", "00")  &amp; IF(Table2[[#This Row],[Prefix]]="", "00", Table2[[#This Row],[Prefix]])  &amp; TEXT(Table2[[#This Row],[Opcode]], "00")</f>
        <v>00002A</v>
      </c>
      <c r="C96" s="4"/>
      <c r="D96" s="1"/>
      <c r="E96" s="3"/>
      <c r="F96" s="5" t="s">
        <v>10</v>
      </c>
      <c r="G96" t="s">
        <v>480</v>
      </c>
      <c r="H96" s="1" t="s">
        <v>2</v>
      </c>
      <c r="I96" s="1" t="s">
        <v>385</v>
      </c>
      <c r="J96" s="1" t="s">
        <v>269</v>
      </c>
      <c r="K96" s="1" t="s">
        <v>277</v>
      </c>
      <c r="L96" s="1"/>
      <c r="M96" s="1" t="s">
        <v>181</v>
      </c>
      <c r="N96" s="1" t="s">
        <v>278</v>
      </c>
      <c r="O96" s="1"/>
      <c r="P96" s="1"/>
      <c r="Q96" s="1"/>
      <c r="R96" s="1"/>
      <c r="S96" s="7" t="s">
        <v>314</v>
      </c>
      <c r="T96">
        <v>3</v>
      </c>
      <c r="U96" s="1" t="s">
        <v>402</v>
      </c>
      <c r="V96" t="s">
        <v>367</v>
      </c>
      <c r="W96" t="s">
        <v>396</v>
      </c>
      <c r="X96" t="s">
        <v>511</v>
      </c>
      <c r="Y96" t="b">
        <f>IF(AND($B96=$B95, $I96=$I95, $T96=$T95),TRUE,FALSE)</f>
        <v>1</v>
      </c>
      <c r="Z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v>
      </c>
      <c r="AA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IF($Y97=FALSE, "&lt;/Opcode&gt;", "")</f>
        <v>&lt;Encoding Platform='z80'&gt;&lt;Mnemonic&gt;LD&lt;/Mnemonic&gt;&lt;Arguments&gt;&lt;Arg encoding='Direct'&gt;WordReg-HL&lt;/Arg&gt;&lt;Arg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nn.&lt;/Description&gt;&lt;/Encoding&gt;&lt;/Opcode&gt;</v>
      </c>
    </row>
    <row r="97" spans="1:27" x14ac:dyDescent="0.25">
      <c r="A97" s="8">
        <f>HEX2DEC(Table2[[#This Row],[Hex]]) * 10 +  IF(UPPER(Table2[[#This Row],[Preferred]]) = "FALSE", 1, 0)</f>
        <v>420</v>
      </c>
      <c r="B97" s="8" t="str">
        <f>IF(UPPER(Table2[[#This Row],[Index]]) = "TRUE", "FD", "00")  &amp; IF(Table2[[#This Row],[Prefix]]="", "00", Table2[[#This Row],[Prefix]])  &amp; TEXT(Table2[[#This Row],[Opcode]], "00")</f>
        <v>00002A</v>
      </c>
      <c r="C97" s="4"/>
      <c r="D97" s="1"/>
      <c r="E97" s="3" t="s">
        <v>400</v>
      </c>
      <c r="F97" s="5" t="s">
        <v>10</v>
      </c>
      <c r="G97" t="s">
        <v>652</v>
      </c>
      <c r="H97" s="1" t="s">
        <v>2</v>
      </c>
      <c r="I97" s="1" t="s">
        <v>718</v>
      </c>
      <c r="J97" s="1" t="s">
        <v>265</v>
      </c>
      <c r="K97" s="1" t="s">
        <v>277</v>
      </c>
      <c r="M97" s="1" t="s">
        <v>274</v>
      </c>
      <c r="N97" s="1" t="s">
        <v>277</v>
      </c>
      <c r="O97" s="1"/>
      <c r="P97" s="1"/>
      <c r="Q97" s="1"/>
      <c r="R97" s="1"/>
      <c r="S97" s="7" t="s">
        <v>335</v>
      </c>
      <c r="T97">
        <v>1</v>
      </c>
      <c r="U97" s="1" t="s">
        <v>499</v>
      </c>
      <c r="V97" t="s">
        <v>367</v>
      </c>
      <c r="W97" t="s">
        <v>387</v>
      </c>
      <c r="X97" t="s">
        <v>681</v>
      </c>
      <c r="Y97" t="b">
        <f>IF(AND($B97=$B96, $I97=$I96, $T97=$T96),TRUE,FALSE)</f>
        <v>0</v>
      </c>
      <c r="Z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encoding='Direct'&gt;WordRegPtr-HLI&lt;/Arg&gt;&lt;/Arguments&gt;&lt;Status&gt;Documented&lt;/Status&gt;&lt;Cycles&gt;4(12)&lt;/Cycles&gt;&lt;Flags&gt;----&lt;/Flags&gt;&lt;Description&gt;Reads the address pointed to by HL, and stores it in A, then HL in incremented&lt;/Description&gt;&lt;/Encoding&gt;</v>
      </c>
      <c r="AA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IF($Y98=FALSE, "&lt;/Opcode&gt;", "")</f>
        <v>&lt;Opcode Value='2A' Function='LOAD-INC' Group='8-Bit Load' Length='1'&gt;&lt;Encoding Preferred='true' Platform='GameBoy'&gt;&lt;Mnemonic&gt;LD&lt;/Mnemonic&gt;&lt;Arguments&gt;&lt;Arg encoding='Direct'&gt;ByteReg-A&lt;/Arg&gt;&lt;Arg encoding='Direct'&gt;WordRegPtr-HLI&lt;/Arg&gt;&lt;/Arguments&gt;&lt;Status&gt;Documented&lt;/Status&gt;&lt;Cycles&gt;4(12)&lt;/Cycles&gt;&lt;Flags&gt;----&lt;/Flags&gt;&lt;Description&gt;Reads the address pointed to by HL, and stores it in A, then HL in incremented&lt;/Description&gt;&lt;/Encoding&gt;&lt;/Opcode&gt;</v>
      </c>
    </row>
    <row r="98" spans="1:27" x14ac:dyDescent="0.25">
      <c r="A98" s="8">
        <f>HEX2DEC(Table2[[#This Row],[Hex]]) * 10 +  IF(UPPER(Table2[[#This Row],[Preferred]]) = "FALSE", 1, 0)</f>
        <v>421</v>
      </c>
      <c r="B98" s="8" t="str">
        <f>IF(UPPER(Table2[[#This Row],[Index]]) = "TRUE", "FD", "00")  &amp; IF(Table2[[#This Row],[Prefix]]="", "00", Table2[[#This Row],[Prefix]])  &amp; TEXT(Table2[[#This Row],[Opcode]], "00")</f>
        <v>00002A</v>
      </c>
      <c r="C98" s="4"/>
      <c r="D98" s="1"/>
      <c r="E98" s="3" t="s">
        <v>638</v>
      </c>
      <c r="F98" s="5" t="s">
        <v>10</v>
      </c>
      <c r="G98" t="s">
        <v>652</v>
      </c>
      <c r="H98" s="1" t="s">
        <v>158</v>
      </c>
      <c r="I98" s="1" t="s">
        <v>662</v>
      </c>
      <c r="J98" s="1" t="s">
        <v>265</v>
      </c>
      <c r="K98" s="1" t="s">
        <v>277</v>
      </c>
      <c r="M98" s="1" t="s">
        <v>263</v>
      </c>
      <c r="N98" s="1" t="s">
        <v>277</v>
      </c>
      <c r="O98" s="1"/>
      <c r="P98" s="1"/>
      <c r="Q98" s="1"/>
      <c r="R98" s="1"/>
      <c r="S98" s="7" t="s">
        <v>335</v>
      </c>
      <c r="T98">
        <v>1</v>
      </c>
      <c r="U98" s="1" t="s">
        <v>499</v>
      </c>
      <c r="V98" t="s">
        <v>367</v>
      </c>
      <c r="W98" t="s">
        <v>387</v>
      </c>
      <c r="X98" t="s">
        <v>681</v>
      </c>
      <c r="Y98" t="b">
        <f>IF(AND($B98=$B97, $I98=$I97, $T98=$T97),TRUE,FALSE)</f>
        <v>0</v>
      </c>
      <c r="Z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encoding='Direct'&gt;ByteReg-A&lt;/Arg&gt;&lt;Arg encoding='Direct'&gt;WordRegPtr-HL&lt;/Arg&gt;&lt;/Arguments&gt;&lt;Status&gt;Documented&lt;/Status&gt;&lt;Cycles&gt;4(12)&lt;/Cycles&gt;&lt;Flags&gt;----&lt;/Flags&gt;&lt;Description&gt;Reads the address pointed to by HL, and stores it in A, then HL in incremented&lt;/Description&gt;&lt;/Encoding&gt;</v>
      </c>
      <c r="AA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IF($Y99=FALSE, "&lt;/Opcode&gt;", "")</f>
        <v>&lt;Opcode Value='2A' Function='LOAD-I' Group='8-Bit Load' Length='1'&gt;&lt;Encoding Preferred='false' Platform='GameBoy'&gt;&lt;Mnemonic&gt;LDI&lt;/Mnemonic&gt;&lt;Arguments&gt;&lt;Arg encoding='Direct'&gt;ByteReg-A&lt;/Arg&gt;&lt;Arg encoding='Direct'&gt;WordRegPtr-HL&lt;/Arg&gt;&lt;/Arguments&gt;&lt;Status&gt;Documented&lt;/Status&gt;&lt;Cycles&gt;4(12)&lt;/Cycles&gt;&lt;Flags&gt;----&lt;/Flags&gt;&lt;Description&gt;Reads the address pointed to by HL, and stores it in A, then HL in incremented&lt;/Description&gt;&lt;/Encoding&gt;&lt;/Opcode&gt;</v>
      </c>
    </row>
    <row r="99" spans="1:27" x14ac:dyDescent="0.25">
      <c r="A99">
        <f>HEX2DEC(Table2[[#This Row],[Hex]]) * 10 +  IF(UPPER(Table2[[#This Row],[Preferred]]) = "FALSE", 1, 0)</f>
        <v>470</v>
      </c>
      <c r="B99" t="str">
        <f>IF(UPPER(Table2[[#This Row],[Index]]) = "TRUE", "FD", "00")  &amp; IF(Table2[[#This Row],[Prefix]]="", "00", Table2[[#This Row],[Prefix]])  &amp; TEXT(Table2[[#This Row],[Opcode]], "00")</f>
        <v>00002F</v>
      </c>
      <c r="F99" s="5" t="s">
        <v>13</v>
      </c>
      <c r="G99" t="s">
        <v>375</v>
      </c>
      <c r="H99" s="1" t="s">
        <v>204</v>
      </c>
      <c r="I99" s="2" t="s">
        <v>244</v>
      </c>
      <c r="J99" s="1" t="s">
        <v>265</v>
      </c>
      <c r="K99" s="1" t="s">
        <v>277</v>
      </c>
      <c r="L99" s="9" t="b">
        <v>1</v>
      </c>
      <c r="M99" s="1"/>
      <c r="N99" s="1"/>
      <c r="O99" s="1"/>
      <c r="P99" s="1"/>
      <c r="Q99" s="1"/>
      <c r="R99" s="1"/>
      <c r="S99" s="7" t="s">
        <v>311</v>
      </c>
      <c r="T99">
        <v>1</v>
      </c>
      <c r="U99" s="1" t="s">
        <v>407</v>
      </c>
      <c r="V99" t="s">
        <v>367</v>
      </c>
      <c r="W99" t="s">
        <v>431</v>
      </c>
      <c r="X99" t="s">
        <v>447</v>
      </c>
      <c r="Y99" t="b">
        <f>IF(AND($B99=$B98, $I99=$I98, $T99=$T98),TRUE,FALSE)</f>
        <v>0</v>
      </c>
      <c r="Z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c r="AA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IF($Y100=FALSE, "&lt;/Opcode&gt;", "")</f>
        <v>&lt;Opcode Value='2F' Function='NOT' Group='Logical' Length='1'&gt;&lt;Encoding Platform='i8080'&gt;&lt;Mnemonic&gt;CMA&lt;/Mnemonic&gt;&lt;Arguments&gt;&lt;Arg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row>
    <row r="100" spans="1:27" x14ac:dyDescent="0.25">
      <c r="A100" s="8">
        <f>HEX2DEC(Table2[[#This Row],[Hex]]) * 10 +  IF(UPPER(Table2[[#This Row],[Preferred]]) = "FALSE", 1, 0)</f>
        <v>470</v>
      </c>
      <c r="B100" s="8" t="str">
        <f>IF(UPPER(Table2[[#This Row],[Index]]) = "TRUE", "FD", "00")  &amp; IF(Table2[[#This Row],[Prefix]]="", "00", Table2[[#This Row],[Prefix]])  &amp; TEXT(Table2[[#This Row],[Opcode]], "00")</f>
        <v>00002F</v>
      </c>
      <c r="F100" s="5" t="s">
        <v>13</v>
      </c>
      <c r="G100" t="s">
        <v>689</v>
      </c>
      <c r="H100" s="1" t="s">
        <v>204</v>
      </c>
      <c r="I100" s="2" t="s">
        <v>244</v>
      </c>
      <c r="J100" s="1" t="s">
        <v>265</v>
      </c>
      <c r="K100" s="1" t="s">
        <v>277</v>
      </c>
      <c r="L100" s="9" t="b">
        <v>1</v>
      </c>
      <c r="M100" s="1"/>
      <c r="N100" s="1"/>
      <c r="O100" s="1"/>
      <c r="P100" s="1"/>
      <c r="Q100" s="1"/>
      <c r="R100" s="1"/>
      <c r="S100" s="7" t="s">
        <v>349</v>
      </c>
      <c r="T100">
        <v>1</v>
      </c>
      <c r="U100" s="1" t="s">
        <v>407</v>
      </c>
      <c r="V100" t="s">
        <v>367</v>
      </c>
      <c r="W100" t="s">
        <v>431</v>
      </c>
      <c r="X100" t="s">
        <v>447</v>
      </c>
      <c r="Y100" t="b">
        <f>IF(AND($B100=$B99, $I100=$I99, $T100=$T99),TRUE,FALSE)</f>
        <v>1</v>
      </c>
      <c r="Z1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c r="AA1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IF($Y101=FALSE, "&lt;/Opcode&gt;", "")</f>
        <v>&lt;Encoding Platform='i8085'&gt;&lt;Mnemonic&gt;CMA&lt;/Mnemonic&gt;&lt;Arguments&gt;&lt;Arg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row>
    <row r="101" spans="1:27" x14ac:dyDescent="0.25">
      <c r="A101">
        <f>HEX2DEC(Table2[[#This Row],[Hex]]) * 10 +  IF(UPPER(Table2[[#This Row],[Preferred]]) = "FALSE", 1, 0)</f>
        <v>470</v>
      </c>
      <c r="B101" t="str">
        <f>IF(UPPER(Table2[[#This Row],[Index]]) = "TRUE", "FD", "00")  &amp; IF(Table2[[#This Row],[Prefix]]="", "00", Table2[[#This Row],[Prefix]])  &amp; TEXT(Table2[[#This Row],[Opcode]], "00")</f>
        <v>00002F</v>
      </c>
      <c r="C101" s="4"/>
      <c r="D101" s="1"/>
      <c r="E101" s="3" t="s">
        <v>400</v>
      </c>
      <c r="F101" s="5" t="s">
        <v>13</v>
      </c>
      <c r="G101" t="s">
        <v>480</v>
      </c>
      <c r="H101" s="1" t="s">
        <v>77</v>
      </c>
      <c r="I101" s="2" t="s">
        <v>244</v>
      </c>
      <c r="J101" s="1" t="s">
        <v>265</v>
      </c>
      <c r="K101" s="1" t="s">
        <v>277</v>
      </c>
      <c r="M101" s="1"/>
      <c r="N101" s="1"/>
      <c r="O101" s="1"/>
      <c r="P101" s="1"/>
      <c r="Q101" s="1"/>
      <c r="R101" s="1"/>
      <c r="S101" s="7" t="s">
        <v>324</v>
      </c>
      <c r="T101">
        <v>1</v>
      </c>
      <c r="U101" s="1" t="s">
        <v>407</v>
      </c>
      <c r="V101" t="s">
        <v>367</v>
      </c>
      <c r="W101" t="s">
        <v>431</v>
      </c>
      <c r="X101" t="s">
        <v>560</v>
      </c>
      <c r="Y101" t="b">
        <f>IF(AND($B101=$B100, $I101=$I100, $T101=$T100),TRUE,FALSE)</f>
        <v>1</v>
      </c>
      <c r="Z1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Platform='z80'&gt;&lt;Mnemonic&gt;CPL&lt;/Mnemonic&gt;&lt;Arguments&gt;&lt;Arg encoding='Direct'&gt;ByteReg-A&lt;/Arg&gt;&lt;/Arguments&gt;&lt;Status&gt;Documented&lt;/Status&gt;&lt;Cycles&gt;1(4)&lt;/Cycles&gt;&lt;Flags&gt;--1-1-&lt;/Flags&gt;&lt;Description&gt;The contents of the Accumulator (register A) are inverted (one’s complement).&lt;/Description&gt;&lt;/Encoding&gt;</v>
      </c>
      <c r="AA1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IF($Y102=FALSE, "&lt;/Opcode&gt;", "")</f>
        <v>&lt;Encoding Preferred='true' Platform='z80'&gt;&lt;Mnemonic&gt;CPL&lt;/Mnemonic&gt;&lt;Arguments&gt;&lt;Arg encoding='Direct'&gt;ByteReg-A&lt;/Arg&gt;&lt;/Arguments&gt;&lt;Status&gt;Documented&lt;/Status&gt;&lt;Cycles&gt;1(4)&lt;/Cycles&gt;&lt;Flags&gt;--1-1-&lt;/Flags&gt;&lt;Description&gt;The contents of the Accumulator (register A) are inverted (one’s complement).&lt;/Description&gt;&lt;/Encoding&gt;</v>
      </c>
    </row>
    <row r="102" spans="1:27" x14ac:dyDescent="0.25">
      <c r="A102" s="8">
        <f>HEX2DEC(Table2[[#This Row],[Hex]]) * 10 +  IF(UPPER(Table2[[#This Row],[Preferred]]) = "FALSE", 1, 0)</f>
        <v>470</v>
      </c>
      <c r="B102" s="8" t="str">
        <f>IF(UPPER(Table2[[#This Row],[Index]]) = "TRUE", "FD", "00")  &amp; IF(Table2[[#This Row],[Prefix]]="", "00", Table2[[#This Row],[Prefix]])  &amp; TEXT(Table2[[#This Row],[Opcode]], "00")</f>
        <v>00002F</v>
      </c>
      <c r="C102" s="4"/>
      <c r="D102" s="1"/>
      <c r="E102" s="3"/>
      <c r="F102" s="5" t="s">
        <v>13</v>
      </c>
      <c r="G102" t="s">
        <v>652</v>
      </c>
      <c r="H102" s="1" t="s">
        <v>77</v>
      </c>
      <c r="I102" s="2" t="s">
        <v>244</v>
      </c>
      <c r="J102" s="1" t="s">
        <v>265</v>
      </c>
      <c r="K102" s="1" t="s">
        <v>277</v>
      </c>
      <c r="L102" s="9" t="b">
        <v>1</v>
      </c>
      <c r="M102" s="1"/>
      <c r="N102" s="1"/>
      <c r="O102" s="1"/>
      <c r="P102" s="1"/>
      <c r="Q102" s="1"/>
      <c r="R102" s="1"/>
      <c r="S102" s="7" t="s">
        <v>341</v>
      </c>
      <c r="T102">
        <v>1</v>
      </c>
      <c r="U102" s="1" t="s">
        <v>407</v>
      </c>
      <c r="V102" t="s">
        <v>367</v>
      </c>
      <c r="W102" t="s">
        <v>431</v>
      </c>
      <c r="X102" t="s">
        <v>560</v>
      </c>
      <c r="Y102" t="b">
        <f>IF(AND($B102=$B101, $I102=$I101, $T102=$T101),TRUE,FALSE)</f>
        <v>1</v>
      </c>
      <c r="Z1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v>
      </c>
      <c r="AA1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IF($Y103=FALSE, "&lt;/Opcode&gt;", "")</f>
        <v>&lt;Encoding Platform='GameBoy'&gt;&lt;Mnemonic&gt;CPL&lt;/Mnemonic&gt;&lt;Arguments&gt;&lt;Arg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v>
      </c>
    </row>
    <row r="103" spans="1:27" x14ac:dyDescent="0.25">
      <c r="A103">
        <f>HEX2DEC(Table2[[#This Row],[Hex]]) * 10 +  IF(UPPER(Table2[[#This Row],[Preferred]]) = "FALSE", 1, 0)</f>
        <v>471</v>
      </c>
      <c r="B103" t="str">
        <f>IF(UPPER(Table2[[#This Row],[Index]]) = "TRUE", "FD", "00")  &amp; IF(Table2[[#This Row],[Prefix]]="", "00", Table2[[#This Row],[Prefix]])  &amp; TEXT(Table2[[#This Row],[Opcode]], "00")</f>
        <v>00002F</v>
      </c>
      <c r="C103" s="4"/>
      <c r="D103" s="1"/>
      <c r="E103" s="3" t="s">
        <v>638</v>
      </c>
      <c r="F103" s="5" t="s">
        <v>13</v>
      </c>
      <c r="G103" t="s">
        <v>480</v>
      </c>
      <c r="H103" s="1" t="s">
        <v>77</v>
      </c>
      <c r="I103" s="2" t="s">
        <v>244</v>
      </c>
      <c r="J103" s="1" t="s">
        <v>265</v>
      </c>
      <c r="K103" s="1" t="s">
        <v>277</v>
      </c>
      <c r="L103" s="1" t="b">
        <v>1</v>
      </c>
      <c r="M103" s="1"/>
      <c r="N103" s="1"/>
      <c r="O103" s="1"/>
      <c r="P103" s="1"/>
      <c r="Q103" s="1"/>
      <c r="R103" s="1"/>
      <c r="S103" s="7" t="s">
        <v>324</v>
      </c>
      <c r="T103">
        <v>1</v>
      </c>
      <c r="U103" s="1" t="s">
        <v>407</v>
      </c>
      <c r="V103" t="s">
        <v>367</v>
      </c>
      <c r="W103" t="s">
        <v>431</v>
      </c>
      <c r="X103" t="s">
        <v>560</v>
      </c>
      <c r="Y103" t="b">
        <f>IF(AND($B103=$B102, $I103=$I102, $T103=$T102),TRUE,FALSE)</f>
        <v>1</v>
      </c>
      <c r="Z1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v>
      </c>
      <c r="AA1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IF($Y104=FALSE, "&lt;/Opcode&gt;", "")</f>
        <v>&lt;Encoding Preferred='false' Platform='z80'&gt;&lt;Mnemonic&gt;CPL&lt;/Mnemonic&gt;&lt;Arguments&gt;&lt;Arg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complement).&lt;/Description&gt;&lt;/Encoding&gt;&lt;/Opcode&gt;</v>
      </c>
    </row>
    <row r="104" spans="1:27" x14ac:dyDescent="0.25">
      <c r="A104">
        <f>HEX2DEC(Table2[[#This Row],[Hex]]) * 10 +  IF(UPPER(Table2[[#This Row],[Preferred]]) = "FALSE", 1, 0)</f>
        <v>480</v>
      </c>
      <c r="B104" t="str">
        <f>IF(UPPER(Table2[[#This Row],[Index]]) = "TRUE", "FD", "00")  &amp; IF(Table2[[#This Row],[Prefix]]="", "00", Table2[[#This Row],[Prefix]])  &amp; TEXT(Table2[[#This Row],[Opcode]], "00")</f>
        <v>000030</v>
      </c>
      <c r="F104" s="5">
        <v>30</v>
      </c>
      <c r="G104" t="s">
        <v>375</v>
      </c>
      <c r="H104" s="1" t="s">
        <v>1</v>
      </c>
      <c r="I104" s="1" t="s">
        <v>1</v>
      </c>
      <c r="J104" s="1"/>
      <c r="K104" s="1"/>
      <c r="M104" s="1"/>
      <c r="N104" s="1"/>
      <c r="O104" s="1"/>
      <c r="P104" s="1"/>
      <c r="Q104" s="1"/>
      <c r="R104" s="1"/>
      <c r="S104" s="7" t="s">
        <v>311</v>
      </c>
      <c r="T104">
        <v>1</v>
      </c>
      <c r="U104" s="1" t="s">
        <v>407</v>
      </c>
      <c r="V104" t="s">
        <v>368</v>
      </c>
      <c r="W104" t="s">
        <v>477</v>
      </c>
      <c r="X104" t="s">
        <v>479</v>
      </c>
      <c r="Y104" t="b">
        <f>IF(AND($B104=$B103, $I104=$I103, $T104=$T103),TRUE,FALSE)</f>
        <v>0</v>
      </c>
      <c r="Z1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IF($Y105=FALSE, "&lt;/Opcode&gt;", "")</f>
        <v>&lt;Opcode Value='30'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05" spans="1:27" x14ac:dyDescent="0.25">
      <c r="A105" s="8">
        <f>HEX2DEC(Table2[[#This Row],[Hex]]) * 10 +  IF(UPPER(Table2[[#This Row],[Preferred]]) = "FALSE", 1, 0)</f>
        <v>480</v>
      </c>
      <c r="B105" s="8" t="str">
        <f>IF(UPPER(Table2[[#This Row],[Index]]) = "TRUE", "FD", "00")  &amp; IF(Table2[[#This Row],[Prefix]]="", "00", Table2[[#This Row],[Prefix]])  &amp; TEXT(Table2[[#This Row],[Opcode]], "00")</f>
        <v>000030</v>
      </c>
      <c r="F105" s="5">
        <v>30</v>
      </c>
      <c r="G105" t="s">
        <v>689</v>
      </c>
      <c r="H105" s="1" t="s">
        <v>297</v>
      </c>
      <c r="I105" s="1" t="s">
        <v>297</v>
      </c>
      <c r="J105" s="1" t="s">
        <v>265</v>
      </c>
      <c r="K105" s="1" t="s">
        <v>277</v>
      </c>
      <c r="L105" s="9" t="b">
        <v>1</v>
      </c>
      <c r="M105" s="1"/>
      <c r="N105" s="1"/>
      <c r="O105" s="1"/>
      <c r="P105" s="1"/>
      <c r="Q105" s="1"/>
      <c r="R105" s="1"/>
      <c r="S105" s="7" t="s">
        <v>349</v>
      </c>
      <c r="T105">
        <v>1</v>
      </c>
      <c r="U105" s="1" t="s">
        <v>407</v>
      </c>
      <c r="V105" t="s">
        <v>367</v>
      </c>
      <c r="W105" t="s">
        <v>473</v>
      </c>
      <c r="X105" t="s">
        <v>691</v>
      </c>
      <c r="Y105" t="b">
        <f>IF(AND($B105=$B104, $I105=$I104, $T105=$T104),TRUE,FALSE)</f>
        <v>0</v>
      </c>
      <c r="Z1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Platform='i8085'&gt;&lt;Mnemonic&gt;SIM&lt;/Mnemonic&gt;&lt;Arguments&gt;&lt;Arg encoding='Direct' hidden='true'&gt;ByteReg-A&lt;/Arg&gt;&lt;/Arguments&gt;&lt;Status&gt;Documented&lt;/Status&gt;&lt;Cycles&gt;1(4)&lt;/Cycles&gt;&lt;Flags&gt;-------&lt;/Flags&gt;&lt;Description&gt;Store Interrupt Mask&lt;/Description&gt;&lt;/Encoding&gt;</v>
      </c>
      <c r="AA1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IF($Y106=FALSE, "&lt;/Opcode&gt;", "")</f>
        <v>&lt;Opcode Value='30' Function='SIM' Group='Interrupt' Length='1'&gt;&lt;Encoding Platform='i8085'&gt;&lt;Mnemonic&gt;SIM&lt;/Mnemonic&gt;&lt;Arguments&gt;&lt;Arg encoding='Direct' hidden='true'&gt;ByteReg-A&lt;/Arg&gt;&lt;/Arguments&gt;&lt;Status&gt;Documented&lt;/Status&gt;&lt;Cycles&gt;1(4)&lt;/Cycles&gt;&lt;Flags&gt;-------&lt;/Flags&gt;&lt;Description&gt;Store Interrupt Mask&lt;/Description&gt;&lt;/Encoding&gt;&lt;/Opcode&gt;</v>
      </c>
    </row>
    <row r="106" spans="1:27" x14ac:dyDescent="0.25">
      <c r="A106">
        <f>HEX2DEC(Table2[[#This Row],[Hex]]) * 10 +  IF(UPPER(Table2[[#This Row],[Preferred]]) = "FALSE", 1, 0)</f>
        <v>500</v>
      </c>
      <c r="B106" t="str">
        <f>IF(UPPER(Table2[[#This Row],[Index]]) = "TRUE", "FD", "00")  &amp; IF(Table2[[#This Row],[Prefix]]="", "00", Table2[[#This Row],[Prefix]])  &amp; TEXT(Table2[[#This Row],[Opcode]], "00")</f>
        <v>000032</v>
      </c>
      <c r="F106" s="5">
        <v>32</v>
      </c>
      <c r="G106" t="s">
        <v>375</v>
      </c>
      <c r="H106" s="1" t="s">
        <v>186</v>
      </c>
      <c r="I106" s="1" t="s">
        <v>385</v>
      </c>
      <c r="J106" s="1" t="s">
        <v>181</v>
      </c>
      <c r="K106" s="1" t="s">
        <v>278</v>
      </c>
      <c r="M106" s="1" t="s">
        <v>265</v>
      </c>
      <c r="N106" s="1" t="s">
        <v>277</v>
      </c>
      <c r="O106" s="3" t="s">
        <v>400</v>
      </c>
      <c r="P106" s="1"/>
      <c r="Q106" s="1"/>
      <c r="R106" s="1"/>
      <c r="S106" s="7" t="s">
        <v>311</v>
      </c>
      <c r="T106">
        <v>3</v>
      </c>
      <c r="U106" s="1" t="s">
        <v>398</v>
      </c>
      <c r="V106" t="s">
        <v>367</v>
      </c>
      <c r="W106" t="s">
        <v>387</v>
      </c>
      <c r="X106" t="s">
        <v>401</v>
      </c>
      <c r="Y106" t="b">
        <f>IF(AND($B106=$B105, $I106=$I105, $T106=$T105),TRUE,FALSE)</f>
        <v>0</v>
      </c>
      <c r="Z1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IF($Y107=FALSE, "&lt;/Opcode&gt;", "")</f>
        <v>&lt;Opcode Value='32' Function='LOAD' Group='8-Bit Load' Length='3'&gt;&lt;Encoding Platform='i8080'&gt;&lt;Mnemonic&gt;STA&lt;/Mnemonic&gt;&lt;Arguments&gt;&lt;Arg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7" spans="1:27" x14ac:dyDescent="0.25">
      <c r="A107" s="8">
        <f>HEX2DEC(Table2[[#This Row],[Hex]]) * 10 +  IF(UPPER(Table2[[#This Row],[Preferred]]) = "FALSE", 1, 0)</f>
        <v>500</v>
      </c>
      <c r="B107" s="8" t="str">
        <f>IF(UPPER(Table2[[#This Row],[Index]]) = "TRUE", "FD", "00")  &amp; IF(Table2[[#This Row],[Prefix]]="", "00", Table2[[#This Row],[Prefix]])  &amp; TEXT(Table2[[#This Row],[Opcode]], "00")</f>
        <v>000032</v>
      </c>
      <c r="F107" s="5">
        <v>32</v>
      </c>
      <c r="G107" t="s">
        <v>689</v>
      </c>
      <c r="H107" s="1" t="s">
        <v>186</v>
      </c>
      <c r="I107" s="1" t="s">
        <v>385</v>
      </c>
      <c r="J107" s="1" t="s">
        <v>181</v>
      </c>
      <c r="K107" s="1" t="s">
        <v>278</v>
      </c>
      <c r="M107" s="1" t="s">
        <v>265</v>
      </c>
      <c r="N107" s="1" t="s">
        <v>277</v>
      </c>
      <c r="O107" s="3" t="s">
        <v>400</v>
      </c>
      <c r="P107" s="1"/>
      <c r="Q107" s="1"/>
      <c r="R107" s="1"/>
      <c r="S107" s="7" t="s">
        <v>349</v>
      </c>
      <c r="T107">
        <v>3</v>
      </c>
      <c r="U107" s="1" t="s">
        <v>398</v>
      </c>
      <c r="V107" t="s">
        <v>367</v>
      </c>
      <c r="W107" t="s">
        <v>387</v>
      </c>
      <c r="X107" t="s">
        <v>401</v>
      </c>
      <c r="Y107" t="b">
        <f>IF(AND($B107=$B106, $I107=$I106, $T107=$T106),TRUE,FALSE)</f>
        <v>1</v>
      </c>
      <c r="Z1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IF($Y108=FALSE, "&lt;/Opcode&gt;", "")</f>
        <v>&lt;Encoding Platform='i8085'&gt;&lt;Mnemonic&gt;STA&lt;/Mnemonic&gt;&lt;Arguments&gt;&lt;Arg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8" spans="1:27" x14ac:dyDescent="0.25">
      <c r="A108">
        <f>HEX2DEC(Table2[[#This Row],[Hex]]) * 10 +  IF(UPPER(Table2[[#This Row],[Preferred]]) = "FALSE", 1, 0)</f>
        <v>500</v>
      </c>
      <c r="B108" t="str">
        <f>IF(UPPER(Table2[[#This Row],[Index]]) = "TRUE", "FD", "00")  &amp; IF(Table2[[#This Row],[Prefix]]="", "00", Table2[[#This Row],[Prefix]])  &amp; TEXT(Table2[[#This Row],[Opcode]], "00")</f>
        <v>000032</v>
      </c>
      <c r="C108" s="4"/>
      <c r="D108" s="1"/>
      <c r="E108" s="3"/>
      <c r="F108" s="5">
        <v>32</v>
      </c>
      <c r="G108" t="s">
        <v>480</v>
      </c>
      <c r="H108" s="1" t="s">
        <v>2</v>
      </c>
      <c r="I108" s="1" t="s">
        <v>385</v>
      </c>
      <c r="J108" s="1" t="s">
        <v>181</v>
      </c>
      <c r="K108" s="1" t="s">
        <v>278</v>
      </c>
      <c r="L108" s="1"/>
      <c r="M108" s="1" t="s">
        <v>265</v>
      </c>
      <c r="N108" s="1" t="s">
        <v>277</v>
      </c>
      <c r="O108" s="1"/>
      <c r="P108" s="1"/>
      <c r="Q108" s="1"/>
      <c r="R108" s="1"/>
      <c r="S108" s="7" t="s">
        <v>314</v>
      </c>
      <c r="T108">
        <v>3</v>
      </c>
      <c r="U108" s="1" t="s">
        <v>398</v>
      </c>
      <c r="V108" t="s">
        <v>367</v>
      </c>
      <c r="W108" t="s">
        <v>387</v>
      </c>
      <c r="X108" t="s">
        <v>521</v>
      </c>
      <c r="Y108" t="b">
        <f>IF(AND($B108=$B107, $I108=$I107, $T108=$T107),TRUE,FALSE)</f>
        <v>1</v>
      </c>
      <c r="Z1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encoding='Direct'&gt;ByteReg-A&lt;/Arg&gt;&lt;/Arguments&gt;&lt;Status&gt;Documented&lt;/Status&gt;&lt;Cycles&gt;4(13)&lt;/Cycles&gt;&lt;Flags&gt;------&lt;/Flags&gt;&lt;Description&gt;The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v>
      </c>
      <c r="AA1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IF($Y109=FALSE, "&lt;/Opcode&gt;", "")</f>
        <v>&lt;Encoding Platform='z80'&gt;&lt;Mnemonic&gt;LD&lt;/Mnemonic&gt;&lt;Arguments&gt;&lt;Arg encoding='WordImmidate'&gt;AddressPtr&lt;/Arg&gt;&lt;Arg encoding='Direct'&gt;ByteReg-A&lt;/Arg&gt;&lt;/Arguments&gt;&lt;Status&gt;Documented&lt;/Status&gt;&lt;Cycles&gt;4(13)&lt;/Cycles&gt;&lt;Flags&gt;------&lt;/Flags&gt;&lt;Description&gt;The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nn.&lt;/Description&gt;&lt;/Encoding&gt;&lt;/Opcode&gt;</v>
      </c>
    </row>
    <row r="109" spans="1:27" x14ac:dyDescent="0.25">
      <c r="A109" s="8">
        <f>HEX2DEC(Table2[[#This Row],[Hex]]) * 10 +  IF(UPPER(Table2[[#This Row],[Preferred]]) = "FALSE", 1, 0)</f>
        <v>500</v>
      </c>
      <c r="B109" s="8" t="str">
        <f>IF(UPPER(Table2[[#This Row],[Index]]) = "TRUE", "FD", "00")  &amp; IF(Table2[[#This Row],[Prefix]]="", "00", Table2[[#This Row],[Prefix]])  &amp; TEXT(Table2[[#This Row],[Opcode]], "00")</f>
        <v>000032</v>
      </c>
      <c r="C109" s="4"/>
      <c r="D109" s="1"/>
      <c r="E109" s="3" t="s">
        <v>400</v>
      </c>
      <c r="F109" s="5">
        <v>32</v>
      </c>
      <c r="G109" t="s">
        <v>652</v>
      </c>
      <c r="H109" s="1" t="s">
        <v>2</v>
      </c>
      <c r="I109" s="1" t="s">
        <v>719</v>
      </c>
      <c r="J109" s="1" t="s">
        <v>275</v>
      </c>
      <c r="K109" s="1" t="s">
        <v>277</v>
      </c>
      <c r="M109" s="1" t="s">
        <v>265</v>
      </c>
      <c r="N109" s="1" t="s">
        <v>277</v>
      </c>
      <c r="O109" s="1"/>
      <c r="P109" s="1"/>
      <c r="Q109" s="1"/>
      <c r="R109" s="1"/>
      <c r="S109" s="7" t="s">
        <v>335</v>
      </c>
      <c r="T109">
        <v>1</v>
      </c>
      <c r="U109" s="1" t="s">
        <v>499</v>
      </c>
      <c r="V109" t="s">
        <v>367</v>
      </c>
      <c r="W109" t="s">
        <v>387</v>
      </c>
      <c r="X109" t="s">
        <v>680</v>
      </c>
      <c r="Y109" t="b">
        <f>IF(AND($B109=$B108, $I109=$I108, $T109=$T108),TRUE,FALSE)</f>
        <v>0</v>
      </c>
      <c r="Z1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encoding='Direct'&gt;WordRegPtr-HLD&lt;/Arg&gt;&lt;Arg encoding='Direct'&gt;ByteReg-A&lt;/Arg&gt;&lt;/Arguments&gt;&lt;Status&gt;Documented&lt;/Status&gt;&lt;Cycles&gt;4(12)&lt;/Cycles&gt;&lt;Flags&gt;----&lt;/Flags&gt;&lt;Description&gt;Writes the contents of A to the address pointed to by HL, then HL in decremented&lt;/Description&gt;&lt;/Encoding&gt;</v>
      </c>
      <c r="AA1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IF($Y110=FALSE, "&lt;/Opcode&gt;", "")</f>
        <v>&lt;Opcode Value='32' Function='LOAD-DEC' Group='8-Bit Load' Length='1'&gt;&lt;Encoding Preferred='true' Platform='GameBoy'&gt;&lt;Mnemonic&gt;LD&lt;/Mnemonic&gt;&lt;Arguments&gt;&lt;Arg encoding='Direct'&gt;WordRegPtr-HLD&lt;/Arg&gt;&lt;Arg encoding='Direct'&gt;ByteReg-A&lt;/Arg&gt;&lt;/Arguments&gt;&lt;Status&gt;Documented&lt;/Status&gt;&lt;Cycles&gt;4(12)&lt;/Cycles&gt;&lt;Flags&gt;----&lt;/Flags&gt;&lt;Description&gt;Writes the contents of A to the address pointed to by HL, then HL in decremented&lt;/Description&gt;&lt;/Encoding&gt;&lt;/Opcode&gt;</v>
      </c>
    </row>
    <row r="110" spans="1:27" x14ac:dyDescent="0.25">
      <c r="A110" s="8">
        <f>HEX2DEC(Table2[[#This Row],[Hex]]) * 10 +  IF(UPPER(Table2[[#This Row],[Preferred]]) = "FALSE", 1, 0)</f>
        <v>501</v>
      </c>
      <c r="B110" s="8" t="str">
        <f>IF(UPPER(Table2[[#This Row],[Index]]) = "TRUE", "FD", "00")  &amp; IF(Table2[[#This Row],[Prefix]]="", "00", Table2[[#This Row],[Prefix]])  &amp; TEXT(Table2[[#This Row],[Opcode]], "00")</f>
        <v>000032</v>
      </c>
      <c r="C110" s="4"/>
      <c r="D110" s="1"/>
      <c r="E110" s="3" t="s">
        <v>638</v>
      </c>
      <c r="F110" s="5">
        <v>32</v>
      </c>
      <c r="G110" t="s">
        <v>652</v>
      </c>
      <c r="H110" s="1" t="s">
        <v>162</v>
      </c>
      <c r="I110" s="1" t="s">
        <v>663</v>
      </c>
      <c r="J110" s="1" t="s">
        <v>263</v>
      </c>
      <c r="K110" s="1" t="s">
        <v>277</v>
      </c>
      <c r="M110" s="1" t="s">
        <v>265</v>
      </c>
      <c r="N110" s="1" t="s">
        <v>277</v>
      </c>
      <c r="O110" s="1"/>
      <c r="P110" s="1"/>
      <c r="Q110" s="1"/>
      <c r="R110" s="1"/>
      <c r="S110" s="7" t="s">
        <v>335</v>
      </c>
      <c r="T110">
        <v>1</v>
      </c>
      <c r="U110" s="1" t="s">
        <v>499</v>
      </c>
      <c r="V110" t="s">
        <v>367</v>
      </c>
      <c r="W110" t="s">
        <v>387</v>
      </c>
      <c r="X110" t="s">
        <v>680</v>
      </c>
      <c r="Y110" t="b">
        <f>IF(AND($B110=$B109, $I110=$I109, $T110=$T109),TRUE,FALSE)</f>
        <v>0</v>
      </c>
      <c r="Z1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encoding='Direct'&gt;WordRegPtr-HL&lt;/Arg&gt;&lt;Arg encoding='Direct'&gt;ByteReg-A&lt;/Arg&gt;&lt;/Arguments&gt;&lt;Status&gt;Documented&lt;/Status&gt;&lt;Cycles&gt;4(12)&lt;/Cycles&gt;&lt;Flags&gt;----&lt;/Flags&gt;&lt;Description&gt;Writes the contents of A to the address pointed to by HL, then HL in decremented&lt;/Description&gt;&lt;/Encoding&gt;</v>
      </c>
      <c r="AA1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IF($Y111=FALSE, "&lt;/Opcode&gt;", "")</f>
        <v>&lt;Opcode Value='32' Function='LOAD-D' Group='8-Bit Load' Length='1'&gt;&lt;Encoding Preferred='false' Platform='GameBoy'&gt;&lt;Mnemonic&gt;LDD&lt;/Mnemonic&gt;&lt;Arguments&gt;&lt;Arg encoding='Direct'&gt;WordRegPtr-HL&lt;/Arg&gt;&lt;Arg encoding='Direct'&gt;ByteReg-A&lt;/Arg&gt;&lt;/Arguments&gt;&lt;Status&gt;Documented&lt;/Status&gt;&lt;Cycles&gt;4(12)&lt;/Cycles&gt;&lt;Flags&gt;----&lt;/Flags&gt;&lt;Description&gt;Writes the contents of A to the address pointed to by HL, then HL in decremented&lt;/Description&gt;&lt;/Encoding&gt;&lt;/Opcode&gt;</v>
      </c>
    </row>
    <row r="111" spans="1:27" x14ac:dyDescent="0.25">
      <c r="A111">
        <f>HEX2DEC(Table2[[#This Row],[Hex]]) * 10 +  IF(UPPER(Table2[[#This Row],[Preferred]]) = "FALSE", 1, 0)</f>
        <v>520</v>
      </c>
      <c r="B111" t="str">
        <f>IF(UPPER(Table2[[#This Row],[Index]]) = "TRUE", "FD", "00")  &amp; IF(Table2[[#This Row],[Prefix]]="", "00", Table2[[#This Row],[Prefix]])  &amp; TEXT(Table2[[#This Row],[Opcode]], "00")</f>
        <v>000034</v>
      </c>
      <c r="F111" s="5">
        <v>34</v>
      </c>
      <c r="G111" t="s">
        <v>375</v>
      </c>
      <c r="H111" s="1" t="s">
        <v>200</v>
      </c>
      <c r="I111" s="1" t="s">
        <v>3</v>
      </c>
      <c r="J111" s="1" t="s">
        <v>392</v>
      </c>
      <c r="K111" s="1" t="s">
        <v>277</v>
      </c>
      <c r="M111" s="1"/>
      <c r="N111" s="1"/>
      <c r="O111" s="1"/>
      <c r="P111" s="1"/>
      <c r="Q111" s="1"/>
      <c r="R111" s="1"/>
      <c r="S111" s="6" t="s">
        <v>312</v>
      </c>
      <c r="T111">
        <v>1</v>
      </c>
      <c r="U111" s="1" t="s">
        <v>394</v>
      </c>
      <c r="V111" t="s">
        <v>367</v>
      </c>
      <c r="W111" t="s">
        <v>425</v>
      </c>
      <c r="X111" t="s">
        <v>422</v>
      </c>
      <c r="Y111" t="b">
        <f>IF(AND($B111=$B110, $I111=$I110, $T111=$T110),TRUE,FALSE)</f>
        <v>0</v>
      </c>
      <c r="Z1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encoding='Direct'&gt;ByteReg-M&lt;/Arg&gt;&lt;/Arguments&gt;&lt;Status&gt;Documented&lt;/Status&gt;&lt;Cycles&gt;3(10)&lt;/Cycles&gt;&lt;Flags&gt;SZAP-&lt;/Flags&gt;&lt;Description&gt;The content of the memory location whose address is contained in the Hand L registers is incremented by one. Note: All condition flags except CY are affected.&lt;/Description&gt;&lt;/Encoding&gt;</v>
      </c>
      <c r="AA1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IF($Y112=FALSE, "&lt;/Opcode&gt;", "")</f>
        <v>&lt;Opcode Value='34' Function='INC' Group='8-Bit Arithmetic' Length='1'&gt;&lt;Encoding Platform='i8080'&gt;&lt;Mnemonic&gt;INR&lt;/Mnemonic&gt;&lt;Arguments&gt;&lt;Arg encoding='Direct'&gt;ByteReg-M&lt;/Arg&gt;&lt;/Arguments&gt;&lt;Status&gt;Documented&lt;/Status&gt;&lt;Cycles&gt;3(10)&lt;/Cycles&gt;&lt;Flags&gt;SZAP-&lt;/Flags&gt;&lt;Description&gt;The content of the memory location whose address is contained in the Hand L registers is incremented by one. Note: All condition flags except CY are affected.&lt;/Description&gt;&lt;/Encoding&gt;</v>
      </c>
    </row>
    <row r="112" spans="1:27" x14ac:dyDescent="0.25">
      <c r="A112" s="8">
        <f>HEX2DEC(Table2[[#This Row],[Hex]]) * 10 +  IF(UPPER(Table2[[#This Row],[Preferred]]) = "FALSE", 1, 0)</f>
        <v>520</v>
      </c>
      <c r="B112" s="8" t="str">
        <f>IF(UPPER(Table2[[#This Row],[Index]]) = "TRUE", "FD", "00")  &amp; IF(Table2[[#This Row],[Prefix]]="", "00", Table2[[#This Row],[Prefix]])  &amp; TEXT(Table2[[#This Row],[Opcode]], "00")</f>
        <v>000034</v>
      </c>
      <c r="F112" s="5">
        <v>34</v>
      </c>
      <c r="G112" t="s">
        <v>689</v>
      </c>
      <c r="H112" s="1" t="s">
        <v>200</v>
      </c>
      <c r="I112" s="1" t="s">
        <v>3</v>
      </c>
      <c r="J112" s="1" t="s">
        <v>392</v>
      </c>
      <c r="K112" s="1" t="s">
        <v>277</v>
      </c>
      <c r="M112" s="1"/>
      <c r="N112" s="1"/>
      <c r="O112" s="1"/>
      <c r="P112" s="1"/>
      <c r="Q112" s="1"/>
      <c r="R112" s="1"/>
      <c r="S112" s="6" t="s">
        <v>354</v>
      </c>
      <c r="T112">
        <v>1</v>
      </c>
      <c r="U112" s="1" t="s">
        <v>394</v>
      </c>
      <c r="V112" t="s">
        <v>367</v>
      </c>
      <c r="W112" t="s">
        <v>425</v>
      </c>
      <c r="X112" t="s">
        <v>422</v>
      </c>
      <c r="Y112" t="b">
        <f>IF(AND($B112=$B111, $I112=$I111, $T112=$T111),TRUE,FALSE)</f>
        <v>1</v>
      </c>
      <c r="Z1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encoding='Direct'&gt;ByteReg-M&lt;/Arg&gt;&lt;/Arguments&gt;&lt;Status&gt;Documented&lt;/Status&gt;&lt;Cycles&gt;3(10)&lt;/Cycles&gt;&lt;Flags&gt;SZKAPV-&lt;/Flags&gt;&lt;Description&gt;The content of the memory location whose address is contained in the Hand L registers is incremented by one. Note: All condition flags except CY are affected.&lt;/Description&gt;&lt;/Encoding&gt;</v>
      </c>
      <c r="AA1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IF($Y113=FALSE, "&lt;/Opcode&gt;", "")</f>
        <v>&lt;Encoding Platform='i8085'&gt;&lt;Mnemonic&gt;INR&lt;/Mnemonic&gt;&lt;Arguments&gt;&lt;Arg encoding='Direct'&gt;ByteReg-M&lt;/Arg&gt;&lt;/Arguments&gt;&lt;Status&gt;Documented&lt;/Status&gt;&lt;Cycles&gt;3(10)&lt;/Cycles&gt;&lt;Flags&gt;SZKAPV-&lt;/Flags&gt;&lt;Description&gt;The content of the memory location whose address is contained in the Hand L registers is incremented by one. Note: All condition flags except CY are affected.&lt;/Description&gt;&lt;/Encoding&gt;</v>
      </c>
    </row>
    <row r="113" spans="1:27" x14ac:dyDescent="0.25">
      <c r="A113">
        <f>HEX2DEC(Table2[[#This Row],[Hex]]) * 10 +  IF(UPPER(Table2[[#This Row],[Preferred]]) = "FALSE", 1, 0)</f>
        <v>520</v>
      </c>
      <c r="B113" t="str">
        <f>IF(UPPER(Table2[[#This Row],[Index]]) = "TRUE", "FD", "00")  &amp; IF(Table2[[#This Row],[Prefix]]="", "00", Table2[[#This Row],[Prefix]])  &amp; TEXT(Table2[[#This Row],[Opcode]], "00")</f>
        <v>000034</v>
      </c>
      <c r="C113" s="4"/>
      <c r="D113" s="1"/>
      <c r="E113" s="3"/>
      <c r="F113" s="5">
        <v>34</v>
      </c>
      <c r="G113" t="s">
        <v>480</v>
      </c>
      <c r="H113" s="1" t="s">
        <v>3</v>
      </c>
      <c r="I113" s="1" t="s">
        <v>3</v>
      </c>
      <c r="J113" s="1" t="s">
        <v>263</v>
      </c>
      <c r="K113" s="1" t="s">
        <v>277</v>
      </c>
      <c r="L113" s="1"/>
      <c r="M113" s="1"/>
      <c r="N113" s="1"/>
      <c r="O113" s="1"/>
      <c r="P113" s="1"/>
      <c r="Q113" s="1"/>
      <c r="R113" s="1"/>
      <c r="S113" s="6" t="s">
        <v>317</v>
      </c>
      <c r="T113">
        <v>1</v>
      </c>
      <c r="U113" s="1" t="s">
        <v>458</v>
      </c>
      <c r="V113" t="s">
        <v>367</v>
      </c>
      <c r="W113" t="s">
        <v>425</v>
      </c>
      <c r="X113" t="s">
        <v>556</v>
      </c>
      <c r="Y113" t="b">
        <f>IF(AND($B113=$B112, $I113=$I112, $T113=$T112),TRUE,FALSE)</f>
        <v>1</v>
      </c>
      <c r="Z1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encoding='Direct'&gt;WordRegPtr-HL&lt;/Arg&gt;&lt;/Arguments&gt;&lt;Status&gt;Documented&lt;/Status&gt;&lt;Cycles&gt;3(11)&lt;/Cycles&gt;&lt;Flags&gt;SZHP0-&lt;/Flags&gt;&lt;Description&gt;The byte contained in the address specified by the contents of the HL register pair is incremented.&lt;/Description&gt;&lt;/Encoding&gt;</v>
      </c>
      <c r="AA1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IF($Y114=FALSE, "&lt;/Opcode&gt;", "")</f>
        <v>&lt;Encoding Platform='z80'&gt;&lt;Mnemonic&gt;INC&lt;/Mnemonic&gt;&lt;Arguments&gt;&lt;Arg encoding='Direct'&gt;WordRegPtr-HL&lt;/Arg&gt;&lt;/Arguments&gt;&lt;Status&gt;Documented&lt;/Status&gt;&lt;Cycles&gt;3(11)&lt;/Cycles&gt;&lt;Flags&gt;SZHP0-&lt;/Flags&gt;&lt;Description&gt;The byte contained in the address specified by the contents of the HL register pair is incremented.&lt;/Description&gt;&lt;/Encoding&gt;</v>
      </c>
    </row>
    <row r="114" spans="1:27" x14ac:dyDescent="0.25">
      <c r="A114" s="8">
        <f>HEX2DEC(Table2[[#This Row],[Hex]]) * 10 +  IF(UPPER(Table2[[#This Row],[Preferred]]) = "FALSE", 1, 0)</f>
        <v>520</v>
      </c>
      <c r="B114" s="8" t="str">
        <f>IF(UPPER(Table2[[#This Row],[Index]]) = "TRUE", "FD", "00")  &amp; IF(Table2[[#This Row],[Prefix]]="", "00", Table2[[#This Row],[Prefix]])  &amp; TEXT(Table2[[#This Row],[Opcode]], "00")</f>
        <v>000034</v>
      </c>
      <c r="C114" s="4"/>
      <c r="D114" s="1"/>
      <c r="E114" s="3"/>
      <c r="F114" s="5">
        <v>34</v>
      </c>
      <c r="G114" t="s">
        <v>652</v>
      </c>
      <c r="H114" s="1" t="s">
        <v>3</v>
      </c>
      <c r="I114" s="1" t="s">
        <v>3</v>
      </c>
      <c r="J114" s="1" t="s">
        <v>263</v>
      </c>
      <c r="K114" s="1" t="s">
        <v>277</v>
      </c>
      <c r="M114" s="1"/>
      <c r="N114" s="1"/>
      <c r="O114" s="1"/>
      <c r="P114" s="1"/>
      <c r="Q114" s="1"/>
      <c r="R114" s="1"/>
      <c r="S114" s="6" t="s">
        <v>338</v>
      </c>
      <c r="T114">
        <v>1</v>
      </c>
      <c r="U114" s="1" t="s">
        <v>458</v>
      </c>
      <c r="V114" t="s">
        <v>367</v>
      </c>
      <c r="W114" t="s">
        <v>425</v>
      </c>
      <c r="X114" t="s">
        <v>556</v>
      </c>
      <c r="Y114" t="b">
        <f>IF(AND($B114=$B113, $I114=$I113, $T114=$T113),TRUE,FALSE)</f>
        <v>1</v>
      </c>
      <c r="Z1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encoding='Direct'&gt;WordRegPtr-HL&lt;/Arg&gt;&lt;/Arguments&gt;&lt;Status&gt;Documented&lt;/Status&gt;&lt;Cycles&gt;3(11)&lt;/Cycles&gt;&lt;Flags&gt;Z0H-&lt;/Flags&gt;&lt;Description&gt;The byte contained in the address specified by the contents of the HL register pair is incremented.&lt;/Description&gt;&lt;/Encoding&gt;</v>
      </c>
      <c r="AA1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IF($Y115=FALSE, "&lt;/Opcode&gt;", "")</f>
        <v>&lt;Encoding Platform='GameBoy'&gt;&lt;Mnemonic&gt;INC&lt;/Mnemonic&gt;&lt;Arguments&gt;&lt;Arg encoding='Direct'&gt;WordRegPtr-HL&lt;/Arg&gt;&lt;/Arguments&gt;&lt;Status&gt;Documented&lt;/Status&gt;&lt;Cycles&gt;3(11)&lt;/Cycles&gt;&lt;Flags&gt;Z0H-&lt;/Flags&gt;&lt;Description&gt;The byte contained in the address specified by the contents of the HL register pair is incremented.&lt;/Description&gt;&lt;/Encoding&gt;&lt;/Opcode&gt;</v>
      </c>
    </row>
    <row r="115" spans="1:27" x14ac:dyDescent="0.25">
      <c r="A115">
        <f>HEX2DEC(Table2[[#This Row],[Hex]]) * 10 +  IF(UPPER(Table2[[#This Row],[Preferred]]) = "FALSE", 1, 0)</f>
        <v>530</v>
      </c>
      <c r="B115" t="str">
        <f>IF(UPPER(Table2[[#This Row],[Index]]) = "TRUE", "FD", "00")  &amp; IF(Table2[[#This Row],[Prefix]]="", "00", Table2[[#This Row],[Prefix]])  &amp; TEXT(Table2[[#This Row],[Opcode]], "00")</f>
        <v>000035</v>
      </c>
      <c r="F115" s="5">
        <v>35</v>
      </c>
      <c r="G115" t="s">
        <v>375</v>
      </c>
      <c r="H115" s="1" t="s">
        <v>202</v>
      </c>
      <c r="I115" s="1" t="s">
        <v>67</v>
      </c>
      <c r="J115" s="1" t="s">
        <v>392</v>
      </c>
      <c r="K115" s="1" t="s">
        <v>277</v>
      </c>
      <c r="M115" s="1"/>
      <c r="N115" s="1"/>
      <c r="O115" s="1"/>
      <c r="P115" s="1"/>
      <c r="Q115" s="1"/>
      <c r="R115" s="1"/>
      <c r="S115" s="6" t="s">
        <v>312</v>
      </c>
      <c r="T115">
        <v>1</v>
      </c>
      <c r="U115" s="1" t="s">
        <v>394</v>
      </c>
      <c r="V115" t="s">
        <v>367</v>
      </c>
      <c r="W115" t="s">
        <v>425</v>
      </c>
      <c r="X115" t="s">
        <v>424</v>
      </c>
      <c r="Y115" t="b">
        <f>IF(AND($B115=$B114, $I115=$I114, $T115=$T114),TRUE,FALSE)</f>
        <v>0</v>
      </c>
      <c r="Z1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encoding='Direct'&gt;ByteReg-M&lt;/Arg&gt;&lt;/Arguments&gt;&lt;Status&gt;Documented&lt;/Status&gt;&lt;Cycles&gt;3(10)&lt;/Cycles&gt;&lt;Flags&gt;SZAP-&lt;/Flags&gt;&lt;Description&gt;The content of the memory location whose address is contained in the Hand L registers is decremented by one. Note: All condition flags except CY are affected.&lt;/Description&gt;&lt;/Encoding&gt;</v>
      </c>
      <c r="AA1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IF($Y116=FALSE, "&lt;/Opcode&gt;", "")</f>
        <v>&lt;Opcode Value='35' Function='DEC' Group='8-Bit Arithmetic' Length='1'&gt;&lt;Encoding Platform='i8080'&gt;&lt;Mnemonic&gt;DCR&lt;/Mnemonic&gt;&lt;Arguments&gt;&lt;Arg encoding='Direct'&gt;ByteReg-M&lt;/Arg&gt;&lt;/Arguments&gt;&lt;Status&gt;Documented&lt;/Status&gt;&lt;Cycles&gt;3(10)&lt;/Cycles&gt;&lt;Flags&gt;SZAP-&lt;/Flags&gt;&lt;Description&gt;The content of the memory location whose address is contained in the Hand L registers is decremented by one. Note: All condition flags except CY are affected.&lt;/Description&gt;&lt;/Encoding&gt;</v>
      </c>
    </row>
    <row r="116" spans="1:27" x14ac:dyDescent="0.25">
      <c r="A116" s="8">
        <f>HEX2DEC(Table2[[#This Row],[Hex]]) * 10 +  IF(UPPER(Table2[[#This Row],[Preferred]]) = "FALSE", 1, 0)</f>
        <v>530</v>
      </c>
      <c r="B116" s="8" t="str">
        <f>IF(UPPER(Table2[[#This Row],[Index]]) = "TRUE", "FD", "00")  &amp; IF(Table2[[#This Row],[Prefix]]="", "00", Table2[[#This Row],[Prefix]])  &amp; TEXT(Table2[[#This Row],[Opcode]], "00")</f>
        <v>000035</v>
      </c>
      <c r="F116" s="5">
        <v>35</v>
      </c>
      <c r="G116" t="s">
        <v>689</v>
      </c>
      <c r="H116" s="1" t="s">
        <v>202</v>
      </c>
      <c r="I116" s="1" t="s">
        <v>67</v>
      </c>
      <c r="J116" s="1" t="s">
        <v>392</v>
      </c>
      <c r="K116" s="1" t="s">
        <v>277</v>
      </c>
      <c r="M116" s="1"/>
      <c r="N116" s="1"/>
      <c r="O116" s="1"/>
      <c r="P116" s="1"/>
      <c r="Q116" s="1"/>
      <c r="R116" s="1"/>
      <c r="S116" s="6" t="s">
        <v>354</v>
      </c>
      <c r="T116">
        <v>1</v>
      </c>
      <c r="U116" s="1" t="s">
        <v>394</v>
      </c>
      <c r="V116" t="s">
        <v>367</v>
      </c>
      <c r="W116" t="s">
        <v>425</v>
      </c>
      <c r="X116" t="s">
        <v>424</v>
      </c>
      <c r="Y116" t="b">
        <f>IF(AND($B116=$B115, $I116=$I115, $T116=$T115),TRUE,FALSE)</f>
        <v>1</v>
      </c>
      <c r="Z1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encoding='Direct'&gt;ByteReg-M&lt;/Arg&gt;&lt;/Arguments&gt;&lt;Status&gt;Documented&lt;/Status&gt;&lt;Cycles&gt;3(10)&lt;/Cycles&gt;&lt;Flags&gt;SZKAPV-&lt;/Flags&gt;&lt;Description&gt;The content of the memory location whose address is contained in the Hand L registers is decremented by one. Note: All condition flags except CY are affected.&lt;/Description&gt;&lt;/Encoding&gt;</v>
      </c>
      <c r="AA1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IF($Y117=FALSE, "&lt;/Opcode&gt;", "")</f>
        <v>&lt;Encoding Platform='i8085'&gt;&lt;Mnemonic&gt;DCR&lt;/Mnemonic&gt;&lt;Arguments&gt;&lt;Arg encoding='Direct'&gt;ByteReg-M&lt;/Arg&gt;&lt;/Arguments&gt;&lt;Status&gt;Documented&lt;/Status&gt;&lt;Cycles&gt;3(10)&lt;/Cycles&gt;&lt;Flags&gt;SZKAPV-&lt;/Flags&gt;&lt;Description&gt;The content of the memory location whose address is contained in the Hand L registers is decremented by one. Note: All condition flags except CY are affected.&lt;/Description&gt;&lt;/Encoding&gt;</v>
      </c>
    </row>
    <row r="117" spans="1:27" x14ac:dyDescent="0.25">
      <c r="A117">
        <f>HEX2DEC(Table2[[#This Row],[Hex]]) * 10 +  IF(UPPER(Table2[[#This Row],[Preferred]]) = "FALSE", 1, 0)</f>
        <v>530</v>
      </c>
      <c r="B117" t="str">
        <f>IF(UPPER(Table2[[#This Row],[Index]]) = "TRUE", "FD", "00")  &amp; IF(Table2[[#This Row],[Prefix]]="", "00", Table2[[#This Row],[Prefix]])  &amp; TEXT(Table2[[#This Row],[Opcode]], "00")</f>
        <v>000035</v>
      </c>
      <c r="C117" s="4"/>
      <c r="D117" s="1"/>
      <c r="E117" s="3"/>
      <c r="F117" s="5">
        <v>35</v>
      </c>
      <c r="G117" t="s">
        <v>480</v>
      </c>
      <c r="H117" s="1" t="s">
        <v>67</v>
      </c>
      <c r="I117" s="1" t="s">
        <v>67</v>
      </c>
      <c r="J117" s="1" t="s">
        <v>263</v>
      </c>
      <c r="K117" s="1" t="s">
        <v>277</v>
      </c>
      <c r="L117" s="1"/>
      <c r="M117" s="1"/>
      <c r="N117" s="1"/>
      <c r="O117" s="1"/>
      <c r="P117" s="1"/>
      <c r="Q117" s="1"/>
      <c r="R117" s="1"/>
      <c r="S117" s="6" t="s">
        <v>316</v>
      </c>
      <c r="T117">
        <v>1</v>
      </c>
      <c r="U117" s="1" t="s">
        <v>458</v>
      </c>
      <c r="V117" t="s">
        <v>367</v>
      </c>
      <c r="W117" t="s">
        <v>425</v>
      </c>
      <c r="X117" t="s">
        <v>558</v>
      </c>
      <c r="Y117" t="b">
        <f>IF(AND($B117=$B116, $I117=$I116, $T117=$T116),TRUE,FALSE)</f>
        <v>1</v>
      </c>
      <c r="Z1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encoding='Direct'&gt;WordRegPtr-HL&lt;/Arg&gt;&lt;/Arguments&gt;&lt;Status&gt;Documented&lt;/Status&gt;&lt;Cycles&gt;3(11)&lt;/Cycles&gt;&lt;Flags&gt;SZHP1C&lt;/Flags&gt;&lt;Description&gt;The byte specified by the m operand is decremented&lt;/Description&gt;&lt;/Encoding&gt;</v>
      </c>
      <c r="AA1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IF($Y118=FALSE, "&lt;/Opcode&gt;", "")</f>
        <v>&lt;Encoding Platform='z80'&gt;&lt;Mnemonic&gt;DEC&lt;/Mnemonic&gt;&lt;Arguments&gt;&lt;Arg encoding='Direct'&gt;WordRegPtr-HL&lt;/Arg&gt;&lt;/Arguments&gt;&lt;Status&gt;Documented&lt;/Status&gt;&lt;Cycles&gt;3(11)&lt;/Cycles&gt;&lt;Flags&gt;SZHP1C&lt;/Flags&gt;&lt;Description&gt;The byte specified by the m operand is decremented&lt;/Description&gt;&lt;/Encoding&gt;</v>
      </c>
    </row>
    <row r="118" spans="1:27" x14ac:dyDescent="0.25">
      <c r="A118" s="8">
        <f>HEX2DEC(Table2[[#This Row],[Hex]]) * 10 +  IF(UPPER(Table2[[#This Row],[Preferred]]) = "FALSE", 1, 0)</f>
        <v>530</v>
      </c>
      <c r="B118" s="8" t="str">
        <f>IF(UPPER(Table2[[#This Row],[Index]]) = "TRUE", "FD", "00")  &amp; IF(Table2[[#This Row],[Prefix]]="", "00", Table2[[#This Row],[Prefix]])  &amp; TEXT(Table2[[#This Row],[Opcode]], "00")</f>
        <v>000035</v>
      </c>
      <c r="C118" s="4"/>
      <c r="D118" s="1"/>
      <c r="E118" s="3"/>
      <c r="F118" s="5">
        <v>35</v>
      </c>
      <c r="G118" t="s">
        <v>652</v>
      </c>
      <c r="H118" s="1" t="s">
        <v>67</v>
      </c>
      <c r="I118" s="1" t="s">
        <v>67</v>
      </c>
      <c r="J118" s="1" t="s">
        <v>263</v>
      </c>
      <c r="K118" s="1" t="s">
        <v>277</v>
      </c>
      <c r="M118" s="1"/>
      <c r="N118" s="1"/>
      <c r="O118" s="1"/>
      <c r="P118" s="1"/>
      <c r="Q118" s="1"/>
      <c r="R118" s="1"/>
      <c r="S118" s="6" t="s">
        <v>337</v>
      </c>
      <c r="T118">
        <v>1</v>
      </c>
      <c r="U118" s="1" t="s">
        <v>458</v>
      </c>
      <c r="V118" t="s">
        <v>367</v>
      </c>
      <c r="W118" t="s">
        <v>425</v>
      </c>
      <c r="X118" t="s">
        <v>558</v>
      </c>
      <c r="Y118" t="b">
        <f>IF(AND($B118=$B117, $I118=$I117, $T118=$T117),TRUE,FALSE)</f>
        <v>1</v>
      </c>
      <c r="Z1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encoding='Direct'&gt;WordRegPtr-HL&lt;/Arg&gt;&lt;/Arguments&gt;&lt;Status&gt;Documented&lt;/Status&gt;&lt;Cycles&gt;3(11)&lt;/Cycles&gt;&lt;Flags&gt;Z1H-&lt;/Flags&gt;&lt;Description&gt;The byte specified by the m operand is decremented&lt;/Description&gt;&lt;/Encoding&gt;</v>
      </c>
      <c r="AA1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IF($Y119=FALSE, "&lt;/Opcode&gt;", "")</f>
        <v>&lt;Encoding Platform='GameBoy'&gt;&lt;Mnemonic&gt;DEC&lt;/Mnemonic&gt;&lt;Arguments&gt;&lt;Arg encoding='Direct'&gt;WordRegPtr-HL&lt;/Arg&gt;&lt;/Arguments&gt;&lt;Status&gt;Documented&lt;/Status&gt;&lt;Cycles&gt;3(11)&lt;/Cycles&gt;&lt;Flags&gt;Z1H-&lt;/Flags&gt;&lt;Description&gt;The byte specified by the m operand is decremented&lt;/Description&gt;&lt;/Encoding&gt;&lt;/Opcode&gt;</v>
      </c>
    </row>
    <row r="119" spans="1:27" x14ac:dyDescent="0.25">
      <c r="A119">
        <f>HEX2DEC(Table2[[#This Row],[Hex]]) * 10 +  IF(UPPER(Table2[[#This Row],[Preferred]]) = "FALSE", 1, 0)</f>
        <v>540</v>
      </c>
      <c r="B119" t="str">
        <f>IF(UPPER(Table2[[#This Row],[Index]]) = "TRUE", "FD", "00")  &amp; IF(Table2[[#This Row],[Prefix]]="", "00", Table2[[#This Row],[Prefix]])  &amp; TEXT(Table2[[#This Row],[Opcode]], "00")</f>
        <v>000036</v>
      </c>
      <c r="F119" s="5">
        <v>36</v>
      </c>
      <c r="G119" t="s">
        <v>375</v>
      </c>
      <c r="H119" s="1" t="s">
        <v>184</v>
      </c>
      <c r="I119" s="1" t="s">
        <v>385</v>
      </c>
      <c r="J119" s="1" t="s">
        <v>392</v>
      </c>
      <c r="K119" s="1" t="s">
        <v>277</v>
      </c>
      <c r="M119" s="1" t="s">
        <v>179</v>
      </c>
      <c r="N119" s="1" t="s">
        <v>280</v>
      </c>
      <c r="O119" s="1"/>
      <c r="P119" s="1"/>
      <c r="Q119" s="1"/>
      <c r="R119" s="1"/>
      <c r="S119" s="7" t="s">
        <v>311</v>
      </c>
      <c r="T119">
        <v>2</v>
      </c>
      <c r="U119" s="1" t="s">
        <v>394</v>
      </c>
      <c r="V119" t="s">
        <v>367</v>
      </c>
      <c r="W119" t="s">
        <v>387</v>
      </c>
      <c r="X119" t="s">
        <v>395</v>
      </c>
      <c r="Y119" t="b">
        <f>IF(AND($B119=$B118, $I119=$I118, $T119=$T118),TRUE,FALSE)</f>
        <v>0</v>
      </c>
      <c r="Z1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IF($Y120=FALSE, "&lt;/Opcode&gt;", "")</f>
        <v>&lt;Opcode Value='36' Function='LOAD' Group='8-Bit Load' Length='2'&gt;&lt;Encoding Platform='i8080'&gt;&lt;Mnemonic&gt;MVI&lt;/Mnemonic&gt;&lt;Arguments&gt;&lt;Arg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0" spans="1:27" x14ac:dyDescent="0.25">
      <c r="A120" s="8">
        <f>HEX2DEC(Table2[[#This Row],[Hex]]) * 10 +  IF(UPPER(Table2[[#This Row],[Preferred]]) = "FALSE", 1, 0)</f>
        <v>540</v>
      </c>
      <c r="B120" s="8" t="str">
        <f>IF(UPPER(Table2[[#This Row],[Index]]) = "TRUE", "FD", "00")  &amp; IF(Table2[[#This Row],[Prefix]]="", "00", Table2[[#This Row],[Prefix]])  &amp; TEXT(Table2[[#This Row],[Opcode]], "00")</f>
        <v>000036</v>
      </c>
      <c r="F120" s="5">
        <v>36</v>
      </c>
      <c r="G120" t="s">
        <v>689</v>
      </c>
      <c r="H120" s="1" t="s">
        <v>184</v>
      </c>
      <c r="I120" s="1" t="s">
        <v>385</v>
      </c>
      <c r="J120" s="1" t="s">
        <v>392</v>
      </c>
      <c r="K120" s="1" t="s">
        <v>277</v>
      </c>
      <c r="M120" s="1" t="s">
        <v>179</v>
      </c>
      <c r="N120" s="1" t="s">
        <v>280</v>
      </c>
      <c r="O120" s="1"/>
      <c r="P120" s="1"/>
      <c r="Q120" s="1"/>
      <c r="R120" s="1"/>
      <c r="S120" s="7" t="s">
        <v>349</v>
      </c>
      <c r="T120">
        <v>2</v>
      </c>
      <c r="U120" s="1" t="s">
        <v>394</v>
      </c>
      <c r="V120" t="s">
        <v>367</v>
      </c>
      <c r="W120" t="s">
        <v>387</v>
      </c>
      <c r="X120" t="s">
        <v>395</v>
      </c>
      <c r="Y120" t="b">
        <f>IF(AND($B120=$B119, $I120=$I119, $T120=$T119),TRUE,FALSE)</f>
        <v>1</v>
      </c>
      <c r="Z1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IF($Y121=FALSE, "&lt;/Opcode&gt;", "")</f>
        <v>&lt;Encoding Platform='i8085'&gt;&lt;Mnemonic&gt;MVI&lt;/Mnemonic&gt;&lt;Arguments&gt;&lt;Arg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1" spans="1:27" x14ac:dyDescent="0.25">
      <c r="A121">
        <f>HEX2DEC(Table2[[#This Row],[Hex]]) * 10 +  IF(UPPER(Table2[[#This Row],[Preferred]]) = "FALSE", 1, 0)</f>
        <v>540</v>
      </c>
      <c r="B121" t="str">
        <f>IF(UPPER(Table2[[#This Row],[Index]]) = "TRUE", "FD", "00")  &amp; IF(Table2[[#This Row],[Prefix]]="", "00", Table2[[#This Row],[Prefix]])  &amp; TEXT(Table2[[#This Row],[Opcode]], "00")</f>
        <v>000036</v>
      </c>
      <c r="C121" s="4"/>
      <c r="D121" s="1"/>
      <c r="E121" s="3"/>
      <c r="F121" s="5">
        <v>36</v>
      </c>
      <c r="G121" t="s">
        <v>480</v>
      </c>
      <c r="H121" s="1" t="s">
        <v>2</v>
      </c>
      <c r="I121" s="1" t="s">
        <v>385</v>
      </c>
      <c r="J121" s="1" t="s">
        <v>263</v>
      </c>
      <c r="K121" s="1" t="s">
        <v>277</v>
      </c>
      <c r="L121" s="1"/>
      <c r="M121" s="1" t="s">
        <v>179</v>
      </c>
      <c r="N121" s="1" t="s">
        <v>280</v>
      </c>
      <c r="O121" s="1"/>
      <c r="P121" s="1"/>
      <c r="Q121" s="1"/>
      <c r="R121" s="1"/>
      <c r="S121" s="7" t="s">
        <v>314</v>
      </c>
      <c r="T121">
        <v>2</v>
      </c>
      <c r="U121" s="1" t="s">
        <v>394</v>
      </c>
      <c r="V121" t="s">
        <v>367</v>
      </c>
      <c r="W121" t="s">
        <v>387</v>
      </c>
      <c r="X121" t="s">
        <v>495</v>
      </c>
      <c r="Y121" t="b">
        <f>IF(AND($B121=$B120, $I121=$I120, $T121=$T120),TRUE,FALSE)</f>
        <v>1</v>
      </c>
      <c r="Z1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c r="AA1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IF($Y122=FALSE, "&lt;/Opcode&gt;", "")</f>
        <v>&lt;Encoding Platform='z80'&gt;&lt;Mnemonic&gt;LD&lt;/Mnemonic&gt;&lt;Arguments&gt;&lt;Arg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row>
    <row r="122" spans="1:27" x14ac:dyDescent="0.25">
      <c r="A122" s="8">
        <f>HEX2DEC(Table2[[#This Row],[Hex]]) * 10 +  IF(UPPER(Table2[[#This Row],[Preferred]]) = "FALSE", 1, 0)</f>
        <v>540</v>
      </c>
      <c r="B122" s="8" t="str">
        <f>IF(UPPER(Table2[[#This Row],[Index]]) = "TRUE", "FD", "00")  &amp; IF(Table2[[#This Row],[Prefix]]="", "00", Table2[[#This Row],[Prefix]])  &amp; TEXT(Table2[[#This Row],[Opcode]], "00")</f>
        <v>000036</v>
      </c>
      <c r="C122" s="4"/>
      <c r="D122" s="1"/>
      <c r="E122" s="3"/>
      <c r="F122" s="5">
        <v>36</v>
      </c>
      <c r="G122" t="s">
        <v>652</v>
      </c>
      <c r="H122" s="1" t="s">
        <v>2</v>
      </c>
      <c r="I122" s="1" t="s">
        <v>385</v>
      </c>
      <c r="J122" s="1" t="s">
        <v>263</v>
      </c>
      <c r="K122" s="1" t="s">
        <v>277</v>
      </c>
      <c r="M122" s="1" t="s">
        <v>179</v>
      </c>
      <c r="N122" s="1" t="s">
        <v>280</v>
      </c>
      <c r="O122" s="1"/>
      <c r="P122" s="1"/>
      <c r="Q122" s="1"/>
      <c r="R122" s="1"/>
      <c r="S122" s="7" t="s">
        <v>335</v>
      </c>
      <c r="T122">
        <v>2</v>
      </c>
      <c r="U122" s="1" t="s">
        <v>394</v>
      </c>
      <c r="V122" t="s">
        <v>367</v>
      </c>
      <c r="W122" t="s">
        <v>387</v>
      </c>
      <c r="X122" t="s">
        <v>495</v>
      </c>
      <c r="Y122" t="b">
        <f>IF(AND($B122=$B121, $I122=$I121, $T122=$T121),TRUE,FALSE)</f>
        <v>1</v>
      </c>
      <c r="Z1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c r="AA1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IF($Y123=FALSE, "&lt;/Opcode&gt;", "")</f>
        <v>&lt;Encoding Platform='GameBoy'&gt;&lt;Mnemonic&gt;LD&lt;/Mnemonic&gt;&lt;Arguments&gt;&lt;Arg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pair.&lt;/Description&gt;&lt;/Encoding&gt;&lt;/Opcode&gt;</v>
      </c>
    </row>
    <row r="123" spans="1:27" x14ac:dyDescent="0.25">
      <c r="A123">
        <f>HEX2DEC(Table2[[#This Row],[Hex]]) * 10 +  IF(UPPER(Table2[[#This Row],[Preferred]]) = "FALSE", 1, 0)</f>
        <v>550</v>
      </c>
      <c r="B123" t="str">
        <f>IF(UPPER(Table2[[#This Row],[Index]]) = "TRUE", "FD", "00")  &amp; IF(Table2[[#This Row],[Prefix]]="", "00", Table2[[#This Row],[Prefix]])  &amp; TEXT(Table2[[#This Row],[Opcode]], "00")</f>
        <v>000037</v>
      </c>
      <c r="F123" s="5">
        <v>37</v>
      </c>
      <c r="G123" t="s">
        <v>375</v>
      </c>
      <c r="H123" s="1" t="s">
        <v>205</v>
      </c>
      <c r="I123" s="1" t="s">
        <v>253</v>
      </c>
      <c r="J123" s="1"/>
      <c r="K123" s="1"/>
      <c r="M123" s="1"/>
      <c r="N123" s="1"/>
      <c r="O123" s="1"/>
      <c r="P123" s="1"/>
      <c r="Q123" s="1"/>
      <c r="R123" s="1"/>
      <c r="S123" s="7" t="s">
        <v>313</v>
      </c>
      <c r="T123">
        <v>1</v>
      </c>
      <c r="U123" s="1" t="s">
        <v>407</v>
      </c>
      <c r="V123" t="s">
        <v>367</v>
      </c>
      <c r="W123" t="s">
        <v>431</v>
      </c>
      <c r="X123" t="s">
        <v>449</v>
      </c>
      <c r="Y123" t="b">
        <f>IF(AND($B123=$B122, $I123=$I122, $T123=$T122),TRUE,FALSE)</f>
        <v>0</v>
      </c>
      <c r="Z1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Platform='i8080'&gt;&lt;Mnemonic&gt;STC&lt;/Mnemonic&gt;&lt;Status&gt;Documented&lt;/Status&gt;&lt;Cycles&gt;1(4)&lt;/Cycles&gt;&lt;Flags&gt;----C&lt;/Flags&gt;&lt;Description&gt;The CY flag is set to 1. No other flags are affected.&lt;/Description&gt;&lt;/Encoding&gt;</v>
      </c>
      <c r="AA1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IF($Y124=FALSE, "&lt;/Opcode&gt;", "")</f>
        <v>&lt;Opcode Value='37' Function='CY_SET' Group='Logical' Length='1'&gt;&lt;Encoding Platform='i8080'&gt;&lt;Mnemonic&gt;STC&lt;/Mnemonic&gt;&lt;Status&gt;Documented&lt;/Status&gt;&lt;Cycles&gt;1(4)&lt;/Cycles&gt;&lt;Flags&gt;----C&lt;/Flags&gt;&lt;Description&gt;The CY flag is set to 1. No other flags are affected.&lt;/Description&gt;&lt;/Encoding&gt;</v>
      </c>
    </row>
    <row r="124" spans="1:27" x14ac:dyDescent="0.25">
      <c r="A124" s="8">
        <f>HEX2DEC(Table2[[#This Row],[Hex]]) * 10 +  IF(UPPER(Table2[[#This Row],[Preferred]]) = "FALSE", 1, 0)</f>
        <v>550</v>
      </c>
      <c r="B124" s="8" t="str">
        <f>IF(UPPER(Table2[[#This Row],[Index]]) = "TRUE", "FD", "00")  &amp; IF(Table2[[#This Row],[Prefix]]="", "00", Table2[[#This Row],[Prefix]])  &amp; TEXT(Table2[[#This Row],[Opcode]], "00")</f>
        <v>000037</v>
      </c>
      <c r="F124" s="5">
        <v>37</v>
      </c>
      <c r="G124" t="s">
        <v>689</v>
      </c>
      <c r="H124" s="1" t="s">
        <v>205</v>
      </c>
      <c r="I124" s="1" t="s">
        <v>253</v>
      </c>
      <c r="J124" s="1"/>
      <c r="K124" s="1"/>
      <c r="M124" s="1"/>
      <c r="N124" s="1"/>
      <c r="O124" s="1"/>
      <c r="P124" s="1"/>
      <c r="Q124" s="1"/>
      <c r="R124" s="1"/>
      <c r="S124" s="7" t="s">
        <v>350</v>
      </c>
      <c r="T124">
        <v>1</v>
      </c>
      <c r="U124" s="1" t="s">
        <v>407</v>
      </c>
      <c r="V124" t="s">
        <v>367</v>
      </c>
      <c r="W124" t="s">
        <v>431</v>
      </c>
      <c r="X124" t="s">
        <v>449</v>
      </c>
      <c r="Y124" t="b">
        <f>IF(AND($B124=$B123, $I124=$I123, $T124=$T123),TRUE,FALSE)</f>
        <v>1</v>
      </c>
      <c r="Z1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Platform='i8085'&gt;&lt;Mnemonic&gt;STC&lt;/Mnemonic&gt;&lt;Status&gt;Documented&lt;/Status&gt;&lt;Cycles&gt;1(4)&lt;/Cycles&gt;&lt;Flags&gt;------1&lt;/Flags&gt;&lt;Description&gt;The CY flag is set to 1. No other flags are affected.&lt;/Description&gt;&lt;/Encoding&gt;</v>
      </c>
      <c r="AA1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IF($Y125=FALSE, "&lt;/Opcode&gt;", "")</f>
        <v>&lt;Encoding Platform='i8085'&gt;&lt;Mnemonic&gt;STC&lt;/Mnemonic&gt;&lt;Status&gt;Documented&lt;/Status&gt;&lt;Cycles&gt;1(4)&lt;/Cycles&gt;&lt;Flags&gt;------1&lt;/Flags&gt;&lt;Description&gt;The CY flag is set to 1. No other flags are affected.&lt;/Description&gt;&lt;/Encoding&gt;</v>
      </c>
    </row>
    <row r="125" spans="1:27" x14ac:dyDescent="0.25">
      <c r="A125">
        <f>HEX2DEC(Table2[[#This Row],[Hex]]) * 10 +  IF(UPPER(Table2[[#This Row],[Preferred]]) = "FALSE", 1, 0)</f>
        <v>550</v>
      </c>
      <c r="B125" t="str">
        <f>IF(UPPER(Table2[[#This Row],[Index]]) = "TRUE", "FD", "00")  &amp; IF(Table2[[#This Row],[Prefix]]="", "00", Table2[[#This Row],[Prefix]])  &amp; TEXT(Table2[[#This Row],[Opcode]], "00")</f>
        <v>000037</v>
      </c>
      <c r="C125" s="4"/>
      <c r="D125" s="1"/>
      <c r="E125" s="3"/>
      <c r="F125" s="5">
        <v>37</v>
      </c>
      <c r="G125" t="s">
        <v>480</v>
      </c>
      <c r="H125" s="1" t="s">
        <v>78</v>
      </c>
      <c r="I125" s="1" t="s">
        <v>253</v>
      </c>
      <c r="J125" s="1"/>
      <c r="K125" s="1"/>
      <c r="L125" s="1"/>
      <c r="M125" s="1"/>
      <c r="N125" s="1"/>
      <c r="O125" s="1"/>
      <c r="P125" s="1"/>
      <c r="Q125" s="1"/>
      <c r="R125" s="1"/>
      <c r="S125" s="7" t="s">
        <v>320</v>
      </c>
      <c r="T125">
        <v>1</v>
      </c>
      <c r="U125" s="1" t="s">
        <v>407</v>
      </c>
      <c r="V125" t="s">
        <v>367</v>
      </c>
      <c r="W125" t="s">
        <v>431</v>
      </c>
      <c r="X125" t="s">
        <v>564</v>
      </c>
      <c r="Y125" t="b">
        <f>IF(AND($B125=$B124, $I125=$I124, $T125=$T124),TRUE,FALSE)</f>
        <v>1</v>
      </c>
      <c r="Z1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Platform='z80'&gt;&lt;Mnemonic&gt;SCF&lt;/Mnemonic&gt;&lt;Status&gt;Documented&lt;/Status&gt;&lt;Cycles&gt;1(4)&lt;/Cycles&gt;&lt;Flags&gt;--0-01&lt;/Flags&gt;&lt;Description&gt;The Carry flag in the F register is set.&lt;/Description&gt;&lt;/Encoding&gt;</v>
      </c>
      <c r="AA1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IF($Y126=FALSE, "&lt;/Opcode&gt;", "")</f>
        <v>&lt;Encoding Platform='z80'&gt;&lt;Mnemonic&gt;SCF&lt;/Mnemonic&gt;&lt;Status&gt;Documented&lt;/Status&gt;&lt;Cycles&gt;1(4)&lt;/Cycles&gt;&lt;Flags&gt;--0-01&lt;/Flags&gt;&lt;Description&gt;The Carry flag in the F register is set.&lt;/Description&gt;&lt;/Encoding&gt;</v>
      </c>
    </row>
    <row r="126" spans="1:27" x14ac:dyDescent="0.25">
      <c r="A126" s="8">
        <f>HEX2DEC(Table2[[#This Row],[Hex]]) * 10 +  IF(UPPER(Table2[[#This Row],[Preferred]]) = "FALSE", 1, 0)</f>
        <v>550</v>
      </c>
      <c r="B126" s="8" t="str">
        <f>IF(UPPER(Table2[[#This Row],[Index]]) = "TRUE", "FD", "00")  &amp; IF(Table2[[#This Row],[Prefix]]="", "00", Table2[[#This Row],[Prefix]])  &amp; TEXT(Table2[[#This Row],[Opcode]], "00")</f>
        <v>000037</v>
      </c>
      <c r="C126" s="4"/>
      <c r="D126" s="1"/>
      <c r="E126" s="3"/>
      <c r="F126" s="5">
        <v>37</v>
      </c>
      <c r="G126" t="s">
        <v>652</v>
      </c>
      <c r="H126" s="1" t="s">
        <v>78</v>
      </c>
      <c r="I126" s="1" t="s">
        <v>253</v>
      </c>
      <c r="J126" s="1"/>
      <c r="K126" s="1"/>
      <c r="M126" s="1"/>
      <c r="N126" s="1"/>
      <c r="O126" s="1"/>
      <c r="P126" s="1"/>
      <c r="Q126" s="1"/>
      <c r="R126" s="1"/>
      <c r="S126" s="7" t="s">
        <v>340</v>
      </c>
      <c r="T126">
        <v>1</v>
      </c>
      <c r="U126" s="1" t="s">
        <v>407</v>
      </c>
      <c r="V126" t="s">
        <v>367</v>
      </c>
      <c r="W126" t="s">
        <v>431</v>
      </c>
      <c r="X126" t="s">
        <v>564</v>
      </c>
      <c r="Y126" t="b">
        <f>IF(AND($B126=$B125, $I126=$I125, $T126=$T125),TRUE,FALSE)</f>
        <v>1</v>
      </c>
      <c r="Z1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Platform='GameBoy'&gt;&lt;Mnemonic&gt;SCF&lt;/Mnemonic&gt;&lt;Status&gt;Documented&lt;/Status&gt;&lt;Cycles&gt;1(4)&lt;/Cycles&gt;&lt;Flags&gt;-001&lt;/Flags&gt;&lt;Description&gt;The Carry flag in the F register is set.&lt;/Description&gt;&lt;/Encoding&gt;</v>
      </c>
      <c r="AA1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IF($Y127=FALSE, "&lt;/Opcode&gt;", "")</f>
        <v>&lt;Encoding Platform='GameBoy'&gt;&lt;Mnemonic&gt;SCF&lt;/Mnemonic&gt;&lt;Status&gt;Documented&lt;/Status&gt;&lt;Cycles&gt;1(4)&lt;/Cycles&gt;&lt;Flags&gt;-001&lt;/Flags&gt;&lt;Description&gt;The Carry flag in the F register is set.&lt;/Description&gt;&lt;/Encoding&gt;&lt;/Opcode&gt;</v>
      </c>
    </row>
    <row r="127" spans="1:27" x14ac:dyDescent="0.25">
      <c r="A127">
        <f>HEX2DEC(Table2[[#This Row],[Hex]]) * 10 +  IF(UPPER(Table2[[#This Row],[Preferred]]) = "FALSE", 1, 0)</f>
        <v>560</v>
      </c>
      <c r="B127" t="str">
        <f>IF(UPPER(Table2[[#This Row],[Index]]) = "TRUE", "FD", "00")  &amp; IF(Table2[[#This Row],[Prefix]]="", "00", Table2[[#This Row],[Prefix]])  &amp; TEXT(Table2[[#This Row],[Opcode]], "00")</f>
        <v>000038</v>
      </c>
      <c r="F127" s="5">
        <v>38</v>
      </c>
      <c r="G127" t="s">
        <v>375</v>
      </c>
      <c r="H127" s="1" t="s">
        <v>1</v>
      </c>
      <c r="I127" s="1" t="s">
        <v>1</v>
      </c>
      <c r="J127" s="1"/>
      <c r="K127" s="1"/>
      <c r="M127" s="1"/>
      <c r="N127" s="1"/>
      <c r="O127" s="1"/>
      <c r="P127" s="1"/>
      <c r="Q127" s="1"/>
      <c r="R127" s="1"/>
      <c r="S127" s="7" t="s">
        <v>311</v>
      </c>
      <c r="T127">
        <v>1</v>
      </c>
      <c r="U127" s="1" t="s">
        <v>407</v>
      </c>
      <c r="V127" t="s">
        <v>368</v>
      </c>
      <c r="W127" t="s">
        <v>477</v>
      </c>
      <c r="X127" t="s">
        <v>479</v>
      </c>
      <c r="Y127" t="b">
        <f>IF(AND($B127=$B126, $I127=$I126, $T127=$T126),TRUE,FALSE)</f>
        <v>0</v>
      </c>
      <c r="Z1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IF($Y128=FALSE, "&lt;/Opcode&gt;", "")</f>
        <v>&lt;Opcode Value='38'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28" spans="1:27" x14ac:dyDescent="0.25">
      <c r="A128" s="8">
        <f>HEX2DEC(Table2[[#This Row],[Hex]]) * 10 +  IF(UPPER(Table2[[#This Row],[Preferred]]) = "FALSE", 1, 0)</f>
        <v>560</v>
      </c>
      <c r="B128" s="8" t="str">
        <f>IF(UPPER(Table2[[#This Row],[Index]]) = "TRUE", "FD", "00")  &amp; IF(Table2[[#This Row],[Prefix]]="", "00", Table2[[#This Row],[Prefix]])  &amp; TEXT(Table2[[#This Row],[Opcode]], "00")</f>
        <v>000038</v>
      </c>
      <c r="E128" s="1" t="b">
        <v>1</v>
      </c>
      <c r="F128" s="5">
        <v>38</v>
      </c>
      <c r="G128" t="s">
        <v>689</v>
      </c>
      <c r="H128" s="1" t="s">
        <v>301</v>
      </c>
      <c r="I128" s="1" t="s">
        <v>70</v>
      </c>
      <c r="J128" s="1" t="s">
        <v>268</v>
      </c>
      <c r="K128" s="1" t="s">
        <v>277</v>
      </c>
      <c r="L128" s="9" t="b">
        <v>1</v>
      </c>
      <c r="M128" s="1" t="s">
        <v>272</v>
      </c>
      <c r="N128" s="1" t="s">
        <v>277</v>
      </c>
      <c r="O128" s="9" t="b">
        <v>1</v>
      </c>
      <c r="P128" s="1" t="s">
        <v>179</v>
      </c>
      <c r="Q128" s="1" t="s">
        <v>280</v>
      </c>
      <c r="R128" s="1"/>
      <c r="S128" s="7" t="s">
        <v>349</v>
      </c>
      <c r="T128">
        <v>2</v>
      </c>
      <c r="U128" s="1" t="s">
        <v>394</v>
      </c>
      <c r="V128" t="s">
        <v>481</v>
      </c>
      <c r="W128" t="s">
        <v>426</v>
      </c>
      <c r="X128" t="s">
        <v>695</v>
      </c>
      <c r="Y128" t="b">
        <f>IF(AND($B128=$B127, $I128=$I127, $T128=$T127),TRUE,FALSE)</f>
        <v>0</v>
      </c>
      <c r="Z1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Platform='i8085'&gt;&lt;Mnemonic&gt;LDSI&lt;/Mnemonic&gt;&lt;Arguments&gt;&lt;Arg encoding='Direct' hidden='true'&gt;WordReg-DE&lt;/Arg&gt;&lt;Arg encoding='Direct' hidden='true'&gt;WordReg-SP&lt;/Arg&gt;&lt;Arg encoding='ByteImmidate'&gt;Byte&lt;/Arg&gt;&lt;/Arguments&gt;&lt;Status&gt;Undocumented&lt;/Status&gt;&lt;Cycles&gt;3(10)&lt;/Cycles&gt;&lt;Flags&gt;-------&lt;/Flags&gt;&lt;Description&gt;Add immidate to SP and store in DE&lt;/Description&gt;&lt;/Encoding&gt;</v>
      </c>
      <c r="AA1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IF($Y129=FALSE, "&lt;/Opcode&gt;", "")</f>
        <v>&lt;Opcode Value='38' Function='ADD' Group='16-Bit Arithmetic' Length='2'&gt;&lt;Encoding Preferred='true' Platform='i8085'&gt;&lt;Mnemonic&gt;LDSI&lt;/Mnemonic&gt;&lt;Arguments&gt;&lt;Arg encoding='Direct' hidden='true'&gt;WordReg-DE&lt;/Arg&gt;&lt;Arg encoding='Direct' hidden='true'&gt;WordReg-SP&lt;/Arg&gt;&lt;Arg encoding='ByteImmidate'&gt;Byte&lt;/Arg&gt;&lt;/Arguments&gt;&lt;Status&gt;Undocumented&lt;/Status&gt;&lt;Cycles&gt;3(10)&lt;/Cycles&gt;&lt;Flags&gt;-------&lt;/Flags&gt;&lt;Description&gt;Add immidate to SP and store in DE&lt;/Description&gt;&lt;/Encoding&gt;</v>
      </c>
    </row>
    <row r="129" spans="1:27" x14ac:dyDescent="0.25">
      <c r="A129" s="8">
        <f>HEX2DEC(Table2[[#This Row],[Hex]]) * 10 +  IF(UPPER(Table2[[#This Row],[Preferred]]) = "FALSE", 1, 0)</f>
        <v>561</v>
      </c>
      <c r="B129" s="8" t="str">
        <f>IF(UPPER(Table2[[#This Row],[Index]]) = "TRUE", "FD", "00")  &amp; IF(Table2[[#This Row],[Prefix]]="", "00", Table2[[#This Row],[Prefix]])  &amp; TEXT(Table2[[#This Row],[Opcode]], "00")</f>
        <v>000038</v>
      </c>
      <c r="E129" s="1" t="b">
        <v>0</v>
      </c>
      <c r="F129" s="5">
        <v>38</v>
      </c>
      <c r="G129" t="s">
        <v>689</v>
      </c>
      <c r="H129" s="1" t="s">
        <v>194</v>
      </c>
      <c r="I129" s="1" t="s">
        <v>70</v>
      </c>
      <c r="J129" s="1" t="s">
        <v>268</v>
      </c>
      <c r="K129" s="1" t="s">
        <v>277</v>
      </c>
      <c r="M129" s="1" t="s">
        <v>272</v>
      </c>
      <c r="N129" s="1" t="s">
        <v>277</v>
      </c>
      <c r="O129" s="9"/>
      <c r="P129" s="1" t="s">
        <v>179</v>
      </c>
      <c r="Q129" s="1" t="s">
        <v>280</v>
      </c>
      <c r="R129" s="1"/>
      <c r="S129" s="7" t="s">
        <v>349</v>
      </c>
      <c r="T129">
        <v>2</v>
      </c>
      <c r="U129" s="1" t="s">
        <v>394</v>
      </c>
      <c r="V129" t="s">
        <v>481</v>
      </c>
      <c r="W129" t="s">
        <v>426</v>
      </c>
      <c r="X129" t="s">
        <v>695</v>
      </c>
      <c r="Y129" t="b">
        <f>IF(AND($B129=$B128, $I129=$I128, $T129=$T128),TRUE,FALSE)</f>
        <v>1</v>
      </c>
      <c r="Z1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encoding='Direct'&gt;WordReg-DE&lt;/Arg&gt;&lt;Arg encoding='Direct'&gt;WordReg-SP&lt;/Arg&gt;&lt;Arg encoding='ByteImmidate'&gt;Byte&lt;/Arg&gt;&lt;/Arguments&gt;&lt;Status&gt;Undocumented&lt;/Status&gt;&lt;Cycles&gt;3(10)&lt;/Cycles&gt;&lt;Flags&gt;-------&lt;/Flags&gt;&lt;Description&gt;Add immidate to SP and store in DE&lt;/Description&gt;&lt;/Encoding&gt;</v>
      </c>
      <c r="AA1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IF($Y130=FALSE, "&lt;/Opcode&gt;", "")</f>
        <v>&lt;Encoding Preferred='false' Platform='i8085'&gt;&lt;Mnemonic&gt;ADI&lt;/Mnemonic&gt;&lt;Arguments&gt;&lt;Arg encoding='Direct'&gt;WordReg-DE&lt;/Arg&gt;&lt;Arg encoding='Direct'&gt;WordReg-SP&lt;/Arg&gt;&lt;Arg encoding='ByteImmidate'&gt;Byte&lt;/Arg&gt;&lt;/Arguments&gt;&lt;Status&gt;Undocumented&lt;/Status&gt;&lt;Cycles&gt;3(10)&lt;/Cycles&gt;&lt;Flags&gt;-------&lt;/Flags&gt;&lt;Description&gt;Add immidate to SP and store in DE&lt;/Description&gt;&lt;/Encoding&gt;&lt;/Opcode&gt;</v>
      </c>
    </row>
    <row r="130" spans="1:27" x14ac:dyDescent="0.25">
      <c r="A130">
        <f>HEX2DEC(Table2[[#This Row],[Hex]]) * 10 +  IF(UPPER(Table2[[#This Row],[Preferred]]) = "FALSE", 1, 0)</f>
        <v>580</v>
      </c>
      <c r="B130" t="str">
        <f>IF(UPPER(Table2[[#This Row],[Index]]) = "TRUE", "FD", "00")  &amp; IF(Table2[[#This Row],[Prefix]]="", "00", Table2[[#This Row],[Prefix]])  &amp; TEXT(Table2[[#This Row],[Opcode]], "00")</f>
        <v>00003A</v>
      </c>
      <c r="F130" s="5" t="s">
        <v>14</v>
      </c>
      <c r="G130" t="s">
        <v>375</v>
      </c>
      <c r="H130" s="1" t="s">
        <v>189</v>
      </c>
      <c r="I130" s="1" t="s">
        <v>385</v>
      </c>
      <c r="J130" s="1" t="s">
        <v>265</v>
      </c>
      <c r="K130" s="1" t="s">
        <v>277</v>
      </c>
      <c r="L130" s="9" t="b">
        <v>1</v>
      </c>
      <c r="M130" s="1" t="s">
        <v>181</v>
      </c>
      <c r="N130" s="1" t="s">
        <v>278</v>
      </c>
      <c r="O130" s="1"/>
      <c r="P130" s="1"/>
      <c r="Q130" s="1"/>
      <c r="R130" s="1"/>
      <c r="S130" s="7" t="s">
        <v>311</v>
      </c>
      <c r="T130">
        <v>3</v>
      </c>
      <c r="U130" s="1" t="s">
        <v>398</v>
      </c>
      <c r="V130" t="s">
        <v>367</v>
      </c>
      <c r="W130" t="s">
        <v>387</v>
      </c>
      <c r="X130" t="s">
        <v>399</v>
      </c>
      <c r="Y130" t="b">
        <f>IF(AND($B130=$B129, $I130=$I129, $T130=$T129),TRUE,FALSE)</f>
        <v>0</v>
      </c>
      <c r="Z1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IF($Y131=FALSE, "&lt;/Opcode&gt;", "")</f>
        <v>&lt;Opcode Value='3A' Function='LOAD' Group='8-Bit Load' Length='3'&gt;&lt;Encoding Platform='i8080'&gt;&lt;Mnemonic&gt;LDA&lt;/Mnemonic&gt;&lt;Arguments&gt;&lt;Arg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1" spans="1:27" x14ac:dyDescent="0.25">
      <c r="A131" s="8">
        <f>HEX2DEC(Table2[[#This Row],[Hex]]) * 10 +  IF(UPPER(Table2[[#This Row],[Preferred]]) = "FALSE", 1, 0)</f>
        <v>580</v>
      </c>
      <c r="B131" s="8" t="str">
        <f>IF(UPPER(Table2[[#This Row],[Index]]) = "TRUE", "FD", "00")  &amp; IF(Table2[[#This Row],[Prefix]]="", "00", Table2[[#This Row],[Prefix]])  &amp; TEXT(Table2[[#This Row],[Opcode]], "00")</f>
        <v>00003A</v>
      </c>
      <c r="F131" s="5" t="s">
        <v>14</v>
      </c>
      <c r="G131" t="s">
        <v>689</v>
      </c>
      <c r="H131" s="1" t="s">
        <v>189</v>
      </c>
      <c r="I131" s="1" t="s">
        <v>385</v>
      </c>
      <c r="J131" s="1" t="s">
        <v>265</v>
      </c>
      <c r="K131" s="1" t="s">
        <v>277</v>
      </c>
      <c r="L131" s="9" t="b">
        <v>1</v>
      </c>
      <c r="M131" s="1" t="s">
        <v>181</v>
      </c>
      <c r="N131" s="1" t="s">
        <v>278</v>
      </c>
      <c r="O131" s="1"/>
      <c r="P131" s="1"/>
      <c r="Q131" s="1"/>
      <c r="R131" s="1"/>
      <c r="S131" s="7" t="s">
        <v>349</v>
      </c>
      <c r="T131">
        <v>3</v>
      </c>
      <c r="U131" s="1" t="s">
        <v>398</v>
      </c>
      <c r="V131" t="s">
        <v>367</v>
      </c>
      <c r="W131" t="s">
        <v>387</v>
      </c>
      <c r="X131" t="s">
        <v>399</v>
      </c>
      <c r="Y131" t="b">
        <f>IF(AND($B131=$B130, $I131=$I130, $T131=$T130),TRUE,FALSE)</f>
        <v>1</v>
      </c>
      <c r="Z1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IF($Y132=FALSE, "&lt;/Opcode&gt;", "")</f>
        <v>&lt;Encoding Platform='i8085'&gt;&lt;Mnemonic&gt;LDA&lt;/Mnemonic&gt;&lt;Arguments&gt;&lt;Arg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2" spans="1:27" x14ac:dyDescent="0.25">
      <c r="A132">
        <f>HEX2DEC(Table2[[#This Row],[Hex]]) * 10 +  IF(UPPER(Table2[[#This Row],[Preferred]]) = "FALSE", 1, 0)</f>
        <v>580</v>
      </c>
      <c r="B132" t="str">
        <f>IF(UPPER(Table2[[#This Row],[Index]]) = "TRUE", "FD", "00")  &amp; IF(Table2[[#This Row],[Prefix]]="", "00", Table2[[#This Row],[Prefix]])  &amp; TEXT(Table2[[#This Row],[Opcode]], "00")</f>
        <v>00003A</v>
      </c>
      <c r="C132" s="4"/>
      <c r="D132" s="1"/>
      <c r="E132" s="3"/>
      <c r="F132" s="5" t="s">
        <v>14</v>
      </c>
      <c r="G132" t="s">
        <v>480</v>
      </c>
      <c r="H132" s="1" t="s">
        <v>2</v>
      </c>
      <c r="I132" s="1" t="s">
        <v>385</v>
      </c>
      <c r="J132" s="1" t="s">
        <v>265</v>
      </c>
      <c r="K132" s="1" t="s">
        <v>277</v>
      </c>
      <c r="L132" s="1"/>
      <c r="M132" s="1" t="s">
        <v>181</v>
      </c>
      <c r="N132" s="1" t="s">
        <v>278</v>
      </c>
      <c r="O132" s="1"/>
      <c r="P132" s="1"/>
      <c r="Q132" s="1"/>
      <c r="R132" s="1"/>
      <c r="S132" s="7" t="s">
        <v>314</v>
      </c>
      <c r="T132">
        <v>3</v>
      </c>
      <c r="U132" s="1" t="s">
        <v>398</v>
      </c>
      <c r="V132" t="s">
        <v>367</v>
      </c>
      <c r="W132" t="s">
        <v>387</v>
      </c>
      <c r="X132" t="s">
        <v>500</v>
      </c>
      <c r="Y132" t="b">
        <f>IF(AND($B132=$B131, $I132=$I131, $T132=$T131),TRUE,FALSE)</f>
        <v>1</v>
      </c>
      <c r="Z1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v>
      </c>
      <c r="AA1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IF($Y133=FALSE, "&lt;/Opcode&gt;", "")</f>
        <v>&lt;Encoding Platform='z80'&gt;&lt;Mnemonic&gt;LD&lt;/Mnemonic&gt;&lt;Arguments&gt;&lt;Arg encoding='Direct'&gt;ByteReg-A&lt;/Arg&gt;&lt;Arg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address.&lt;/Description&gt;&lt;/Encoding&gt;&lt;/Opcode&gt;</v>
      </c>
    </row>
    <row r="133" spans="1:27" x14ac:dyDescent="0.25">
      <c r="A133" s="8">
        <f>HEX2DEC(Table2[[#This Row],[Hex]]) * 10 +  IF(UPPER(Table2[[#This Row],[Preferred]]) = "FALSE", 1, 0)</f>
        <v>580</v>
      </c>
      <c r="B133" s="8" t="str">
        <f>IF(UPPER(Table2[[#This Row],[Index]]) = "TRUE", "FD", "00")  &amp; IF(Table2[[#This Row],[Prefix]]="", "00", Table2[[#This Row],[Prefix]])  &amp; TEXT(Table2[[#This Row],[Opcode]], "00")</f>
        <v>00003A</v>
      </c>
      <c r="C133" s="4"/>
      <c r="D133" s="1"/>
      <c r="E133" s="3" t="s">
        <v>400</v>
      </c>
      <c r="F133" s="5" t="s">
        <v>14</v>
      </c>
      <c r="G133" t="s">
        <v>652</v>
      </c>
      <c r="H133" s="1" t="s">
        <v>2</v>
      </c>
      <c r="I133" s="1" t="s">
        <v>719</v>
      </c>
      <c r="J133" s="1" t="s">
        <v>265</v>
      </c>
      <c r="K133" s="1" t="s">
        <v>277</v>
      </c>
      <c r="M133" s="1" t="s">
        <v>275</v>
      </c>
      <c r="N133" s="1" t="s">
        <v>277</v>
      </c>
      <c r="O133" s="1"/>
      <c r="P133" s="1"/>
      <c r="Q133" s="1"/>
      <c r="R133" s="1"/>
      <c r="S133" s="7" t="s">
        <v>335</v>
      </c>
      <c r="T133">
        <v>1</v>
      </c>
      <c r="U133" s="1" t="s">
        <v>561</v>
      </c>
      <c r="V133" t="s">
        <v>367</v>
      </c>
      <c r="W133" t="s">
        <v>387</v>
      </c>
      <c r="X133" t="s">
        <v>682</v>
      </c>
      <c r="Y133" t="b">
        <f>IF(AND($B133=$B132, $I133=$I132, $T133=$T132),TRUE,FALSE)</f>
        <v>0</v>
      </c>
      <c r="Z1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encoding='Direct'&gt;WordRegPtr-HLD&lt;/Arg&gt;&lt;/Arguments&gt;&lt;Status&gt;Documented&lt;/Status&gt;&lt;Cycles&gt;2(8)&lt;/Cycles&gt;&lt;Flags&gt;----&lt;/Flags&gt;&lt;Description&gt;Reads the address pointed to by HL, and stores it in A, then HL in decremented&lt;/Description&gt;&lt;/Encoding&gt;</v>
      </c>
      <c r="AA1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IF($Y134=FALSE, "&lt;/Opcode&gt;", "")</f>
        <v>&lt;Opcode Value='3A' Function='LOAD-DEC' Group='8-Bit Load' Length='1'&gt;&lt;Encoding Preferred='true' Platform='GameBoy'&gt;&lt;Mnemonic&gt;LD&lt;/Mnemonic&gt;&lt;Arguments&gt;&lt;Arg encoding='Direct'&gt;ByteReg-A&lt;/Arg&gt;&lt;Arg encoding='Direct'&gt;WordRegPtr-HLD&lt;/Arg&gt;&lt;/Arguments&gt;&lt;Status&gt;Documented&lt;/Status&gt;&lt;Cycles&gt;2(8)&lt;/Cycles&gt;&lt;Flags&gt;----&lt;/Flags&gt;&lt;Description&gt;Reads the address pointed to by HL, and stores it in A, then HL in decremented&lt;/Description&gt;&lt;/Encoding&gt;&lt;/Opcode&gt;</v>
      </c>
    </row>
    <row r="134" spans="1:27" x14ac:dyDescent="0.25">
      <c r="A134" s="8">
        <f>HEX2DEC(Table2[[#This Row],[Hex]]) * 10 +  IF(UPPER(Table2[[#This Row],[Preferred]]) = "FALSE", 1, 0)</f>
        <v>581</v>
      </c>
      <c r="B134" s="8" t="str">
        <f>IF(UPPER(Table2[[#This Row],[Index]]) = "TRUE", "FD", "00")  &amp; IF(Table2[[#This Row],[Prefix]]="", "00", Table2[[#This Row],[Prefix]])  &amp; TEXT(Table2[[#This Row],[Opcode]], "00")</f>
        <v>00003A</v>
      </c>
      <c r="C134" s="4"/>
      <c r="D134" s="1"/>
      <c r="E134" s="3" t="s">
        <v>638</v>
      </c>
      <c r="F134" s="5" t="s">
        <v>14</v>
      </c>
      <c r="G134" t="s">
        <v>652</v>
      </c>
      <c r="H134" s="1" t="s">
        <v>162</v>
      </c>
      <c r="I134" s="1" t="s">
        <v>663</v>
      </c>
      <c r="J134" s="1" t="s">
        <v>265</v>
      </c>
      <c r="K134" s="1" t="s">
        <v>277</v>
      </c>
      <c r="M134" s="1" t="s">
        <v>263</v>
      </c>
      <c r="N134" s="1" t="s">
        <v>277</v>
      </c>
      <c r="O134" s="1"/>
      <c r="P134" s="1"/>
      <c r="Q134" s="1"/>
      <c r="R134" s="1"/>
      <c r="S134" s="7" t="s">
        <v>335</v>
      </c>
      <c r="T134">
        <v>1</v>
      </c>
      <c r="U134" s="1" t="s">
        <v>561</v>
      </c>
      <c r="V134" t="s">
        <v>367</v>
      </c>
      <c r="W134" t="s">
        <v>387</v>
      </c>
      <c r="X134" t="s">
        <v>682</v>
      </c>
      <c r="Y134" t="b">
        <f>IF(AND($B134=$B133, $I134=$I133, $T134=$T133),TRUE,FALSE)</f>
        <v>0</v>
      </c>
      <c r="Z1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encoding='Direct'&gt;ByteReg-A&lt;/Arg&gt;&lt;Arg encoding='Direct'&gt;WordRegPtr-HL&lt;/Arg&gt;&lt;/Arguments&gt;&lt;Status&gt;Documented&lt;/Status&gt;&lt;Cycles&gt;2(8)&lt;/Cycles&gt;&lt;Flags&gt;----&lt;/Flags&gt;&lt;Description&gt;Reads the address pointed to by HL, and stores it in A, then HL in decremented&lt;/Description&gt;&lt;/Encoding&gt;</v>
      </c>
      <c r="AA1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IF($Y135=FALSE, "&lt;/Opcode&gt;", "")</f>
        <v>&lt;Opcode Value='3A' Function='LOAD-D' Group='8-Bit Load' Length='1'&gt;&lt;Encoding Preferred='false' Platform='GameBoy'&gt;&lt;Mnemonic&gt;LDD&lt;/Mnemonic&gt;&lt;Arguments&gt;&lt;Arg encoding='Direct'&gt;ByteReg-A&lt;/Arg&gt;&lt;Arg encoding='Direct'&gt;WordRegPtr-HL&lt;/Arg&gt;&lt;/Arguments&gt;&lt;Status&gt;Documented&lt;/Status&gt;&lt;Cycles&gt;2(8)&lt;/Cycles&gt;&lt;Flags&gt;----&lt;/Flags&gt;&lt;Description&gt;Reads the address pointed to by HL, and stores it in A, then HL in decremented&lt;/Description&gt;&lt;/Encoding&gt;&lt;/Opcode&gt;</v>
      </c>
    </row>
    <row r="135" spans="1:27" x14ac:dyDescent="0.25">
      <c r="A135">
        <f>HEX2DEC(Table2[[#This Row],[Hex]]) * 10 +  IF(UPPER(Table2[[#This Row],[Preferred]]) = "FALSE", 1, 0)</f>
        <v>630</v>
      </c>
      <c r="B135" t="str">
        <f>IF(UPPER(Table2[[#This Row],[Index]]) = "TRUE", "FD", "00")  &amp; IF(Table2[[#This Row],[Prefix]]="", "00", Table2[[#This Row],[Prefix]])  &amp; TEXT(Table2[[#This Row],[Opcode]], "00")</f>
        <v>00003F</v>
      </c>
      <c r="F135" s="5" t="s">
        <v>16</v>
      </c>
      <c r="G135" t="s">
        <v>375</v>
      </c>
      <c r="H135" s="1" t="s">
        <v>206</v>
      </c>
      <c r="I135" s="2" t="s">
        <v>258</v>
      </c>
      <c r="J135" s="1"/>
      <c r="K135" s="1"/>
      <c r="M135" s="1"/>
      <c r="N135" s="1"/>
      <c r="O135" s="1"/>
      <c r="P135" s="1"/>
      <c r="Q135" s="1"/>
      <c r="R135" s="1"/>
      <c r="S135" s="7" t="s">
        <v>313</v>
      </c>
      <c r="T135">
        <v>1</v>
      </c>
      <c r="U135" s="1" t="s">
        <v>407</v>
      </c>
      <c r="V135" t="s">
        <v>367</v>
      </c>
      <c r="W135" t="s">
        <v>431</v>
      </c>
      <c r="X135" t="s">
        <v>448</v>
      </c>
      <c r="Y135" t="b">
        <f>IF(AND($B135=$B134, $I135=$I134, $T135=$T134),TRUE,FALSE)</f>
        <v>0</v>
      </c>
      <c r="Z1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Platform='i8080'&gt;&lt;Mnemonic&gt;CMC&lt;/Mnemonic&gt;&lt;Status&gt;Documented&lt;/Status&gt;&lt;Cycles&gt;1(4)&lt;/Cycles&gt;&lt;Flags&gt;----C&lt;/Flags&gt;&lt;Description&gt;The CY flag is complemented. No other flags are affected.&lt;/Description&gt;&lt;/Encoding&gt;</v>
      </c>
      <c r="AA1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IF($Y136=FALSE, "&lt;/Opcode&gt;", "")</f>
        <v>&lt;Opcode Value='3F' Function='CY_INVERT' Group='Logical' Length='1'&gt;&lt;Encoding Platform='i8080'&gt;&lt;Mnemonic&gt;CMC&lt;/Mnemonic&gt;&lt;Status&gt;Documented&lt;/Status&gt;&lt;Cycles&gt;1(4)&lt;/Cycles&gt;&lt;Flags&gt;----C&lt;/Flags&gt;&lt;Description&gt;The CY flag is complemented. No other flags are affected.&lt;/Description&gt;&lt;/Encoding&gt;</v>
      </c>
    </row>
    <row r="136" spans="1:27" x14ac:dyDescent="0.25">
      <c r="A136" s="8">
        <f>HEX2DEC(Table2[[#This Row],[Hex]]) * 10 +  IF(UPPER(Table2[[#This Row],[Preferred]]) = "FALSE", 1, 0)</f>
        <v>630</v>
      </c>
      <c r="B136" s="8" t="str">
        <f>IF(UPPER(Table2[[#This Row],[Index]]) = "TRUE", "FD", "00")  &amp; IF(Table2[[#This Row],[Prefix]]="", "00", Table2[[#This Row],[Prefix]])  &amp; TEXT(Table2[[#This Row],[Opcode]], "00")</f>
        <v>00003F</v>
      </c>
      <c r="F136" s="5" t="s">
        <v>16</v>
      </c>
      <c r="G136" t="s">
        <v>689</v>
      </c>
      <c r="H136" s="1" t="s">
        <v>206</v>
      </c>
      <c r="I136" s="2" t="s">
        <v>258</v>
      </c>
      <c r="J136" s="1"/>
      <c r="K136" s="1"/>
      <c r="M136" s="1"/>
      <c r="N136" s="1"/>
      <c r="O136" s="1"/>
      <c r="P136" s="1"/>
      <c r="Q136" s="1"/>
      <c r="R136" s="1"/>
      <c r="S136" s="7" t="s">
        <v>692</v>
      </c>
      <c r="T136">
        <v>1</v>
      </c>
      <c r="U136" s="1" t="s">
        <v>407</v>
      </c>
      <c r="V136" t="s">
        <v>367</v>
      </c>
      <c r="W136" t="s">
        <v>431</v>
      </c>
      <c r="X136" t="s">
        <v>448</v>
      </c>
      <c r="Y136" t="b">
        <f>IF(AND($B136=$B135, $I136=$I135, $T136=$T135),TRUE,FALSE)</f>
        <v>1</v>
      </c>
      <c r="Z1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Platform='i8085'&gt;&lt;Mnemonic&gt;CMC&lt;/Mnemonic&gt;&lt;Status&gt;Documented&lt;/Status&gt;&lt;Cycles&gt;1(4)&lt;/Cycles&gt;&lt;Flags&gt;------C&lt;/Flags&gt;&lt;Description&gt;The CY flag is complemented. No other flags are affected.&lt;/Description&gt;&lt;/Encoding&gt;</v>
      </c>
      <c r="AA1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IF($Y137=FALSE, "&lt;/Opcode&gt;", "")</f>
        <v>&lt;Encoding Platform='i8085'&gt;&lt;Mnemonic&gt;CMC&lt;/Mnemonic&gt;&lt;Status&gt;Documented&lt;/Status&gt;&lt;Cycles&gt;1(4)&lt;/Cycles&gt;&lt;Flags&gt;------C&lt;/Flags&gt;&lt;Description&gt;The CY flag is complemented. No other flags are affected.&lt;/Description&gt;&lt;/Encoding&gt;</v>
      </c>
    </row>
    <row r="137" spans="1:27" x14ac:dyDescent="0.25">
      <c r="A137">
        <f>HEX2DEC(Table2[[#This Row],[Hex]]) * 10 +  IF(UPPER(Table2[[#This Row],[Preferred]]) = "FALSE", 1, 0)</f>
        <v>630</v>
      </c>
      <c r="B137" t="str">
        <f>IF(UPPER(Table2[[#This Row],[Index]]) = "TRUE", "FD", "00")  &amp; IF(Table2[[#This Row],[Prefix]]="", "00", Table2[[#This Row],[Prefix]])  &amp; TEXT(Table2[[#This Row],[Opcode]], "00")</f>
        <v>00003F</v>
      </c>
      <c r="C137" s="4"/>
      <c r="D137" s="1"/>
      <c r="E137" s="3"/>
      <c r="F137" s="5" t="s">
        <v>16</v>
      </c>
      <c r="G137" t="s">
        <v>480</v>
      </c>
      <c r="H137" s="1" t="s">
        <v>79</v>
      </c>
      <c r="I137" s="2" t="s">
        <v>258</v>
      </c>
      <c r="J137" s="1"/>
      <c r="K137" s="1"/>
      <c r="L137" s="1"/>
      <c r="M137" s="1"/>
      <c r="N137" s="1"/>
      <c r="O137" s="1"/>
      <c r="P137" s="1"/>
      <c r="Q137" s="1"/>
      <c r="R137" s="1"/>
      <c r="S137" s="7" t="s">
        <v>318</v>
      </c>
      <c r="T137">
        <v>1</v>
      </c>
      <c r="U137" s="1" t="s">
        <v>407</v>
      </c>
      <c r="V137" t="s">
        <v>367</v>
      </c>
      <c r="W137" t="s">
        <v>431</v>
      </c>
      <c r="X137" t="s">
        <v>563</v>
      </c>
      <c r="Y137" t="b">
        <f>IF(AND($B137=$B136, $I137=$I136, $T137=$T136),TRUE,FALSE)</f>
        <v>1</v>
      </c>
      <c r="Z1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Platform='z80'&gt;&lt;Mnemonic&gt;CCF&lt;/Mnemonic&gt;&lt;Status&gt;Documented&lt;/Status&gt;&lt;Cycles&gt;1(4)&lt;/Cycles&gt;&lt;Flags&gt;-----C&lt;/Flags&gt;&lt;Description&gt;The Carry flag in the F register is inverted.&lt;/Description&gt;&lt;/Encoding&gt;</v>
      </c>
      <c r="AA1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IF($Y138=FALSE, "&lt;/Opcode&gt;", "")</f>
        <v>&lt;Encoding Platform='z80'&gt;&lt;Mnemonic&gt;CCF&lt;/Mnemonic&gt;&lt;Status&gt;Documented&lt;/Status&gt;&lt;Cycles&gt;1(4)&lt;/Cycles&gt;&lt;Flags&gt;-----C&lt;/Flags&gt;&lt;Description&gt;The Carry flag in the F register is inverted.&lt;/Description&gt;&lt;/Encoding&gt;</v>
      </c>
    </row>
    <row r="138" spans="1:27" x14ac:dyDescent="0.25">
      <c r="A138" s="8">
        <f>HEX2DEC(Table2[[#This Row],[Hex]]) * 10 +  IF(UPPER(Table2[[#This Row],[Preferred]]) = "FALSE", 1, 0)</f>
        <v>630</v>
      </c>
      <c r="B138" s="8" t="str">
        <f>IF(UPPER(Table2[[#This Row],[Index]]) = "TRUE", "FD", "00")  &amp; IF(Table2[[#This Row],[Prefix]]="", "00", Table2[[#This Row],[Prefix]])  &amp; TEXT(Table2[[#This Row],[Opcode]], "00")</f>
        <v>00003F</v>
      </c>
      <c r="C138" s="4"/>
      <c r="D138" s="1"/>
      <c r="E138" s="3"/>
      <c r="F138" s="5" t="s">
        <v>16</v>
      </c>
      <c r="G138" t="s">
        <v>652</v>
      </c>
      <c r="H138" s="1" t="s">
        <v>79</v>
      </c>
      <c r="I138" s="2" t="s">
        <v>258</v>
      </c>
      <c r="J138" s="1"/>
      <c r="K138" s="1"/>
      <c r="M138" s="1"/>
      <c r="N138" s="1"/>
      <c r="O138" s="1"/>
      <c r="P138" s="1"/>
      <c r="Q138" s="1"/>
      <c r="R138" s="1"/>
      <c r="S138" s="7" t="s">
        <v>664</v>
      </c>
      <c r="T138">
        <v>1</v>
      </c>
      <c r="U138" s="1" t="s">
        <v>407</v>
      </c>
      <c r="V138" t="s">
        <v>367</v>
      </c>
      <c r="W138" t="s">
        <v>431</v>
      </c>
      <c r="X138" t="s">
        <v>563</v>
      </c>
      <c r="Y138" t="b">
        <f>IF(AND($B138=$B137, $I138=$I137, $T138=$T137),TRUE,FALSE)</f>
        <v>1</v>
      </c>
      <c r="Z1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Platform='GameBoy'&gt;&lt;Mnemonic&gt;CCF&lt;/Mnemonic&gt;&lt;Status&gt;Documented&lt;/Status&gt;&lt;Cycles&gt;1(4)&lt;/Cycles&gt;&lt;Flags&gt;-00C&lt;/Flags&gt;&lt;Description&gt;The Carry flag in the F register is inverted.&lt;/Description&gt;&lt;/Encoding&gt;</v>
      </c>
      <c r="AA1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IF($Y139=FALSE, "&lt;/Opcode&gt;", "")</f>
        <v>&lt;Encoding Platform='GameBoy'&gt;&lt;Mnemonic&gt;CCF&lt;/Mnemonic&gt;&lt;Status&gt;Documented&lt;/Status&gt;&lt;Cycles&gt;1(4)&lt;/Cycles&gt;&lt;Flags&gt;-00C&lt;/Flags&gt;&lt;Description&gt;The Carry flag in the F register is inverted.&lt;/Description&gt;&lt;/Encoding&gt;&lt;/Opcode&gt;</v>
      </c>
    </row>
    <row r="139" spans="1:27" x14ac:dyDescent="0.25">
      <c r="A139">
        <f>HEX2DEC(Table2[[#This Row],[Hex]]) * 10 +  IF(UPPER(Table2[[#This Row],[Preferred]]) = "FALSE", 1, 0)</f>
        <v>640</v>
      </c>
      <c r="B139" t="str">
        <f>IF(UPPER(Table2[[#This Row],[Index]]) = "TRUE", "FD", "00")  &amp; IF(Table2[[#This Row],[Prefix]]="", "00", Table2[[#This Row],[Prefix]])  &amp; TEXT(Table2[[#This Row],[Opcode]], "00")</f>
        <v>000040</v>
      </c>
      <c r="F139" s="5">
        <v>40</v>
      </c>
      <c r="G139" t="s">
        <v>375</v>
      </c>
      <c r="H139" s="1" t="s">
        <v>182</v>
      </c>
      <c r="I139" s="1" t="s">
        <v>385</v>
      </c>
      <c r="J139" s="1" t="s">
        <v>239</v>
      </c>
      <c r="K139" s="1" t="s">
        <v>355</v>
      </c>
      <c r="M139" s="1" t="s">
        <v>239</v>
      </c>
      <c r="N139" s="1" t="s">
        <v>356</v>
      </c>
      <c r="O139" s="1"/>
      <c r="P139" s="1"/>
      <c r="Q139" s="1"/>
      <c r="R139" s="1"/>
      <c r="S139" s="7" t="s">
        <v>311</v>
      </c>
      <c r="T139">
        <v>1</v>
      </c>
      <c r="U139" s="1" t="s">
        <v>386</v>
      </c>
      <c r="V139" t="s">
        <v>367</v>
      </c>
      <c r="W139" t="s">
        <v>387</v>
      </c>
      <c r="X139" t="s">
        <v>388</v>
      </c>
      <c r="Y139" t="b">
        <f>IF(AND($B139=$B138, $I139=$I138, $T139=$T138),TRUE,FALSE)</f>
        <v>0</v>
      </c>
      <c r="Z1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c r="AA1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IF($Y140=FALSE, "&lt;/Opcode&gt;", "")</f>
        <v>&lt;Opcode Value='40' Function='LOAD' Group='8-Bit Load' Length='1'&gt;&lt;Encoding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row>
    <row r="140" spans="1:27" x14ac:dyDescent="0.25">
      <c r="A140" s="8">
        <f>HEX2DEC(Table2[[#This Row],[Hex]]) * 10 +  IF(UPPER(Table2[[#This Row],[Preferred]]) = "FALSE", 1, 0)</f>
        <v>640</v>
      </c>
      <c r="B140" s="8" t="str">
        <f>IF(UPPER(Table2[[#This Row],[Index]]) = "TRUE", "FD", "00")  &amp; IF(Table2[[#This Row],[Prefix]]="", "00", Table2[[#This Row],[Prefix]])  &amp; TEXT(Table2[[#This Row],[Opcode]], "00")</f>
        <v>000040</v>
      </c>
      <c r="F140" s="5">
        <v>40</v>
      </c>
      <c r="G140" t="s">
        <v>689</v>
      </c>
      <c r="H140" s="1" t="s">
        <v>182</v>
      </c>
      <c r="I140" s="1" t="s">
        <v>385</v>
      </c>
      <c r="J140" s="1" t="s">
        <v>239</v>
      </c>
      <c r="K140" s="1" t="s">
        <v>355</v>
      </c>
      <c r="M140" s="1" t="s">
        <v>239</v>
      </c>
      <c r="N140" s="1" t="s">
        <v>356</v>
      </c>
      <c r="O140" s="1"/>
      <c r="P140" s="1"/>
      <c r="Q140" s="1"/>
      <c r="R140" s="1"/>
      <c r="S140" s="7" t="s">
        <v>349</v>
      </c>
      <c r="T140">
        <v>1</v>
      </c>
      <c r="U140" s="1" t="s">
        <v>386</v>
      </c>
      <c r="V140" t="s">
        <v>367</v>
      </c>
      <c r="W140" t="s">
        <v>387</v>
      </c>
      <c r="X140" t="s">
        <v>388</v>
      </c>
      <c r="Y140" t="b">
        <f>IF(AND($B140=$B139, $I140=$I139, $T140=$T139),TRUE,FALSE)</f>
        <v>1</v>
      </c>
      <c r="Z1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c r="AA1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IF($Y141=FALSE, "&lt;/Opcode&gt;", "")</f>
        <v>&lt;Encoding Platform='i8085'&gt;&lt;Mnemonic&gt;MOV&lt;/Mnemonic&gt;&lt;Arguments&gt;&lt;Arg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row>
    <row r="141" spans="1:27" x14ac:dyDescent="0.25">
      <c r="A141">
        <f>HEX2DEC(Table2[[#This Row],[Hex]]) * 10 +  IF(UPPER(Table2[[#This Row],[Preferred]]) = "FALSE", 1, 0)</f>
        <v>640</v>
      </c>
      <c r="B141" t="str">
        <f>IF(UPPER(Table2[[#This Row],[Index]]) = "TRUE", "FD", "00")  &amp; IF(Table2[[#This Row],[Prefix]]="", "00", Table2[[#This Row],[Prefix]])  &amp; TEXT(Table2[[#This Row],[Opcode]], "00")</f>
        <v>000040</v>
      </c>
      <c r="C141" s="4"/>
      <c r="D141" s="1"/>
      <c r="E141" s="3"/>
      <c r="F141" s="5">
        <v>40</v>
      </c>
      <c r="G141" t="s">
        <v>480</v>
      </c>
      <c r="H141" s="1" t="s">
        <v>2</v>
      </c>
      <c r="I141" s="1" t="s">
        <v>385</v>
      </c>
      <c r="J141" s="1" t="s">
        <v>239</v>
      </c>
      <c r="K141" s="1" t="s">
        <v>355</v>
      </c>
      <c r="L141" s="1"/>
      <c r="M141" s="1" t="s">
        <v>239</v>
      </c>
      <c r="N141" s="1" t="s">
        <v>356</v>
      </c>
      <c r="O141" s="1"/>
      <c r="P141" s="1"/>
      <c r="Q141" s="1"/>
      <c r="R141" s="1"/>
      <c r="S141" s="7" t="s">
        <v>314</v>
      </c>
      <c r="T141">
        <v>1</v>
      </c>
      <c r="U141" s="1" t="s">
        <v>407</v>
      </c>
      <c r="V141" t="s">
        <v>367</v>
      </c>
      <c r="W141" t="s">
        <v>387</v>
      </c>
      <c r="X141" t="s">
        <v>487</v>
      </c>
      <c r="Y141" t="b">
        <f>IF(AND($B141=$B140, $I141=$I140, $T141=$T140),TRUE,FALSE)</f>
        <v>1</v>
      </c>
      <c r="Z1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IF($Y142=FALSE, "&lt;/Opcode&gt;", "")</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row>
    <row r="142" spans="1:27" x14ac:dyDescent="0.25">
      <c r="A142" s="8">
        <f>HEX2DEC(Table2[[#This Row],[Hex]]) * 10 +  IF(UPPER(Table2[[#This Row],[Preferred]]) = "FALSE", 1, 0)</f>
        <v>640</v>
      </c>
      <c r="B142" s="8" t="str">
        <f>IF(UPPER(Table2[[#This Row],[Index]]) = "TRUE", "FD", "00")  &amp; IF(Table2[[#This Row],[Prefix]]="", "00", Table2[[#This Row],[Prefix]])  &amp; TEXT(Table2[[#This Row],[Opcode]], "00")</f>
        <v>000040</v>
      </c>
      <c r="C142" s="4"/>
      <c r="D142" s="1"/>
      <c r="E142" s="3"/>
      <c r="F142" s="5">
        <v>40</v>
      </c>
      <c r="G142" t="s">
        <v>652</v>
      </c>
      <c r="H142" s="1" t="s">
        <v>2</v>
      </c>
      <c r="I142" s="1" t="s">
        <v>385</v>
      </c>
      <c r="J142" s="1" t="s">
        <v>239</v>
      </c>
      <c r="K142" s="1" t="s">
        <v>355</v>
      </c>
      <c r="M142" s="1" t="s">
        <v>239</v>
      </c>
      <c r="N142" s="1" t="s">
        <v>356</v>
      </c>
      <c r="O142" s="1"/>
      <c r="P142" s="1"/>
      <c r="Q142" s="1"/>
      <c r="R142" s="1"/>
      <c r="S142" s="7" t="s">
        <v>335</v>
      </c>
      <c r="T142">
        <v>1</v>
      </c>
      <c r="U142" s="1" t="s">
        <v>407</v>
      </c>
      <c r="V142" t="s">
        <v>367</v>
      </c>
      <c r="W142" t="s">
        <v>387</v>
      </c>
      <c r="X142" t="s">
        <v>487</v>
      </c>
      <c r="Y142" t="b">
        <f>IF(AND($B142=$B141, $I142=$I141, $T142=$T141),TRUE,FALSE)</f>
        <v>1</v>
      </c>
      <c r="Z1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IF($Y143=FALSE, "&lt;/Opcode&gt;", "")</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r.&lt;/Description&gt;&lt;/Encoding&gt;&lt;/Opcode&gt;</v>
      </c>
    </row>
    <row r="143" spans="1:27" x14ac:dyDescent="0.25">
      <c r="A143">
        <f>HEX2DEC(Table2[[#This Row],[Hex]]) * 10 +  IF(UPPER(Table2[[#This Row],[Preferred]]) = "FALSE", 1, 0)</f>
        <v>700</v>
      </c>
      <c r="B143" t="str">
        <f>IF(UPPER(Table2[[#This Row],[Index]]) = "TRUE", "FD", "00")  &amp; IF(Table2[[#This Row],[Prefix]]="", "00", Table2[[#This Row],[Prefix]])  &amp; TEXT(Table2[[#This Row],[Opcode]], "00")</f>
        <v>000046</v>
      </c>
      <c r="F143" s="5">
        <v>46</v>
      </c>
      <c r="G143" t="s">
        <v>375</v>
      </c>
      <c r="H143" s="1" t="s">
        <v>182</v>
      </c>
      <c r="I143" s="1" t="s">
        <v>385</v>
      </c>
      <c r="J143" s="1" t="s">
        <v>239</v>
      </c>
      <c r="K143" s="1" t="s">
        <v>355</v>
      </c>
      <c r="M143" s="1" t="s">
        <v>392</v>
      </c>
      <c r="N143" s="1" t="s">
        <v>277</v>
      </c>
      <c r="O143" s="1"/>
      <c r="P143" s="1"/>
      <c r="Q143" s="1"/>
      <c r="R143" s="1"/>
      <c r="S143" s="7" t="s">
        <v>311</v>
      </c>
      <c r="T143">
        <v>1</v>
      </c>
      <c r="U143" s="1" t="s">
        <v>389</v>
      </c>
      <c r="V143" t="s">
        <v>367</v>
      </c>
      <c r="W143" t="s">
        <v>387</v>
      </c>
      <c r="X143" t="s">
        <v>390</v>
      </c>
      <c r="Y143" t="b">
        <f>IF(AND($B143=$B142, $I143=$I142, $T143=$T142),TRUE,FALSE)</f>
        <v>0</v>
      </c>
      <c r="Z1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c r="AA1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IF($Y144=FALSE, "&lt;/Opcode&gt;", "")</f>
        <v>&lt;Opcode Value='46' Function='LOAD' Group='8-Bit Load' Length='1'&gt;&lt;Encoding Platform='i8080'&gt;&lt;Mnemonic&gt;MOV&lt;/Mnemonic&gt;&lt;Arguments&gt;&lt;Arg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row>
    <row r="144" spans="1:27" x14ac:dyDescent="0.25">
      <c r="A144" s="8">
        <f>HEX2DEC(Table2[[#This Row],[Hex]]) * 10 +  IF(UPPER(Table2[[#This Row],[Preferred]]) = "FALSE", 1, 0)</f>
        <v>700</v>
      </c>
      <c r="B144" s="8" t="str">
        <f>IF(UPPER(Table2[[#This Row],[Index]]) = "TRUE", "FD", "00")  &amp; IF(Table2[[#This Row],[Prefix]]="", "00", Table2[[#This Row],[Prefix]])  &amp; TEXT(Table2[[#This Row],[Opcode]], "00")</f>
        <v>000046</v>
      </c>
      <c r="F144" s="5">
        <v>46</v>
      </c>
      <c r="G144" t="s">
        <v>689</v>
      </c>
      <c r="H144" s="1" t="s">
        <v>182</v>
      </c>
      <c r="I144" s="1" t="s">
        <v>385</v>
      </c>
      <c r="J144" s="1" t="s">
        <v>239</v>
      </c>
      <c r="K144" s="1" t="s">
        <v>355</v>
      </c>
      <c r="M144" s="1" t="s">
        <v>392</v>
      </c>
      <c r="N144" s="1" t="s">
        <v>277</v>
      </c>
      <c r="O144" s="1"/>
      <c r="P144" s="1"/>
      <c r="Q144" s="1"/>
      <c r="R144" s="1"/>
      <c r="S144" s="7" t="s">
        <v>349</v>
      </c>
      <c r="T144">
        <v>1</v>
      </c>
      <c r="U144" s="1" t="s">
        <v>389</v>
      </c>
      <c r="V144" t="s">
        <v>367</v>
      </c>
      <c r="W144" t="s">
        <v>387</v>
      </c>
      <c r="X144" t="s">
        <v>390</v>
      </c>
      <c r="Y144" t="b">
        <f>IF(AND($B144=$B143, $I144=$I143, $T144=$T143),TRUE,FALSE)</f>
        <v>1</v>
      </c>
      <c r="Z1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c r="AA1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IF($Y145=FALSE, "&lt;/Opcode&gt;", "")</f>
        <v>&lt;Encoding Platform='i8085'&gt;&lt;Mnemonic&gt;MOV&lt;/Mnemonic&gt;&lt;Arguments&gt;&lt;Arg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row>
    <row r="145" spans="1:27" x14ac:dyDescent="0.25">
      <c r="A145">
        <f>HEX2DEC(Table2[[#This Row],[Hex]]) * 10 +  IF(UPPER(Table2[[#This Row],[Preferred]]) = "FALSE", 1, 0)</f>
        <v>700</v>
      </c>
      <c r="B145" t="str">
        <f>IF(UPPER(Table2[[#This Row],[Index]]) = "TRUE", "FD", "00")  &amp; IF(Table2[[#This Row],[Prefix]]="", "00", Table2[[#This Row],[Prefix]])  &amp; TEXT(Table2[[#This Row],[Opcode]], "00")</f>
        <v>000046</v>
      </c>
      <c r="C145" s="4"/>
      <c r="D145" s="1"/>
      <c r="E145" s="3"/>
      <c r="F145" s="5">
        <v>46</v>
      </c>
      <c r="G145" t="s">
        <v>480</v>
      </c>
      <c r="H145" s="1" t="s">
        <v>2</v>
      </c>
      <c r="I145" s="1" t="s">
        <v>385</v>
      </c>
      <c r="J145" s="1" t="s">
        <v>239</v>
      </c>
      <c r="K145" s="1" t="s">
        <v>355</v>
      </c>
      <c r="L145" s="1"/>
      <c r="M145" s="1" t="s">
        <v>263</v>
      </c>
      <c r="N145" s="1" t="s">
        <v>277</v>
      </c>
      <c r="O145" s="1"/>
      <c r="P145" s="1"/>
      <c r="Q145" s="1"/>
      <c r="R145" s="1"/>
      <c r="S145" s="7" t="s">
        <v>314</v>
      </c>
      <c r="T145">
        <v>1</v>
      </c>
      <c r="U145" s="1" t="s">
        <v>389</v>
      </c>
      <c r="V145" t="s">
        <v>367</v>
      </c>
      <c r="W145" t="s">
        <v>387</v>
      </c>
      <c r="X145" t="s">
        <v>489</v>
      </c>
      <c r="Y145" t="b">
        <f>IF(AND($B145=$B144, $I145=$I144, $T145=$T144),TRUE,FALSE)</f>
        <v>1</v>
      </c>
      <c r="Z1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v>
      </c>
      <c r="AA1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IF($Y146=FALSE, "&lt;/Opcode&gt;", "")</f>
        <v>&lt;Encoding Platform='z80'&gt;&lt;Mnemonic&gt;LD&lt;/Mnemonic&gt;&lt;Arguments&gt;&lt;Arg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v>
      </c>
    </row>
    <row r="146" spans="1:27" x14ac:dyDescent="0.25">
      <c r="A146" s="8">
        <f>HEX2DEC(Table2[[#This Row],[Hex]]) * 10 +  IF(UPPER(Table2[[#This Row],[Preferred]]) = "FALSE", 1, 0)</f>
        <v>700</v>
      </c>
      <c r="B146" s="8" t="str">
        <f>IF(UPPER(Table2[[#This Row],[Index]]) = "TRUE", "FD", "00")  &amp; IF(Table2[[#This Row],[Prefix]]="", "00", Table2[[#This Row],[Prefix]])  &amp; TEXT(Table2[[#This Row],[Opcode]], "00")</f>
        <v>000046</v>
      </c>
      <c r="C146" s="4"/>
      <c r="D146" s="1"/>
      <c r="E146" s="3"/>
      <c r="F146" s="5">
        <v>46</v>
      </c>
      <c r="G146" t="s">
        <v>652</v>
      </c>
      <c r="H146" s="1" t="s">
        <v>2</v>
      </c>
      <c r="I146" s="1" t="s">
        <v>385</v>
      </c>
      <c r="J146" s="1" t="s">
        <v>239</v>
      </c>
      <c r="K146" s="1" t="s">
        <v>355</v>
      </c>
      <c r="M146" s="1" t="s">
        <v>263</v>
      </c>
      <c r="N146" s="1" t="s">
        <v>277</v>
      </c>
      <c r="O146" s="1"/>
      <c r="P146" s="1"/>
      <c r="Q146" s="1"/>
      <c r="R146" s="1"/>
      <c r="S146" s="7" t="s">
        <v>335</v>
      </c>
      <c r="T146">
        <v>1</v>
      </c>
      <c r="U146" s="1" t="s">
        <v>389</v>
      </c>
      <c r="V146" t="s">
        <v>367</v>
      </c>
      <c r="W146" t="s">
        <v>387</v>
      </c>
      <c r="X146" t="s">
        <v>489</v>
      </c>
      <c r="Y146" t="b">
        <f>IF(AND($B146=$B145, $I146=$I145, $T146=$T145),TRUE,FALSE)</f>
        <v>1</v>
      </c>
      <c r="Z1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v>
      </c>
      <c r="AA1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IF($Y147=FALSE, "&lt;/Opcode&gt;", "")</f>
        <v>&lt;Encoding Platform='GameBoy'&gt;&lt;Mnemonic&gt;LD&lt;/Mnemonic&gt;&lt;Arguments&gt;&lt;Arg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r&lt;/Description&gt;&lt;/Encoding&gt;&lt;/Opcode&gt;</v>
      </c>
    </row>
    <row r="147" spans="1:27" x14ac:dyDescent="0.25">
      <c r="A147">
        <f>HEX2DEC(Table2[[#This Row],[Hex]]) * 10 +  IF(UPPER(Table2[[#This Row],[Preferred]]) = "FALSE", 1, 0)</f>
        <v>1120</v>
      </c>
      <c r="B147" t="str">
        <f>IF(UPPER(Table2[[#This Row],[Index]]) = "TRUE", "FD", "00")  &amp; IF(Table2[[#This Row],[Prefix]]="", "00", Table2[[#This Row],[Prefix]])  &amp; TEXT(Table2[[#This Row],[Opcode]], "00")</f>
        <v>000070</v>
      </c>
      <c r="F147" s="5">
        <v>70</v>
      </c>
      <c r="G147" t="s">
        <v>375</v>
      </c>
      <c r="H147" s="1" t="s">
        <v>182</v>
      </c>
      <c r="I147" s="1" t="s">
        <v>385</v>
      </c>
      <c r="J147" s="1" t="s">
        <v>392</v>
      </c>
      <c r="K147" s="1" t="s">
        <v>277</v>
      </c>
      <c r="M147" s="1" t="s">
        <v>239</v>
      </c>
      <c r="N147" s="1" t="s">
        <v>356</v>
      </c>
      <c r="O147" s="1"/>
      <c r="P147" s="1"/>
      <c r="Q147" s="1"/>
      <c r="R147" s="1"/>
      <c r="S147" s="7" t="s">
        <v>311</v>
      </c>
      <c r="T147">
        <v>1</v>
      </c>
      <c r="U147" s="1" t="s">
        <v>389</v>
      </c>
      <c r="V147" t="s">
        <v>367</v>
      </c>
      <c r="W147" t="s">
        <v>387</v>
      </c>
      <c r="X147" t="s">
        <v>391</v>
      </c>
      <c r="Y147" t="b">
        <f>IF(AND($B147=$B146, $I147=$I146, $T147=$T146),TRUE,FALSE)</f>
        <v>0</v>
      </c>
      <c r="Z1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IF($Y148=FALSE, "&lt;/Opcode&gt;", "")</f>
        <v>&lt;Opcode Value='70' Function='LOAD' Group='8-Bit Load' Length='1'&gt;&lt;Encoding Platform='i8080'&gt;&lt;Mnemonic&gt;MOV&lt;/Mnemonic&gt;&lt;Arguments&gt;&lt;Arg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8" spans="1:27" x14ac:dyDescent="0.25">
      <c r="A148" s="8">
        <f>HEX2DEC(Table2[[#This Row],[Hex]]) * 10 +  IF(UPPER(Table2[[#This Row],[Preferred]]) = "FALSE", 1, 0)</f>
        <v>1120</v>
      </c>
      <c r="B148" s="8" t="str">
        <f>IF(UPPER(Table2[[#This Row],[Index]]) = "TRUE", "FD", "00")  &amp; IF(Table2[[#This Row],[Prefix]]="", "00", Table2[[#This Row],[Prefix]])  &amp; TEXT(Table2[[#This Row],[Opcode]], "00")</f>
        <v>000070</v>
      </c>
      <c r="F148" s="5">
        <v>70</v>
      </c>
      <c r="G148" t="s">
        <v>689</v>
      </c>
      <c r="H148" s="1" t="s">
        <v>182</v>
      </c>
      <c r="I148" s="1" t="s">
        <v>385</v>
      </c>
      <c r="J148" s="1" t="s">
        <v>392</v>
      </c>
      <c r="K148" s="1" t="s">
        <v>277</v>
      </c>
      <c r="M148" s="1" t="s">
        <v>239</v>
      </c>
      <c r="N148" s="1" t="s">
        <v>356</v>
      </c>
      <c r="O148" s="1"/>
      <c r="P148" s="1"/>
      <c r="Q148" s="1"/>
      <c r="R148" s="1"/>
      <c r="S148" s="7" t="s">
        <v>349</v>
      </c>
      <c r="T148">
        <v>1</v>
      </c>
      <c r="U148" s="1" t="s">
        <v>389</v>
      </c>
      <c r="V148" t="s">
        <v>367</v>
      </c>
      <c r="W148" t="s">
        <v>387</v>
      </c>
      <c r="X148" t="s">
        <v>391</v>
      </c>
      <c r="Y148" t="b">
        <f>IF(AND($B148=$B147, $I148=$I147, $T148=$T147),TRUE,FALSE)</f>
        <v>1</v>
      </c>
      <c r="Z1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IF($Y149=FALSE, "&lt;/Opcode&gt;", "")</f>
        <v>&lt;Encoding Platform='i8085'&gt;&lt;Mnemonic&gt;MOV&lt;/Mnemonic&gt;&lt;Arguments&gt;&lt;Arg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9" spans="1:27" x14ac:dyDescent="0.25">
      <c r="A149">
        <f>HEX2DEC(Table2[[#This Row],[Hex]]) * 10 +  IF(UPPER(Table2[[#This Row],[Preferred]]) = "FALSE", 1, 0)</f>
        <v>1120</v>
      </c>
      <c r="B149" t="str">
        <f>IF(UPPER(Table2[[#This Row],[Index]]) = "TRUE", "FD", "00")  &amp; IF(Table2[[#This Row],[Prefix]]="", "00", Table2[[#This Row],[Prefix]])  &amp; TEXT(Table2[[#This Row],[Opcode]], "00")</f>
        <v>000070</v>
      </c>
      <c r="C149" s="4"/>
      <c r="D149" s="1"/>
      <c r="E149" s="3"/>
      <c r="F149" s="5">
        <v>70</v>
      </c>
      <c r="G149" t="s">
        <v>480</v>
      </c>
      <c r="H149" s="1" t="s">
        <v>2</v>
      </c>
      <c r="I149" s="1" t="s">
        <v>385</v>
      </c>
      <c r="J149" s="1" t="s">
        <v>263</v>
      </c>
      <c r="K149" s="1" t="s">
        <v>277</v>
      </c>
      <c r="L149" s="1"/>
      <c r="M149" s="1" t="s">
        <v>239</v>
      </c>
      <c r="N149" s="1" t="s">
        <v>356</v>
      </c>
      <c r="O149" s="1"/>
      <c r="P149" s="1"/>
      <c r="Q149" s="1"/>
      <c r="R149" s="1"/>
      <c r="S149" s="7" t="s">
        <v>314</v>
      </c>
      <c r="T149">
        <v>1</v>
      </c>
      <c r="U149" s="1" t="s">
        <v>389</v>
      </c>
      <c r="V149" t="s">
        <v>367</v>
      </c>
      <c r="W149" t="s">
        <v>387</v>
      </c>
      <c r="X149" t="s">
        <v>493</v>
      </c>
      <c r="Y149" t="b">
        <f>IF(AND($B149=$B148, $I149=$I148, $T149=$T148),TRUE,FALSE)</f>
        <v>1</v>
      </c>
      <c r="Z1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c r="AA1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IF($Y150=FALSE, "&lt;/Opcode&gt;", "")</f>
        <v>&lt;Encoding Platform='z80'&gt;&lt;Mnemonic&gt;LD&lt;/Mnemonic&gt;&lt;Arguments&gt;&lt;Arg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row>
    <row r="150" spans="1:27" x14ac:dyDescent="0.25">
      <c r="A150" s="8">
        <f>HEX2DEC(Table2[[#This Row],[Hex]]) * 10 +  IF(UPPER(Table2[[#This Row],[Preferred]]) = "FALSE", 1, 0)</f>
        <v>1120</v>
      </c>
      <c r="B150" s="8" t="str">
        <f>IF(UPPER(Table2[[#This Row],[Index]]) = "TRUE", "FD", "00")  &amp; IF(Table2[[#This Row],[Prefix]]="", "00", Table2[[#This Row],[Prefix]])  &amp; TEXT(Table2[[#This Row],[Opcode]], "00")</f>
        <v>000070</v>
      </c>
      <c r="C150" s="4"/>
      <c r="D150" s="1"/>
      <c r="E150" s="3"/>
      <c r="F150" s="5">
        <v>70</v>
      </c>
      <c r="G150" t="s">
        <v>652</v>
      </c>
      <c r="H150" s="1" t="s">
        <v>2</v>
      </c>
      <c r="I150" s="1" t="s">
        <v>385</v>
      </c>
      <c r="J150" s="1" t="s">
        <v>263</v>
      </c>
      <c r="K150" s="1" t="s">
        <v>277</v>
      </c>
      <c r="M150" s="1" t="s">
        <v>239</v>
      </c>
      <c r="N150" s="1" t="s">
        <v>356</v>
      </c>
      <c r="O150" s="1"/>
      <c r="P150" s="1"/>
      <c r="Q150" s="1"/>
      <c r="R150" s="1"/>
      <c r="S150" s="7" t="s">
        <v>335</v>
      </c>
      <c r="T150">
        <v>1</v>
      </c>
      <c r="U150" s="1" t="s">
        <v>389</v>
      </c>
      <c r="V150" t="s">
        <v>367</v>
      </c>
      <c r="W150" t="s">
        <v>387</v>
      </c>
      <c r="X150" t="s">
        <v>493</v>
      </c>
      <c r="Y150" t="b">
        <f>IF(AND($B150=$B149, $I150=$I149, $T150=$T149),TRUE,FALSE)</f>
        <v>1</v>
      </c>
      <c r="Z1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c r="AA1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IF($Y151=FALSE, "&lt;/Opcode&gt;", "")</f>
        <v>&lt;Encoding Platform='GameBoy'&gt;&lt;Mnemonic&gt;LD&lt;/Mnemonic&gt;&lt;Arguments&gt;&lt;Arg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pair.&lt;/Description&gt;&lt;/Encoding&gt;&lt;/Opcode&gt;</v>
      </c>
    </row>
    <row r="151" spans="1:27" x14ac:dyDescent="0.25">
      <c r="A151">
        <f>HEX2DEC(Table2[[#This Row],[Hex]]) * 10 +  IF(UPPER(Table2[[#This Row],[Preferred]]) = "FALSE", 1, 0)</f>
        <v>1180</v>
      </c>
      <c r="B151" t="str">
        <f>IF(UPPER(Table2[[#This Row],[Index]]) = "TRUE", "FD", "00")  &amp; IF(Table2[[#This Row],[Prefix]]="", "00", Table2[[#This Row],[Prefix]])  &amp; TEXT(Table2[[#This Row],[Opcode]], "00")</f>
        <v>000076</v>
      </c>
      <c r="F151" s="5">
        <v>76</v>
      </c>
      <c r="G151" t="s">
        <v>375</v>
      </c>
      <c r="H151" s="1" t="s">
        <v>240</v>
      </c>
      <c r="I151" s="1" t="s">
        <v>80</v>
      </c>
      <c r="J151" s="1"/>
      <c r="K151" s="1"/>
      <c r="M151" s="1"/>
      <c r="N151" s="1"/>
      <c r="O151" s="1"/>
      <c r="P151" s="1"/>
      <c r="Q151" s="1"/>
      <c r="R151" s="1"/>
      <c r="S151" s="7" t="s">
        <v>311</v>
      </c>
      <c r="T151">
        <v>1</v>
      </c>
      <c r="U151" s="1" t="s">
        <v>476</v>
      </c>
      <c r="V151" t="s">
        <v>367</v>
      </c>
      <c r="W151" t="s">
        <v>477</v>
      </c>
      <c r="X151" t="s">
        <v>478</v>
      </c>
      <c r="Y151" t="b">
        <f>IF(AND($B151=$B150, $I151=$I150, $T151=$T150),TRUE,FALSE)</f>
        <v>0</v>
      </c>
      <c r="Z1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Platform='i8080'&gt;&lt;Mnemonic&gt;HLT&lt;/Mnemonic&gt;&lt;Status&gt;Documented&lt;/Status&gt;&lt;Cycles&gt;1(7)&lt;/Cycles&gt;&lt;Flags&gt;-----&lt;/Flags&gt;&lt;Description&gt;The processor is stopped. The registers and flags are unaffected.&lt;/Description&gt;&lt;/Encoding&gt;</v>
      </c>
      <c r="AA1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IF($Y152=FALSE, "&lt;/Opcode&gt;", "")</f>
        <v>&lt;Opcode Value='76' Function='HALT' Group='General' Length='1'&gt;&lt;Encoding Platform='i8080'&gt;&lt;Mnemonic&gt;HLT&lt;/Mnemonic&gt;&lt;Status&gt;Documented&lt;/Status&gt;&lt;Cycles&gt;1(7)&lt;/Cycles&gt;&lt;Flags&gt;-----&lt;/Flags&gt;&lt;Description&gt;The processor is stopped. The registers and flags are unaffected.&lt;/Description&gt;&lt;/Encoding&gt;</v>
      </c>
    </row>
    <row r="152" spans="1:27" x14ac:dyDescent="0.25">
      <c r="A152" s="8">
        <f>HEX2DEC(Table2[[#This Row],[Hex]]) * 10 +  IF(UPPER(Table2[[#This Row],[Preferred]]) = "FALSE", 1, 0)</f>
        <v>1180</v>
      </c>
      <c r="B152" s="8" t="str">
        <f>IF(UPPER(Table2[[#This Row],[Index]]) = "TRUE", "FD", "00")  &amp; IF(Table2[[#This Row],[Prefix]]="", "00", Table2[[#This Row],[Prefix]])  &amp; TEXT(Table2[[#This Row],[Opcode]], "00")</f>
        <v>000076</v>
      </c>
      <c r="F152" s="5">
        <v>76</v>
      </c>
      <c r="G152" t="s">
        <v>689</v>
      </c>
      <c r="H152" s="1" t="s">
        <v>240</v>
      </c>
      <c r="I152" s="1" t="s">
        <v>80</v>
      </c>
      <c r="J152" s="1"/>
      <c r="K152" s="1"/>
      <c r="M152" s="1"/>
      <c r="N152" s="1"/>
      <c r="O152" s="1"/>
      <c r="P152" s="1"/>
      <c r="Q152" s="1"/>
      <c r="R152" s="1"/>
      <c r="S152" s="7" t="s">
        <v>349</v>
      </c>
      <c r="T152">
        <v>1</v>
      </c>
      <c r="U152" s="1" t="s">
        <v>476</v>
      </c>
      <c r="V152" t="s">
        <v>367</v>
      </c>
      <c r="W152" t="s">
        <v>477</v>
      </c>
      <c r="X152" t="s">
        <v>478</v>
      </c>
      <c r="Y152" t="b">
        <f>IF(AND($B152=$B151, $I152=$I151, $T152=$T151),TRUE,FALSE)</f>
        <v>1</v>
      </c>
      <c r="Z1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Platform='i8085'&gt;&lt;Mnemonic&gt;HLT&lt;/Mnemonic&gt;&lt;Status&gt;Documented&lt;/Status&gt;&lt;Cycles&gt;1(7)&lt;/Cycles&gt;&lt;Flags&gt;-------&lt;/Flags&gt;&lt;Description&gt;The processor is stopped. The registers and flags are unaffected.&lt;/Description&gt;&lt;/Encoding&gt;</v>
      </c>
      <c r="AA1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IF($Y153=FALSE, "&lt;/Opcode&gt;", "")</f>
        <v>&lt;Encoding Platform='i8085'&gt;&lt;Mnemonic&gt;HLT&lt;/Mnemonic&gt;&lt;Status&gt;Documented&lt;/Status&gt;&lt;Cycles&gt;1(7)&lt;/Cycles&gt;&lt;Flags&gt;-------&lt;/Flags&gt;&lt;Description&gt;The processor is stopped. The registers and flags are unaffected.&lt;/Description&gt;&lt;/Encoding&gt;</v>
      </c>
    </row>
    <row r="153" spans="1:27" x14ac:dyDescent="0.25">
      <c r="A153">
        <f>HEX2DEC(Table2[[#This Row],[Hex]]) * 10 +  IF(UPPER(Table2[[#This Row],[Preferred]]) = "FALSE", 1, 0)</f>
        <v>1180</v>
      </c>
      <c r="B153" t="str">
        <f>IF(UPPER(Table2[[#This Row],[Index]]) = "TRUE", "FD", "00")  &amp; IF(Table2[[#This Row],[Prefix]]="", "00", Table2[[#This Row],[Prefix]])  &amp; TEXT(Table2[[#This Row],[Opcode]], "00")</f>
        <v>000076</v>
      </c>
      <c r="C153" s="4"/>
      <c r="D153" s="1"/>
      <c r="E153" s="3"/>
      <c r="F153" s="5">
        <v>76</v>
      </c>
      <c r="G153" t="s">
        <v>480</v>
      </c>
      <c r="H153" s="1" t="s">
        <v>80</v>
      </c>
      <c r="I153" s="1" t="s">
        <v>80</v>
      </c>
      <c r="J153" s="1"/>
      <c r="K153" s="1"/>
      <c r="L153" s="1"/>
      <c r="M153" s="1"/>
      <c r="N153" s="1"/>
      <c r="O153" s="1"/>
      <c r="P153" s="1"/>
      <c r="Q153" s="1"/>
      <c r="R153" s="1"/>
      <c r="S153" s="7" t="s">
        <v>314</v>
      </c>
      <c r="T153">
        <v>1</v>
      </c>
      <c r="U153" s="1" t="s">
        <v>407</v>
      </c>
      <c r="V153" t="s">
        <v>367</v>
      </c>
      <c r="W153" t="s">
        <v>477</v>
      </c>
      <c r="X153" t="s">
        <v>566</v>
      </c>
      <c r="Y153" t="b">
        <f>IF(AND($B153=$B152, $I153=$I152, $T153=$T152),TRUE,FALSE)</f>
        <v>1</v>
      </c>
      <c r="Z1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IF($Y154=FALSE, "&lt;/Opcode&gt;", "")</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row>
    <row r="154" spans="1:27" x14ac:dyDescent="0.25">
      <c r="A154" s="8">
        <f>HEX2DEC(Table2[[#This Row],[Hex]]) * 10 +  IF(UPPER(Table2[[#This Row],[Preferred]]) = "FALSE", 1, 0)</f>
        <v>1180</v>
      </c>
      <c r="B154" s="8" t="str">
        <f>IF(UPPER(Table2[[#This Row],[Index]]) = "TRUE", "FD", "00")  &amp; IF(Table2[[#This Row],[Prefix]]="", "00", Table2[[#This Row],[Prefix]])  &amp; TEXT(Table2[[#This Row],[Opcode]], "00")</f>
        <v>000076</v>
      </c>
      <c r="C154" s="4"/>
      <c r="D154" s="1"/>
      <c r="E154" s="3"/>
      <c r="F154" s="5">
        <v>76</v>
      </c>
      <c r="G154" t="s">
        <v>652</v>
      </c>
      <c r="H154" s="1" t="s">
        <v>80</v>
      </c>
      <c r="I154" s="1" t="s">
        <v>80</v>
      </c>
      <c r="J154" s="1"/>
      <c r="K154" s="1"/>
      <c r="M154" s="1"/>
      <c r="N154" s="1"/>
      <c r="O154" s="1"/>
      <c r="P154" s="1"/>
      <c r="Q154" s="1"/>
      <c r="R154" s="1"/>
      <c r="S154" s="7" t="s">
        <v>335</v>
      </c>
      <c r="T154">
        <v>1</v>
      </c>
      <c r="U154" s="1" t="s">
        <v>407</v>
      </c>
      <c r="V154" t="s">
        <v>367</v>
      </c>
      <c r="W154" t="s">
        <v>477</v>
      </c>
      <c r="X154" t="s">
        <v>566</v>
      </c>
      <c r="Y154" t="b">
        <f>IF(AND($B154=$B153, $I154=$I153, $T154=$T153),TRUE,FALSE)</f>
        <v>1</v>
      </c>
      <c r="Z1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IF($Y155=FALSE, "&lt;/Opcode&gt;", "")</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logic&lt;/Description&gt;&lt;/Encoding&gt;&lt;/Opcode&gt;</v>
      </c>
    </row>
    <row r="155" spans="1:27" x14ac:dyDescent="0.25">
      <c r="A155">
        <f>HEX2DEC(Table2[[#This Row],[Hex]]) * 10 +  IF(UPPER(Table2[[#This Row],[Preferred]]) = "FALSE", 1, 0)</f>
        <v>1280</v>
      </c>
      <c r="B155" t="str">
        <f>IF(UPPER(Table2[[#This Row],[Index]]) = "TRUE", "FD", "00")  &amp; IF(Table2[[#This Row],[Prefix]]="", "00", Table2[[#This Row],[Prefix]])  &amp; TEXT(Table2[[#This Row],[Opcode]], "00")</f>
        <v>000080</v>
      </c>
      <c r="F155" s="5">
        <v>80</v>
      </c>
      <c r="G155" t="s">
        <v>375</v>
      </c>
      <c r="H155" s="1" t="s">
        <v>70</v>
      </c>
      <c r="I155" s="1" t="s">
        <v>70</v>
      </c>
      <c r="J155" s="1" t="s">
        <v>265</v>
      </c>
      <c r="K155" s="1" t="s">
        <v>277</v>
      </c>
      <c r="L155" s="9" t="b">
        <v>1</v>
      </c>
      <c r="M155" s="1" t="s">
        <v>239</v>
      </c>
      <c r="N155" s="1" t="s">
        <v>356</v>
      </c>
      <c r="O155" s="1"/>
      <c r="Q155" s="1"/>
      <c r="R155" s="1"/>
      <c r="S155" s="6" t="s">
        <v>309</v>
      </c>
      <c r="T155">
        <v>1</v>
      </c>
      <c r="U155" s="1" t="s">
        <v>407</v>
      </c>
      <c r="V155" t="s">
        <v>367</v>
      </c>
      <c r="W155" t="s">
        <v>425</v>
      </c>
      <c r="X155" t="s">
        <v>409</v>
      </c>
      <c r="Y155" t="b">
        <f>IF(AND($B155=$B154, $I155=$I154, $T155=$T154),TRUE,FALSE)</f>
        <v>0</v>
      </c>
      <c r="Z1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encoding='Direct' hidden='true'&gt;ByteReg-A&lt;/Arg&gt;&lt;Arg encoding='Source'&gt;ByteReg&lt;/Arg&gt;&lt;/Arguments&gt;&lt;Status&gt;Documented&lt;/Status&gt;&lt;Cycles&gt;1(4)&lt;/Cycles&gt;&lt;Flags&gt;SZAPC&lt;/Flags&gt;&lt;Description&gt;The content of register r is added to the content of the accumulator. The result is placed in the accumulator.&lt;/Description&gt;&lt;/Encoding&gt;</v>
      </c>
      <c r="AA1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IF($Y156=FALSE, "&lt;/Opcode&gt;", "")</f>
        <v>&lt;Opcode Value='80' Function='ADD' Group='8-Bit Arithmetic' Length='1'&gt;&lt;Encoding Platform='i8080'&gt;&lt;Mnemonic&gt;ADD&lt;/Mnemonic&gt;&lt;Arguments&gt;&lt;Arg encoding='Direct' hidden='true'&gt;ByteReg-A&lt;/Arg&gt;&lt;Arg encoding='Source'&gt;ByteReg&lt;/Arg&gt;&lt;/Arguments&gt;&lt;Status&gt;Documented&lt;/Status&gt;&lt;Cycles&gt;1(4)&lt;/Cycles&gt;&lt;Flags&gt;SZAPC&lt;/Flags&gt;&lt;Description&gt;The content of register r is added to the content of the accumulator. The result is placed in the accumulator.&lt;/Description&gt;&lt;/Encoding&gt;</v>
      </c>
    </row>
    <row r="156" spans="1:27" x14ac:dyDescent="0.25">
      <c r="A156" s="8">
        <f>HEX2DEC(Table2[[#This Row],[Hex]]) * 10 +  IF(UPPER(Table2[[#This Row],[Preferred]]) = "FALSE", 1, 0)</f>
        <v>1280</v>
      </c>
      <c r="B156" s="8" t="str">
        <f>IF(UPPER(Table2[[#This Row],[Index]]) = "TRUE", "FD", "00")  &amp; IF(Table2[[#This Row],[Prefix]]="", "00", Table2[[#This Row],[Prefix]])  &amp; TEXT(Table2[[#This Row],[Opcode]], "00")</f>
        <v>000080</v>
      </c>
      <c r="F156" s="5">
        <v>80</v>
      </c>
      <c r="G156" t="s">
        <v>689</v>
      </c>
      <c r="H156" s="1" t="s">
        <v>70</v>
      </c>
      <c r="I156" s="1" t="s">
        <v>70</v>
      </c>
      <c r="J156" s="1" t="s">
        <v>265</v>
      </c>
      <c r="K156" s="1" t="s">
        <v>277</v>
      </c>
      <c r="L156" s="9" t="b">
        <v>1</v>
      </c>
      <c r="M156" s="1" t="s">
        <v>239</v>
      </c>
      <c r="N156" s="1" t="s">
        <v>356</v>
      </c>
      <c r="O156" s="1"/>
      <c r="P156" s="1"/>
      <c r="Q156" s="1"/>
      <c r="R156" s="1"/>
      <c r="S156" s="6" t="s">
        <v>310</v>
      </c>
      <c r="T156">
        <v>1</v>
      </c>
      <c r="U156" s="1" t="s">
        <v>407</v>
      </c>
      <c r="V156" t="s">
        <v>367</v>
      </c>
      <c r="W156" t="s">
        <v>425</v>
      </c>
      <c r="X156" t="s">
        <v>409</v>
      </c>
      <c r="Y156" t="b">
        <f>IF(AND($B156=$B155, $I156=$I155, $T156=$T155),TRUE,FALSE)</f>
        <v>1</v>
      </c>
      <c r="Z1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encoding='Direct' hidden='true'&gt;ByteReg-A&lt;/Arg&gt;&lt;Arg encoding='Source'&gt;ByteReg&lt;/Arg&gt;&lt;/Arguments&gt;&lt;Status&gt;Documented&lt;/Status&gt;&lt;Cycles&gt;1(4)&lt;/Cycles&gt;&lt;Flags&gt;SZKAPVC&lt;/Flags&gt;&lt;Description&gt;The content of register r is added to the content of the accumulator. The result is placed in the accumulator.&lt;/Description&gt;&lt;/Encoding&gt;</v>
      </c>
      <c r="AA1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IF($Y157=FALSE, "&lt;/Opcode&gt;", "")</f>
        <v>&lt;Encoding Platform='i8085'&gt;&lt;Mnemonic&gt;ADD&lt;/Mnemonic&gt;&lt;Arguments&gt;&lt;Arg encoding='Direct' hidden='true'&gt;ByteReg-A&lt;/Arg&gt;&lt;Arg encoding='Source'&gt;ByteReg&lt;/Arg&gt;&lt;/Arguments&gt;&lt;Status&gt;Documented&lt;/Status&gt;&lt;Cycles&gt;1(4)&lt;/Cycles&gt;&lt;Flags&gt;SZKAPVC&lt;/Flags&gt;&lt;Description&gt;The content of register r is added to the content of the accumulator. The result is placed in the accumulator.&lt;/Description&gt;&lt;/Encoding&gt;</v>
      </c>
    </row>
    <row r="157" spans="1:27" x14ac:dyDescent="0.25">
      <c r="A157">
        <f>HEX2DEC(Table2[[#This Row],[Hex]]) * 10 +  IF(UPPER(Table2[[#This Row],[Preferred]]) = "FALSE", 1, 0)</f>
        <v>1280</v>
      </c>
      <c r="B157" t="str">
        <f>IF(UPPER(Table2[[#This Row],[Index]]) = "TRUE", "FD", "00")  &amp; IF(Table2[[#This Row],[Prefix]]="", "00", Table2[[#This Row],[Prefix]])  &amp; TEXT(Table2[[#This Row],[Opcode]], "00")</f>
        <v>000080</v>
      </c>
      <c r="C157" s="4"/>
      <c r="D157" s="1"/>
      <c r="E157" s="3"/>
      <c r="F157" s="5">
        <v>80</v>
      </c>
      <c r="G157" t="s">
        <v>480</v>
      </c>
      <c r="H157" s="1" t="s">
        <v>70</v>
      </c>
      <c r="I157" s="1" t="s">
        <v>70</v>
      </c>
      <c r="J157" s="1" t="s">
        <v>265</v>
      </c>
      <c r="K157" s="1" t="s">
        <v>277</v>
      </c>
      <c r="L157" s="1"/>
      <c r="M157" s="1" t="s">
        <v>239</v>
      </c>
      <c r="N157" s="1" t="s">
        <v>356</v>
      </c>
      <c r="O157" s="1"/>
      <c r="S157" s="6" t="s">
        <v>315</v>
      </c>
      <c r="T157">
        <v>1</v>
      </c>
      <c r="U157" s="1" t="s">
        <v>407</v>
      </c>
      <c r="V157" t="s">
        <v>367</v>
      </c>
      <c r="W157" t="s">
        <v>425</v>
      </c>
      <c r="X157" t="s">
        <v>544</v>
      </c>
      <c r="Y157" t="b">
        <f>IF(AND($B157=$B156, $I157=$I156, $T157=$T156),TRUE,FALSE)</f>
        <v>1</v>
      </c>
      <c r="Z1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encoding='Source'&gt;ByteReg&lt;/Arg&gt;&lt;/Arguments&gt;&lt;Status&gt;Documented&lt;/Status&gt;&lt;Cycles&gt;1(4)&lt;/Cycles&gt;&lt;Flags&gt;SZHP0C&lt;/Flags&gt;&lt;Description&gt;The contents of register r are added to the contents of the Accumulator, and the result is stored in the Accumulator.&lt;/Description&gt;&lt;/Encoding&gt;</v>
      </c>
      <c r="AA1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IF($Y158=FALSE, "&lt;/Opcode&gt;", "")</f>
        <v>&lt;Encoding Platform='z80'&gt;&lt;Mnemonic&gt;ADD&lt;/Mnemonic&gt;&lt;Arguments&gt;&lt;Arg encoding='Direct'&gt;ByteReg-A&lt;/Arg&gt;&lt;Arg encoding='Source'&gt;ByteReg&lt;/Arg&gt;&lt;/Arguments&gt;&lt;Status&gt;Documented&lt;/Status&gt;&lt;Cycles&gt;1(4)&lt;/Cycles&gt;&lt;Flags&gt;SZHP0C&lt;/Flags&gt;&lt;Description&gt;The contents of register r are added to the contents of the Accumulator, and the result is stored in the Accumulator.&lt;/Description&gt;&lt;/Encoding&gt;</v>
      </c>
    </row>
    <row r="158" spans="1:27" x14ac:dyDescent="0.25">
      <c r="A158" s="8">
        <f>HEX2DEC(Table2[[#This Row],[Hex]]) * 10 +  IF(UPPER(Table2[[#This Row],[Preferred]]) = "FALSE", 1, 0)</f>
        <v>1280</v>
      </c>
      <c r="B158" s="8" t="str">
        <f>IF(UPPER(Table2[[#This Row],[Index]]) = "TRUE", "FD", "00")  &amp; IF(Table2[[#This Row],[Prefix]]="", "00", Table2[[#This Row],[Prefix]])  &amp; TEXT(Table2[[#This Row],[Opcode]], "00")</f>
        <v>000080</v>
      </c>
      <c r="C158" s="4"/>
      <c r="D158" s="1"/>
      <c r="E158" s="3"/>
      <c r="F158" s="5">
        <v>80</v>
      </c>
      <c r="G158" t="s">
        <v>652</v>
      </c>
      <c r="H158" s="1" t="s">
        <v>70</v>
      </c>
      <c r="I158" s="1" t="s">
        <v>70</v>
      </c>
      <c r="J158" s="1" t="s">
        <v>265</v>
      </c>
      <c r="K158" s="1" t="s">
        <v>277</v>
      </c>
      <c r="M158" s="1" t="s">
        <v>239</v>
      </c>
      <c r="N158" s="1" t="s">
        <v>356</v>
      </c>
      <c r="O158" s="1"/>
      <c r="P158" s="1"/>
      <c r="Q158" s="1"/>
      <c r="R158" s="1"/>
      <c r="S158" s="6" t="s">
        <v>343</v>
      </c>
      <c r="T158">
        <v>1</v>
      </c>
      <c r="U158" s="1" t="s">
        <v>407</v>
      </c>
      <c r="V158" t="s">
        <v>367</v>
      </c>
      <c r="W158" t="s">
        <v>425</v>
      </c>
      <c r="X158" t="s">
        <v>544</v>
      </c>
      <c r="Y158" t="b">
        <f>IF(AND($B158=$B157, $I158=$I157, $T158=$T157),TRUE,FALSE)</f>
        <v>1</v>
      </c>
      <c r="Z1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encoding='Direct'&gt;ByteReg-A&lt;/Arg&gt;&lt;Arg encoding='Source'&gt;ByteReg&lt;/Arg&gt;&lt;/Arguments&gt;&lt;Status&gt;Documented&lt;/Status&gt;&lt;Cycles&gt;1(4)&lt;/Cycles&gt;&lt;Flags&gt;Z0HC&lt;/Flags&gt;&lt;Description&gt;The contents of register r are added to the contents of the Accumulator, and the result is stored in the Accumulator.&lt;/Description&gt;&lt;/Encoding&gt;</v>
      </c>
      <c r="AA1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IF($Y159=FALSE, "&lt;/Opcode&gt;", "")</f>
        <v>&lt;Encoding Platform='GameBoy'&gt;&lt;Mnemonic&gt;ADD&lt;/Mnemonic&gt;&lt;Arguments&gt;&lt;Arg encoding='Direct'&gt;ByteReg-A&lt;/Arg&gt;&lt;Arg encoding='Source'&gt;ByteReg&lt;/Arg&gt;&lt;/Arguments&gt;&lt;Status&gt;Documented&lt;/Status&gt;&lt;Cycles&gt;1(4)&lt;/Cycles&gt;&lt;Flags&gt;Z0HC&lt;/Flags&gt;&lt;Description&gt;The contents of register r are added to the contents of the Accumulator, and the result is stored in the Accumulator.&lt;/Description&gt;&lt;/Encoding&gt;&lt;/Opcode&gt;</v>
      </c>
    </row>
    <row r="159" spans="1:27" x14ac:dyDescent="0.25">
      <c r="A159">
        <f>HEX2DEC(Table2[[#This Row],[Hex]]) * 10 +  IF(UPPER(Table2[[#This Row],[Preferred]]) = "FALSE", 1, 0)</f>
        <v>1340</v>
      </c>
      <c r="B159" t="str">
        <f>IF(UPPER(Table2[[#This Row],[Index]]) = "TRUE", "FD", "00")  &amp; IF(Table2[[#This Row],[Prefix]]="", "00", Table2[[#This Row],[Prefix]])  &amp; TEXT(Table2[[#This Row],[Opcode]], "00")</f>
        <v>000086</v>
      </c>
      <c r="F159" s="5">
        <v>86</v>
      </c>
      <c r="G159" t="s">
        <v>375</v>
      </c>
      <c r="H159" s="1" t="s">
        <v>70</v>
      </c>
      <c r="I159" s="1" t="s">
        <v>70</v>
      </c>
      <c r="J159" s="1" t="s">
        <v>265</v>
      </c>
      <c r="K159" s="1" t="s">
        <v>277</v>
      </c>
      <c r="L159" s="9" t="b">
        <v>1</v>
      </c>
      <c r="M159" s="1" t="s">
        <v>392</v>
      </c>
      <c r="N159" s="1" t="s">
        <v>277</v>
      </c>
      <c r="O159" s="1"/>
      <c r="P159" s="1"/>
      <c r="Q159" s="1"/>
      <c r="R159" s="1"/>
      <c r="S159" s="6" t="s">
        <v>309</v>
      </c>
      <c r="T159">
        <v>1</v>
      </c>
      <c r="U159" s="1" t="s">
        <v>389</v>
      </c>
      <c r="V159" t="s">
        <v>367</v>
      </c>
      <c r="W159" t="s">
        <v>425</v>
      </c>
      <c r="X159" t="s">
        <v>410</v>
      </c>
      <c r="Y159" t="b">
        <f>IF(AND($B159=$B158, $I159=$I158, $T159=$T158),TRUE,FALSE)</f>
        <v>0</v>
      </c>
      <c r="Z1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added to the content of the accumulator. The result is placed in the accumulator.&lt;/Description&gt;&lt;/Encoding&gt;</v>
      </c>
      <c r="AA1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IF($Y160=FALSE, "&lt;/Opcode&gt;", "")</f>
        <v>&lt;Opcode Value='86' Function='ADD' Group='8-Bit Arithmetic' Length='1'&gt;&lt;Encoding Platform='i8080'&gt;&lt;Mnemonic&gt;ADD&lt;/Mnemonic&gt;&lt;Arguments&gt;&lt;Arg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added to the content of the accumulator. The result is placed in the accumulator.&lt;/Description&gt;&lt;/Encoding&gt;</v>
      </c>
    </row>
    <row r="160" spans="1:27" x14ac:dyDescent="0.25">
      <c r="A160" s="8">
        <f>HEX2DEC(Table2[[#This Row],[Hex]]) * 10 +  IF(UPPER(Table2[[#This Row],[Preferred]]) = "FALSE", 1, 0)</f>
        <v>1340</v>
      </c>
      <c r="B160" s="8" t="str">
        <f>IF(UPPER(Table2[[#This Row],[Index]]) = "TRUE", "FD", "00")  &amp; IF(Table2[[#This Row],[Prefix]]="", "00", Table2[[#This Row],[Prefix]])  &amp; TEXT(Table2[[#This Row],[Opcode]], "00")</f>
        <v>000086</v>
      </c>
      <c r="F160" s="5">
        <v>86</v>
      </c>
      <c r="G160" t="s">
        <v>689</v>
      </c>
      <c r="H160" s="1" t="s">
        <v>70</v>
      </c>
      <c r="I160" s="1" t="s">
        <v>70</v>
      </c>
      <c r="J160" s="1" t="s">
        <v>265</v>
      </c>
      <c r="K160" s="1" t="s">
        <v>277</v>
      </c>
      <c r="L160" s="9" t="b">
        <v>1</v>
      </c>
      <c r="M160" s="1" t="s">
        <v>392</v>
      </c>
      <c r="N160" s="1" t="s">
        <v>277</v>
      </c>
      <c r="O160" s="1"/>
      <c r="P160" s="1"/>
      <c r="Q160" s="1"/>
      <c r="R160" s="1"/>
      <c r="S160" s="6" t="s">
        <v>310</v>
      </c>
      <c r="T160">
        <v>1</v>
      </c>
      <c r="U160" s="1" t="s">
        <v>389</v>
      </c>
      <c r="V160" t="s">
        <v>367</v>
      </c>
      <c r="W160" t="s">
        <v>425</v>
      </c>
      <c r="X160" t="s">
        <v>410</v>
      </c>
      <c r="Y160" t="b">
        <f>IF(AND($B160=$B159, $I160=$I159, $T160=$T159),TRUE,FALSE)</f>
        <v>1</v>
      </c>
      <c r="Z1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added to the content of the accumulator. The result is placed in the accumulator.&lt;/Description&gt;&lt;/Encoding&gt;</v>
      </c>
      <c r="AA1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IF($Y161=FALSE, "&lt;/Opcode&gt;", "")</f>
        <v>&lt;Encoding Platform='i8085'&gt;&lt;Mnemonic&gt;ADD&lt;/Mnemonic&gt;&lt;Arguments&gt;&lt;Arg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added to the content of the accumulator. The result is placed in the accumulator.&lt;/Description&gt;&lt;/Encoding&gt;</v>
      </c>
    </row>
    <row r="161" spans="1:27" x14ac:dyDescent="0.25">
      <c r="A161">
        <f>HEX2DEC(Table2[[#This Row],[Hex]]) * 10 +  IF(UPPER(Table2[[#This Row],[Preferred]]) = "FALSE", 1, 0)</f>
        <v>1340</v>
      </c>
      <c r="B161" t="str">
        <f>IF(UPPER(Table2[[#This Row],[Index]]) = "TRUE", "FD", "00")  &amp; IF(Table2[[#This Row],[Prefix]]="", "00", Table2[[#This Row],[Prefix]])  &amp; TEXT(Table2[[#This Row],[Opcode]], "00")</f>
        <v>000086</v>
      </c>
      <c r="C161" s="4"/>
      <c r="D161" s="1"/>
      <c r="E161" s="3"/>
      <c r="F161" s="5">
        <v>86</v>
      </c>
      <c r="G161" t="s">
        <v>480</v>
      </c>
      <c r="H161" s="1" t="s">
        <v>70</v>
      </c>
      <c r="I161" s="1" t="s">
        <v>70</v>
      </c>
      <c r="J161" s="1" t="s">
        <v>265</v>
      </c>
      <c r="K161" s="1" t="s">
        <v>277</v>
      </c>
      <c r="L161" s="1"/>
      <c r="M161" s="1" t="s">
        <v>263</v>
      </c>
      <c r="N161" s="1" t="s">
        <v>277</v>
      </c>
      <c r="O161" s="1"/>
      <c r="P161" s="1"/>
      <c r="Q161" s="1"/>
      <c r="R161" s="1"/>
      <c r="S161" s="6" t="s">
        <v>315</v>
      </c>
      <c r="T161">
        <v>1</v>
      </c>
      <c r="U161" s="1" t="s">
        <v>389</v>
      </c>
      <c r="V161" t="s">
        <v>367</v>
      </c>
      <c r="W161" t="s">
        <v>425</v>
      </c>
      <c r="X161" t="s">
        <v>546</v>
      </c>
      <c r="Y161" t="b">
        <f>IF(AND($B161=$B160, $I161=$I160, $T161=$T160),TRUE,FALSE)</f>
        <v>1</v>
      </c>
      <c r="Z1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encoding='Direct'&gt;WordRegPtr-HL&lt;/Arg&gt;&lt;/Arguments&gt;&lt;Status&gt;Documented&lt;/Status&gt;&lt;Cycles&gt;2(7)&lt;/Cycles&gt;&lt;Flags&gt;SZHP0C&lt;/Flags&gt;&lt;Description&gt;The byte at the memory address specified by the contents of the HL register pair is added to the contents of the Accumulator, and the result is stored in the Accumulator.&lt;/Description&gt;&lt;/Encoding&gt;</v>
      </c>
      <c r="AA1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IF($Y162=FALSE, "&lt;/Opcode&gt;", "")</f>
        <v>&lt;Encoding Platform='z80'&gt;&lt;Mnemonic&gt;ADD&lt;/Mnemonic&gt;&lt;Arguments&gt;&lt;Arg encoding='Direct'&gt;ByteReg-A&lt;/Arg&gt;&lt;Arg encoding='Direct'&gt;WordRegPtr-HL&lt;/Arg&gt;&lt;/Arguments&gt;&lt;Status&gt;Documented&lt;/Status&gt;&lt;Cycles&gt;2(7)&lt;/Cycles&gt;&lt;Flags&gt;SZHP0C&lt;/Flags&gt;&lt;Description&gt;The byte at the memory address specified by the contents of the HL register pair is added to the contents of the Accumulator, and the result is stored in the Accumulator.&lt;/Description&gt;&lt;/Encoding&gt;</v>
      </c>
    </row>
    <row r="162" spans="1:27" x14ac:dyDescent="0.25">
      <c r="A162" s="8">
        <f>HEX2DEC(Table2[[#This Row],[Hex]]) * 10 +  IF(UPPER(Table2[[#This Row],[Preferred]]) = "FALSE", 1, 0)</f>
        <v>1340</v>
      </c>
      <c r="B162" s="8" t="str">
        <f>IF(UPPER(Table2[[#This Row],[Index]]) = "TRUE", "FD", "00")  &amp; IF(Table2[[#This Row],[Prefix]]="", "00", Table2[[#This Row],[Prefix]])  &amp; TEXT(Table2[[#This Row],[Opcode]], "00")</f>
        <v>000086</v>
      </c>
      <c r="C162" s="4"/>
      <c r="D162" s="1"/>
      <c r="E162" s="3"/>
      <c r="F162" s="5">
        <v>86</v>
      </c>
      <c r="G162" t="s">
        <v>652</v>
      </c>
      <c r="H162" s="1" t="s">
        <v>70</v>
      </c>
      <c r="I162" s="1" t="s">
        <v>70</v>
      </c>
      <c r="J162" s="1" t="s">
        <v>265</v>
      </c>
      <c r="K162" s="1" t="s">
        <v>277</v>
      </c>
      <c r="M162" s="1" t="s">
        <v>263</v>
      </c>
      <c r="N162" s="1" t="s">
        <v>277</v>
      </c>
      <c r="O162" s="1"/>
      <c r="P162" s="1"/>
      <c r="Q162" s="1"/>
      <c r="R162" s="1"/>
      <c r="S162" s="6" t="s">
        <v>343</v>
      </c>
      <c r="T162">
        <v>1</v>
      </c>
      <c r="U162" s="1" t="s">
        <v>389</v>
      </c>
      <c r="V162" t="s">
        <v>367</v>
      </c>
      <c r="W162" t="s">
        <v>425</v>
      </c>
      <c r="X162" t="s">
        <v>546</v>
      </c>
      <c r="Y162" t="b">
        <f>IF(AND($B162=$B161, $I162=$I161, $T162=$T161),TRUE,FALSE)</f>
        <v>1</v>
      </c>
      <c r="Z1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encoding='Direct'&gt;ByteReg-A&lt;/Arg&gt;&lt;Arg encoding='Direct'&gt;WordRegPtr-HL&lt;/Arg&gt;&lt;/Arguments&gt;&lt;Status&gt;Documented&lt;/Status&gt;&lt;Cycles&gt;2(7)&lt;/Cycles&gt;&lt;Flags&gt;Z0HC&lt;/Flags&gt;&lt;Description&gt;The byte at the memory address specified by the contents of the HL register pair is added to the contents of the Accumulator, and the result is stored in the Accumulator.&lt;/Description&gt;&lt;/Encoding&gt;</v>
      </c>
      <c r="AA1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IF($Y163=FALSE, "&lt;/Opcode&gt;", "")</f>
        <v>&lt;Encoding Platform='GameBoy'&gt;&lt;Mnemonic&gt;ADD&lt;/Mnemonic&gt;&lt;Arguments&gt;&lt;Arg encoding='Direct'&gt;ByteReg-A&lt;/Arg&gt;&lt;Arg encoding='Direct'&gt;WordRegPtr-HL&lt;/Arg&gt;&lt;/Arguments&gt;&lt;Status&gt;Documented&lt;/Status&gt;&lt;Cycles&gt;2(7)&lt;/Cycles&gt;&lt;Flags&gt;Z0HC&lt;/Flags&gt;&lt;Description&gt;The byte at the memory address specified by the contents of the HL register pair is added to the contents of the Accumulator, and the result is stored in the Accumulator.&lt;/Description&gt;&lt;/Encoding&gt;&lt;/Opcode&gt;</v>
      </c>
    </row>
    <row r="163" spans="1:27" x14ac:dyDescent="0.25">
      <c r="A163">
        <f>HEX2DEC(Table2[[#This Row],[Hex]]) * 10 +  IF(UPPER(Table2[[#This Row],[Preferred]]) = "FALSE", 1, 0)</f>
        <v>1360</v>
      </c>
      <c r="B163" t="str">
        <f>IF(UPPER(Table2[[#This Row],[Index]]) = "TRUE", "FD", "00")  &amp; IF(Table2[[#This Row],[Prefix]]="", "00", Table2[[#This Row],[Prefix]])  &amp; TEXT(Table2[[#This Row],[Opcode]], "00")</f>
        <v>000088</v>
      </c>
      <c r="F163" s="5">
        <v>88</v>
      </c>
      <c r="G163" t="s">
        <v>375</v>
      </c>
      <c r="H163" s="1" t="s">
        <v>81</v>
      </c>
      <c r="I163" s="1" t="s">
        <v>370</v>
      </c>
      <c r="J163" s="1" t="s">
        <v>265</v>
      </c>
      <c r="K163" s="1" t="s">
        <v>277</v>
      </c>
      <c r="L163" s="9" t="b">
        <v>1</v>
      </c>
      <c r="M163" s="1" t="s">
        <v>239</v>
      </c>
      <c r="N163" s="1" t="s">
        <v>356</v>
      </c>
      <c r="O163" s="1"/>
      <c r="P163" s="1"/>
      <c r="Q163" s="1"/>
      <c r="R163" s="1"/>
      <c r="S163" s="6" t="s">
        <v>309</v>
      </c>
      <c r="T163">
        <v>1</v>
      </c>
      <c r="U163" s="1" t="s">
        <v>407</v>
      </c>
      <c r="V163" t="s">
        <v>367</v>
      </c>
      <c r="W163" t="s">
        <v>425</v>
      </c>
      <c r="X163" t="s">
        <v>412</v>
      </c>
      <c r="Y163" t="b">
        <f>IF(AND($B163=$B162, $I163=$I162, $T163=$T162),TRUE,FALSE)</f>
        <v>0</v>
      </c>
      <c r="Z1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encoding='Direct' hidden='true'&gt;ByteReg-A&lt;/Arg&gt;&lt;Arg encoding='Source'&gt;ByteReg&lt;/Arg&gt;&lt;/Arguments&gt;&lt;Status&gt;Documented&lt;/Status&gt;&lt;Cycles&gt;1(4)&lt;/Cycles&gt;&lt;Flags&gt;SZAPC&lt;/Flags&gt;&lt;Description&gt;The content of register r and the content of the carry bit are added to the content of the accumulator. The result is placed in the accumulator&lt;/Description&gt;&lt;/Encoding&gt;</v>
      </c>
      <c r="AA1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IF($Y164=FALSE, "&lt;/Opcode&gt;", "")</f>
        <v>&lt;Opcode Value='88' Function='ADD-CY' Group='8-Bit Arithmetic' Length='1'&gt;&lt;Encoding Platform='i8080'&gt;&lt;Mnemonic&gt;ADC&lt;/Mnemonic&gt;&lt;Arguments&gt;&lt;Arg encoding='Direct' hidden='true'&gt;ByteReg-A&lt;/Arg&gt;&lt;Arg encoding='Source'&gt;ByteReg&lt;/Arg&gt;&lt;/Arguments&gt;&lt;Status&gt;Documented&lt;/Status&gt;&lt;Cycles&gt;1(4)&lt;/Cycles&gt;&lt;Flags&gt;SZAPC&lt;/Flags&gt;&lt;Description&gt;The content of register r and the content of the carry bit are added to the content of the accumulator. The result is placed in the accumulator&lt;/Description&gt;&lt;/Encoding&gt;</v>
      </c>
    </row>
    <row r="164" spans="1:27" x14ac:dyDescent="0.25">
      <c r="A164" s="8">
        <f>HEX2DEC(Table2[[#This Row],[Hex]]) * 10 +  IF(UPPER(Table2[[#This Row],[Preferred]]) = "FALSE", 1, 0)</f>
        <v>1360</v>
      </c>
      <c r="B164" s="8" t="str">
        <f>IF(UPPER(Table2[[#This Row],[Index]]) = "TRUE", "FD", "00")  &amp; IF(Table2[[#This Row],[Prefix]]="", "00", Table2[[#This Row],[Prefix]])  &amp; TEXT(Table2[[#This Row],[Opcode]], "00")</f>
        <v>000088</v>
      </c>
      <c r="F164" s="5">
        <v>88</v>
      </c>
      <c r="G164" t="s">
        <v>689</v>
      </c>
      <c r="H164" s="1" t="s">
        <v>81</v>
      </c>
      <c r="I164" s="1" t="s">
        <v>370</v>
      </c>
      <c r="J164" s="1" t="s">
        <v>265</v>
      </c>
      <c r="K164" s="1" t="s">
        <v>277</v>
      </c>
      <c r="L164" s="9" t="b">
        <v>1</v>
      </c>
      <c r="M164" s="1" t="s">
        <v>239</v>
      </c>
      <c r="N164" s="1" t="s">
        <v>356</v>
      </c>
      <c r="O164" s="1"/>
      <c r="P164" s="1"/>
      <c r="Q164" s="1"/>
      <c r="R164" s="1"/>
      <c r="S164" s="6" t="s">
        <v>310</v>
      </c>
      <c r="T164">
        <v>1</v>
      </c>
      <c r="U164" s="1" t="s">
        <v>407</v>
      </c>
      <c r="V164" t="s">
        <v>367</v>
      </c>
      <c r="W164" t="s">
        <v>425</v>
      </c>
      <c r="X164" t="s">
        <v>412</v>
      </c>
      <c r="Y164" t="b">
        <f>IF(AND($B164=$B163, $I164=$I163, $T164=$T163),TRUE,FALSE)</f>
        <v>1</v>
      </c>
      <c r="Z1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encoding='Direct' hidden='true'&gt;ByteReg-A&lt;/Arg&gt;&lt;Arg encoding='Source'&gt;ByteReg&lt;/Arg&gt;&lt;/Arguments&gt;&lt;Status&gt;Documented&lt;/Status&gt;&lt;Cycles&gt;1(4)&lt;/Cycles&gt;&lt;Flags&gt;SZKAPVC&lt;/Flags&gt;&lt;Description&gt;The content of register r and the content of the carry bit are added to the content of the accumulator. The result is placed in the accumulator&lt;/Description&gt;&lt;/Encoding&gt;</v>
      </c>
      <c r="AA1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IF($Y165=FALSE, "&lt;/Opcode&gt;", "")</f>
        <v>&lt;Encoding Platform='i8085'&gt;&lt;Mnemonic&gt;ADC&lt;/Mnemonic&gt;&lt;Arguments&gt;&lt;Arg encoding='Direct' hidden='true'&gt;ByteReg-A&lt;/Arg&gt;&lt;Arg encoding='Source'&gt;ByteReg&lt;/Arg&gt;&lt;/Arguments&gt;&lt;Status&gt;Documented&lt;/Status&gt;&lt;Cycles&gt;1(4)&lt;/Cycles&gt;&lt;Flags&gt;SZKAPVC&lt;/Flags&gt;&lt;Description&gt;The content of register r and the content of the carry bit are added to the content of the accumulator. The result is placed in the accumulator&lt;/Description&gt;&lt;/Encoding&gt;</v>
      </c>
    </row>
    <row r="165" spans="1:27" x14ac:dyDescent="0.25">
      <c r="A165">
        <f>HEX2DEC(Table2[[#This Row],[Hex]]) * 10 +  IF(UPPER(Table2[[#This Row],[Preferred]]) = "FALSE", 1, 0)</f>
        <v>1360</v>
      </c>
      <c r="B165" t="str">
        <f>IF(UPPER(Table2[[#This Row],[Index]]) = "TRUE", "FD", "00")  &amp; IF(Table2[[#This Row],[Prefix]]="", "00", Table2[[#This Row],[Prefix]])  &amp; TEXT(Table2[[#This Row],[Opcode]], "00")</f>
        <v>000088</v>
      </c>
      <c r="C165" s="4"/>
      <c r="D165" s="1"/>
      <c r="E165" s="3"/>
      <c r="F165" s="5">
        <v>88</v>
      </c>
      <c r="G165" t="s">
        <v>480</v>
      </c>
      <c r="H165" s="1" t="s">
        <v>81</v>
      </c>
      <c r="I165" s="1" t="s">
        <v>370</v>
      </c>
      <c r="J165" s="1" t="s">
        <v>265</v>
      </c>
      <c r="K165" s="1" t="s">
        <v>277</v>
      </c>
      <c r="L165" s="1"/>
      <c r="M165" s="1" t="s">
        <v>239</v>
      </c>
      <c r="N165" s="1" t="s">
        <v>356</v>
      </c>
      <c r="O165" s="1"/>
      <c r="P165" s="1"/>
      <c r="Q165" s="1"/>
      <c r="R165" s="1"/>
      <c r="S165" s="6" t="s">
        <v>315</v>
      </c>
      <c r="T165">
        <v>1</v>
      </c>
      <c r="U165" s="1" t="s">
        <v>407</v>
      </c>
      <c r="V165" t="s">
        <v>367</v>
      </c>
      <c r="W165" t="s">
        <v>425</v>
      </c>
      <c r="X165" t="s">
        <v>548</v>
      </c>
      <c r="Y165" t="b">
        <f>IF(AND($B165=$B164, $I165=$I164, $T165=$T164),TRUE,FALSE)</f>
        <v>1</v>
      </c>
      <c r="Z1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encoding='Source'&gt;ByteReg&lt;/Arg&gt;&lt;/Arguments&gt;&lt;Status&gt;Documented&lt;/Status&gt;&lt;Cycles&gt;1(4)&lt;/Cycles&gt;&lt;Flags&gt;SZHP0C&lt;/Flags&gt;&lt;Description&gt;The s operand, along with the Carry Flag (C in the F register) is added to the contents of the Accumulator, and the result is stored in the Accumulator.&lt;/Description&gt;&lt;/Encoding&gt;</v>
      </c>
      <c r="AA1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IF($Y166=FALSE, "&lt;/Opcode&gt;", "")</f>
        <v>&lt;Encoding Platform='z80'&gt;&lt;Mnemonic&gt;ADC&lt;/Mnemonic&gt;&lt;Arguments&gt;&lt;Arg encoding='Direct'&gt;ByteReg-A&lt;/Arg&gt;&lt;Arg encoding='Source'&gt;ByteReg&lt;/Arg&gt;&lt;/Arguments&gt;&lt;Status&gt;Documented&lt;/Status&gt;&lt;Cycles&gt;1(4)&lt;/Cycles&gt;&lt;Flags&gt;SZHP0C&lt;/Flags&gt;&lt;Description&gt;The s operand, along with the Carry Flag (C in the F register) is added to the contents of the Accumulator, and the result is stored in the Accumulator.&lt;/Description&gt;&lt;/Encoding&gt;</v>
      </c>
    </row>
    <row r="166" spans="1:27" x14ac:dyDescent="0.25">
      <c r="A166" s="8">
        <f>HEX2DEC(Table2[[#This Row],[Hex]]) * 10 +  IF(UPPER(Table2[[#This Row],[Preferred]]) = "FALSE", 1, 0)</f>
        <v>1360</v>
      </c>
      <c r="B166" s="8" t="str">
        <f>IF(UPPER(Table2[[#This Row],[Index]]) = "TRUE", "FD", "00")  &amp; IF(Table2[[#This Row],[Prefix]]="", "00", Table2[[#This Row],[Prefix]])  &amp; TEXT(Table2[[#This Row],[Opcode]], "00")</f>
        <v>000088</v>
      </c>
      <c r="C166" s="4"/>
      <c r="D166" s="1"/>
      <c r="E166" s="3"/>
      <c r="F166" s="5">
        <v>88</v>
      </c>
      <c r="G166" t="s">
        <v>652</v>
      </c>
      <c r="H166" s="1" t="s">
        <v>81</v>
      </c>
      <c r="I166" s="1" t="s">
        <v>370</v>
      </c>
      <c r="J166" s="1" t="s">
        <v>265</v>
      </c>
      <c r="K166" s="1" t="s">
        <v>277</v>
      </c>
      <c r="M166" s="1" t="s">
        <v>239</v>
      </c>
      <c r="N166" s="1" t="s">
        <v>356</v>
      </c>
      <c r="O166" s="1"/>
      <c r="P166" s="1"/>
      <c r="Q166" s="1"/>
      <c r="R166" s="1"/>
      <c r="S166" s="6" t="s">
        <v>343</v>
      </c>
      <c r="T166">
        <v>1</v>
      </c>
      <c r="U166" s="1" t="s">
        <v>407</v>
      </c>
      <c r="V166" t="s">
        <v>367</v>
      </c>
      <c r="W166" t="s">
        <v>425</v>
      </c>
      <c r="X166" t="s">
        <v>548</v>
      </c>
      <c r="Y166" t="b">
        <f>IF(AND($B166=$B165, $I166=$I165, $T166=$T165),TRUE,FALSE)</f>
        <v>1</v>
      </c>
      <c r="Z1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encoding='Direct'&gt;ByteReg-A&lt;/Arg&gt;&lt;Arg encoding='Source'&gt;ByteReg&lt;/Arg&gt;&lt;/Arguments&gt;&lt;Status&gt;Documented&lt;/Status&gt;&lt;Cycles&gt;1(4)&lt;/Cycles&gt;&lt;Flags&gt;Z0HC&lt;/Flags&gt;&lt;Description&gt;The s operand, along with the Carry Flag (C in the F register) is added to the contents of the Accumulator, and the result is stored in the Accumulator.&lt;/Description&gt;&lt;/Encoding&gt;</v>
      </c>
      <c r="AA1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IF($Y167=FALSE, "&lt;/Opcode&gt;", "")</f>
        <v>&lt;Encoding Platform='GameBoy'&gt;&lt;Mnemonic&gt;ADC&lt;/Mnemonic&gt;&lt;Arguments&gt;&lt;Arg encoding='Direct'&gt;ByteReg-A&lt;/Arg&gt;&lt;Arg encoding='Source'&gt;ByteReg&lt;/Arg&gt;&lt;/Arguments&gt;&lt;Status&gt;Documented&lt;/Status&gt;&lt;Cycles&gt;1(4)&lt;/Cycles&gt;&lt;Flags&gt;Z0HC&lt;/Flags&gt;&lt;Description&gt;The s operand, along with the Carry Flag (C in the F register) is added to the contents of the Accumulator, and the result is stored in the Accumulator.&lt;/Description&gt;&lt;/Encoding&gt;&lt;/Opcode&gt;</v>
      </c>
    </row>
    <row r="167" spans="1:27" x14ac:dyDescent="0.25">
      <c r="A167">
        <f>HEX2DEC(Table2[[#This Row],[Hex]]) * 10 +  IF(UPPER(Table2[[#This Row],[Preferred]]) = "FALSE", 1, 0)</f>
        <v>1420</v>
      </c>
      <c r="B167" t="str">
        <f>IF(UPPER(Table2[[#This Row],[Index]]) = "TRUE", "FD", "00")  &amp; IF(Table2[[#This Row],[Prefix]]="", "00", Table2[[#This Row],[Prefix]])  &amp; TEXT(Table2[[#This Row],[Opcode]], "00")</f>
        <v>00008E</v>
      </c>
      <c r="F167" s="5" t="s">
        <v>34</v>
      </c>
      <c r="G167" t="s">
        <v>375</v>
      </c>
      <c r="H167" s="1" t="s">
        <v>81</v>
      </c>
      <c r="I167" s="1" t="s">
        <v>370</v>
      </c>
      <c r="J167" s="1" t="s">
        <v>265</v>
      </c>
      <c r="K167" s="1" t="s">
        <v>277</v>
      </c>
      <c r="L167" s="9" t="b">
        <v>1</v>
      </c>
      <c r="M167" s="1" t="s">
        <v>392</v>
      </c>
      <c r="N167" s="1" t="s">
        <v>277</v>
      </c>
      <c r="O167" s="1"/>
      <c r="Q167" s="1"/>
      <c r="R167" s="1"/>
      <c r="S167" s="6" t="s">
        <v>309</v>
      </c>
      <c r="T167">
        <v>1</v>
      </c>
      <c r="U167" s="1" t="s">
        <v>389</v>
      </c>
      <c r="V167" t="s">
        <v>367</v>
      </c>
      <c r="W167" t="s">
        <v>425</v>
      </c>
      <c r="X167" t="s">
        <v>413</v>
      </c>
      <c r="Y167" t="b">
        <f>IF(AND($B167=$B166, $I167=$I166, $T167=$T166),TRUE,FALSE)</f>
        <v>0</v>
      </c>
      <c r="Z1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added to the accumulator. The result is placed in the accumulator&lt;/Description&gt;&lt;/Encoding&gt;</v>
      </c>
      <c r="AA1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IF($Y168=FALSE, "&lt;/Opcode&gt;", "")</f>
        <v>&lt;Opcode Value='8E' Function='ADD-CY' Group='8-Bit Arithmetic' Length='1'&gt;&lt;Encoding Platform='i8080'&gt;&lt;Mnemonic&gt;ADC&lt;/Mnemonic&gt;&lt;Arguments&gt;&lt;Arg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added to the accumulator. The result is placed in the accumulator&lt;/Description&gt;&lt;/Encoding&gt;</v>
      </c>
    </row>
    <row r="168" spans="1:27" x14ac:dyDescent="0.25">
      <c r="A168" s="8">
        <f>HEX2DEC(Table2[[#This Row],[Hex]]) * 10 +  IF(UPPER(Table2[[#This Row],[Preferred]]) = "FALSE", 1, 0)</f>
        <v>1420</v>
      </c>
      <c r="B168" s="8" t="str">
        <f>IF(UPPER(Table2[[#This Row],[Index]]) = "TRUE", "FD", "00")  &amp; IF(Table2[[#This Row],[Prefix]]="", "00", Table2[[#This Row],[Prefix]])  &amp; TEXT(Table2[[#This Row],[Opcode]], "00")</f>
        <v>00008E</v>
      </c>
      <c r="F168" s="5" t="s">
        <v>34</v>
      </c>
      <c r="G168" t="s">
        <v>689</v>
      </c>
      <c r="H168" s="1" t="s">
        <v>81</v>
      </c>
      <c r="I168" s="1" t="s">
        <v>370</v>
      </c>
      <c r="J168" s="1" t="s">
        <v>265</v>
      </c>
      <c r="K168" s="1" t="s">
        <v>277</v>
      </c>
      <c r="L168" s="9" t="b">
        <v>1</v>
      </c>
      <c r="M168" s="1" t="s">
        <v>392</v>
      </c>
      <c r="N168" s="1" t="s">
        <v>277</v>
      </c>
      <c r="O168" s="1"/>
      <c r="P168" s="1"/>
      <c r="Q168" s="1"/>
      <c r="R168" s="1"/>
      <c r="S168" s="6" t="s">
        <v>310</v>
      </c>
      <c r="T168">
        <v>1</v>
      </c>
      <c r="U168" s="1" t="s">
        <v>389</v>
      </c>
      <c r="V168" t="s">
        <v>367</v>
      </c>
      <c r="W168" t="s">
        <v>425</v>
      </c>
      <c r="X168" t="s">
        <v>413</v>
      </c>
      <c r="Y168" t="b">
        <f>IF(AND($B168=$B167, $I168=$I167, $T168=$T167),TRUE,FALSE)</f>
        <v>1</v>
      </c>
      <c r="Z1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added to the accumulator. The result is placed in the accumulator&lt;/Description&gt;&lt;/Encoding&gt;</v>
      </c>
      <c r="AA1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IF($Y169=FALSE, "&lt;/Opcode&gt;", "")</f>
        <v>&lt;Encoding Platform='i8085'&gt;&lt;Mnemonic&gt;ADC&lt;/Mnemonic&gt;&lt;Arguments&gt;&lt;Arg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added to the accumulator. The result is placed in the accumulator&lt;/Description&gt;&lt;/Encoding&gt;</v>
      </c>
    </row>
    <row r="169" spans="1:27" x14ac:dyDescent="0.25">
      <c r="A169">
        <f>HEX2DEC(Table2[[#This Row],[Hex]]) * 10 +  IF(UPPER(Table2[[#This Row],[Preferred]]) = "FALSE", 1, 0)</f>
        <v>1420</v>
      </c>
      <c r="B169" t="str">
        <f>IF(UPPER(Table2[[#This Row],[Index]]) = "TRUE", "FD", "00")  &amp; IF(Table2[[#This Row],[Prefix]]="", "00", Table2[[#This Row],[Prefix]])  &amp; TEXT(Table2[[#This Row],[Opcode]], "00")</f>
        <v>00008E</v>
      </c>
      <c r="C169" s="4"/>
      <c r="D169" s="1"/>
      <c r="E169" s="3"/>
      <c r="F169" s="5" t="s">
        <v>34</v>
      </c>
      <c r="G169" t="s">
        <v>480</v>
      </c>
      <c r="H169" s="1" t="s">
        <v>81</v>
      </c>
      <c r="I169" s="1" t="s">
        <v>370</v>
      </c>
      <c r="J169" s="1" t="s">
        <v>265</v>
      </c>
      <c r="K169" s="1" t="s">
        <v>277</v>
      </c>
      <c r="L169" s="1"/>
      <c r="M169" s="1" t="s">
        <v>263</v>
      </c>
      <c r="N169" s="1" t="s">
        <v>277</v>
      </c>
      <c r="O169" s="1"/>
      <c r="S169" s="6" t="s">
        <v>315</v>
      </c>
      <c r="T169">
        <v>1</v>
      </c>
      <c r="U169" s="1" t="s">
        <v>389</v>
      </c>
      <c r="V169" t="s">
        <v>367</v>
      </c>
      <c r="W169" t="s">
        <v>425</v>
      </c>
      <c r="X169" t="s">
        <v>548</v>
      </c>
      <c r="Y169" t="b">
        <f>IF(AND($B169=$B168, $I169=$I168, $T169=$T168),TRUE,FALSE)</f>
        <v>1</v>
      </c>
      <c r="Z1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encoding='Direct'&gt;WordRegPtr-HL&lt;/Arg&gt;&lt;/Arguments&gt;&lt;Status&gt;Documented&lt;/Status&gt;&lt;Cycles&gt;2(7)&lt;/Cycles&gt;&lt;Flags&gt;SZHP0C&lt;/Flags&gt;&lt;Description&gt;The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c r="AA1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IF($Y170=FALSE, "&lt;/Opcode&gt;", "")</f>
        <v>&lt;Encoding Platform='z80'&gt;&lt;Mnemonic&gt;ADC&lt;/Mnemonic&gt;&lt;Arguments&gt;&lt;Arg encoding='Direct'&gt;ByteReg-A&lt;/Arg&gt;&lt;Arg encoding='Direct'&gt;WordRegPtr-HL&lt;/Arg&gt;&lt;/Arguments&gt;&lt;Status&gt;Documented&lt;/Status&gt;&lt;Cycles&gt;2(7)&lt;/Cycles&gt;&lt;Flags&gt;SZHP0C&lt;/Flags&gt;&lt;Description&gt;The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row>
    <row r="170" spans="1:27" x14ac:dyDescent="0.25">
      <c r="A170" s="8">
        <f>HEX2DEC(Table2[[#This Row],[Hex]]) * 10 +  IF(UPPER(Table2[[#This Row],[Preferred]]) = "FALSE", 1, 0)</f>
        <v>1420</v>
      </c>
      <c r="B170" s="8" t="str">
        <f>IF(UPPER(Table2[[#This Row],[Index]]) = "TRUE", "FD", "00")  &amp; IF(Table2[[#This Row],[Prefix]]="", "00", Table2[[#This Row],[Prefix]])  &amp; TEXT(Table2[[#This Row],[Opcode]], "00")</f>
        <v>00008E</v>
      </c>
      <c r="C170" s="4"/>
      <c r="D170" s="1"/>
      <c r="E170" s="3"/>
      <c r="F170" s="5" t="s">
        <v>34</v>
      </c>
      <c r="G170" t="s">
        <v>652</v>
      </c>
      <c r="H170" s="1" t="s">
        <v>81</v>
      </c>
      <c r="I170" s="1" t="s">
        <v>370</v>
      </c>
      <c r="J170" s="1" t="s">
        <v>265</v>
      </c>
      <c r="K170" s="1" t="s">
        <v>277</v>
      </c>
      <c r="M170" s="1" t="s">
        <v>263</v>
      </c>
      <c r="N170" s="1" t="s">
        <v>277</v>
      </c>
      <c r="O170" s="1"/>
      <c r="P170" s="1"/>
      <c r="Q170" s="1"/>
      <c r="R170" s="1"/>
      <c r="S170" s="6" t="s">
        <v>343</v>
      </c>
      <c r="T170">
        <v>1</v>
      </c>
      <c r="U170" s="1" t="s">
        <v>389</v>
      </c>
      <c r="V170" t="s">
        <v>367</v>
      </c>
      <c r="W170" t="s">
        <v>425</v>
      </c>
      <c r="X170" t="s">
        <v>548</v>
      </c>
      <c r="Y170" t="b">
        <f>IF(AND($B170=$B169, $I170=$I169, $T170=$T169),TRUE,FALSE)</f>
        <v>1</v>
      </c>
      <c r="Z1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encoding='Direct'&gt;ByteReg-A&lt;/Arg&gt;&lt;Arg encoding='Direct'&gt;WordRegPtr-HL&lt;/Arg&gt;&lt;/Arguments&gt;&lt;Status&gt;Documented&lt;/Status&gt;&lt;Cycles&gt;2(7)&lt;/Cycles&gt;&lt;Flags&gt;Z0HC&lt;/Flags&gt;&lt;Description&gt;The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v>
      </c>
      <c r="AA1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IF($Y171=FALSE, "&lt;/Opcode&gt;", "")</f>
        <v>&lt;Encoding Platform='GameBoy'&gt;&lt;Mnemonic&gt;ADC&lt;/Mnemonic&gt;&lt;Arguments&gt;&lt;Arg encoding='Direct'&gt;ByteReg-A&lt;/Arg&gt;&lt;Arg encoding='Direct'&gt;WordRegPtr-HL&lt;/Arg&gt;&lt;/Arguments&gt;&lt;Status&gt;Documented&lt;/Status&gt;&lt;Cycles&gt;2(7)&lt;/Cycles&gt;&lt;Flags&gt;Z0HC&lt;/Flags&gt;&lt;Description&gt;The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Accumulator.&lt;/Description&gt;&lt;/Encoding&gt;&lt;/Opcode&gt;</v>
      </c>
    </row>
    <row r="171" spans="1:27" x14ac:dyDescent="0.25">
      <c r="A171">
        <f>HEX2DEC(Table2[[#This Row],[Hex]]) * 10 +  IF(UPPER(Table2[[#This Row],[Preferred]]) = "FALSE", 1, 0)</f>
        <v>1440</v>
      </c>
      <c r="B171" t="str">
        <f>IF(UPPER(Table2[[#This Row],[Index]]) = "TRUE", "FD", "00")  &amp; IF(Table2[[#This Row],[Prefix]]="", "00", Table2[[#This Row],[Prefix]])  &amp; TEXT(Table2[[#This Row],[Opcode]], "00")</f>
        <v>000090</v>
      </c>
      <c r="F171" s="5">
        <v>90</v>
      </c>
      <c r="G171" t="s">
        <v>375</v>
      </c>
      <c r="H171" s="1" t="s">
        <v>82</v>
      </c>
      <c r="I171" s="1" t="s">
        <v>82</v>
      </c>
      <c r="J171" s="1" t="s">
        <v>265</v>
      </c>
      <c r="K171" s="1" t="s">
        <v>277</v>
      </c>
      <c r="L171" s="9" t="b">
        <v>1</v>
      </c>
      <c r="M171" s="1" t="s">
        <v>239</v>
      </c>
      <c r="N171" s="1" t="s">
        <v>356</v>
      </c>
      <c r="O171" s="1"/>
      <c r="Q171" s="1"/>
      <c r="R171" s="1"/>
      <c r="S171" s="6" t="s">
        <v>309</v>
      </c>
      <c r="T171">
        <v>1</v>
      </c>
      <c r="U171" s="1" t="s">
        <v>407</v>
      </c>
      <c r="V171" t="s">
        <v>367</v>
      </c>
      <c r="W171" t="s">
        <v>425</v>
      </c>
      <c r="X171" t="s">
        <v>415</v>
      </c>
      <c r="Y171" t="b">
        <f>IF(AND($B171=$B170, $I171=$I170, $T171=$T170),TRUE,FALSE)</f>
        <v>0</v>
      </c>
      <c r="Z1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encoding='Direct' hidden='true'&gt;ByteReg-A&lt;/Arg&gt;&lt;Arg encoding='Source'&gt;ByteReg&lt;/Arg&gt;&lt;/Arguments&gt;&lt;Status&gt;Documented&lt;/Status&gt;&lt;Cycles&gt;1(4)&lt;/Cycles&gt;&lt;Flags&gt;SZAPC&lt;/Flags&gt;&lt;Description&gt;The content of register r is subtracted from the content of the accumulator. The result is placed in the accumulator.&lt;/Description&gt;&lt;/Encoding&gt;</v>
      </c>
      <c r="AA1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IF($Y172=FALSE, "&lt;/Opcode&gt;", "")</f>
        <v>&lt;Opcode Value='90' Function='SUB' Group='8-Bit Arithmetic' Length='1'&gt;&lt;Encoding Platform='i8080'&gt;&lt;Mnemonic&gt;SUB&lt;/Mnemonic&gt;&lt;Arguments&gt;&lt;Arg encoding='Direct' hidden='true'&gt;ByteReg-A&lt;/Arg&gt;&lt;Arg encoding='Source'&gt;ByteReg&lt;/Arg&gt;&lt;/Arguments&gt;&lt;Status&gt;Documented&lt;/Status&gt;&lt;Cycles&gt;1(4)&lt;/Cycles&gt;&lt;Flags&gt;SZAPC&lt;/Flags&gt;&lt;Description&gt;The content of register r is subtracted from the content of the accumulator. The result is placed in the accumulator.&lt;/Description&gt;&lt;/Encoding&gt;</v>
      </c>
    </row>
    <row r="172" spans="1:27" x14ac:dyDescent="0.25">
      <c r="A172" s="8">
        <f>HEX2DEC(Table2[[#This Row],[Hex]]) * 10 +  IF(UPPER(Table2[[#This Row],[Preferred]]) = "FALSE", 1, 0)</f>
        <v>1440</v>
      </c>
      <c r="B172" s="8" t="str">
        <f>IF(UPPER(Table2[[#This Row],[Index]]) = "TRUE", "FD", "00")  &amp; IF(Table2[[#This Row],[Prefix]]="", "00", Table2[[#This Row],[Prefix]])  &amp; TEXT(Table2[[#This Row],[Opcode]], "00")</f>
        <v>000090</v>
      </c>
      <c r="F172" s="5">
        <v>90</v>
      </c>
      <c r="G172" t="s">
        <v>689</v>
      </c>
      <c r="H172" s="1" t="s">
        <v>82</v>
      </c>
      <c r="I172" s="1" t="s">
        <v>82</v>
      </c>
      <c r="J172" s="1" t="s">
        <v>265</v>
      </c>
      <c r="K172" s="1" t="s">
        <v>277</v>
      </c>
      <c r="L172" s="9" t="b">
        <v>1</v>
      </c>
      <c r="M172" s="1" t="s">
        <v>239</v>
      </c>
      <c r="N172" s="1" t="s">
        <v>356</v>
      </c>
      <c r="O172" s="1"/>
      <c r="P172" s="1"/>
      <c r="Q172" s="1"/>
      <c r="R172" s="1"/>
      <c r="S172" s="6" t="s">
        <v>310</v>
      </c>
      <c r="T172">
        <v>1</v>
      </c>
      <c r="U172" s="1" t="s">
        <v>407</v>
      </c>
      <c r="V172" t="s">
        <v>367</v>
      </c>
      <c r="W172" t="s">
        <v>425</v>
      </c>
      <c r="X172" t="s">
        <v>415</v>
      </c>
      <c r="Y172" t="b">
        <f>IF(AND($B172=$B171, $I172=$I171, $T172=$T171),TRUE,FALSE)</f>
        <v>1</v>
      </c>
      <c r="Z1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encoding='Direct' hidden='true'&gt;ByteReg-A&lt;/Arg&gt;&lt;Arg encoding='Source'&gt;ByteReg&lt;/Arg&gt;&lt;/Arguments&gt;&lt;Status&gt;Documented&lt;/Status&gt;&lt;Cycles&gt;1(4)&lt;/Cycles&gt;&lt;Flags&gt;SZKAPVC&lt;/Flags&gt;&lt;Description&gt;The content of register r is subtracted from the content of the accumulator. The result is placed in the accumulator.&lt;/Description&gt;&lt;/Encoding&gt;</v>
      </c>
      <c r="AA1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IF($Y173=FALSE, "&lt;/Opcode&gt;", "")</f>
        <v>&lt;Encoding Platform='i8085'&gt;&lt;Mnemonic&gt;SUB&lt;/Mnemonic&gt;&lt;Arguments&gt;&lt;Arg encoding='Direct' hidden='true'&gt;ByteReg-A&lt;/Arg&gt;&lt;Arg encoding='Source'&gt;ByteReg&lt;/Arg&gt;&lt;/Arguments&gt;&lt;Status&gt;Documented&lt;/Status&gt;&lt;Cycles&gt;1(4)&lt;/Cycles&gt;&lt;Flags&gt;SZKAPVC&lt;/Flags&gt;&lt;Description&gt;The content of register r is subtracted from the content of the accumulator. The result is placed in the accumulator.&lt;/Description&gt;&lt;/Encoding&gt;</v>
      </c>
    </row>
    <row r="173" spans="1:27" x14ac:dyDescent="0.25">
      <c r="A173">
        <f>HEX2DEC(Table2[[#This Row],[Hex]]) * 10 +  IF(UPPER(Table2[[#This Row],[Preferred]]) = "FALSE", 1, 0)</f>
        <v>1440</v>
      </c>
      <c r="B173" t="str">
        <f>IF(UPPER(Table2[[#This Row],[Index]]) = "TRUE", "FD", "00")  &amp; IF(Table2[[#This Row],[Prefix]]="", "00", Table2[[#This Row],[Prefix]])  &amp; TEXT(Table2[[#This Row],[Opcode]], "00")</f>
        <v>000090</v>
      </c>
      <c r="C173" s="4"/>
      <c r="D173" s="1"/>
      <c r="E173" s="3" t="s">
        <v>400</v>
      </c>
      <c r="F173" s="5">
        <v>90</v>
      </c>
      <c r="G173" t="s">
        <v>480</v>
      </c>
      <c r="H173" s="1" t="s">
        <v>82</v>
      </c>
      <c r="I173" s="1" t="s">
        <v>82</v>
      </c>
      <c r="J173" s="1" t="s">
        <v>265</v>
      </c>
      <c r="K173" s="1" t="s">
        <v>277</v>
      </c>
      <c r="L173" s="1"/>
      <c r="M173" s="1" t="s">
        <v>239</v>
      </c>
      <c r="N173" s="1" t="s">
        <v>356</v>
      </c>
      <c r="O173" s="1"/>
      <c r="S173" s="6" t="s">
        <v>330</v>
      </c>
      <c r="T173">
        <v>1</v>
      </c>
      <c r="U173" s="1" t="s">
        <v>407</v>
      </c>
      <c r="V173" t="s">
        <v>367</v>
      </c>
      <c r="W173" t="s">
        <v>425</v>
      </c>
      <c r="X173" t="s">
        <v>549</v>
      </c>
      <c r="Y173" t="b">
        <f>IF(AND($B173=$B172, $I173=$I172, $T173=$T172),TRUE,FALSE)</f>
        <v>1</v>
      </c>
      <c r="Z1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v>
      </c>
      <c r="AA1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IF($Y174=FALSE, "&lt;/Opcode&gt;", "")</f>
        <v>&lt;Encoding Preferred='true' Platform='z80'&gt;&lt;Mnemonic&gt;SUB&lt;/Mnemonic&gt;&lt;Arguments&gt;&lt;Arg encoding='Direct'&gt;ByteReg-A&lt;/Arg&gt;&lt;Arg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v>
      </c>
    </row>
    <row r="174" spans="1:27" x14ac:dyDescent="0.25">
      <c r="A174" s="8">
        <f>HEX2DEC(Table2[[#This Row],[Hex]]) * 10 +  IF(UPPER(Table2[[#This Row],[Preferred]]) = "FALSE", 1, 0)</f>
        <v>1440</v>
      </c>
      <c r="B174" s="8" t="str">
        <f>IF(UPPER(Table2[[#This Row],[Index]]) = "TRUE", "FD", "00")  &amp; IF(Table2[[#This Row],[Prefix]]="", "00", Table2[[#This Row],[Prefix]])  &amp; TEXT(Table2[[#This Row],[Opcode]], "00")</f>
        <v>000090</v>
      </c>
      <c r="C174" s="4"/>
      <c r="D174" s="1"/>
      <c r="E174" s="3"/>
      <c r="F174" s="5">
        <v>90</v>
      </c>
      <c r="G174" t="s">
        <v>652</v>
      </c>
      <c r="H174" s="1" t="s">
        <v>82</v>
      </c>
      <c r="I174" s="1" t="s">
        <v>82</v>
      </c>
      <c r="J174" s="1" t="s">
        <v>265</v>
      </c>
      <c r="K174" s="1" t="s">
        <v>277</v>
      </c>
      <c r="L174" s="9" t="b">
        <v>1</v>
      </c>
      <c r="M174" s="1" t="s">
        <v>239</v>
      </c>
      <c r="N174" s="1" t="s">
        <v>356</v>
      </c>
      <c r="O174" s="1"/>
      <c r="P174" s="1"/>
      <c r="Q174" s="1"/>
      <c r="R174" s="1"/>
      <c r="S174" s="6" t="s">
        <v>348</v>
      </c>
      <c r="T174">
        <v>1</v>
      </c>
      <c r="U174" s="1" t="s">
        <v>407</v>
      </c>
      <c r="V174" t="s">
        <v>367</v>
      </c>
      <c r="W174" t="s">
        <v>425</v>
      </c>
      <c r="X174" t="s">
        <v>549</v>
      </c>
      <c r="Y174" t="b">
        <f>IF(AND($B174=$B173, $I174=$I173, $T174=$T173),TRUE,FALSE)</f>
        <v>1</v>
      </c>
      <c r="Z1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encoding='Direct' hidden='true'&gt;ByteReg-A&lt;/Arg&gt;&lt;Arg encoding='Source'&gt;ByteReg&lt;/Arg&gt;&lt;/Arguments&gt;&lt;Status&gt;Documented&lt;/Status&gt;&lt;Cycles&gt;1(4)&lt;/Cycles&gt;&lt;Flags&gt;Z1HC&lt;/Flags&gt;&lt;Description&gt;The s operand is subtracted from the contents of the Accumulator, and the result is stored in the Accumulator.&lt;/Description&gt;&lt;/Encoding&gt;</v>
      </c>
      <c r="AA1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IF($Y175=FALSE, "&lt;/Opcode&gt;", "")</f>
        <v>&lt;Encoding Platform='GameBoy'&gt;&lt;Mnemonic&gt;SUB&lt;/Mnemonic&gt;&lt;Arguments&gt;&lt;Arg encoding='Direct' hidden='true'&gt;ByteReg-A&lt;/Arg&gt;&lt;Arg encoding='Source'&gt;ByteReg&lt;/Arg&gt;&lt;/Arguments&gt;&lt;Status&gt;Documented&lt;/Status&gt;&lt;Cycles&gt;1(4)&lt;/Cycles&gt;&lt;Flags&gt;Z1HC&lt;/Flags&gt;&lt;Description&gt;The s operand is subtracted from the contents of the Accumulator, and the result is stored in the Accumulator.&lt;/Description&gt;&lt;/Encoding&gt;</v>
      </c>
    </row>
    <row r="175" spans="1:27" x14ac:dyDescent="0.25">
      <c r="A175">
        <f>HEX2DEC(Table2[[#This Row],[Hex]]) * 10 +  IF(UPPER(Table2[[#This Row],[Preferred]]) = "FALSE", 1, 0)</f>
        <v>1441</v>
      </c>
      <c r="B175" t="str">
        <f>IF(UPPER(Table2[[#This Row],[Index]]) = "TRUE", "FD", "00")  &amp; IF(Table2[[#This Row],[Prefix]]="", "00", Table2[[#This Row],[Prefix]])  &amp; TEXT(Table2[[#This Row],[Opcode]], "00")</f>
        <v>000090</v>
      </c>
      <c r="C175" s="4"/>
      <c r="D175" s="1"/>
      <c r="E175" s="3" t="s">
        <v>638</v>
      </c>
      <c r="F175" s="5">
        <v>90</v>
      </c>
      <c r="G175" t="s">
        <v>480</v>
      </c>
      <c r="H175" s="1" t="s">
        <v>82</v>
      </c>
      <c r="I175" s="1" t="s">
        <v>82</v>
      </c>
      <c r="J175" s="1" t="s">
        <v>265</v>
      </c>
      <c r="K175" s="1" t="s">
        <v>277</v>
      </c>
      <c r="L175" s="1" t="b">
        <v>1</v>
      </c>
      <c r="M175" s="1" t="s">
        <v>239</v>
      </c>
      <c r="N175" s="1" t="s">
        <v>356</v>
      </c>
      <c r="O175" s="1"/>
      <c r="S175" s="6" t="s">
        <v>330</v>
      </c>
      <c r="T175">
        <v>1</v>
      </c>
      <c r="U175" s="1" t="s">
        <v>407</v>
      </c>
      <c r="V175" t="s">
        <v>367</v>
      </c>
      <c r="W175" t="s">
        <v>425</v>
      </c>
      <c r="X175" t="s">
        <v>549</v>
      </c>
      <c r="Y175" t="b">
        <f>IF(AND($B175=$B174, $I175=$I174, $T175=$T174),TRUE,FALSE)</f>
        <v>1</v>
      </c>
      <c r="Z1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v>
      </c>
      <c r="AA1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IF($Y176=FALSE, "&lt;/Opcode&gt;", "")</f>
        <v>&lt;Encoding Preferred='false' Platform='z80'&gt;&lt;Mnemonic&gt;SUB&lt;/Mnemonic&gt;&lt;Arguments&gt;&lt;Arg encoding='Direct' hidden='true'&gt;ByteReg-A&lt;/Arg&gt;&lt;Arg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Accumulator.&lt;/Description&gt;&lt;/Encoding&gt;&lt;/Opcode&gt;</v>
      </c>
    </row>
    <row r="176" spans="1:27" x14ac:dyDescent="0.25">
      <c r="A176">
        <f>HEX2DEC(Table2[[#This Row],[Hex]]) * 10 +  IF(UPPER(Table2[[#This Row],[Preferred]]) = "FALSE", 1, 0)</f>
        <v>1500</v>
      </c>
      <c r="B176" t="str">
        <f>IF(UPPER(Table2[[#This Row],[Index]]) = "TRUE", "FD", "00")  &amp; IF(Table2[[#This Row],[Prefix]]="", "00", Table2[[#This Row],[Prefix]])  &amp; TEXT(Table2[[#This Row],[Opcode]], "00")</f>
        <v>000096</v>
      </c>
      <c r="F176" s="5">
        <v>96</v>
      </c>
      <c r="G176" t="s">
        <v>375</v>
      </c>
      <c r="H176" s="1" t="s">
        <v>82</v>
      </c>
      <c r="I176" s="1" t="s">
        <v>82</v>
      </c>
      <c r="J176" s="1" t="s">
        <v>265</v>
      </c>
      <c r="K176" s="1" t="s">
        <v>277</v>
      </c>
      <c r="L176" s="9" t="b">
        <v>1</v>
      </c>
      <c r="M176" s="1" t="s">
        <v>392</v>
      </c>
      <c r="N176" s="1" t="s">
        <v>277</v>
      </c>
      <c r="O176" s="1"/>
      <c r="Q176" s="1"/>
      <c r="R176" s="1"/>
      <c r="S176" s="6" t="s">
        <v>309</v>
      </c>
      <c r="T176">
        <v>1</v>
      </c>
      <c r="U176" s="1" t="s">
        <v>389</v>
      </c>
      <c r="V176" t="s">
        <v>367</v>
      </c>
      <c r="W176" t="s">
        <v>425</v>
      </c>
      <c r="X176" t="s">
        <v>416</v>
      </c>
      <c r="Y176" t="b">
        <f>IF(AND($B176=$B175, $I176=$I175, $T176=$T175),TRUE,FALSE)</f>
        <v>0</v>
      </c>
      <c r="Z1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content of the accumulator. The result is placed in the accumulator.&lt;/Description&gt;&lt;/Encoding&gt;</v>
      </c>
      <c r="AA1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IF($Y177=FALSE, "&lt;/Opcode&gt;", "")</f>
        <v>&lt;Opcode Value='96' Function='SUB' Group='8-Bit Arithmetic' Length='1'&gt;&lt;Encoding Platform='i8080'&gt;&lt;Mnemonic&gt;SUB&lt;/Mnemonic&gt;&lt;Arguments&gt;&lt;Arg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content of the accumulator. The result is placed in the accumulator.&lt;/Description&gt;&lt;/Encoding&gt;</v>
      </c>
    </row>
    <row r="177" spans="1:27" x14ac:dyDescent="0.25">
      <c r="A177" s="8">
        <f>HEX2DEC(Table2[[#This Row],[Hex]]) * 10 +  IF(UPPER(Table2[[#This Row],[Preferred]]) = "FALSE", 1, 0)</f>
        <v>1500</v>
      </c>
      <c r="B177" s="8" t="str">
        <f>IF(UPPER(Table2[[#This Row],[Index]]) = "TRUE", "FD", "00")  &amp; IF(Table2[[#This Row],[Prefix]]="", "00", Table2[[#This Row],[Prefix]])  &amp; TEXT(Table2[[#This Row],[Opcode]], "00")</f>
        <v>000096</v>
      </c>
      <c r="F177" s="5">
        <v>96</v>
      </c>
      <c r="G177" t="s">
        <v>689</v>
      </c>
      <c r="H177" s="1" t="s">
        <v>82</v>
      </c>
      <c r="I177" s="1" t="s">
        <v>82</v>
      </c>
      <c r="J177" s="1" t="s">
        <v>265</v>
      </c>
      <c r="K177" s="1" t="s">
        <v>277</v>
      </c>
      <c r="L177" s="9" t="b">
        <v>1</v>
      </c>
      <c r="M177" s="1" t="s">
        <v>392</v>
      </c>
      <c r="N177" s="1" t="s">
        <v>277</v>
      </c>
      <c r="O177" s="1"/>
      <c r="P177" s="1"/>
      <c r="Q177" s="1"/>
      <c r="R177" s="1"/>
      <c r="S177" s="6" t="s">
        <v>310</v>
      </c>
      <c r="T177">
        <v>1</v>
      </c>
      <c r="U177" s="1" t="s">
        <v>389</v>
      </c>
      <c r="V177" t="s">
        <v>367</v>
      </c>
      <c r="W177" t="s">
        <v>425</v>
      </c>
      <c r="X177" t="s">
        <v>416</v>
      </c>
      <c r="Y177" t="b">
        <f>IF(AND($B177=$B176, $I177=$I176, $T177=$T176),TRUE,FALSE)</f>
        <v>1</v>
      </c>
      <c r="Z1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content of the accumulator. The result is placed in the accumulator.&lt;/Description&gt;&lt;/Encoding&gt;</v>
      </c>
      <c r="AA1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IF($Y178=FALSE, "&lt;/Opcode&gt;", "")</f>
        <v>&lt;Encoding Platform='i8085'&gt;&lt;Mnemonic&gt;SUB&lt;/Mnemonic&gt;&lt;Arguments&gt;&lt;Arg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content of the accumulator. The result is placed in the accumulator.&lt;/Description&gt;&lt;/Encoding&gt;</v>
      </c>
    </row>
    <row r="178" spans="1:27" x14ac:dyDescent="0.25">
      <c r="A178">
        <f>HEX2DEC(Table2[[#This Row],[Hex]]) * 10 +  IF(UPPER(Table2[[#This Row],[Preferred]]) = "FALSE", 1, 0)</f>
        <v>1500</v>
      </c>
      <c r="B178" t="str">
        <f>IF(UPPER(Table2[[#This Row],[Index]]) = "TRUE", "FD", "00")  &amp; IF(Table2[[#This Row],[Prefix]]="", "00", Table2[[#This Row],[Prefix]])  &amp; TEXT(Table2[[#This Row],[Opcode]], "00")</f>
        <v>000096</v>
      </c>
      <c r="C178" s="4"/>
      <c r="D178" s="1"/>
      <c r="E178" s="3" t="s">
        <v>400</v>
      </c>
      <c r="F178" s="5">
        <v>96</v>
      </c>
      <c r="G178" t="s">
        <v>480</v>
      </c>
      <c r="H178" s="1" t="s">
        <v>82</v>
      </c>
      <c r="I178" s="1" t="s">
        <v>82</v>
      </c>
      <c r="J178" s="1" t="s">
        <v>265</v>
      </c>
      <c r="K178" s="1" t="s">
        <v>277</v>
      </c>
      <c r="L178" s="1"/>
      <c r="M178" s="1" t="s">
        <v>263</v>
      </c>
      <c r="N178" s="1" t="s">
        <v>277</v>
      </c>
      <c r="O178" s="1"/>
      <c r="S178" s="6" t="s">
        <v>330</v>
      </c>
      <c r="T178">
        <v>1</v>
      </c>
      <c r="U178" s="1" t="s">
        <v>389</v>
      </c>
      <c r="V178" t="s">
        <v>367</v>
      </c>
      <c r="W178" t="s">
        <v>425</v>
      </c>
      <c r="X178" t="s">
        <v>549</v>
      </c>
      <c r="Y178" t="b">
        <f>IF(AND($B178=$B177, $I178=$I177, $T178=$T177),TRUE,FALSE)</f>
        <v>1</v>
      </c>
      <c r="Z1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v>
      </c>
      <c r="AA1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IF($Y179=FALSE, "&lt;/Opcode&gt;", "")</f>
        <v>&lt;Encoding Preferred='true' Platform='z80'&gt;&lt;Mnemonic&gt;SUB&lt;/Mnemonic&gt;&lt;Arguments&gt;&lt;Arg encoding='Direct'&gt;ByteReg-A&lt;/Arg&gt;&lt;Arg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v>
      </c>
    </row>
    <row r="179" spans="1:27" x14ac:dyDescent="0.25">
      <c r="A179" s="8">
        <f>HEX2DEC(Table2[[#This Row],[Hex]]) * 10 +  IF(UPPER(Table2[[#This Row],[Preferred]]) = "FALSE", 1, 0)</f>
        <v>1500</v>
      </c>
      <c r="B179" s="8" t="str">
        <f>IF(UPPER(Table2[[#This Row],[Index]]) = "TRUE", "FD", "00")  &amp; IF(Table2[[#This Row],[Prefix]]="", "00", Table2[[#This Row],[Prefix]])  &amp; TEXT(Table2[[#This Row],[Opcode]], "00")</f>
        <v>000096</v>
      </c>
      <c r="C179" s="4"/>
      <c r="D179" s="1"/>
      <c r="E179" s="3"/>
      <c r="F179" s="5">
        <v>96</v>
      </c>
      <c r="G179" t="s">
        <v>652</v>
      </c>
      <c r="H179" s="1" t="s">
        <v>82</v>
      </c>
      <c r="I179" s="1" t="s">
        <v>82</v>
      </c>
      <c r="J179" s="1" t="s">
        <v>265</v>
      </c>
      <c r="K179" s="1" t="s">
        <v>277</v>
      </c>
      <c r="L179" s="9" t="b">
        <v>1</v>
      </c>
      <c r="M179" s="1" t="s">
        <v>263</v>
      </c>
      <c r="N179" s="1" t="s">
        <v>277</v>
      </c>
      <c r="O179" s="1"/>
      <c r="P179" s="1"/>
      <c r="Q179" s="1"/>
      <c r="R179" s="1"/>
      <c r="S179" s="6" t="s">
        <v>348</v>
      </c>
      <c r="T179">
        <v>1</v>
      </c>
      <c r="U179" s="1" t="s">
        <v>389</v>
      </c>
      <c r="V179" t="s">
        <v>367</v>
      </c>
      <c r="W179" t="s">
        <v>425</v>
      </c>
      <c r="X179" t="s">
        <v>549</v>
      </c>
      <c r="Y179" t="b">
        <f>IF(AND($B179=$B178, $I179=$I178, $T179=$T178),TRUE,FALSE)</f>
        <v>1</v>
      </c>
      <c r="Z1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encoding='Direct' hidden='true'&gt;ByteReg-A&lt;/Arg&gt;&lt;Arg encoding='Direct'&gt;WordRegPtr-HL&lt;/Arg&gt;&lt;/Arguments&gt;&lt;Status&gt;Documented&lt;/Status&gt;&lt;Cycles&gt;2(7)&lt;/Cycles&gt;&lt;Flags&gt;Z1HC&lt;/Flags&gt;&lt;Description&gt;The s operand is subtracted from the contents of the Accumulator, and the result is stored in the Accumulator.&lt;/Description&gt;&lt;/Encoding&gt;</v>
      </c>
      <c r="AA1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IF($Y180=FALSE, "&lt;/Opcode&gt;", "")</f>
        <v>&lt;Encoding Platform='GameBoy'&gt;&lt;Mnemonic&gt;SUB&lt;/Mnemonic&gt;&lt;Arguments&gt;&lt;Arg encoding='Direct' hidden='true'&gt;ByteReg-A&lt;/Arg&gt;&lt;Arg encoding='Direct'&gt;WordRegPtr-HL&lt;/Arg&gt;&lt;/Arguments&gt;&lt;Status&gt;Documented&lt;/Status&gt;&lt;Cycles&gt;2(7)&lt;/Cycles&gt;&lt;Flags&gt;Z1HC&lt;/Flags&gt;&lt;Description&gt;The s operand is subtracted from the contents of the Accumulator, and the result is stored in the Accumulator.&lt;/Description&gt;&lt;/Encoding&gt;</v>
      </c>
    </row>
    <row r="180" spans="1:27" x14ac:dyDescent="0.25">
      <c r="A180">
        <f>HEX2DEC(Table2[[#This Row],[Hex]]) * 10 +  IF(UPPER(Table2[[#This Row],[Preferred]]) = "FALSE", 1, 0)</f>
        <v>1501</v>
      </c>
      <c r="B180" t="str">
        <f>IF(UPPER(Table2[[#This Row],[Index]]) = "TRUE", "FD", "00")  &amp; IF(Table2[[#This Row],[Prefix]]="", "00", Table2[[#This Row],[Prefix]])  &amp; TEXT(Table2[[#This Row],[Opcode]], "00")</f>
        <v>000096</v>
      </c>
      <c r="C180" s="4"/>
      <c r="D180" s="1"/>
      <c r="E180" s="3" t="s">
        <v>638</v>
      </c>
      <c r="F180" s="5">
        <v>96</v>
      </c>
      <c r="G180" t="s">
        <v>480</v>
      </c>
      <c r="H180" s="1" t="s">
        <v>82</v>
      </c>
      <c r="I180" s="1" t="s">
        <v>82</v>
      </c>
      <c r="J180" s="1" t="s">
        <v>265</v>
      </c>
      <c r="K180" s="1" t="s">
        <v>277</v>
      </c>
      <c r="L180" s="1" t="b">
        <v>1</v>
      </c>
      <c r="M180" s="1" t="s">
        <v>263</v>
      </c>
      <c r="N180" s="1" t="s">
        <v>277</v>
      </c>
      <c r="O180" s="1"/>
      <c r="S180" s="6" t="s">
        <v>330</v>
      </c>
      <c r="T180">
        <v>1</v>
      </c>
      <c r="U180" s="1" t="s">
        <v>389</v>
      </c>
      <c r="V180" t="s">
        <v>367</v>
      </c>
      <c r="W180" t="s">
        <v>425</v>
      </c>
      <c r="X180" t="s">
        <v>549</v>
      </c>
      <c r="Y180" t="b">
        <f>IF(AND($B180=$B179, $I180=$I179, $T180=$T179),TRUE,FALSE)</f>
        <v>1</v>
      </c>
      <c r="Z1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v>
      </c>
      <c r="AA1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IF($Y181=FALSE, "&lt;/Opcode&gt;", "")</f>
        <v>&lt;Encoding Preferred='false' Platform='z80'&gt;&lt;Mnemonic&gt;SUB&lt;/Mnemonic&gt;&lt;Arguments&gt;&lt;Arg encoding='Direct' hidden='true'&gt;ByteReg-A&lt;/Arg&gt;&lt;Arg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Accumulator.&lt;/Description&gt;&lt;/Encoding&gt;&lt;/Opcode&gt;</v>
      </c>
    </row>
    <row r="181" spans="1:27" x14ac:dyDescent="0.25">
      <c r="A181">
        <f>HEX2DEC(Table2[[#This Row],[Hex]]) * 10 +  IF(UPPER(Table2[[#This Row],[Preferred]]) = "FALSE", 1, 0)</f>
        <v>1520</v>
      </c>
      <c r="B181" t="str">
        <f>IF(UPPER(Table2[[#This Row],[Index]]) = "TRUE", "FD", "00")  &amp; IF(Table2[[#This Row],[Prefix]]="", "00", Table2[[#This Row],[Prefix]])  &amp; TEXT(Table2[[#This Row],[Opcode]], "00")</f>
        <v>000098</v>
      </c>
      <c r="F181" s="5">
        <v>98</v>
      </c>
      <c r="G181" t="s">
        <v>375</v>
      </c>
      <c r="H181" s="1" t="s">
        <v>198</v>
      </c>
      <c r="I181" s="1" t="s">
        <v>371</v>
      </c>
      <c r="J181" s="1" t="s">
        <v>265</v>
      </c>
      <c r="K181" s="1" t="s">
        <v>277</v>
      </c>
      <c r="L181" s="9" t="b">
        <v>1</v>
      </c>
      <c r="M181" s="1" t="s">
        <v>239</v>
      </c>
      <c r="N181" s="1" t="s">
        <v>356</v>
      </c>
      <c r="O181" s="1"/>
      <c r="P181" s="1"/>
      <c r="Q181" s="1"/>
      <c r="R181" s="1"/>
      <c r="S181" s="6" t="s">
        <v>309</v>
      </c>
      <c r="T181">
        <v>1</v>
      </c>
      <c r="U181" s="1" t="s">
        <v>407</v>
      </c>
      <c r="V181" t="s">
        <v>367</v>
      </c>
      <c r="W181" t="s">
        <v>425</v>
      </c>
      <c r="X181" t="s">
        <v>418</v>
      </c>
      <c r="Y181" t="b">
        <f>IF(AND($B181=$B180, $I181=$I180, $T181=$T180),TRUE,FALSE)</f>
        <v>0</v>
      </c>
      <c r="Z1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encoding='Direct' hidden='true'&gt;ByteReg-A&lt;/Arg&gt;&lt;Arg encoding='Source'&gt;ByteReg&lt;/Arg&gt;&lt;/Arguments&gt;&lt;Status&gt;Documented&lt;/Status&gt;&lt;Cycles&gt;1(4)&lt;/Cycles&gt;&lt;Flags&gt;SZAPC&lt;/Flags&gt;&lt;Description&gt;The content of register r and the content of the CY flag are both subtracted from the accumulator. The result is placed in the accumulator.&lt;/Description&gt;&lt;/Encoding&gt;</v>
      </c>
      <c r="AA1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IF($Y182=FALSE, "&lt;/Opcode&gt;", "")</f>
        <v>&lt;Opcode Value='98' Function='SUB-CY' Group='8-Bit Arithmetic' Length='1'&gt;&lt;Encoding Platform='i8080'&gt;&lt;Mnemonic&gt;SBB&lt;/Mnemonic&gt;&lt;Arguments&gt;&lt;Arg encoding='Direct' hidden='true'&gt;ByteReg-A&lt;/Arg&gt;&lt;Arg encoding='Source'&gt;ByteReg&lt;/Arg&gt;&lt;/Arguments&gt;&lt;Status&gt;Documented&lt;/Status&gt;&lt;Cycles&gt;1(4)&lt;/Cycles&gt;&lt;Flags&gt;SZAPC&lt;/Flags&gt;&lt;Description&gt;The content of register r and the content of the CY flag are both subtracted from the accumulator. The result is placed in the accumulator.&lt;/Description&gt;&lt;/Encoding&gt;</v>
      </c>
    </row>
    <row r="182" spans="1:27" x14ac:dyDescent="0.25">
      <c r="A182" s="8">
        <f>HEX2DEC(Table2[[#This Row],[Hex]]) * 10 +  IF(UPPER(Table2[[#This Row],[Preferred]]) = "FALSE", 1, 0)</f>
        <v>1520</v>
      </c>
      <c r="B182" s="8" t="str">
        <f>IF(UPPER(Table2[[#This Row],[Index]]) = "TRUE", "FD", "00")  &amp; IF(Table2[[#This Row],[Prefix]]="", "00", Table2[[#This Row],[Prefix]])  &amp; TEXT(Table2[[#This Row],[Opcode]], "00")</f>
        <v>000098</v>
      </c>
      <c r="F182" s="5">
        <v>98</v>
      </c>
      <c r="G182" t="s">
        <v>689</v>
      </c>
      <c r="H182" s="1" t="s">
        <v>198</v>
      </c>
      <c r="I182" s="1" t="s">
        <v>371</v>
      </c>
      <c r="J182" s="1" t="s">
        <v>265</v>
      </c>
      <c r="K182" s="1" t="s">
        <v>277</v>
      </c>
      <c r="L182" s="9" t="b">
        <v>1</v>
      </c>
      <c r="M182" s="1" t="s">
        <v>239</v>
      </c>
      <c r="N182" s="1" t="s">
        <v>356</v>
      </c>
      <c r="O182" s="1"/>
      <c r="P182" s="1"/>
      <c r="Q182" s="1"/>
      <c r="R182" s="1"/>
      <c r="S182" s="6" t="s">
        <v>310</v>
      </c>
      <c r="T182">
        <v>1</v>
      </c>
      <c r="U182" s="1" t="s">
        <v>407</v>
      </c>
      <c r="V182" t="s">
        <v>367</v>
      </c>
      <c r="W182" t="s">
        <v>425</v>
      </c>
      <c r="X182" t="s">
        <v>418</v>
      </c>
      <c r="Y182" t="b">
        <f>IF(AND($B182=$B181, $I182=$I181, $T182=$T181),TRUE,FALSE)</f>
        <v>1</v>
      </c>
      <c r="Z1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encoding='Direct' hidden='true'&gt;ByteReg-A&lt;/Arg&gt;&lt;Arg encoding='Source'&gt;ByteReg&lt;/Arg&gt;&lt;/Arguments&gt;&lt;Status&gt;Documented&lt;/Status&gt;&lt;Cycles&gt;1(4)&lt;/Cycles&gt;&lt;Flags&gt;SZKAPVC&lt;/Flags&gt;&lt;Description&gt;The content of register r and the content of the CY flag are both subtracted from the accumulator. The result is placed in the accumulator.&lt;/Description&gt;&lt;/Encoding&gt;</v>
      </c>
      <c r="AA1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IF($Y183=FALSE, "&lt;/Opcode&gt;", "")</f>
        <v>&lt;Encoding Platform='i8085'&gt;&lt;Mnemonic&gt;SBB&lt;/Mnemonic&gt;&lt;Arguments&gt;&lt;Arg encoding='Direct' hidden='true'&gt;ByteReg-A&lt;/Arg&gt;&lt;Arg encoding='Source'&gt;ByteReg&lt;/Arg&gt;&lt;/Arguments&gt;&lt;Status&gt;Documented&lt;/Status&gt;&lt;Cycles&gt;1(4)&lt;/Cycles&gt;&lt;Flags&gt;SZKAPVC&lt;/Flags&gt;&lt;Description&gt;The content of register r and the content of the CY flag are both subtracted from the accumulator. The result is placed in the accumulator.&lt;/Description&gt;&lt;/Encoding&gt;</v>
      </c>
    </row>
    <row r="183" spans="1:27" x14ac:dyDescent="0.25">
      <c r="A183">
        <f>HEX2DEC(Table2[[#This Row],[Hex]]) * 10 +  IF(UPPER(Table2[[#This Row],[Preferred]]) = "FALSE", 1, 0)</f>
        <v>1520</v>
      </c>
      <c r="B183" t="str">
        <f>IF(UPPER(Table2[[#This Row],[Index]]) = "TRUE", "FD", "00")  &amp; IF(Table2[[#This Row],[Prefix]]="", "00", Table2[[#This Row],[Prefix]])  &amp; TEXT(Table2[[#This Row],[Opcode]], "00")</f>
        <v>000098</v>
      </c>
      <c r="C183" s="4"/>
      <c r="D183" s="1"/>
      <c r="E183" s="3"/>
      <c r="F183" s="5">
        <v>98</v>
      </c>
      <c r="G183" t="s">
        <v>480</v>
      </c>
      <c r="H183" s="1" t="s">
        <v>83</v>
      </c>
      <c r="I183" s="1" t="s">
        <v>371</v>
      </c>
      <c r="J183" s="1" t="s">
        <v>265</v>
      </c>
      <c r="K183" s="1" t="s">
        <v>277</v>
      </c>
      <c r="L183" s="1"/>
      <c r="M183" s="1" t="s">
        <v>239</v>
      </c>
      <c r="N183" s="1" t="s">
        <v>356</v>
      </c>
      <c r="O183" s="1"/>
      <c r="P183" s="1"/>
      <c r="Q183" s="1"/>
      <c r="R183" s="1"/>
      <c r="S183" s="6" t="s">
        <v>330</v>
      </c>
      <c r="T183">
        <v>1</v>
      </c>
      <c r="U183" s="1" t="s">
        <v>407</v>
      </c>
      <c r="V183" t="s">
        <v>367</v>
      </c>
      <c r="W183" t="s">
        <v>425</v>
      </c>
      <c r="X183" t="s">
        <v>550</v>
      </c>
      <c r="Y183" t="b">
        <f>IF(AND($B183=$B182, $I183=$I182, $T183=$T182),TRUE,FALSE)</f>
        <v>1</v>
      </c>
      <c r="Z1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encoding='Source'&gt;ByteReg&lt;/Arg&gt;&lt;/Arguments&gt;&lt;Status&gt;Documented&lt;/Status&gt;&lt;Cycles&gt;1(4)&lt;/Cycles&gt;&lt;Flags&gt;SZ0P1C&lt;/Flags&gt;&lt;Description&gt;The s operand, along with the Carry flag (C in the F register) is subtracted from the contents of the Accumulator, and the result is stored in the Accumulator.&lt;/Description&gt;&lt;/Encoding&gt;</v>
      </c>
      <c r="AA1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IF($Y184=FALSE, "&lt;/Opcode&gt;", "")</f>
        <v>&lt;Encoding Platform='z80'&gt;&lt;Mnemonic&gt;SBC&lt;/Mnemonic&gt;&lt;Arguments&gt;&lt;Arg encoding='Direct'&gt;ByteReg-A&lt;/Arg&gt;&lt;Arg encoding='Source'&gt;ByteReg&lt;/Arg&gt;&lt;/Arguments&gt;&lt;Status&gt;Documented&lt;/Status&gt;&lt;Cycles&gt;1(4)&lt;/Cycles&gt;&lt;Flags&gt;SZ0P1C&lt;/Flags&gt;&lt;Description&gt;The s operand, along with the Carry flag (C in the F register) is subtracted from the contents of the Accumulator, and the result is stored in the Accumulator.&lt;/Description&gt;&lt;/Encoding&gt;</v>
      </c>
    </row>
    <row r="184" spans="1:27" x14ac:dyDescent="0.25">
      <c r="A184" s="8">
        <f>HEX2DEC(Table2[[#This Row],[Hex]]) * 10 +  IF(UPPER(Table2[[#This Row],[Preferred]]) = "FALSE", 1, 0)</f>
        <v>1520</v>
      </c>
      <c r="B184" s="8" t="str">
        <f>IF(UPPER(Table2[[#This Row],[Index]]) = "TRUE", "FD", "00")  &amp; IF(Table2[[#This Row],[Prefix]]="", "00", Table2[[#This Row],[Prefix]])  &amp; TEXT(Table2[[#This Row],[Opcode]], "00")</f>
        <v>000098</v>
      </c>
      <c r="C184" s="4"/>
      <c r="D184" s="1"/>
      <c r="E184" s="3"/>
      <c r="F184" s="5">
        <v>98</v>
      </c>
      <c r="G184" t="s">
        <v>652</v>
      </c>
      <c r="H184" s="1" t="s">
        <v>83</v>
      </c>
      <c r="I184" s="1" t="s">
        <v>371</v>
      </c>
      <c r="J184" s="1" t="s">
        <v>265</v>
      </c>
      <c r="K184" s="1" t="s">
        <v>277</v>
      </c>
      <c r="M184" s="1" t="s">
        <v>239</v>
      </c>
      <c r="N184" s="1" t="s">
        <v>356</v>
      </c>
      <c r="O184" s="1"/>
      <c r="P184" s="1"/>
      <c r="Q184" s="1"/>
      <c r="R184" s="1"/>
      <c r="S184" s="6" t="s">
        <v>348</v>
      </c>
      <c r="T184">
        <v>1</v>
      </c>
      <c r="U184" s="1" t="s">
        <v>407</v>
      </c>
      <c r="V184" t="s">
        <v>367</v>
      </c>
      <c r="W184" t="s">
        <v>425</v>
      </c>
      <c r="X184" t="s">
        <v>550</v>
      </c>
      <c r="Y184" t="b">
        <f>IF(AND($B184=$B183, $I184=$I183, $T184=$T183),TRUE,FALSE)</f>
        <v>1</v>
      </c>
      <c r="Z1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encoding='Direct'&gt;ByteReg-A&lt;/Arg&gt;&lt;Arg encoding='Source'&gt;ByteReg&lt;/Arg&gt;&lt;/Arguments&gt;&lt;Status&gt;Documented&lt;/Status&gt;&lt;Cycles&gt;1(4)&lt;/Cycles&gt;&lt;Flags&gt;Z1HC&lt;/Flags&gt;&lt;Description&gt;The s operand, along with the Carry flag (C in the F register) is subtracted from the contents of the Accumulator, and the result is stored in the Accumulator.&lt;/Description&gt;&lt;/Encoding&gt;</v>
      </c>
      <c r="AA1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IF($Y185=FALSE, "&lt;/Opcode&gt;", "")</f>
        <v>&lt;Encoding Platform='GameBoy'&gt;&lt;Mnemonic&gt;SBC&lt;/Mnemonic&gt;&lt;Arguments&gt;&lt;Arg encoding='Direct'&gt;ByteReg-A&lt;/Arg&gt;&lt;Arg encoding='Source'&gt;ByteReg&lt;/Arg&gt;&lt;/Arguments&gt;&lt;Status&gt;Documented&lt;/Status&gt;&lt;Cycles&gt;1(4)&lt;/Cycles&gt;&lt;Flags&gt;Z1HC&lt;/Flags&gt;&lt;Description&gt;The s operand, along with the Carry flag (C in the F register) is subtracted from the contents of the Accumulator, and the result is stored in the Accumulator.&lt;/Description&gt;&lt;/Encoding&gt;&lt;/Opcode&gt;</v>
      </c>
    </row>
    <row r="185" spans="1:27" x14ac:dyDescent="0.25">
      <c r="A185">
        <f>HEX2DEC(Table2[[#This Row],[Hex]]) * 10 +  IF(UPPER(Table2[[#This Row],[Preferred]]) = "FALSE", 1, 0)</f>
        <v>1580</v>
      </c>
      <c r="B185" t="str">
        <f>IF(UPPER(Table2[[#This Row],[Index]]) = "TRUE", "FD", "00")  &amp; IF(Table2[[#This Row],[Prefix]]="", "00", Table2[[#This Row],[Prefix]])  &amp; TEXT(Table2[[#This Row],[Opcode]], "00")</f>
        <v>00009E</v>
      </c>
      <c r="F185" s="5" t="s">
        <v>35</v>
      </c>
      <c r="G185" t="s">
        <v>375</v>
      </c>
      <c r="H185" s="1" t="s">
        <v>198</v>
      </c>
      <c r="I185" s="1" t="s">
        <v>371</v>
      </c>
      <c r="J185" s="1" t="s">
        <v>265</v>
      </c>
      <c r="K185" s="1" t="s">
        <v>277</v>
      </c>
      <c r="L185" s="9" t="b">
        <v>1</v>
      </c>
      <c r="M185" s="1" t="s">
        <v>392</v>
      </c>
      <c r="N185" s="1" t="s">
        <v>277</v>
      </c>
      <c r="O185" s="1"/>
      <c r="P185" s="1"/>
      <c r="Q185" s="1"/>
      <c r="R185" s="1"/>
      <c r="S185" s="6" t="s">
        <v>309</v>
      </c>
      <c r="T185">
        <v>1</v>
      </c>
      <c r="U185" s="1" t="s">
        <v>389</v>
      </c>
      <c r="V185" t="s">
        <v>367</v>
      </c>
      <c r="W185" t="s">
        <v>425</v>
      </c>
      <c r="X185" t="s">
        <v>419</v>
      </c>
      <c r="Y185" t="b">
        <f>IF(AND($B185=$B184, $I185=$I184, $T185=$T184),TRUE,FALSE)</f>
        <v>0</v>
      </c>
      <c r="Z1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both subtracted from the accumulator. The result is placed in the accumulator.&lt;/Description&gt;&lt;/Encoding&gt;</v>
      </c>
      <c r="AA1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IF($Y186=FALSE, "&lt;/Opcode&gt;", "")</f>
        <v>&lt;Opcode Value='9E' Function='SUB-CY' Group='8-Bit Arithmetic' Length='1'&gt;&lt;Encoding Platform='i8080'&gt;&lt;Mnemonic&gt;SBB&lt;/Mnemonic&gt;&lt;Arguments&gt;&lt;Arg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both subtracted from the accumulator. The result is placed in the accumulator.&lt;/Description&gt;&lt;/Encoding&gt;</v>
      </c>
    </row>
    <row r="186" spans="1:27" x14ac:dyDescent="0.25">
      <c r="A186" s="8">
        <f>HEX2DEC(Table2[[#This Row],[Hex]]) * 10 +  IF(UPPER(Table2[[#This Row],[Preferred]]) = "FALSE", 1, 0)</f>
        <v>1580</v>
      </c>
      <c r="B186" s="8" t="str">
        <f>IF(UPPER(Table2[[#This Row],[Index]]) = "TRUE", "FD", "00")  &amp; IF(Table2[[#This Row],[Prefix]]="", "00", Table2[[#This Row],[Prefix]])  &amp; TEXT(Table2[[#This Row],[Opcode]], "00")</f>
        <v>00009E</v>
      </c>
      <c r="F186" s="5" t="s">
        <v>35</v>
      </c>
      <c r="G186" t="s">
        <v>689</v>
      </c>
      <c r="H186" s="1" t="s">
        <v>198</v>
      </c>
      <c r="I186" s="1" t="s">
        <v>371</v>
      </c>
      <c r="J186" s="1" t="s">
        <v>265</v>
      </c>
      <c r="K186" s="1" t="s">
        <v>277</v>
      </c>
      <c r="L186" s="9" t="b">
        <v>1</v>
      </c>
      <c r="M186" s="1" t="s">
        <v>392</v>
      </c>
      <c r="N186" s="1" t="s">
        <v>277</v>
      </c>
      <c r="O186" s="1"/>
      <c r="P186" s="1"/>
      <c r="Q186" s="1"/>
      <c r="R186" s="1"/>
      <c r="S186" s="6" t="s">
        <v>310</v>
      </c>
      <c r="T186">
        <v>1</v>
      </c>
      <c r="U186" s="1" t="s">
        <v>389</v>
      </c>
      <c r="V186" t="s">
        <v>367</v>
      </c>
      <c r="W186" t="s">
        <v>425</v>
      </c>
      <c r="X186" t="s">
        <v>419</v>
      </c>
      <c r="Y186" t="b">
        <f>IF(AND($B186=$B185, $I186=$I185, $T186=$T185),TRUE,FALSE)</f>
        <v>1</v>
      </c>
      <c r="Z1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both subtracted from the accumulator. The result is placed in the accumulator.&lt;/Description&gt;&lt;/Encoding&gt;</v>
      </c>
      <c r="AA1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IF($Y187=FALSE, "&lt;/Opcode&gt;", "")</f>
        <v>&lt;Encoding Platform='i8085'&gt;&lt;Mnemonic&gt;SBB&lt;/Mnemonic&gt;&lt;Arguments&gt;&lt;Arg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both subtracted from the accumulator. The result is placed in the accumulator.&lt;/Description&gt;&lt;/Encoding&gt;</v>
      </c>
    </row>
    <row r="187" spans="1:27" x14ac:dyDescent="0.25">
      <c r="A187">
        <f>HEX2DEC(Table2[[#This Row],[Hex]]) * 10 +  IF(UPPER(Table2[[#This Row],[Preferred]]) = "FALSE", 1, 0)</f>
        <v>1580</v>
      </c>
      <c r="B187" t="str">
        <f>IF(UPPER(Table2[[#This Row],[Index]]) = "TRUE", "FD", "00")  &amp; IF(Table2[[#This Row],[Prefix]]="", "00", Table2[[#This Row],[Prefix]])  &amp; TEXT(Table2[[#This Row],[Opcode]], "00")</f>
        <v>00009E</v>
      </c>
      <c r="C187" s="4"/>
      <c r="D187" s="1"/>
      <c r="E187" s="3"/>
      <c r="F187" s="5" t="s">
        <v>35</v>
      </c>
      <c r="G187" t="s">
        <v>480</v>
      </c>
      <c r="H187" s="1" t="s">
        <v>83</v>
      </c>
      <c r="I187" s="1" t="s">
        <v>371</v>
      </c>
      <c r="J187" s="1" t="s">
        <v>265</v>
      </c>
      <c r="K187" s="1" t="s">
        <v>277</v>
      </c>
      <c r="L187" s="1"/>
      <c r="M187" s="1" t="s">
        <v>263</v>
      </c>
      <c r="N187" s="1" t="s">
        <v>277</v>
      </c>
      <c r="O187" s="1"/>
      <c r="P187" s="1"/>
      <c r="Q187" s="1"/>
      <c r="R187" s="1"/>
      <c r="S187" s="6" t="s">
        <v>330</v>
      </c>
      <c r="T187">
        <v>1</v>
      </c>
      <c r="U187" s="1" t="s">
        <v>389</v>
      </c>
      <c r="V187" t="s">
        <v>367</v>
      </c>
      <c r="W187" t="s">
        <v>425</v>
      </c>
      <c r="X187" t="s">
        <v>550</v>
      </c>
      <c r="Y187" t="b">
        <f>IF(AND($B187=$B186, $I187=$I186, $T187=$T186),TRUE,FALSE)</f>
        <v>1</v>
      </c>
      <c r="Z1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encoding='Direct'&gt;WordRegPtr-HL&lt;/Arg&gt;&lt;/Arguments&gt;&lt;Status&gt;Documented&lt;/Status&gt;&lt;Cycles&gt;2(7)&lt;/Cycles&gt;&lt;Flags&gt;SZ0P1C&lt;/Flags&gt;&lt;Description&gt;The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c r="AA1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IF($Y188=FALSE, "&lt;/Opcode&gt;", "")</f>
        <v>&lt;Encoding Platform='z80'&gt;&lt;Mnemonic&gt;SBC&lt;/Mnemonic&gt;&lt;Arguments&gt;&lt;Arg encoding='Direct'&gt;ByteReg-A&lt;/Arg&gt;&lt;Arg encoding='Direct'&gt;WordRegPtr-HL&lt;/Arg&gt;&lt;/Arguments&gt;&lt;Status&gt;Documented&lt;/Status&gt;&lt;Cycles&gt;2(7)&lt;/Cycles&gt;&lt;Flags&gt;SZ0P1C&lt;/Flags&gt;&lt;Description&gt;The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row>
    <row r="188" spans="1:27" x14ac:dyDescent="0.25">
      <c r="A188" s="8">
        <f>HEX2DEC(Table2[[#This Row],[Hex]]) * 10 +  IF(UPPER(Table2[[#This Row],[Preferred]]) = "FALSE", 1, 0)</f>
        <v>1580</v>
      </c>
      <c r="B188" s="8" t="str">
        <f>IF(UPPER(Table2[[#This Row],[Index]]) = "TRUE", "FD", "00")  &amp; IF(Table2[[#This Row],[Prefix]]="", "00", Table2[[#This Row],[Prefix]])  &amp; TEXT(Table2[[#This Row],[Opcode]], "00")</f>
        <v>00009E</v>
      </c>
      <c r="C188" s="4"/>
      <c r="D188" s="1"/>
      <c r="E188" s="3"/>
      <c r="F188" s="5" t="s">
        <v>35</v>
      </c>
      <c r="G188" t="s">
        <v>652</v>
      </c>
      <c r="H188" s="1" t="s">
        <v>83</v>
      </c>
      <c r="I188" s="1" t="s">
        <v>371</v>
      </c>
      <c r="J188" s="1" t="s">
        <v>265</v>
      </c>
      <c r="K188" s="1" t="s">
        <v>277</v>
      </c>
      <c r="M188" s="1" t="s">
        <v>263</v>
      </c>
      <c r="N188" s="1" t="s">
        <v>277</v>
      </c>
      <c r="O188" s="1"/>
      <c r="P188" s="1"/>
      <c r="Q188" s="1"/>
      <c r="R188" s="1"/>
      <c r="S188" s="6" t="s">
        <v>348</v>
      </c>
      <c r="T188">
        <v>1</v>
      </c>
      <c r="U188" s="1" t="s">
        <v>389</v>
      </c>
      <c r="V188" t="s">
        <v>367</v>
      </c>
      <c r="W188" t="s">
        <v>425</v>
      </c>
      <c r="X188" t="s">
        <v>550</v>
      </c>
      <c r="Y188" t="b">
        <f>IF(AND($B188=$B187, $I188=$I187, $T188=$T187),TRUE,FALSE)</f>
        <v>1</v>
      </c>
      <c r="Z1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encoding='Direct'&gt;ByteReg-A&lt;/Arg&gt;&lt;Arg encoding='Direct'&gt;WordRegPtr-HL&lt;/Arg&gt;&lt;/Arguments&gt;&lt;Status&gt;Documented&lt;/Status&gt;&lt;Cycles&gt;2(7)&lt;/Cycles&gt;&lt;Flags&gt;Z1HC&lt;/Flags&gt;&lt;Description&gt;The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v>
      </c>
      <c r="AA1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IF($Y189=FALSE, "&lt;/Opcode&gt;", "")</f>
        <v>&lt;Encoding Platform='GameBoy'&gt;&lt;Mnemonic&gt;SBC&lt;/Mnemonic&gt;&lt;Arguments&gt;&lt;Arg encoding='Direct'&gt;ByteReg-A&lt;/Arg&gt;&lt;Arg encoding='Direct'&gt;WordRegPtr-HL&lt;/Arg&gt;&lt;/Arguments&gt;&lt;Status&gt;Documented&lt;/Status&gt;&lt;Cycles&gt;2(7)&lt;/Cycles&gt;&lt;Flags&gt;Z1HC&lt;/Flags&gt;&lt;Description&gt;The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Accumulator.&lt;/Description&gt;&lt;/Encoding&gt;&lt;/Opcode&gt;</v>
      </c>
    </row>
    <row r="189" spans="1:27" x14ac:dyDescent="0.25">
      <c r="A189">
        <f>HEX2DEC(Table2[[#This Row],[Hex]]) * 10 +  IF(UPPER(Table2[[#This Row],[Preferred]]) = "FALSE", 1, 0)</f>
        <v>1600</v>
      </c>
      <c r="B189" t="str">
        <f>IF(UPPER(Table2[[#This Row],[Index]]) = "TRUE", "FD", "00")  &amp; IF(Table2[[#This Row],[Prefix]]="", "00", Table2[[#This Row],[Prefix]])  &amp; TEXT(Table2[[#This Row],[Opcode]], "00")</f>
        <v>0000A0</v>
      </c>
      <c r="F189" s="5" t="s">
        <v>36</v>
      </c>
      <c r="G189" t="s">
        <v>375</v>
      </c>
      <c r="H189" s="1" t="s">
        <v>209</v>
      </c>
      <c r="I189" s="1" t="s">
        <v>84</v>
      </c>
      <c r="J189" s="1" t="s">
        <v>265</v>
      </c>
      <c r="K189" s="1" t="s">
        <v>277</v>
      </c>
      <c r="L189" s="9" t="b">
        <v>1</v>
      </c>
      <c r="M189" s="1" t="s">
        <v>239</v>
      </c>
      <c r="N189" s="1" t="s">
        <v>356</v>
      </c>
      <c r="O189" s="1"/>
      <c r="Q189" s="1"/>
      <c r="R189" s="1"/>
      <c r="S189" s="6" t="s">
        <v>433</v>
      </c>
      <c r="T189">
        <v>1</v>
      </c>
      <c r="U189" s="1" t="s">
        <v>407</v>
      </c>
      <c r="V189" t="s">
        <v>367</v>
      </c>
      <c r="W189" t="s">
        <v>431</v>
      </c>
      <c r="X189" t="s">
        <v>432</v>
      </c>
      <c r="Y189" t="b">
        <f>IF(AND($B189=$B188, $I189=$I188, $T189=$T188),TRUE,FALSE)</f>
        <v>0</v>
      </c>
      <c r="Z1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encoding='Direct' hidden='true'&gt;ByteReg-A&lt;/Arg&gt;&lt;Arg encoding='Source'&gt;ByteReg&lt;/Arg&gt;&lt;/Arguments&gt;&lt;Status&gt;Documented&lt;/Status&gt;&lt;Cycles&gt;1(4)&lt;/Cycles&gt;&lt;Flags&gt;SZAP0&lt;/Flags&gt;&lt;Description&gt;The content of register r is logically anded with the content of the accumulator. The result is placed in the accumulator. The CY flag is cleared.&lt;/Description&gt;&lt;/Encoding&gt;</v>
      </c>
      <c r="AA1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IF($Y190=FALSE, "&lt;/Opcode&gt;", "")</f>
        <v>&lt;Opcode Value='A0' Function='AND' Group='Logical' Length='1'&gt;&lt;Encoding Platform='i8080'&gt;&lt;Mnemonic&gt;ANA&lt;/Mnemonic&gt;&lt;Arguments&gt;&lt;Arg encoding='Direct' hidden='true'&gt;ByteReg-A&lt;/Arg&gt;&lt;Arg encoding='Source'&gt;ByteReg&lt;/Arg&gt;&lt;/Arguments&gt;&lt;Status&gt;Documented&lt;/Status&gt;&lt;Cycles&gt;1(4)&lt;/Cycles&gt;&lt;Flags&gt;SZAP0&lt;/Flags&gt;&lt;Description&gt;The content of register r is logically anded with the content of the accumulator. The result is placed in the accumulator. The CY flag is cleared.&lt;/Description&gt;&lt;/Encoding&gt;</v>
      </c>
    </row>
    <row r="190" spans="1:27" x14ac:dyDescent="0.25">
      <c r="A190" s="8">
        <f>HEX2DEC(Table2[[#This Row],[Hex]]) * 10 +  IF(UPPER(Table2[[#This Row],[Preferred]]) = "FALSE", 1, 0)</f>
        <v>1600</v>
      </c>
      <c r="B190" s="8" t="str">
        <f>IF(UPPER(Table2[[#This Row],[Index]]) = "TRUE", "FD", "00")  &amp; IF(Table2[[#This Row],[Prefix]]="", "00", Table2[[#This Row],[Prefix]])  &amp; TEXT(Table2[[#This Row],[Opcode]], "00")</f>
        <v>0000A0</v>
      </c>
      <c r="F190" s="5" t="s">
        <v>36</v>
      </c>
      <c r="G190" t="s">
        <v>689</v>
      </c>
      <c r="H190" s="1" t="s">
        <v>209</v>
      </c>
      <c r="I190" s="1" t="s">
        <v>84</v>
      </c>
      <c r="J190" s="1" t="s">
        <v>265</v>
      </c>
      <c r="K190" s="1" t="s">
        <v>277</v>
      </c>
      <c r="L190" s="9" t="b">
        <v>1</v>
      </c>
      <c r="M190" s="1" t="s">
        <v>239</v>
      </c>
      <c r="N190" s="1" t="s">
        <v>356</v>
      </c>
      <c r="O190" s="1"/>
      <c r="P190" s="1"/>
      <c r="Q190" s="1"/>
      <c r="R190" s="1"/>
      <c r="S190" s="6" t="s">
        <v>310</v>
      </c>
      <c r="T190">
        <v>1</v>
      </c>
      <c r="U190" s="1" t="s">
        <v>407</v>
      </c>
      <c r="V190" t="s">
        <v>367</v>
      </c>
      <c r="W190" t="s">
        <v>431</v>
      </c>
      <c r="X190" t="s">
        <v>432</v>
      </c>
      <c r="Y190" t="b">
        <f>IF(AND($B190=$B189, $I190=$I189, $T190=$T189),TRUE,FALSE)</f>
        <v>1</v>
      </c>
      <c r="Z1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encoding='Direct' hidden='true'&gt;ByteReg-A&lt;/Arg&gt;&lt;Arg encoding='Source'&gt;ByteReg&lt;/Arg&gt;&lt;/Arguments&gt;&lt;Status&gt;Documented&lt;/Status&gt;&lt;Cycles&gt;1(4)&lt;/Cycles&gt;&lt;Flags&gt;SZKAPVC&lt;/Flags&gt;&lt;Description&gt;The content of register r is logically anded with the content of the accumulator. The result is placed in the accumulator. The CY flag is cleared.&lt;/Description&gt;&lt;/Encoding&gt;</v>
      </c>
      <c r="AA1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IF($Y191=FALSE, "&lt;/Opcode&gt;", "")</f>
        <v>&lt;Encoding Platform='i8085'&gt;&lt;Mnemonic&gt;ANA&lt;/Mnemonic&gt;&lt;Arguments&gt;&lt;Arg encoding='Direct' hidden='true'&gt;ByteReg-A&lt;/Arg&gt;&lt;Arg encoding='Source'&gt;ByteReg&lt;/Arg&gt;&lt;/Arguments&gt;&lt;Status&gt;Documented&lt;/Status&gt;&lt;Cycles&gt;1(4)&lt;/Cycles&gt;&lt;Flags&gt;SZKAPVC&lt;/Flags&gt;&lt;Description&gt;The content of register r is logically anded with the content of the accumulator. The result is placed in the accumulator. The CY flag is cleared.&lt;/Description&gt;&lt;/Encoding&gt;</v>
      </c>
    </row>
    <row r="191" spans="1:27" x14ac:dyDescent="0.25">
      <c r="A191">
        <f>HEX2DEC(Table2[[#This Row],[Hex]]) * 10 +  IF(UPPER(Table2[[#This Row],[Preferred]]) = "FALSE", 1, 0)</f>
        <v>1600</v>
      </c>
      <c r="B191" t="str">
        <f>IF(UPPER(Table2[[#This Row],[Index]]) = "TRUE", "FD", "00")  &amp; IF(Table2[[#This Row],[Prefix]]="", "00", Table2[[#This Row],[Prefix]])  &amp; TEXT(Table2[[#This Row],[Opcode]], "00")</f>
        <v>0000A0</v>
      </c>
      <c r="C191" s="4"/>
      <c r="D191" s="1"/>
      <c r="E191" s="3" t="s">
        <v>400</v>
      </c>
      <c r="F191" s="5" t="s">
        <v>36</v>
      </c>
      <c r="G191" t="s">
        <v>480</v>
      </c>
      <c r="H191" s="1" t="s">
        <v>84</v>
      </c>
      <c r="I191" s="1" t="s">
        <v>84</v>
      </c>
      <c r="J191" s="1" t="s">
        <v>265</v>
      </c>
      <c r="K191" s="1" t="s">
        <v>277</v>
      </c>
      <c r="L191" s="1"/>
      <c r="M191" s="1" t="s">
        <v>239</v>
      </c>
      <c r="N191" s="1" t="s">
        <v>356</v>
      </c>
      <c r="O191" s="1"/>
      <c r="S191" s="6" t="s">
        <v>331</v>
      </c>
      <c r="T191">
        <v>1</v>
      </c>
      <c r="U191" s="1" t="s">
        <v>407</v>
      </c>
      <c r="V191" t="s">
        <v>367</v>
      </c>
      <c r="W191" t="s">
        <v>431</v>
      </c>
      <c r="X191" t="s">
        <v>551</v>
      </c>
      <c r="Y191" t="b">
        <f>IF(AND($B191=$B190, $I191=$I190, $T191=$T190),TRUE,FALSE)</f>
        <v>1</v>
      </c>
      <c r="Z1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v>
      </c>
      <c r="AA1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IF($Y192=FALSE, "&lt;/Opcode&gt;", "")</f>
        <v>&lt;Encoding Preferred='true' Platform='z80'&gt;&lt;Mnemonic&gt;AND&lt;/Mnemonic&gt;&lt;Arguments&gt;&lt;Arg encoding='Direct'&gt;ByteReg-A&lt;/Arg&gt;&lt;Arg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v>
      </c>
    </row>
    <row r="192" spans="1:27" x14ac:dyDescent="0.25">
      <c r="A192" s="8">
        <f>HEX2DEC(Table2[[#This Row],[Hex]]) * 10 +  IF(UPPER(Table2[[#This Row],[Preferred]]) = "FALSE", 1, 0)</f>
        <v>1600</v>
      </c>
      <c r="B192" s="8" t="str">
        <f>IF(UPPER(Table2[[#This Row],[Index]]) = "TRUE", "FD", "00")  &amp; IF(Table2[[#This Row],[Prefix]]="", "00", Table2[[#This Row],[Prefix]])  &amp; TEXT(Table2[[#This Row],[Opcode]], "00")</f>
        <v>0000A0</v>
      </c>
      <c r="C192" s="4"/>
      <c r="D192" s="1"/>
      <c r="E192" s="3"/>
      <c r="F192" s="5" t="s">
        <v>36</v>
      </c>
      <c r="G192" t="s">
        <v>652</v>
      </c>
      <c r="H192" s="1" t="s">
        <v>84</v>
      </c>
      <c r="I192" s="1" t="s">
        <v>84</v>
      </c>
      <c r="J192" s="1" t="s">
        <v>265</v>
      </c>
      <c r="K192" s="1" t="s">
        <v>277</v>
      </c>
      <c r="L192" s="9" t="b">
        <v>1</v>
      </c>
      <c r="M192" s="1" t="s">
        <v>239</v>
      </c>
      <c r="N192" s="1" t="s">
        <v>356</v>
      </c>
      <c r="O192" s="1"/>
      <c r="P192" s="1"/>
      <c r="Q192" s="1"/>
      <c r="R192" s="1"/>
      <c r="S192" s="6" t="s">
        <v>347</v>
      </c>
      <c r="T192">
        <v>1</v>
      </c>
      <c r="U192" s="1" t="s">
        <v>407</v>
      </c>
      <c r="V192" t="s">
        <v>367</v>
      </c>
      <c r="W192" t="s">
        <v>431</v>
      </c>
      <c r="X192" t="s">
        <v>551</v>
      </c>
      <c r="Y192" t="b">
        <f>IF(AND($B192=$B191, $I192=$I191, $T192=$T191),TRUE,FALSE)</f>
        <v>1</v>
      </c>
      <c r="Z1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encoding='Direct' hidden='true'&gt;ByteReg-A&lt;/Arg&gt;&lt;Arg encoding='Source'&gt;ByteReg&lt;/Arg&gt;&lt;/Arguments&gt;&lt;Status&gt;Documented&lt;/Status&gt;&lt;Cycles&gt;1(4)&lt;/Cycles&gt;&lt;Flags&gt;Z010&lt;/Flags&gt;&lt;Description&gt;A logical AND operation is performed between the byte specified by the s operand and the byte contained in the Accumulator; the result is stored in the Accumulator&lt;/Description&gt;&lt;/Encoding&gt;</v>
      </c>
      <c r="AA1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IF($Y193=FALSE, "&lt;/Opcode&gt;", "")</f>
        <v>&lt;Encoding Platform='GameBoy'&gt;&lt;Mnemonic&gt;AND&lt;/Mnemonic&gt;&lt;Arguments&gt;&lt;Arg encoding='Direct' hidden='true'&gt;ByteReg-A&lt;/Arg&gt;&lt;Arg encoding='Source'&gt;ByteReg&lt;/Arg&gt;&lt;/Arguments&gt;&lt;Status&gt;Documented&lt;/Status&gt;&lt;Cycles&gt;1(4)&lt;/Cycles&gt;&lt;Flags&gt;Z010&lt;/Flags&gt;&lt;Description&gt;A logical AND operation is performed between the byte specified by the s operand and the byte contained in the Accumulator; the result is stored in the Accumulator&lt;/Description&gt;&lt;/Encoding&gt;</v>
      </c>
    </row>
    <row r="193" spans="1:27" x14ac:dyDescent="0.25">
      <c r="A193">
        <f>HEX2DEC(Table2[[#This Row],[Hex]]) * 10 +  IF(UPPER(Table2[[#This Row],[Preferred]]) = "FALSE", 1, 0)</f>
        <v>1601</v>
      </c>
      <c r="B193" t="str">
        <f>IF(UPPER(Table2[[#This Row],[Index]]) = "TRUE", "FD", "00")  &amp; IF(Table2[[#This Row],[Prefix]]="", "00", Table2[[#This Row],[Prefix]])  &amp; TEXT(Table2[[#This Row],[Opcode]], "00")</f>
        <v>0000A0</v>
      </c>
      <c r="C193" s="4"/>
      <c r="D193" s="1"/>
      <c r="E193" s="3" t="s">
        <v>638</v>
      </c>
      <c r="F193" s="5" t="s">
        <v>36</v>
      </c>
      <c r="G193" t="s">
        <v>480</v>
      </c>
      <c r="H193" s="1" t="s">
        <v>84</v>
      </c>
      <c r="I193" s="1" t="s">
        <v>84</v>
      </c>
      <c r="J193" s="1" t="s">
        <v>265</v>
      </c>
      <c r="K193" s="1" t="s">
        <v>277</v>
      </c>
      <c r="L193" s="1" t="b">
        <v>1</v>
      </c>
      <c r="M193" s="1" t="s">
        <v>239</v>
      </c>
      <c r="N193" s="1" t="s">
        <v>356</v>
      </c>
      <c r="O193" s="1"/>
      <c r="S193" s="6" t="s">
        <v>331</v>
      </c>
      <c r="T193">
        <v>1</v>
      </c>
      <c r="U193" s="1" t="s">
        <v>407</v>
      </c>
      <c r="V193" t="s">
        <v>367</v>
      </c>
      <c r="W193" t="s">
        <v>431</v>
      </c>
      <c r="X193" t="s">
        <v>551</v>
      </c>
      <c r="Y193" t="b">
        <f>IF(AND($B193=$B192, $I193=$I192, $T193=$T192),TRUE,FALSE)</f>
        <v>1</v>
      </c>
      <c r="Z1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v>
      </c>
      <c r="AA1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IF($Y194=FALSE, "&lt;/Opcode&gt;", "")</f>
        <v>&lt;Encoding Preferred='false' Platform='z80'&gt;&lt;Mnemonic&gt;AND&lt;/Mnemonic&gt;&lt;Arguments&gt;&lt;Arg encoding='Direct' hidden='true'&gt;ByteReg-A&lt;/Arg&gt;&lt;Arg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Accumulator&lt;/Description&gt;&lt;/Encoding&gt;&lt;/Opcode&gt;</v>
      </c>
    </row>
    <row r="194" spans="1:27" x14ac:dyDescent="0.25">
      <c r="A194">
        <f>HEX2DEC(Table2[[#This Row],[Hex]]) * 10 +  IF(UPPER(Table2[[#This Row],[Preferred]]) = "FALSE", 1, 0)</f>
        <v>1660</v>
      </c>
      <c r="B194" t="str">
        <f>IF(UPPER(Table2[[#This Row],[Index]]) = "TRUE", "FD", "00")  &amp; IF(Table2[[#This Row],[Prefix]]="", "00", Table2[[#This Row],[Prefix]])  &amp; TEXT(Table2[[#This Row],[Opcode]], "00")</f>
        <v>0000A6</v>
      </c>
      <c r="F194" s="5" t="s">
        <v>40</v>
      </c>
      <c r="G194" t="s">
        <v>375</v>
      </c>
      <c r="H194" s="1" t="s">
        <v>209</v>
      </c>
      <c r="I194" s="1" t="s">
        <v>84</v>
      </c>
      <c r="J194" s="1" t="s">
        <v>265</v>
      </c>
      <c r="K194" s="1" t="s">
        <v>277</v>
      </c>
      <c r="L194" s="9" t="b">
        <v>1</v>
      </c>
      <c r="M194" s="1" t="s">
        <v>392</v>
      </c>
      <c r="N194" s="1" t="s">
        <v>277</v>
      </c>
      <c r="O194" s="1"/>
      <c r="Q194" s="1"/>
      <c r="R194" s="1"/>
      <c r="S194" s="6" t="s">
        <v>433</v>
      </c>
      <c r="T194">
        <v>1</v>
      </c>
      <c r="U194" s="1" t="s">
        <v>389</v>
      </c>
      <c r="V194" t="s">
        <v>367</v>
      </c>
      <c r="W194" t="s">
        <v>431</v>
      </c>
      <c r="X194" t="s">
        <v>434</v>
      </c>
      <c r="Y194" t="b">
        <f>IF(AND($B194=$B193, $I194=$I193, $T194=$T193),TRUE,FALSE)</f>
        <v>0</v>
      </c>
      <c r="Z1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encoding='Direct' hidden='true'&gt;ByteReg-A&lt;/Arg&gt;&lt;Arg encoding='Direct'&gt;ByteReg-M&lt;/Arg&gt;&lt;/Arguments&gt;&lt;Status&gt;Documented&lt;/Status&gt;&lt;Cycles&gt;2(7)&lt;/Cycles&gt;&lt;Flags&gt;SZAP0&lt;/Flags&gt;&lt;Description&gt;The contents of the memory location whose address is contained in the Hand L registers is logically anded with the content of the accumulator. The result is placed in the accumulator. The CY flag is cleared.&lt;/Description&gt;&lt;/Encoding&gt;</v>
      </c>
      <c r="AA1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IF($Y195=FALSE, "&lt;/Opcode&gt;", "")</f>
        <v>&lt;Opcode Value='A6' Function='AND' Group='Logical' Length='1'&gt;&lt;Encoding Platform='i8080'&gt;&lt;Mnemonic&gt;ANA&lt;/Mnemonic&gt;&lt;Arguments&gt;&lt;Arg encoding='Direct' hidden='true'&gt;ByteReg-A&lt;/Arg&gt;&lt;Arg encoding='Direct'&gt;ByteReg-M&lt;/Arg&gt;&lt;/Arguments&gt;&lt;Status&gt;Documented&lt;/Status&gt;&lt;Cycles&gt;2(7)&lt;/Cycles&gt;&lt;Flags&gt;SZAP0&lt;/Flags&gt;&lt;Description&gt;The contents of the memory location whose address is contained in the Hand L registers is logically anded with the content of the accumulator. The result is placed in the accumulator. The CY flag is cleared.&lt;/Description&gt;&lt;/Encoding&gt;</v>
      </c>
    </row>
    <row r="195" spans="1:27" x14ac:dyDescent="0.25">
      <c r="A195" s="8">
        <f>HEX2DEC(Table2[[#This Row],[Hex]]) * 10 +  IF(UPPER(Table2[[#This Row],[Preferred]]) = "FALSE", 1, 0)</f>
        <v>1660</v>
      </c>
      <c r="B195" s="8" t="str">
        <f>IF(UPPER(Table2[[#This Row],[Index]]) = "TRUE", "FD", "00")  &amp; IF(Table2[[#This Row],[Prefix]]="", "00", Table2[[#This Row],[Prefix]])  &amp; TEXT(Table2[[#This Row],[Opcode]], "00")</f>
        <v>0000A6</v>
      </c>
      <c r="F195" s="5" t="s">
        <v>40</v>
      </c>
      <c r="G195" t="s">
        <v>689</v>
      </c>
      <c r="H195" s="1" t="s">
        <v>209</v>
      </c>
      <c r="I195" s="1" t="s">
        <v>84</v>
      </c>
      <c r="J195" s="1" t="s">
        <v>265</v>
      </c>
      <c r="K195" s="1" t="s">
        <v>277</v>
      </c>
      <c r="L195" s="9" t="b">
        <v>1</v>
      </c>
      <c r="M195" s="1" t="s">
        <v>392</v>
      </c>
      <c r="N195" s="1" t="s">
        <v>277</v>
      </c>
      <c r="O195" s="1"/>
      <c r="P195" s="1"/>
      <c r="Q195" s="1"/>
      <c r="R195" s="1"/>
      <c r="S195" s="6" t="s">
        <v>310</v>
      </c>
      <c r="T195">
        <v>1</v>
      </c>
      <c r="U195" s="1" t="s">
        <v>389</v>
      </c>
      <c r="V195" t="s">
        <v>367</v>
      </c>
      <c r="W195" t="s">
        <v>431</v>
      </c>
      <c r="X195" t="s">
        <v>434</v>
      </c>
      <c r="Y195" t="b">
        <f>IF(AND($B195=$B194, $I195=$I194, $T195=$T194),TRUE,FALSE)</f>
        <v>1</v>
      </c>
      <c r="Z1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encoding='Direct' hidden='true'&gt;ByteReg-A&lt;/Arg&gt;&lt;Arg encoding='Direct'&gt;ByteReg-M&lt;/Arg&gt;&lt;/Arguments&gt;&lt;Status&gt;Documented&lt;/Status&gt;&lt;Cycles&gt;2(7)&lt;/Cycles&gt;&lt;Flags&gt;SZKAPVC&lt;/Flags&gt;&lt;Description&gt;The contents of the memory location whose address is contained in the Hand L registers is logically anded with the content of the accumulator. The result is placed in the accumulator. The CY flag is cleared.&lt;/Description&gt;&lt;/Encoding&gt;</v>
      </c>
      <c r="AA1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IF($Y196=FALSE, "&lt;/Opcode&gt;", "")</f>
        <v>&lt;Encoding Platform='i8085'&gt;&lt;Mnemonic&gt;ANA&lt;/Mnemonic&gt;&lt;Arguments&gt;&lt;Arg encoding='Direct' hidden='true'&gt;ByteReg-A&lt;/Arg&gt;&lt;Arg encoding='Direct'&gt;ByteReg-M&lt;/Arg&gt;&lt;/Arguments&gt;&lt;Status&gt;Documented&lt;/Status&gt;&lt;Cycles&gt;2(7)&lt;/Cycles&gt;&lt;Flags&gt;SZKAPVC&lt;/Flags&gt;&lt;Description&gt;The contents of the memory location whose address is contained in the Hand L registers is logically anded with the content of the accumulator. The result is placed in the accumulator. The CY flag is cleared.&lt;/Description&gt;&lt;/Encoding&gt;</v>
      </c>
    </row>
    <row r="196" spans="1:27" x14ac:dyDescent="0.25">
      <c r="A196">
        <f>HEX2DEC(Table2[[#This Row],[Hex]]) * 10 +  IF(UPPER(Table2[[#This Row],[Preferred]]) = "FALSE", 1, 0)</f>
        <v>1660</v>
      </c>
      <c r="B196" t="str">
        <f>IF(UPPER(Table2[[#This Row],[Index]]) = "TRUE", "FD", "00")  &amp; IF(Table2[[#This Row],[Prefix]]="", "00", Table2[[#This Row],[Prefix]])  &amp; TEXT(Table2[[#This Row],[Opcode]], "00")</f>
        <v>0000A6</v>
      </c>
      <c r="C196" s="4"/>
      <c r="D196" s="1"/>
      <c r="E196" s="3" t="s">
        <v>400</v>
      </c>
      <c r="F196" s="5" t="s">
        <v>40</v>
      </c>
      <c r="G196" t="s">
        <v>480</v>
      </c>
      <c r="H196" s="1" t="s">
        <v>84</v>
      </c>
      <c r="I196" s="1" t="s">
        <v>84</v>
      </c>
      <c r="J196" s="1" t="s">
        <v>265</v>
      </c>
      <c r="K196" s="1" t="s">
        <v>277</v>
      </c>
      <c r="M196" s="1" t="s">
        <v>263</v>
      </c>
      <c r="N196" s="1" t="s">
        <v>277</v>
      </c>
      <c r="O196" s="1"/>
      <c r="P196" s="1"/>
      <c r="Q196" s="1"/>
      <c r="R196" s="1"/>
      <c r="S196" s="6" t="s">
        <v>331</v>
      </c>
      <c r="T196">
        <v>1</v>
      </c>
      <c r="U196" s="1" t="s">
        <v>389</v>
      </c>
      <c r="V196" t="s">
        <v>367</v>
      </c>
      <c r="W196" t="s">
        <v>431</v>
      </c>
      <c r="X196" t="s">
        <v>551</v>
      </c>
      <c r="Y196" t="b">
        <f>IF(AND($B196=$B195, $I196=$I195, $T196=$T195),TRUE,FALSE)</f>
        <v>1</v>
      </c>
      <c r="Z1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1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IF($Y197=FALSE, "&lt;/Opcode&gt;", "")</f>
        <v>&lt;Encoding Preferred='true' Platform='z80'&gt;&lt;Mnemonic&gt;AND&lt;/Mnemonic&gt;&lt;Arguments&gt;&lt;Arg encoding='Direct'&gt;ByteReg-A&lt;/Arg&gt;&lt;Arg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row>
    <row r="197" spans="1:27" x14ac:dyDescent="0.25">
      <c r="A197" s="8">
        <f>HEX2DEC(Table2[[#This Row],[Hex]]) * 10 +  IF(UPPER(Table2[[#This Row],[Preferred]]) = "FALSE", 1, 0)</f>
        <v>1660</v>
      </c>
      <c r="B197" s="8" t="str">
        <f>IF(UPPER(Table2[[#This Row],[Index]]) = "TRUE", "FD", "00")  &amp; IF(Table2[[#This Row],[Prefix]]="", "00", Table2[[#This Row],[Prefix]])  &amp; TEXT(Table2[[#This Row],[Opcode]], "00")</f>
        <v>0000A6</v>
      </c>
      <c r="C197" s="4"/>
      <c r="D197" s="1"/>
      <c r="E197" s="3"/>
      <c r="F197" s="5" t="s">
        <v>40</v>
      </c>
      <c r="G197" t="s">
        <v>652</v>
      </c>
      <c r="H197" s="1" t="s">
        <v>84</v>
      </c>
      <c r="I197" s="1" t="s">
        <v>84</v>
      </c>
      <c r="J197" s="1" t="s">
        <v>265</v>
      </c>
      <c r="K197" s="1" t="s">
        <v>277</v>
      </c>
      <c r="L197" s="9" t="b">
        <v>1</v>
      </c>
      <c r="M197" s="1" t="s">
        <v>263</v>
      </c>
      <c r="N197" s="1" t="s">
        <v>277</v>
      </c>
      <c r="O197" s="1"/>
      <c r="P197" s="1"/>
      <c r="Q197" s="1"/>
      <c r="R197" s="1"/>
      <c r="S197" s="6" t="s">
        <v>347</v>
      </c>
      <c r="T197">
        <v>1</v>
      </c>
      <c r="U197" s="1" t="s">
        <v>389</v>
      </c>
      <c r="V197" t="s">
        <v>367</v>
      </c>
      <c r="W197" t="s">
        <v>431</v>
      </c>
      <c r="X197" t="s">
        <v>551</v>
      </c>
      <c r="Y197" t="b">
        <f>IF(AND($B197=$B196, $I197=$I196, $T197=$T196),TRUE,FALSE)</f>
        <v>1</v>
      </c>
      <c r="Z1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encoding='Direct' hidden='true'&gt;ByteReg-A&lt;/Arg&gt;&lt;Arg encoding='Direct'&gt;WordRegPtr-HL&lt;/Arg&gt;&lt;/Arguments&gt;&lt;Status&gt;Documented&lt;/Status&gt;&lt;Cycles&gt;2(7)&lt;/Cycles&gt;&lt;Flags&gt;Z010&lt;/Flags&gt;&lt;Description&gt;A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c r="AA1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IF($Y198=FALSE, "&lt;/Opcode&gt;", "")</f>
        <v>&lt;Encoding Platform='GameBoy'&gt;&lt;Mnemonic&gt;AND&lt;/Mnemonic&gt;&lt;Arguments&gt;&lt;Arg encoding='Direct' hidden='true'&gt;ByteReg-A&lt;/Arg&gt;&lt;Arg encoding='Direct'&gt;WordRegPtr-HL&lt;/Arg&gt;&lt;/Arguments&gt;&lt;Status&gt;Documented&lt;/Status&gt;&lt;Cycles&gt;2(7)&lt;/Cycles&gt;&lt;Flags&gt;Z010&lt;/Flags&gt;&lt;Description&gt;A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row>
    <row r="198" spans="1:27" x14ac:dyDescent="0.25">
      <c r="A198">
        <f>HEX2DEC(Table2[[#This Row],[Hex]]) * 10 +  IF(UPPER(Table2[[#This Row],[Preferred]]) = "FALSE", 1, 0)</f>
        <v>1661</v>
      </c>
      <c r="B198" t="str">
        <f>IF(UPPER(Table2[[#This Row],[Index]]) = "TRUE", "FD", "00")  &amp; IF(Table2[[#This Row],[Prefix]]="", "00", Table2[[#This Row],[Prefix]])  &amp; TEXT(Table2[[#This Row],[Opcode]], "00")</f>
        <v>0000A6</v>
      </c>
      <c r="C198" s="4"/>
      <c r="D198" s="1"/>
      <c r="E198" s="3" t="s">
        <v>638</v>
      </c>
      <c r="F198" s="5" t="s">
        <v>40</v>
      </c>
      <c r="G198" t="s">
        <v>480</v>
      </c>
      <c r="H198" s="1" t="s">
        <v>84</v>
      </c>
      <c r="I198" s="1" t="s">
        <v>84</v>
      </c>
      <c r="J198" s="1" t="s">
        <v>265</v>
      </c>
      <c r="K198" s="1" t="s">
        <v>277</v>
      </c>
      <c r="L198" s="1" t="b">
        <v>1</v>
      </c>
      <c r="M198" s="1" t="s">
        <v>263</v>
      </c>
      <c r="N198" s="1" t="s">
        <v>277</v>
      </c>
      <c r="O198" s="1"/>
      <c r="S198" s="6" t="s">
        <v>331</v>
      </c>
      <c r="T198">
        <v>1</v>
      </c>
      <c r="U198" s="1" t="s">
        <v>389</v>
      </c>
      <c r="V198" t="s">
        <v>367</v>
      </c>
      <c r="W198" t="s">
        <v>431</v>
      </c>
      <c r="X198" t="s">
        <v>551</v>
      </c>
      <c r="Y198" t="b">
        <f>IF(AND($B198=$B197, $I198=$I197, $T198=$T197),TRUE,FALSE)</f>
        <v>1</v>
      </c>
      <c r="Z1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1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IF($Y199=FALSE, "&lt;/Opcode&gt;", "")</f>
        <v>&lt;Encoding Preferred='false' Platform='z80'&gt;&lt;Mnemonic&gt;AND&lt;/Mnemonic&gt;&lt;Arguments&gt;&lt;Arg encoding='Direct' hidden='true'&gt;ByteReg-A&lt;/Arg&gt;&lt;Arg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Accumulator&lt;/Description&gt;&lt;/Encoding&gt;&lt;/Opcode&gt;</v>
      </c>
    </row>
    <row r="199" spans="1:27" x14ac:dyDescent="0.25">
      <c r="A199">
        <f>HEX2DEC(Table2[[#This Row],[Hex]]) * 10 +  IF(UPPER(Table2[[#This Row],[Preferred]]) = "FALSE", 1, 0)</f>
        <v>1680</v>
      </c>
      <c r="B199" t="str">
        <f>IF(UPPER(Table2[[#This Row],[Index]]) = "TRUE", "FD", "00")  &amp; IF(Table2[[#This Row],[Prefix]]="", "00", Table2[[#This Row],[Prefix]])  &amp; TEXT(Table2[[#This Row],[Opcode]], "00")</f>
        <v>0000A8</v>
      </c>
      <c r="F199" s="5" t="s">
        <v>41</v>
      </c>
      <c r="G199" t="s">
        <v>375</v>
      </c>
      <c r="H199" s="1" t="s">
        <v>211</v>
      </c>
      <c r="I199" s="1" t="s">
        <v>85</v>
      </c>
      <c r="J199" s="1" t="s">
        <v>265</v>
      </c>
      <c r="K199" s="1" t="s">
        <v>277</v>
      </c>
      <c r="L199" s="9" t="b">
        <v>1</v>
      </c>
      <c r="M199" s="1" t="s">
        <v>239</v>
      </c>
      <c r="N199" s="1" t="s">
        <v>356</v>
      </c>
      <c r="O199" s="1"/>
      <c r="Q199" s="1"/>
      <c r="R199" s="1"/>
      <c r="S199" s="6" t="s">
        <v>436</v>
      </c>
      <c r="T199">
        <v>1</v>
      </c>
      <c r="U199" s="1" t="s">
        <v>407</v>
      </c>
      <c r="V199" t="s">
        <v>367</v>
      </c>
      <c r="W199" t="s">
        <v>431</v>
      </c>
      <c r="X199" t="s">
        <v>437</v>
      </c>
      <c r="Y199" t="b">
        <f>IF(AND($B199=$B198, $I199=$I198, $T199=$T198),TRUE,FALSE)</f>
        <v>0</v>
      </c>
      <c r="Z1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encoding='Direct' hidden='true'&gt;ByteReg-A&lt;/Arg&gt;&lt;Arg encoding='Source'&gt;ByteReg&lt;/Arg&gt;&lt;/Arguments&gt;&lt;Status&gt;Documented&lt;/Status&gt;&lt;Cycles&gt;1(4)&lt;/Cycles&gt;&lt;Flags&gt;SZ0P0&lt;/Flags&gt;&lt;Description&gt;The content of register r is exclusive-or'd with the content of the accumulator. The result is placed in the accumulator. The CY and AC flags are cleared&lt;/Description&gt;&lt;/Encoding&gt;</v>
      </c>
      <c r="AA1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IF($Y200=FALSE, "&lt;/Opcode&gt;", "")</f>
        <v>&lt;Opcode Value='A8' Function='XOR' Group='Logical' Length='1'&gt;&lt;Encoding Platform='i8080'&gt;&lt;Mnemonic&gt;XRA&lt;/Mnemonic&gt;&lt;Arguments&gt;&lt;Arg encoding='Direct' hidden='true'&gt;ByteReg-A&lt;/Arg&gt;&lt;Arg encoding='Source'&gt;ByteReg&lt;/Arg&gt;&lt;/Arguments&gt;&lt;Status&gt;Documented&lt;/Status&gt;&lt;Cycles&gt;1(4)&lt;/Cycles&gt;&lt;Flags&gt;SZ0P0&lt;/Flags&gt;&lt;Description&gt;The content of register r is exclusive-or'd with the content of the accumulator. The result is placed in the accumulator. The CY and AC flags are cleared&lt;/Description&gt;&lt;/Encoding&gt;</v>
      </c>
    </row>
    <row r="200" spans="1:27" x14ac:dyDescent="0.25">
      <c r="A200" s="8">
        <f>HEX2DEC(Table2[[#This Row],[Hex]]) * 10 +  IF(UPPER(Table2[[#This Row],[Preferred]]) = "FALSE", 1, 0)</f>
        <v>1680</v>
      </c>
      <c r="B200" s="8" t="str">
        <f>IF(UPPER(Table2[[#This Row],[Index]]) = "TRUE", "FD", "00")  &amp; IF(Table2[[#This Row],[Prefix]]="", "00", Table2[[#This Row],[Prefix]])  &amp; TEXT(Table2[[#This Row],[Opcode]], "00")</f>
        <v>0000A8</v>
      </c>
      <c r="F200" s="5" t="s">
        <v>41</v>
      </c>
      <c r="G200" t="s">
        <v>689</v>
      </c>
      <c r="H200" s="1" t="s">
        <v>211</v>
      </c>
      <c r="I200" s="1" t="s">
        <v>85</v>
      </c>
      <c r="J200" s="1" t="s">
        <v>265</v>
      </c>
      <c r="K200" s="1" t="s">
        <v>277</v>
      </c>
      <c r="L200" s="9" t="b">
        <v>1</v>
      </c>
      <c r="M200" s="1" t="s">
        <v>239</v>
      </c>
      <c r="N200" s="1" t="s">
        <v>356</v>
      </c>
      <c r="O200" s="1"/>
      <c r="P200" s="1"/>
      <c r="Q200" s="1"/>
      <c r="R200" s="1"/>
      <c r="S200" s="6" t="s">
        <v>310</v>
      </c>
      <c r="T200">
        <v>1</v>
      </c>
      <c r="U200" s="1" t="s">
        <v>407</v>
      </c>
      <c r="V200" t="s">
        <v>367</v>
      </c>
      <c r="W200" t="s">
        <v>431</v>
      </c>
      <c r="X200" t="s">
        <v>437</v>
      </c>
      <c r="Y200" t="b">
        <f>IF(AND($B200=$B199, $I200=$I199, $T200=$T199),TRUE,FALSE)</f>
        <v>1</v>
      </c>
      <c r="Z2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encoding='Direct' hidden='true'&gt;ByteReg-A&lt;/Arg&gt;&lt;Arg encoding='Source'&gt;ByteReg&lt;/Arg&gt;&lt;/Arguments&gt;&lt;Status&gt;Documented&lt;/Status&gt;&lt;Cycles&gt;1(4)&lt;/Cycles&gt;&lt;Flags&gt;SZKAPVC&lt;/Flags&gt;&lt;Description&gt;The content of register r is exclusive-or'd with the content of the accumulator. The result is placed in the accumulator. The CY and AC flags are cleared&lt;/Description&gt;&lt;/Encoding&gt;</v>
      </c>
      <c r="AA2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IF($Y201=FALSE, "&lt;/Opcode&gt;", "")</f>
        <v>&lt;Encoding Platform='i8085'&gt;&lt;Mnemonic&gt;XRA&lt;/Mnemonic&gt;&lt;Arguments&gt;&lt;Arg encoding='Direct' hidden='true'&gt;ByteReg-A&lt;/Arg&gt;&lt;Arg encoding='Source'&gt;ByteReg&lt;/Arg&gt;&lt;/Arguments&gt;&lt;Status&gt;Documented&lt;/Status&gt;&lt;Cycles&gt;1(4)&lt;/Cycles&gt;&lt;Flags&gt;SZKAPVC&lt;/Flags&gt;&lt;Description&gt;The content of register r is exclusive-or'd with the content of the accumulator. The result is placed in the accumulator. The CY and AC flags are cleared&lt;/Description&gt;&lt;/Encoding&gt;</v>
      </c>
    </row>
    <row r="201" spans="1:27" x14ac:dyDescent="0.25">
      <c r="A201">
        <f>HEX2DEC(Table2[[#This Row],[Hex]]) * 10 +  IF(UPPER(Table2[[#This Row],[Preferred]]) = "FALSE", 1, 0)</f>
        <v>1680</v>
      </c>
      <c r="B201" t="str">
        <f>IF(UPPER(Table2[[#This Row],[Index]]) = "TRUE", "FD", "00")  &amp; IF(Table2[[#This Row],[Prefix]]="", "00", Table2[[#This Row],[Prefix]])  &amp; TEXT(Table2[[#This Row],[Opcode]], "00")</f>
        <v>0000A8</v>
      </c>
      <c r="C201" s="4"/>
      <c r="D201" s="1"/>
      <c r="E201" s="3"/>
      <c r="F201" s="5" t="s">
        <v>41</v>
      </c>
      <c r="G201" t="s">
        <v>480</v>
      </c>
      <c r="H201" s="1" t="s">
        <v>85</v>
      </c>
      <c r="I201" s="1" t="s">
        <v>85</v>
      </c>
      <c r="J201" s="1" t="s">
        <v>265</v>
      </c>
      <c r="K201" s="1" t="s">
        <v>277</v>
      </c>
      <c r="L201" s="1"/>
      <c r="M201" s="1" t="s">
        <v>239</v>
      </c>
      <c r="N201" s="1" t="s">
        <v>356</v>
      </c>
      <c r="O201" s="1"/>
      <c r="S201" s="6" t="s">
        <v>329</v>
      </c>
      <c r="T201">
        <v>1</v>
      </c>
      <c r="U201" s="1" t="s">
        <v>407</v>
      </c>
      <c r="V201" t="s">
        <v>367</v>
      </c>
      <c r="W201" t="s">
        <v>431</v>
      </c>
      <c r="X201" t="s">
        <v>553</v>
      </c>
      <c r="Y201" t="b">
        <f>IF(AND($B201=$B200, $I201=$I200, $T201=$T200),TRUE,FALSE)</f>
        <v>1</v>
      </c>
      <c r="Z2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encoding='Source'&gt;ByteReg&lt;/Arg&gt;&lt;/Arguments&gt;&lt;Status&gt;Documented&lt;/Status&gt;&lt;Cycles&gt;1(4)&lt;/Cycles&gt;&lt;Flags&gt;SZ0P00&lt;/Flags&gt;&lt;Description&gt;The logical exclusive-OR operation is performed between the byte specified by the s operand and the byte contained in the Accumulator; the result is stored in the Accumulator.&lt;/Description&gt;&lt;/Encoding&gt;</v>
      </c>
      <c r="AA2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IF($Y202=FALSE, "&lt;/Opcode&gt;", "")</f>
        <v>&lt;Encoding Platform='z80'&gt;&lt;Mnemonic&gt;XOR&lt;/Mnemonic&gt;&lt;Arguments&gt;&lt;Arg encoding='Direct'&gt;ByteReg-A&lt;/Arg&gt;&lt;Arg encoding='Source'&gt;ByteReg&lt;/Arg&gt;&lt;/Arguments&gt;&lt;Status&gt;Documented&lt;/Status&gt;&lt;Cycles&gt;1(4)&lt;/Cycles&gt;&lt;Flags&gt;SZ0P00&lt;/Flags&gt;&lt;Description&gt;The logical exclusive-OR operation is performed between the byte specified by the s operand and the byte contained in the Accumulator; the result is stored in the Accumulator.&lt;/Description&gt;&lt;/Encoding&gt;</v>
      </c>
    </row>
    <row r="202" spans="1:27" x14ac:dyDescent="0.25">
      <c r="A202" s="8">
        <f>HEX2DEC(Table2[[#This Row],[Hex]]) * 10 +  IF(UPPER(Table2[[#This Row],[Preferred]]) = "FALSE", 1, 0)</f>
        <v>1680</v>
      </c>
      <c r="B202" s="8" t="str">
        <f>IF(UPPER(Table2[[#This Row],[Index]]) = "TRUE", "FD", "00")  &amp; IF(Table2[[#This Row],[Prefix]]="", "00", Table2[[#This Row],[Prefix]])  &amp; TEXT(Table2[[#This Row],[Opcode]], "00")</f>
        <v>0000A8</v>
      </c>
      <c r="C202" s="4"/>
      <c r="D202" s="1"/>
      <c r="E202" s="3"/>
      <c r="F202" s="5" t="s">
        <v>41</v>
      </c>
      <c r="G202" t="s">
        <v>652</v>
      </c>
      <c r="H202" s="1" t="s">
        <v>85</v>
      </c>
      <c r="I202" s="1" t="s">
        <v>85</v>
      </c>
      <c r="J202" s="1" t="s">
        <v>265</v>
      </c>
      <c r="K202" s="1" t="s">
        <v>277</v>
      </c>
      <c r="M202" s="1" t="s">
        <v>239</v>
      </c>
      <c r="N202" s="1" t="s">
        <v>356</v>
      </c>
      <c r="O202" s="1"/>
      <c r="P202" s="1"/>
      <c r="Q202" s="1"/>
      <c r="R202" s="1"/>
      <c r="S202" s="6" t="s">
        <v>345</v>
      </c>
      <c r="T202">
        <v>1</v>
      </c>
      <c r="U202" s="1" t="s">
        <v>407</v>
      </c>
      <c r="V202" t="s">
        <v>367</v>
      </c>
      <c r="W202" t="s">
        <v>431</v>
      </c>
      <c r="X202" t="s">
        <v>553</v>
      </c>
      <c r="Y202" t="b">
        <f>IF(AND($B202=$B201, $I202=$I201, $T202=$T201),TRUE,FALSE)</f>
        <v>1</v>
      </c>
      <c r="Z2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encoding='Direct'&gt;ByteReg-A&lt;/Arg&gt;&lt;Arg encoding='Source'&gt;ByteReg&lt;/Arg&gt;&lt;/Arguments&gt;&lt;Status&gt;Documented&lt;/Status&gt;&lt;Cycles&gt;1(4)&lt;/Cycles&gt;&lt;Flags&gt;Z000&lt;/Flags&gt;&lt;Description&gt;The logical exclusive-OR operation is performed between the byte specified by the s operand and the byte contained in the Accumulator; the result is stored in the Accumulator.&lt;/Description&gt;&lt;/Encoding&gt;</v>
      </c>
      <c r="AA2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IF($Y203=FALSE, "&lt;/Opcode&gt;", "")</f>
        <v>&lt;Encoding Platform='GameBoy'&gt;&lt;Mnemonic&gt;XOR&lt;/Mnemonic&gt;&lt;Arguments&gt;&lt;Arg encoding='Direct'&gt;ByteReg-A&lt;/Arg&gt;&lt;Arg encoding='Source'&gt;ByteReg&lt;/Arg&gt;&lt;/Arguments&gt;&lt;Status&gt;Documented&lt;/Status&gt;&lt;Cycles&gt;1(4)&lt;/Cycles&gt;&lt;Flags&gt;Z000&lt;/Flags&gt;&lt;Description&gt;The logical exclusive-OR operation is performed between the byte specified by the s operand and the byte contained in the Accumulator; the result is stored in the Accumulator.&lt;/Description&gt;&lt;/Encoding&gt;&lt;/Opcode&gt;</v>
      </c>
    </row>
    <row r="203" spans="1:27" x14ac:dyDescent="0.25">
      <c r="A203">
        <f>HEX2DEC(Table2[[#This Row],[Hex]]) * 10 +  IF(UPPER(Table2[[#This Row],[Preferred]]) = "FALSE", 1, 0)</f>
        <v>1740</v>
      </c>
      <c r="B203" t="str">
        <f>IF(UPPER(Table2[[#This Row],[Index]]) = "TRUE", "FD", "00")  &amp; IF(Table2[[#This Row],[Prefix]]="", "00", Table2[[#This Row],[Prefix]])  &amp; TEXT(Table2[[#This Row],[Opcode]], "00")</f>
        <v>0000AE</v>
      </c>
      <c r="F203" s="5" t="s">
        <v>45</v>
      </c>
      <c r="G203" t="s">
        <v>375</v>
      </c>
      <c r="H203" s="1" t="s">
        <v>211</v>
      </c>
      <c r="I203" s="1" t="s">
        <v>85</v>
      </c>
      <c r="J203" s="1" t="s">
        <v>265</v>
      </c>
      <c r="K203" s="1" t="s">
        <v>277</v>
      </c>
      <c r="L203" s="9" t="b">
        <v>1</v>
      </c>
      <c r="M203" s="1" t="s">
        <v>392</v>
      </c>
      <c r="N203" s="1" t="s">
        <v>277</v>
      </c>
      <c r="O203" s="1"/>
      <c r="Q203" s="1"/>
      <c r="R203" s="1"/>
      <c r="S203" s="6" t="s">
        <v>436</v>
      </c>
      <c r="T203">
        <v>1</v>
      </c>
      <c r="U203" s="1" t="s">
        <v>389</v>
      </c>
      <c r="V203" t="s">
        <v>367</v>
      </c>
      <c r="W203" t="s">
        <v>431</v>
      </c>
      <c r="X203" t="s">
        <v>438</v>
      </c>
      <c r="Y203" t="b">
        <f>IF(AND($B203=$B202, $I203=$I202, $T203=$T202),TRUE,FALSE)</f>
        <v>0</v>
      </c>
      <c r="Z2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exclusive-O R'd with the content of the accumulator. The result is placed in the accumulator. The CY and AC flags are cleared.&lt;/Description&gt;&lt;/Encoding&gt;</v>
      </c>
      <c r="AA2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IF($Y204=FALSE, "&lt;/Opcode&gt;", "")</f>
        <v>&lt;Opcode Value='AE' Function='XOR' Group='Logical' Length='1'&gt;&lt;Encoding Platform='i8080'&gt;&lt;Mnemonic&gt;XRA&lt;/Mnemonic&gt;&lt;Arguments&gt;&lt;Arg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exclusive-O R'd with the content of the accumulator. The result is placed in the accumulator. The CY and AC flags are cleared.&lt;/Description&gt;&lt;/Encoding&gt;</v>
      </c>
    </row>
    <row r="204" spans="1:27" x14ac:dyDescent="0.25">
      <c r="A204" s="8">
        <f>HEX2DEC(Table2[[#This Row],[Hex]]) * 10 +  IF(UPPER(Table2[[#This Row],[Preferred]]) = "FALSE", 1, 0)</f>
        <v>1740</v>
      </c>
      <c r="B204" s="8" t="str">
        <f>IF(UPPER(Table2[[#This Row],[Index]]) = "TRUE", "FD", "00")  &amp; IF(Table2[[#This Row],[Prefix]]="", "00", Table2[[#This Row],[Prefix]])  &amp; TEXT(Table2[[#This Row],[Opcode]], "00")</f>
        <v>0000AE</v>
      </c>
      <c r="F204" s="5" t="s">
        <v>45</v>
      </c>
      <c r="G204" t="s">
        <v>689</v>
      </c>
      <c r="H204" s="1" t="s">
        <v>211</v>
      </c>
      <c r="I204" s="1" t="s">
        <v>85</v>
      </c>
      <c r="J204" s="1" t="s">
        <v>265</v>
      </c>
      <c r="K204" s="1" t="s">
        <v>277</v>
      </c>
      <c r="L204" s="9" t="b">
        <v>1</v>
      </c>
      <c r="M204" s="1" t="s">
        <v>392</v>
      </c>
      <c r="N204" s="1" t="s">
        <v>277</v>
      </c>
      <c r="O204" s="1"/>
      <c r="P204" s="1"/>
      <c r="Q204" s="1"/>
      <c r="R204" s="1"/>
      <c r="S204" s="6" t="s">
        <v>310</v>
      </c>
      <c r="T204">
        <v>1</v>
      </c>
      <c r="U204" s="1" t="s">
        <v>389</v>
      </c>
      <c r="V204" t="s">
        <v>367</v>
      </c>
      <c r="W204" t="s">
        <v>431</v>
      </c>
      <c r="X204" t="s">
        <v>438</v>
      </c>
      <c r="Y204" t="b">
        <f>IF(AND($B204=$B203, $I204=$I203, $T204=$T203),TRUE,FALSE)</f>
        <v>1</v>
      </c>
      <c r="Z2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exclusive-O R'd with the content of the accumulator. The result is placed in the accumulator. The CY and AC flags are cleared.&lt;/Description&gt;&lt;/Encoding&gt;</v>
      </c>
      <c r="AA2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IF($Y205=FALSE, "&lt;/Opcode&gt;", "")</f>
        <v>&lt;Encoding Platform='i8085'&gt;&lt;Mnemonic&gt;XRA&lt;/Mnemonic&gt;&lt;Arguments&gt;&lt;Arg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exclusive-O R'd with the content of the accumulator. The result is placed in the accumulator. The CY and AC flags are cleared.&lt;/Description&gt;&lt;/Encoding&gt;</v>
      </c>
    </row>
    <row r="205" spans="1:27" x14ac:dyDescent="0.25">
      <c r="A205">
        <f>HEX2DEC(Table2[[#This Row],[Hex]]) * 10 +  IF(UPPER(Table2[[#This Row],[Preferred]]) = "FALSE", 1, 0)</f>
        <v>1740</v>
      </c>
      <c r="B205" t="str">
        <f>IF(UPPER(Table2[[#This Row],[Index]]) = "TRUE", "FD", "00")  &amp; IF(Table2[[#This Row],[Prefix]]="", "00", Table2[[#This Row],[Prefix]])  &amp; TEXT(Table2[[#This Row],[Opcode]], "00")</f>
        <v>0000AE</v>
      </c>
      <c r="C205" s="4"/>
      <c r="D205" s="1"/>
      <c r="E205" s="3"/>
      <c r="F205" s="5" t="s">
        <v>45</v>
      </c>
      <c r="G205" t="s">
        <v>480</v>
      </c>
      <c r="H205" s="1" t="s">
        <v>85</v>
      </c>
      <c r="I205" s="1" t="s">
        <v>85</v>
      </c>
      <c r="J205" s="1" t="s">
        <v>265</v>
      </c>
      <c r="K205" s="1" t="s">
        <v>277</v>
      </c>
      <c r="L205" s="1"/>
      <c r="M205" s="1" t="s">
        <v>263</v>
      </c>
      <c r="N205" s="1" t="s">
        <v>277</v>
      </c>
      <c r="O205" s="1"/>
      <c r="S205" s="6" t="s">
        <v>329</v>
      </c>
      <c r="T205">
        <v>1</v>
      </c>
      <c r="U205" s="1" t="s">
        <v>389</v>
      </c>
      <c r="V205" t="s">
        <v>367</v>
      </c>
      <c r="W205" t="s">
        <v>431</v>
      </c>
      <c r="X205" t="s">
        <v>553</v>
      </c>
      <c r="Y205" t="b">
        <f>IF(AND($B205=$B204, $I205=$I204, $T205=$T204),TRUE,FALSE)</f>
        <v>1</v>
      </c>
      <c r="Z2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encoding='Direct'&gt;WordRegPtr-HL&lt;/Arg&gt;&lt;/Arguments&gt;&lt;Status&gt;Documented&lt;/Status&gt;&lt;Cycles&gt;2(7)&lt;/Cycles&gt;&lt;Flags&gt;SZ0P00&lt;/Flags&gt;&lt;Description&gt;The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c r="AA2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IF($Y206=FALSE, "&lt;/Opcode&gt;", "")</f>
        <v>&lt;Encoding Platform='z80'&gt;&lt;Mnemonic&gt;XOR&lt;/Mnemonic&gt;&lt;Arguments&gt;&lt;Arg encoding='Direct'&gt;ByteReg-A&lt;/Arg&gt;&lt;Arg encoding='Direct'&gt;WordRegPtr-HL&lt;/Arg&gt;&lt;/Arguments&gt;&lt;Status&gt;Documented&lt;/Status&gt;&lt;Cycles&gt;2(7)&lt;/Cycles&gt;&lt;Flags&gt;SZ0P00&lt;/Flags&gt;&lt;Description&gt;The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row>
    <row r="206" spans="1:27" x14ac:dyDescent="0.25">
      <c r="A206" s="8">
        <f>HEX2DEC(Table2[[#This Row],[Hex]]) * 10 +  IF(UPPER(Table2[[#This Row],[Preferred]]) = "FALSE", 1, 0)</f>
        <v>1740</v>
      </c>
      <c r="B206" s="8" t="str">
        <f>IF(UPPER(Table2[[#This Row],[Index]]) = "TRUE", "FD", "00")  &amp; IF(Table2[[#This Row],[Prefix]]="", "00", Table2[[#This Row],[Prefix]])  &amp; TEXT(Table2[[#This Row],[Opcode]], "00")</f>
        <v>0000AE</v>
      </c>
      <c r="C206" s="4"/>
      <c r="D206" s="1"/>
      <c r="E206" s="3"/>
      <c r="F206" s="5" t="s">
        <v>45</v>
      </c>
      <c r="G206" t="s">
        <v>652</v>
      </c>
      <c r="H206" s="1" t="s">
        <v>85</v>
      </c>
      <c r="I206" s="1" t="s">
        <v>85</v>
      </c>
      <c r="J206" s="1" t="s">
        <v>265</v>
      </c>
      <c r="K206" s="1" t="s">
        <v>277</v>
      </c>
      <c r="M206" s="1" t="s">
        <v>263</v>
      </c>
      <c r="N206" s="1" t="s">
        <v>277</v>
      </c>
      <c r="O206" s="1"/>
      <c r="P206" s="1"/>
      <c r="Q206" s="1"/>
      <c r="R206" s="1"/>
      <c r="S206" s="6" t="s">
        <v>345</v>
      </c>
      <c r="T206">
        <v>1</v>
      </c>
      <c r="U206" s="1" t="s">
        <v>389</v>
      </c>
      <c r="V206" t="s">
        <v>367</v>
      </c>
      <c r="W206" t="s">
        <v>431</v>
      </c>
      <c r="X206" t="s">
        <v>553</v>
      </c>
      <c r="Y206" t="b">
        <f>IF(AND($B206=$B205, $I206=$I205, $T206=$T205),TRUE,FALSE)</f>
        <v>1</v>
      </c>
      <c r="Z2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encoding='Direct'&gt;ByteReg-A&lt;/Arg&gt;&lt;Arg encoding='Direct'&gt;WordRegPtr-HL&lt;/Arg&gt;&lt;/Arguments&gt;&lt;Status&gt;Documented&lt;/Status&gt;&lt;Cycles&gt;2(7)&lt;/Cycles&gt;&lt;Flags&gt;Z000&lt;/Flags&gt;&lt;Description&gt;The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v>
      </c>
      <c r="AA2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IF($Y207=FALSE, "&lt;/Opcode&gt;", "")</f>
        <v>&lt;Encoding Platform='GameBoy'&gt;&lt;Mnemonic&gt;XOR&lt;/Mnemonic&gt;&lt;Arguments&gt;&lt;Arg encoding='Direct'&gt;ByteReg-A&lt;/Arg&gt;&lt;Arg encoding='Direct'&gt;WordRegPtr-HL&lt;/Arg&gt;&lt;/Arguments&gt;&lt;Status&gt;Documented&lt;/Status&gt;&lt;Cycles&gt;2(7)&lt;/Cycles&gt;&lt;Flags&gt;Z000&lt;/Flags&gt;&lt;Description&gt;The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Accumulator.&lt;/Description&gt;&lt;/Encoding&gt;&lt;/Opcode&gt;</v>
      </c>
    </row>
    <row r="207" spans="1:27" x14ac:dyDescent="0.25">
      <c r="A207">
        <f>HEX2DEC(Table2[[#This Row],[Hex]]) * 10 +  IF(UPPER(Table2[[#This Row],[Preferred]]) = "FALSE", 1, 0)</f>
        <v>1760</v>
      </c>
      <c r="B207" t="str">
        <f>IF(UPPER(Table2[[#This Row],[Index]]) = "TRUE", "FD", "00")  &amp; IF(Table2[[#This Row],[Prefix]]="", "00", Table2[[#This Row],[Prefix]])  &amp; TEXT(Table2[[#This Row],[Opcode]], "00")</f>
        <v>0000B0</v>
      </c>
      <c r="F207" s="5" t="s">
        <v>46</v>
      </c>
      <c r="G207" t="s">
        <v>375</v>
      </c>
      <c r="H207" s="1" t="s">
        <v>213</v>
      </c>
      <c r="I207" s="1" t="s">
        <v>86</v>
      </c>
      <c r="J207" s="1" t="s">
        <v>265</v>
      </c>
      <c r="K207" s="1" t="s">
        <v>277</v>
      </c>
      <c r="L207" s="9" t="b">
        <v>1</v>
      </c>
      <c r="M207" s="1" t="s">
        <v>239</v>
      </c>
      <c r="N207" s="1" t="s">
        <v>356</v>
      </c>
      <c r="O207" s="1"/>
      <c r="Q207" s="1"/>
      <c r="R207" s="1"/>
      <c r="S207" s="6" t="s">
        <v>436</v>
      </c>
      <c r="T207">
        <v>1</v>
      </c>
      <c r="U207" s="1" t="s">
        <v>407</v>
      </c>
      <c r="V207" t="s">
        <v>367</v>
      </c>
      <c r="W207" t="s">
        <v>431</v>
      </c>
      <c r="X207" t="s">
        <v>440</v>
      </c>
      <c r="Y207" t="b">
        <f>IF(AND($B207=$B206, $I207=$I206, $T207=$T206),TRUE,FALSE)</f>
        <v>0</v>
      </c>
      <c r="Z2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encoding='Direct' hidden='true'&gt;ByteReg-A&lt;/Arg&gt;&lt;Arg encoding='Source'&gt;ByteReg&lt;/Arg&gt;&lt;/Arguments&gt;&lt;Status&gt;Documented&lt;/Status&gt;&lt;Cycles&gt;1(4)&lt;/Cycles&gt;&lt;Flags&gt;SZ0P0&lt;/Flags&gt;&lt;Description&gt;The content of register r is inclusive-OR'd with the content of the accumulator. The result is placed in the accumulator. The CY and AC flags are cleared&lt;/Description&gt;&lt;/Encoding&gt;</v>
      </c>
      <c r="AA2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IF($Y208=FALSE, "&lt;/Opcode&gt;", "")</f>
        <v>&lt;Opcode Value='B0' Function='OR' Group='Logical' Length='1'&gt;&lt;Encoding Platform='i8080'&gt;&lt;Mnemonic&gt;ORA&lt;/Mnemonic&gt;&lt;Arguments&gt;&lt;Arg encoding='Direct' hidden='true'&gt;ByteReg-A&lt;/Arg&gt;&lt;Arg encoding='Source'&gt;ByteReg&lt;/Arg&gt;&lt;/Arguments&gt;&lt;Status&gt;Documented&lt;/Status&gt;&lt;Cycles&gt;1(4)&lt;/Cycles&gt;&lt;Flags&gt;SZ0P0&lt;/Flags&gt;&lt;Description&gt;The content of register r is inclusive-OR'd with the content of the accumulator. The result is placed in the accumulator. The CY and AC flags are cleared&lt;/Description&gt;&lt;/Encoding&gt;</v>
      </c>
    </row>
    <row r="208" spans="1:27" x14ac:dyDescent="0.25">
      <c r="A208" s="8">
        <f>HEX2DEC(Table2[[#This Row],[Hex]]) * 10 +  IF(UPPER(Table2[[#This Row],[Preferred]]) = "FALSE", 1, 0)</f>
        <v>1760</v>
      </c>
      <c r="B208" s="8" t="str">
        <f>IF(UPPER(Table2[[#This Row],[Index]]) = "TRUE", "FD", "00")  &amp; IF(Table2[[#This Row],[Prefix]]="", "00", Table2[[#This Row],[Prefix]])  &amp; TEXT(Table2[[#This Row],[Opcode]], "00")</f>
        <v>0000B0</v>
      </c>
      <c r="F208" s="5" t="s">
        <v>46</v>
      </c>
      <c r="G208" t="s">
        <v>689</v>
      </c>
      <c r="H208" s="1" t="s">
        <v>213</v>
      </c>
      <c r="I208" s="1" t="s">
        <v>86</v>
      </c>
      <c r="J208" s="1" t="s">
        <v>265</v>
      </c>
      <c r="K208" s="1" t="s">
        <v>277</v>
      </c>
      <c r="L208" s="9" t="b">
        <v>1</v>
      </c>
      <c r="M208" s="1" t="s">
        <v>239</v>
      </c>
      <c r="N208" s="1" t="s">
        <v>356</v>
      </c>
      <c r="O208" s="1"/>
      <c r="P208" s="1"/>
      <c r="Q208" s="1"/>
      <c r="R208" s="1"/>
      <c r="S208" s="6" t="s">
        <v>310</v>
      </c>
      <c r="T208">
        <v>1</v>
      </c>
      <c r="U208" s="1" t="s">
        <v>407</v>
      </c>
      <c r="V208" t="s">
        <v>367</v>
      </c>
      <c r="W208" t="s">
        <v>431</v>
      </c>
      <c r="X208" t="s">
        <v>440</v>
      </c>
      <c r="Y208" t="b">
        <f>IF(AND($B208=$B207, $I208=$I207, $T208=$T207),TRUE,FALSE)</f>
        <v>1</v>
      </c>
      <c r="Z2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encoding='Direct' hidden='true'&gt;ByteReg-A&lt;/Arg&gt;&lt;Arg encoding='Source'&gt;ByteReg&lt;/Arg&gt;&lt;/Arguments&gt;&lt;Status&gt;Documented&lt;/Status&gt;&lt;Cycles&gt;1(4)&lt;/Cycles&gt;&lt;Flags&gt;SZKAPVC&lt;/Flags&gt;&lt;Description&gt;The content of register r is inclusive-OR'd with the content of the accumulator. The result is placed in the accumulator. The CY and AC flags are cleared&lt;/Description&gt;&lt;/Encoding&gt;</v>
      </c>
      <c r="AA2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IF($Y209=FALSE, "&lt;/Opcode&gt;", "")</f>
        <v>&lt;Encoding Platform='i8085'&gt;&lt;Mnemonic&gt;ORA&lt;/Mnemonic&gt;&lt;Arguments&gt;&lt;Arg encoding='Direct' hidden='true'&gt;ByteReg-A&lt;/Arg&gt;&lt;Arg encoding='Source'&gt;ByteReg&lt;/Arg&gt;&lt;/Arguments&gt;&lt;Status&gt;Documented&lt;/Status&gt;&lt;Cycles&gt;1(4)&lt;/Cycles&gt;&lt;Flags&gt;SZKAPVC&lt;/Flags&gt;&lt;Description&gt;The content of register r is inclusive-OR'd with the content of the accumulator. The result is placed in the accumulator. The CY and AC flags are cleared&lt;/Description&gt;&lt;/Encoding&gt;</v>
      </c>
    </row>
    <row r="209" spans="1:27" x14ac:dyDescent="0.25">
      <c r="A209">
        <f>HEX2DEC(Table2[[#This Row],[Hex]]) * 10 +  IF(UPPER(Table2[[#This Row],[Preferred]]) = "FALSE", 1, 0)</f>
        <v>1760</v>
      </c>
      <c r="B209" t="str">
        <f>IF(UPPER(Table2[[#This Row],[Index]]) = "TRUE", "FD", "00")  &amp; IF(Table2[[#This Row],[Prefix]]="", "00", Table2[[#This Row],[Prefix]])  &amp; TEXT(Table2[[#This Row],[Opcode]], "00")</f>
        <v>0000B0</v>
      </c>
      <c r="C209" s="4"/>
      <c r="D209" s="1"/>
      <c r="E209" s="3" t="s">
        <v>400</v>
      </c>
      <c r="F209" s="5" t="s">
        <v>46</v>
      </c>
      <c r="G209" t="s">
        <v>480</v>
      </c>
      <c r="H209" s="1" t="s">
        <v>86</v>
      </c>
      <c r="I209" s="1" t="s">
        <v>86</v>
      </c>
      <c r="J209" s="1" t="s">
        <v>265</v>
      </c>
      <c r="K209" s="1" t="s">
        <v>277</v>
      </c>
      <c r="L209" s="1"/>
      <c r="M209" s="1" t="s">
        <v>239</v>
      </c>
      <c r="N209" s="1" t="s">
        <v>356</v>
      </c>
      <c r="O209" s="1"/>
      <c r="S209" s="6" t="s">
        <v>329</v>
      </c>
      <c r="T209">
        <v>1</v>
      </c>
      <c r="U209" s="1" t="s">
        <v>407</v>
      </c>
      <c r="V209" t="s">
        <v>367</v>
      </c>
      <c r="W209" t="s">
        <v>431</v>
      </c>
      <c r="X209" t="s">
        <v>552</v>
      </c>
      <c r="Y209" t="b">
        <f>IF(AND($B209=$B208, $I209=$I208, $T209=$T208),TRUE,FALSE)</f>
        <v>1</v>
      </c>
      <c r="Z2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v>
      </c>
      <c r="AA2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IF($Y210=FALSE, "&lt;/Opcode&gt;", "")</f>
        <v>&lt;Encoding Preferred='true' Platform='z80'&gt;&lt;Mnemonic&gt;OR&lt;/Mnemonic&gt;&lt;Arguments&gt;&lt;Arg encoding='Direct'&gt;ByteReg-A&lt;/Arg&gt;&lt;Arg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v>
      </c>
    </row>
    <row r="210" spans="1:27" x14ac:dyDescent="0.25">
      <c r="A210" s="8">
        <f>HEX2DEC(Table2[[#This Row],[Hex]]) * 10 +  IF(UPPER(Table2[[#This Row],[Preferred]]) = "FALSE", 1, 0)</f>
        <v>1760</v>
      </c>
      <c r="B210" s="8" t="str">
        <f>IF(UPPER(Table2[[#This Row],[Index]]) = "TRUE", "FD", "00")  &amp; IF(Table2[[#This Row],[Prefix]]="", "00", Table2[[#This Row],[Prefix]])  &amp; TEXT(Table2[[#This Row],[Opcode]], "00")</f>
        <v>0000B0</v>
      </c>
      <c r="C210" s="4"/>
      <c r="D210" s="1"/>
      <c r="E210" s="3"/>
      <c r="F210" s="5" t="s">
        <v>46</v>
      </c>
      <c r="G210" t="s">
        <v>652</v>
      </c>
      <c r="H210" s="1" t="s">
        <v>86</v>
      </c>
      <c r="I210" s="1" t="s">
        <v>86</v>
      </c>
      <c r="J210" s="1" t="s">
        <v>265</v>
      </c>
      <c r="K210" s="1" t="s">
        <v>277</v>
      </c>
      <c r="L210" s="9" t="b">
        <v>1</v>
      </c>
      <c r="M210" s="1" t="s">
        <v>239</v>
      </c>
      <c r="N210" s="1" t="s">
        <v>356</v>
      </c>
      <c r="O210" s="1"/>
      <c r="P210" s="1"/>
      <c r="Q210" s="1"/>
      <c r="R210" s="1"/>
      <c r="S210" s="6" t="s">
        <v>345</v>
      </c>
      <c r="T210">
        <v>1</v>
      </c>
      <c r="U210" s="1" t="s">
        <v>407</v>
      </c>
      <c r="V210" t="s">
        <v>367</v>
      </c>
      <c r="W210" t="s">
        <v>431</v>
      </c>
      <c r="X210" t="s">
        <v>552</v>
      </c>
      <c r="Y210" t="b">
        <f>IF(AND($B210=$B209, $I210=$I209, $T210=$T209),TRUE,FALSE)</f>
        <v>1</v>
      </c>
      <c r="Z2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encoding='Direct' hidden='true'&gt;ByteReg-A&lt;/Arg&gt;&lt;Arg encoding='Source'&gt;ByteReg&lt;/Arg&gt;&lt;/Arguments&gt;&lt;Status&gt;Documented&lt;/Status&gt;&lt;Cycles&gt;1(4)&lt;/Cycles&gt;&lt;Flags&gt;Z000&lt;/Flags&gt;&lt;Description&gt;A logical OR operation is performed between the byte specified by the s operand and the byte contained in the Accumulator; the result is stored in the Accumulator.&lt;/Description&gt;&lt;/Encoding&gt;</v>
      </c>
      <c r="AA2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IF($Y211=FALSE, "&lt;/Opcode&gt;", "")</f>
        <v>&lt;Encoding Platform='GameBoy'&gt;&lt;Mnemonic&gt;OR&lt;/Mnemonic&gt;&lt;Arguments&gt;&lt;Arg encoding='Direct' hidden='true'&gt;ByteReg-A&lt;/Arg&gt;&lt;Arg encoding='Source'&gt;ByteReg&lt;/Arg&gt;&lt;/Arguments&gt;&lt;Status&gt;Documented&lt;/Status&gt;&lt;Cycles&gt;1(4)&lt;/Cycles&gt;&lt;Flags&gt;Z000&lt;/Flags&gt;&lt;Description&gt;A logical OR operation is performed between the byte specified by the s operand and the byte contained in the Accumulator; the result is stored in the Accumulator.&lt;/Description&gt;&lt;/Encoding&gt;</v>
      </c>
    </row>
    <row r="211" spans="1:27" x14ac:dyDescent="0.25">
      <c r="A211">
        <f>HEX2DEC(Table2[[#This Row],[Hex]]) * 10 +  IF(UPPER(Table2[[#This Row],[Preferred]]) = "FALSE", 1, 0)</f>
        <v>1761</v>
      </c>
      <c r="B211" t="str">
        <f>IF(UPPER(Table2[[#This Row],[Index]]) = "TRUE", "FD", "00")  &amp; IF(Table2[[#This Row],[Prefix]]="", "00", Table2[[#This Row],[Prefix]])  &amp; TEXT(Table2[[#This Row],[Opcode]], "00")</f>
        <v>0000B0</v>
      </c>
      <c r="C211" s="4"/>
      <c r="D211" s="1"/>
      <c r="E211" s="3" t="s">
        <v>638</v>
      </c>
      <c r="F211" s="5" t="s">
        <v>46</v>
      </c>
      <c r="G211" t="s">
        <v>480</v>
      </c>
      <c r="H211" s="1" t="s">
        <v>86</v>
      </c>
      <c r="I211" s="1" t="s">
        <v>86</v>
      </c>
      <c r="J211" s="1" t="s">
        <v>265</v>
      </c>
      <c r="K211" s="1" t="s">
        <v>277</v>
      </c>
      <c r="L211" s="1" t="b">
        <v>1</v>
      </c>
      <c r="M211" s="1" t="s">
        <v>239</v>
      </c>
      <c r="N211" s="1" t="s">
        <v>356</v>
      </c>
      <c r="O211" s="1"/>
      <c r="S211" s="6" t="s">
        <v>329</v>
      </c>
      <c r="T211">
        <v>1</v>
      </c>
      <c r="U211" s="1" t="s">
        <v>407</v>
      </c>
      <c r="V211" t="s">
        <v>367</v>
      </c>
      <c r="W211" t="s">
        <v>431</v>
      </c>
      <c r="X211" t="s">
        <v>552</v>
      </c>
      <c r="Y211" t="b">
        <f>IF(AND($B211=$B210, $I211=$I210, $T211=$T210),TRUE,FALSE)</f>
        <v>1</v>
      </c>
      <c r="Z2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v>
      </c>
      <c r="AA2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IF($Y212=FALSE, "&lt;/Opcode&gt;", "")</f>
        <v>&lt;Encoding Preferred='false' Platform='z80'&gt;&lt;Mnemonic&gt;OR&lt;/Mnemonic&gt;&lt;Arguments&gt;&lt;Arg encoding='Direct' hidden='true'&gt;ByteReg-A&lt;/Arg&gt;&lt;Arg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Accumulator.&lt;/Description&gt;&lt;/Encoding&gt;&lt;/Opcode&gt;</v>
      </c>
    </row>
    <row r="212" spans="1:27" x14ac:dyDescent="0.25">
      <c r="A212">
        <f>HEX2DEC(Table2[[#This Row],[Hex]]) * 10 +  IF(UPPER(Table2[[#This Row],[Preferred]]) = "FALSE", 1, 0)</f>
        <v>1820</v>
      </c>
      <c r="B212" t="str">
        <f>IF(UPPER(Table2[[#This Row],[Index]]) = "TRUE", "FD", "00")  &amp; IF(Table2[[#This Row],[Prefix]]="", "00", Table2[[#This Row],[Prefix]])  &amp; TEXT(Table2[[#This Row],[Opcode]], "00")</f>
        <v>0000B6</v>
      </c>
      <c r="F212" s="5" t="s">
        <v>50</v>
      </c>
      <c r="G212" t="s">
        <v>375</v>
      </c>
      <c r="H212" s="1" t="s">
        <v>213</v>
      </c>
      <c r="I212" s="1" t="s">
        <v>86</v>
      </c>
      <c r="J212" s="1" t="s">
        <v>265</v>
      </c>
      <c r="K212" s="1" t="s">
        <v>277</v>
      </c>
      <c r="L212" s="9" t="b">
        <v>1</v>
      </c>
      <c r="M212" s="1" t="s">
        <v>392</v>
      </c>
      <c r="N212" s="1" t="s">
        <v>277</v>
      </c>
      <c r="O212" s="1"/>
      <c r="Q212" s="1"/>
      <c r="R212" s="1"/>
      <c r="S212" s="6" t="s">
        <v>436</v>
      </c>
      <c r="T212">
        <v>1</v>
      </c>
      <c r="U212" s="1" t="s">
        <v>389</v>
      </c>
      <c r="V212" t="s">
        <v>367</v>
      </c>
      <c r="W212" t="s">
        <v>431</v>
      </c>
      <c r="X212" t="s">
        <v>441</v>
      </c>
      <c r="Y212" t="b">
        <f>IF(AND($B212=$B211, $I212=$I211, $T212=$T211),TRUE,FALSE)</f>
        <v>0</v>
      </c>
      <c r="Z2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inclusive-OR'd with the content of the accumu lator. The result is placed in the accumulator. The CY and AC flags are cleared.&lt;/Description&gt;&lt;/Encoding&gt;</v>
      </c>
      <c r="AA2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IF($Y213=FALSE, "&lt;/Opcode&gt;", "")</f>
        <v>&lt;Opcode Value='B6' Function='OR' Group='Logical' Length='1'&gt;&lt;Encoding Platform='i8080'&gt;&lt;Mnemonic&gt;ORA&lt;/Mnemonic&gt;&lt;Arguments&gt;&lt;Arg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inclusive-OR'd with the content of the accumu lator. The result is placed in the accumulator. The CY and AC flags are cleared.&lt;/Description&gt;&lt;/Encoding&gt;</v>
      </c>
    </row>
    <row r="213" spans="1:27" x14ac:dyDescent="0.25">
      <c r="A213" s="8">
        <f>HEX2DEC(Table2[[#This Row],[Hex]]) * 10 +  IF(UPPER(Table2[[#This Row],[Preferred]]) = "FALSE", 1, 0)</f>
        <v>1820</v>
      </c>
      <c r="B213" s="8" t="str">
        <f>IF(UPPER(Table2[[#This Row],[Index]]) = "TRUE", "FD", "00")  &amp; IF(Table2[[#This Row],[Prefix]]="", "00", Table2[[#This Row],[Prefix]])  &amp; TEXT(Table2[[#This Row],[Opcode]], "00")</f>
        <v>0000B6</v>
      </c>
      <c r="F213" s="5" t="s">
        <v>50</v>
      </c>
      <c r="G213" t="s">
        <v>689</v>
      </c>
      <c r="H213" s="1" t="s">
        <v>213</v>
      </c>
      <c r="I213" s="1" t="s">
        <v>86</v>
      </c>
      <c r="J213" s="1" t="s">
        <v>265</v>
      </c>
      <c r="K213" s="1" t="s">
        <v>277</v>
      </c>
      <c r="L213" s="9" t="b">
        <v>1</v>
      </c>
      <c r="M213" s="1" t="s">
        <v>392</v>
      </c>
      <c r="N213" s="1" t="s">
        <v>277</v>
      </c>
      <c r="O213" s="1"/>
      <c r="P213" s="1"/>
      <c r="Q213" s="1"/>
      <c r="R213" s="1"/>
      <c r="S213" s="6" t="s">
        <v>310</v>
      </c>
      <c r="T213">
        <v>1</v>
      </c>
      <c r="U213" s="1" t="s">
        <v>389</v>
      </c>
      <c r="V213" t="s">
        <v>367</v>
      </c>
      <c r="W213" t="s">
        <v>431</v>
      </c>
      <c r="X213" t="s">
        <v>441</v>
      </c>
      <c r="Y213" t="b">
        <f>IF(AND($B213=$B212, $I213=$I212, $T213=$T212),TRUE,FALSE)</f>
        <v>1</v>
      </c>
      <c r="Z2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inclusive-OR'd with the content of the accumu lator. The result is placed in the accumulator. The CY and AC flags are cleared.&lt;/Description&gt;&lt;/Encoding&gt;</v>
      </c>
      <c r="AA2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IF($Y214=FALSE, "&lt;/Opcode&gt;", "")</f>
        <v>&lt;Encoding Platform='i8085'&gt;&lt;Mnemonic&gt;ORA&lt;/Mnemonic&gt;&lt;Arguments&gt;&lt;Arg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inclusive-OR'd with the content of the accumu lator. The result is placed in the accumulator. The CY and AC flags are cleared.&lt;/Description&gt;&lt;/Encoding&gt;</v>
      </c>
    </row>
    <row r="214" spans="1:27" x14ac:dyDescent="0.25">
      <c r="A214">
        <f>HEX2DEC(Table2[[#This Row],[Hex]]) * 10 +  IF(UPPER(Table2[[#This Row],[Preferred]]) = "FALSE", 1, 0)</f>
        <v>1820</v>
      </c>
      <c r="B214" t="str">
        <f>IF(UPPER(Table2[[#This Row],[Index]]) = "TRUE", "FD", "00")  &amp; IF(Table2[[#This Row],[Prefix]]="", "00", Table2[[#This Row],[Prefix]])  &amp; TEXT(Table2[[#This Row],[Opcode]], "00")</f>
        <v>0000B6</v>
      </c>
      <c r="C214" s="4"/>
      <c r="D214" s="1"/>
      <c r="E214" s="3" t="s">
        <v>400</v>
      </c>
      <c r="F214" s="5" t="s">
        <v>50</v>
      </c>
      <c r="G214" t="s">
        <v>480</v>
      </c>
      <c r="H214" s="1" t="s">
        <v>86</v>
      </c>
      <c r="I214" s="1" t="s">
        <v>86</v>
      </c>
      <c r="J214" s="1" t="s">
        <v>265</v>
      </c>
      <c r="K214" s="1" t="s">
        <v>277</v>
      </c>
      <c r="L214" s="1"/>
      <c r="M214" s="1" t="s">
        <v>263</v>
      </c>
      <c r="N214" s="1" t="s">
        <v>277</v>
      </c>
      <c r="O214" s="1"/>
      <c r="S214" s="6" t="s">
        <v>329</v>
      </c>
      <c r="T214">
        <v>1</v>
      </c>
      <c r="U214" s="1" t="s">
        <v>389</v>
      </c>
      <c r="V214" t="s">
        <v>367</v>
      </c>
      <c r="W214" t="s">
        <v>431</v>
      </c>
      <c r="X214" t="s">
        <v>552</v>
      </c>
      <c r="Y214" t="b">
        <f>IF(AND($B214=$B213, $I214=$I213, $T214=$T213),TRUE,FALSE)</f>
        <v>1</v>
      </c>
      <c r="Z2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2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IF($Y215=FALSE, "&lt;/Opcode&gt;", "")</f>
        <v>&lt;Encoding Preferred='true' Platform='z80'&gt;&lt;Mnemonic&gt;OR&lt;/Mnemonic&gt;&lt;Arguments&gt;&lt;Arg encoding='Direct'&gt;ByteReg-A&lt;/Arg&gt;&lt;Arg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row>
    <row r="215" spans="1:27" x14ac:dyDescent="0.25">
      <c r="A215" s="8">
        <f>HEX2DEC(Table2[[#This Row],[Hex]]) * 10 +  IF(UPPER(Table2[[#This Row],[Preferred]]) = "FALSE", 1, 0)</f>
        <v>1820</v>
      </c>
      <c r="B215" s="8" t="str">
        <f>IF(UPPER(Table2[[#This Row],[Index]]) = "TRUE", "FD", "00")  &amp; IF(Table2[[#This Row],[Prefix]]="", "00", Table2[[#This Row],[Prefix]])  &amp; TEXT(Table2[[#This Row],[Opcode]], "00")</f>
        <v>0000B6</v>
      </c>
      <c r="C215" s="4"/>
      <c r="D215" s="1"/>
      <c r="E215" s="3"/>
      <c r="F215" s="5" t="s">
        <v>50</v>
      </c>
      <c r="G215" t="s">
        <v>652</v>
      </c>
      <c r="H215" s="1" t="s">
        <v>86</v>
      </c>
      <c r="I215" s="1" t="s">
        <v>86</v>
      </c>
      <c r="J215" s="1" t="s">
        <v>265</v>
      </c>
      <c r="K215" s="1" t="s">
        <v>277</v>
      </c>
      <c r="L215" s="9" t="b">
        <v>1</v>
      </c>
      <c r="M215" s="1" t="s">
        <v>263</v>
      </c>
      <c r="N215" s="1" t="s">
        <v>277</v>
      </c>
      <c r="O215" s="1"/>
      <c r="P215" s="1"/>
      <c r="Q215" s="1"/>
      <c r="R215" s="1"/>
      <c r="S215" s="6" t="s">
        <v>345</v>
      </c>
      <c r="T215">
        <v>1</v>
      </c>
      <c r="U215" s="1" t="s">
        <v>389</v>
      </c>
      <c r="V215" t="s">
        <v>367</v>
      </c>
      <c r="W215" t="s">
        <v>431</v>
      </c>
      <c r="X215" t="s">
        <v>552</v>
      </c>
      <c r="Y215" t="b">
        <f>IF(AND($B215=$B214, $I215=$I214, $T215=$T214),TRUE,FALSE)</f>
        <v>1</v>
      </c>
      <c r="Z2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encoding='Direct' hidden='true'&gt;ByteReg-A&lt;/Arg&gt;&lt;Arg encoding='Direct'&gt;WordRegPtr-HL&lt;/Arg&gt;&lt;/Arguments&gt;&lt;Status&gt;Documented&lt;/Status&gt;&lt;Cycles&gt;2(7)&lt;/Cycles&gt;&lt;Flags&gt;Z000&lt;/Flags&gt;&lt;Description&gt;A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c r="AA2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IF($Y216=FALSE, "&lt;/Opcode&gt;", "")</f>
        <v>&lt;Encoding Platform='GameBoy'&gt;&lt;Mnemonic&gt;OR&lt;/Mnemonic&gt;&lt;Arguments&gt;&lt;Arg encoding='Direct' hidden='true'&gt;ByteReg-A&lt;/Arg&gt;&lt;Arg encoding='Direct'&gt;WordRegPtr-HL&lt;/Arg&gt;&lt;/Arguments&gt;&lt;Status&gt;Documented&lt;/Status&gt;&lt;Cycles&gt;2(7)&lt;/Cycles&gt;&lt;Flags&gt;Z000&lt;/Flags&gt;&lt;Description&gt;A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row>
    <row r="216" spans="1:27" x14ac:dyDescent="0.25">
      <c r="A216">
        <f>HEX2DEC(Table2[[#This Row],[Hex]]) * 10 +  IF(UPPER(Table2[[#This Row],[Preferred]]) = "FALSE", 1, 0)</f>
        <v>1821</v>
      </c>
      <c r="B216" t="str">
        <f>IF(UPPER(Table2[[#This Row],[Index]]) = "TRUE", "FD", "00")  &amp; IF(Table2[[#This Row],[Prefix]]="", "00", Table2[[#This Row],[Prefix]])  &amp; TEXT(Table2[[#This Row],[Opcode]], "00")</f>
        <v>0000B6</v>
      </c>
      <c r="C216" s="4"/>
      <c r="D216" s="1"/>
      <c r="E216" s="3" t="s">
        <v>638</v>
      </c>
      <c r="F216" s="5" t="s">
        <v>50</v>
      </c>
      <c r="G216" t="s">
        <v>480</v>
      </c>
      <c r="H216" s="1" t="s">
        <v>86</v>
      </c>
      <c r="I216" s="1" t="s">
        <v>86</v>
      </c>
      <c r="J216" s="1" t="s">
        <v>265</v>
      </c>
      <c r="K216" s="1" t="s">
        <v>277</v>
      </c>
      <c r="L216" s="1" t="b">
        <v>1</v>
      </c>
      <c r="M216" s="1" t="s">
        <v>263</v>
      </c>
      <c r="N216" s="1" t="s">
        <v>277</v>
      </c>
      <c r="O216" s="1"/>
      <c r="S216" s="6" t="s">
        <v>329</v>
      </c>
      <c r="T216">
        <v>1</v>
      </c>
      <c r="U216" s="1" t="s">
        <v>389</v>
      </c>
      <c r="V216" t="s">
        <v>367</v>
      </c>
      <c r="W216" t="s">
        <v>431</v>
      </c>
      <c r="X216" t="s">
        <v>552</v>
      </c>
      <c r="Y216" t="b">
        <f>IF(AND($B216=$B215, $I216=$I215, $T216=$T215),TRUE,FALSE)</f>
        <v>1</v>
      </c>
      <c r="Z2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2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IF($Y217=FALSE, "&lt;/Opcode&gt;", "")</f>
        <v>&lt;Encoding Preferred='false' Platform='z80'&gt;&lt;Mnemonic&gt;OR&lt;/Mnemonic&gt;&lt;Arguments&gt;&lt;Arg encoding='Direct' hidden='true'&gt;ByteReg-A&lt;/Arg&gt;&lt;Arg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Accumulator.&lt;/Description&gt;&lt;/Encoding&gt;&lt;/Opcode&gt;</v>
      </c>
    </row>
    <row r="217" spans="1:27" x14ac:dyDescent="0.25">
      <c r="A217">
        <f>HEX2DEC(Table2[[#This Row],[Hex]]) * 10 +  IF(UPPER(Table2[[#This Row],[Preferred]]) = "FALSE", 1, 0)</f>
        <v>1840</v>
      </c>
      <c r="B217" t="str">
        <f>IF(UPPER(Table2[[#This Row],[Index]]) = "TRUE", "FD", "00")  &amp; IF(Table2[[#This Row],[Prefix]]="", "00", Table2[[#This Row],[Prefix]])  &amp; TEXT(Table2[[#This Row],[Opcode]], "00")</f>
        <v>0000B8</v>
      </c>
      <c r="F217" s="5" t="s">
        <v>51</v>
      </c>
      <c r="G217" t="s">
        <v>375</v>
      </c>
      <c r="H217" s="1" t="s">
        <v>215</v>
      </c>
      <c r="I217" s="1" t="s">
        <v>215</v>
      </c>
      <c r="J217" s="1" t="s">
        <v>265</v>
      </c>
      <c r="K217" s="1" t="s">
        <v>277</v>
      </c>
      <c r="L217" s="9" t="b">
        <v>1</v>
      </c>
      <c r="M217" s="1" t="s">
        <v>239</v>
      </c>
      <c r="N217" s="1" t="s">
        <v>356</v>
      </c>
      <c r="O217" s="1"/>
      <c r="Q217" s="1"/>
      <c r="R217" s="1"/>
      <c r="S217" s="6" t="s">
        <v>309</v>
      </c>
      <c r="T217">
        <v>1</v>
      </c>
      <c r="U217" s="1" t="s">
        <v>407</v>
      </c>
      <c r="V217" t="s">
        <v>367</v>
      </c>
      <c r="W217" t="s">
        <v>431</v>
      </c>
      <c r="X217" t="s">
        <v>715</v>
      </c>
      <c r="Y217" t="b">
        <f>IF(AND($B217=$B216, $I217=$I216, $T217=$T216),TRUE,FALSE)</f>
        <v>0</v>
      </c>
      <c r="Z2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encoding='Direct' hidden='true'&gt;ByteReg-A&lt;/Arg&gt;&lt;Arg encoding='Source'&gt;ByteReg&lt;/Arg&gt;&lt;/Arguments&gt;&lt;Status&gt;Documented&lt;/Status&gt;&lt;Cycles&gt;1(4)&lt;/Cycles&gt;&lt;Flags&gt;SZAPC&lt;/Flags&gt;&lt;Description&gt;The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IF($Y218=FALSE, "&lt;/Opcode&gt;", "")</f>
        <v>&lt;Opcode Value='B8' Function='CMP' Group='Logical' Length='1'&gt;&lt;Encoding Platform='i8080'&gt;&lt;Mnemonic&gt;CMP&lt;/Mnemonic&gt;&lt;Arguments&gt;&lt;Arg encoding='Direct' hidden='true'&gt;ByteReg-A&lt;/Arg&gt;&lt;Arg encoding='Source'&gt;ByteReg&lt;/Arg&gt;&lt;/Arguments&gt;&lt;Status&gt;Documented&lt;/Status&gt;&lt;Cycles&gt;1(4)&lt;/Cycles&gt;&lt;Flags&gt;SZAPC&lt;/Flags&gt;&lt;Description&gt;The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8" spans="1:27" x14ac:dyDescent="0.25">
      <c r="A218" s="8">
        <f>HEX2DEC(Table2[[#This Row],[Hex]]) * 10 +  IF(UPPER(Table2[[#This Row],[Preferred]]) = "FALSE", 1, 0)</f>
        <v>1840</v>
      </c>
      <c r="B218" s="8" t="str">
        <f>IF(UPPER(Table2[[#This Row],[Index]]) = "TRUE", "FD", "00")  &amp; IF(Table2[[#This Row],[Prefix]]="", "00", Table2[[#This Row],[Prefix]])  &amp; TEXT(Table2[[#This Row],[Opcode]], "00")</f>
        <v>0000B8</v>
      </c>
      <c r="F218" s="5" t="s">
        <v>51</v>
      </c>
      <c r="G218" t="s">
        <v>689</v>
      </c>
      <c r="H218" s="1" t="s">
        <v>215</v>
      </c>
      <c r="I218" s="1" t="s">
        <v>215</v>
      </c>
      <c r="J218" s="1" t="s">
        <v>265</v>
      </c>
      <c r="K218" s="1" t="s">
        <v>277</v>
      </c>
      <c r="L218" s="9" t="b">
        <v>1</v>
      </c>
      <c r="M218" s="1" t="s">
        <v>239</v>
      </c>
      <c r="N218" s="1" t="s">
        <v>356</v>
      </c>
      <c r="O218" s="1"/>
      <c r="P218" s="1"/>
      <c r="Q218" s="1"/>
      <c r="R218" s="1"/>
      <c r="S218" s="6" t="s">
        <v>310</v>
      </c>
      <c r="T218">
        <v>1</v>
      </c>
      <c r="U218" s="1" t="s">
        <v>407</v>
      </c>
      <c r="V218" t="s">
        <v>367</v>
      </c>
      <c r="W218" t="s">
        <v>431</v>
      </c>
      <c r="X218" t="s">
        <v>715</v>
      </c>
      <c r="Y218" t="b">
        <f>IF(AND($B218=$B217, $I218=$I217, $T218=$T217),TRUE,FALSE)</f>
        <v>1</v>
      </c>
      <c r="Z2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encoding='Direct' hidden='true'&gt;ByteReg-A&lt;/Arg&gt;&lt;Arg encoding='Source'&gt;ByteReg&lt;/Arg&gt;&lt;/Arguments&gt;&lt;Status&gt;Documented&lt;/Status&gt;&lt;Cycles&gt;1(4)&lt;/Cycles&gt;&lt;Flags&gt;SZKAPVC&lt;/Flags&gt;&lt;Description&gt;The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IF($Y219=FALSE, "&lt;/Opcode&gt;", "")</f>
        <v>&lt;Encoding Platform='i8085'&gt;&lt;Mnemonic&gt;CMP&lt;/Mnemonic&gt;&lt;Arguments&gt;&lt;Arg encoding='Direct' hidden='true'&gt;ByteReg-A&lt;/Arg&gt;&lt;Arg encoding='Source'&gt;ByteReg&lt;/Arg&gt;&lt;/Arguments&gt;&lt;Status&gt;Documented&lt;/Status&gt;&lt;Cycles&gt;1(4)&lt;/Cycles&gt;&lt;Flags&gt;SZKAPVC&lt;/Flags&gt;&lt;Description&gt;The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9" spans="1:27" x14ac:dyDescent="0.25">
      <c r="A219">
        <f>HEX2DEC(Table2[[#This Row],[Hex]]) * 10 +  IF(UPPER(Table2[[#This Row],[Preferred]]) = "FALSE", 1, 0)</f>
        <v>1840</v>
      </c>
      <c r="B219" t="str">
        <f>IF(UPPER(Table2[[#This Row],[Index]]) = "TRUE", "FD", "00")  &amp; IF(Table2[[#This Row],[Prefix]]="", "00", Table2[[#This Row],[Prefix]])  &amp; TEXT(Table2[[#This Row],[Opcode]], "00")</f>
        <v>0000B8</v>
      </c>
      <c r="C219" s="4"/>
      <c r="D219" s="1"/>
      <c r="E219" s="3" t="s">
        <v>400</v>
      </c>
      <c r="F219" s="5" t="s">
        <v>51</v>
      </c>
      <c r="G219" t="s">
        <v>480</v>
      </c>
      <c r="H219" s="1" t="s">
        <v>87</v>
      </c>
      <c r="I219" s="1" t="s">
        <v>215</v>
      </c>
      <c r="J219" s="1" t="s">
        <v>265</v>
      </c>
      <c r="K219" s="1" t="s">
        <v>277</v>
      </c>
      <c r="L219" s="1"/>
      <c r="M219" s="1" t="s">
        <v>239</v>
      </c>
      <c r="N219" s="1" t="s">
        <v>356</v>
      </c>
      <c r="O219" s="1"/>
      <c r="S219" s="6" t="s">
        <v>316</v>
      </c>
      <c r="T219">
        <v>1</v>
      </c>
      <c r="U219" s="1" t="s">
        <v>407</v>
      </c>
      <c r="V219" t="s">
        <v>367</v>
      </c>
      <c r="W219" t="s">
        <v>431</v>
      </c>
      <c r="X219" t="s">
        <v>554</v>
      </c>
      <c r="Y219" t="b">
        <f>IF(AND($B219=$B218, $I219=$I218, $T219=$T218),TRUE,FALSE)</f>
        <v>1</v>
      </c>
      <c r="Z2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IF($Y220=FALSE, "&lt;/Opcode&gt;", "")</f>
        <v>&lt;Encoding Preferred='true' Platform='z80'&gt;&lt;Mnemonic&gt;CP&lt;/Mnemonic&gt;&lt;Arguments&gt;&lt;Arg encoding='Direct'&gt;ByteReg-A&lt;/Arg&gt;&lt;Arg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220" spans="1:27" x14ac:dyDescent="0.25">
      <c r="A220" s="8">
        <f>HEX2DEC(Table2[[#This Row],[Hex]]) * 10 +  IF(UPPER(Table2[[#This Row],[Preferred]]) = "FALSE", 1, 0)</f>
        <v>1840</v>
      </c>
      <c r="B220" s="8" t="str">
        <f>IF(UPPER(Table2[[#This Row],[Index]]) = "TRUE", "FD", "00")  &amp; IF(Table2[[#This Row],[Prefix]]="", "00", Table2[[#This Row],[Prefix]])  &amp; TEXT(Table2[[#This Row],[Opcode]], "00")</f>
        <v>0000B8</v>
      </c>
      <c r="C220" s="4"/>
      <c r="D220" s="1"/>
      <c r="E220" s="3"/>
      <c r="F220" s="5" t="s">
        <v>51</v>
      </c>
      <c r="G220" t="s">
        <v>652</v>
      </c>
      <c r="H220" s="1" t="s">
        <v>87</v>
      </c>
      <c r="I220" s="1" t="s">
        <v>215</v>
      </c>
      <c r="J220" s="1" t="s">
        <v>265</v>
      </c>
      <c r="K220" s="1" t="s">
        <v>277</v>
      </c>
      <c r="L220" s="9" t="b">
        <v>1</v>
      </c>
      <c r="M220" s="1" t="s">
        <v>239</v>
      </c>
      <c r="N220" s="1" t="s">
        <v>356</v>
      </c>
      <c r="O220" s="1"/>
      <c r="P220" s="1"/>
      <c r="Q220" s="1"/>
      <c r="R220" s="1"/>
      <c r="S220" s="6" t="s">
        <v>337</v>
      </c>
      <c r="T220">
        <v>1</v>
      </c>
      <c r="U220" s="1" t="s">
        <v>407</v>
      </c>
      <c r="V220" t="s">
        <v>367</v>
      </c>
      <c r="W220" t="s">
        <v>431</v>
      </c>
      <c r="X220" t="s">
        <v>554</v>
      </c>
      <c r="Y220" t="b">
        <f>IF(AND($B220=$B219, $I220=$I219, $T220=$T219),TRUE,FALSE)</f>
        <v>1</v>
      </c>
      <c r="Z2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encoding='Direct' hidden='true'&gt;ByteReg-A&lt;/Arg&gt;&lt;Arg encoding='Source'&gt;ByteReg&lt;/Arg&gt;&lt;/Arguments&gt;&lt;Status&gt;Documented&lt;/Status&gt;&lt;Cycles&gt;1(4)&lt;/Cycles&gt;&lt;Flags&gt;Z1H-&lt;/Flags&gt;&lt;Description&gt;The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c r="AA2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IF($Y221=FALSE, "&lt;/Opcode&gt;", "")</f>
        <v>&lt;Encoding Platform='GameBoy'&gt;&lt;Mnemonic&gt;CP&lt;/Mnemonic&gt;&lt;Arguments&gt;&lt;Arg encoding='Direct' hidden='true'&gt;ByteReg-A&lt;/Arg&gt;&lt;Arg encoding='Source'&gt;ByteReg&lt;/Arg&gt;&lt;/Arguments&gt;&lt;Status&gt;Documented&lt;/Status&gt;&lt;Cycles&gt;1(4)&lt;/Cycles&gt;&lt;Flags&gt;Z1H-&lt;/Flags&gt;&lt;Description&gt;The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row>
    <row r="221" spans="1:27" x14ac:dyDescent="0.25">
      <c r="A221">
        <f>HEX2DEC(Table2[[#This Row],[Hex]]) * 10 +  IF(UPPER(Table2[[#This Row],[Preferred]]) = "FALSE", 1, 0)</f>
        <v>1841</v>
      </c>
      <c r="B221" t="str">
        <f>IF(UPPER(Table2[[#This Row],[Index]]) = "TRUE", "FD", "00")  &amp; IF(Table2[[#This Row],[Prefix]]="", "00", Table2[[#This Row],[Prefix]])  &amp; TEXT(Table2[[#This Row],[Opcode]], "00")</f>
        <v>0000B8</v>
      </c>
      <c r="C221" s="4"/>
      <c r="D221" s="1"/>
      <c r="E221" s="3" t="s">
        <v>638</v>
      </c>
      <c r="F221" s="5" t="s">
        <v>51</v>
      </c>
      <c r="G221" t="s">
        <v>480</v>
      </c>
      <c r="H221" s="1" t="s">
        <v>87</v>
      </c>
      <c r="I221" s="1" t="s">
        <v>215</v>
      </c>
      <c r="J221" s="1" t="s">
        <v>265</v>
      </c>
      <c r="K221" s="1" t="s">
        <v>277</v>
      </c>
      <c r="L221" s="1" t="b">
        <v>1</v>
      </c>
      <c r="M221" s="1" t="s">
        <v>239</v>
      </c>
      <c r="N221" s="1" t="s">
        <v>356</v>
      </c>
      <c r="O221" s="1"/>
      <c r="S221" s="6" t="s">
        <v>316</v>
      </c>
      <c r="T221">
        <v>1</v>
      </c>
      <c r="U221" s="1" t="s">
        <v>407</v>
      </c>
      <c r="V221" t="s">
        <v>367</v>
      </c>
      <c r="W221" t="s">
        <v>431</v>
      </c>
      <c r="X221" t="s">
        <v>554</v>
      </c>
      <c r="Y221" t="b">
        <f>IF(AND($B221=$B220, $I221=$I220, $T221=$T220),TRUE,FALSE)</f>
        <v>1</v>
      </c>
      <c r="Z2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IF($Y222=FALSE, "&lt;/Opcode&gt;", "")</f>
        <v>&lt;Encoding Preferred='false' Platform='z80'&gt;&lt;Mnemonic&gt;CP&lt;/Mnemonic&gt;&lt;Arguments&gt;&lt;Arg encoding='Direct' hidden='true'&gt;ByteReg-A&lt;/Arg&gt;&lt;Arg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2" spans="1:27" x14ac:dyDescent="0.25">
      <c r="A222">
        <f>HEX2DEC(Table2[[#This Row],[Hex]]) * 10 +  IF(UPPER(Table2[[#This Row],[Preferred]]) = "FALSE", 1, 0)</f>
        <v>1900</v>
      </c>
      <c r="B222" t="str">
        <f>IF(UPPER(Table2[[#This Row],[Index]]) = "TRUE", "FD", "00")  &amp; IF(Table2[[#This Row],[Prefix]]="", "00", Table2[[#This Row],[Prefix]])  &amp; TEXT(Table2[[#This Row],[Opcode]], "00")</f>
        <v>0000BE</v>
      </c>
      <c r="F222" s="5" t="s">
        <v>55</v>
      </c>
      <c r="G222" t="s">
        <v>375</v>
      </c>
      <c r="H222" s="1" t="s">
        <v>215</v>
      </c>
      <c r="I222" s="1" t="s">
        <v>215</v>
      </c>
      <c r="J222" s="1" t="s">
        <v>265</v>
      </c>
      <c r="K222" s="1" t="s">
        <v>277</v>
      </c>
      <c r="L222" s="9" t="b">
        <v>1</v>
      </c>
      <c r="M222" s="1" t="s">
        <v>392</v>
      </c>
      <c r="N222" s="1" t="s">
        <v>277</v>
      </c>
      <c r="O222" s="1"/>
      <c r="Q222" s="1"/>
      <c r="R222" s="1"/>
      <c r="S222" s="6" t="s">
        <v>309</v>
      </c>
      <c r="T222">
        <v>1</v>
      </c>
      <c r="U222" s="1" t="s">
        <v>389</v>
      </c>
      <c r="V222" t="s">
        <v>367</v>
      </c>
      <c r="W222" t="s">
        <v>431</v>
      </c>
      <c r="X222" t="s">
        <v>716</v>
      </c>
      <c r="Y222" t="b">
        <f>IF(AND($B222=$B221, $I222=$I221, $T222=$T221),TRUE,FALSE)</f>
        <v>0</v>
      </c>
      <c r="Z2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IF($Y223=FALSE, "&lt;/Opcode&gt;", "")</f>
        <v>&lt;Opcode Value='BE' Function='CMP' Group='Logical' Length='1'&gt;&lt;Encoding Platform='i8080'&gt;&lt;Mnemonic&gt;CMP&lt;/Mnemonic&gt;&lt;Arguments&gt;&lt;Arg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3" spans="1:27" x14ac:dyDescent="0.25">
      <c r="A223" s="8">
        <f>HEX2DEC(Table2[[#This Row],[Hex]]) * 10 +  IF(UPPER(Table2[[#This Row],[Preferred]]) = "FALSE", 1, 0)</f>
        <v>1900</v>
      </c>
      <c r="B223" s="8" t="str">
        <f>IF(UPPER(Table2[[#This Row],[Index]]) = "TRUE", "FD", "00")  &amp; IF(Table2[[#This Row],[Prefix]]="", "00", Table2[[#This Row],[Prefix]])  &amp; TEXT(Table2[[#This Row],[Opcode]], "00")</f>
        <v>0000BE</v>
      </c>
      <c r="F223" s="5" t="s">
        <v>55</v>
      </c>
      <c r="G223" t="s">
        <v>689</v>
      </c>
      <c r="H223" s="1" t="s">
        <v>215</v>
      </c>
      <c r="I223" s="1" t="s">
        <v>215</v>
      </c>
      <c r="J223" s="1" t="s">
        <v>265</v>
      </c>
      <c r="K223" s="1" t="s">
        <v>277</v>
      </c>
      <c r="L223" s="9" t="b">
        <v>1</v>
      </c>
      <c r="M223" s="1" t="s">
        <v>392</v>
      </c>
      <c r="N223" s="1" t="s">
        <v>277</v>
      </c>
      <c r="O223" s="1"/>
      <c r="P223" s="1"/>
      <c r="Q223" s="1"/>
      <c r="R223" s="1"/>
      <c r="S223" s="6" t="s">
        <v>310</v>
      </c>
      <c r="T223">
        <v>1</v>
      </c>
      <c r="U223" s="1" t="s">
        <v>389</v>
      </c>
      <c r="V223" t="s">
        <v>367</v>
      </c>
      <c r="W223" t="s">
        <v>431</v>
      </c>
      <c r="X223" t="s">
        <v>716</v>
      </c>
      <c r="Y223" t="b">
        <f>IF(AND($B223=$B222, $I223=$I222, $T223=$T222),TRUE,FALSE)</f>
        <v>1</v>
      </c>
      <c r="Z2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IF($Y224=FALSE, "&lt;/Opcode&gt;", "")</f>
        <v>&lt;Encoding Platform='i8085'&gt;&lt;Mnemonic&gt;CMP&lt;/Mnemonic&gt;&lt;Arguments&gt;&lt;Arg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4" spans="1:27" x14ac:dyDescent="0.25">
      <c r="A224">
        <f>HEX2DEC(Table2[[#This Row],[Hex]]) * 10 +  IF(UPPER(Table2[[#This Row],[Preferred]]) = "FALSE", 1, 0)</f>
        <v>1900</v>
      </c>
      <c r="B224" t="str">
        <f>IF(UPPER(Table2[[#This Row],[Index]]) = "TRUE", "FD", "00")  &amp; IF(Table2[[#This Row],[Prefix]]="", "00", Table2[[#This Row],[Prefix]])  &amp; TEXT(Table2[[#This Row],[Opcode]], "00")</f>
        <v>0000BE</v>
      </c>
      <c r="C224" s="4"/>
      <c r="D224" s="1"/>
      <c r="E224" s="3" t="s">
        <v>400</v>
      </c>
      <c r="F224" s="5" t="s">
        <v>55</v>
      </c>
      <c r="G224" t="s">
        <v>480</v>
      </c>
      <c r="H224" s="1" t="s">
        <v>87</v>
      </c>
      <c r="I224" s="1" t="s">
        <v>215</v>
      </c>
      <c r="J224" s="1" t="s">
        <v>265</v>
      </c>
      <c r="K224" s="1" t="s">
        <v>277</v>
      </c>
      <c r="L224" s="1"/>
      <c r="M224" s="1" t="s">
        <v>263</v>
      </c>
      <c r="N224" s="1" t="s">
        <v>277</v>
      </c>
      <c r="O224" s="1"/>
      <c r="S224" s="6" t="s">
        <v>316</v>
      </c>
      <c r="T224">
        <v>1</v>
      </c>
      <c r="U224" s="1" t="s">
        <v>389</v>
      </c>
      <c r="V224" t="s">
        <v>367</v>
      </c>
      <c r="W224" t="s">
        <v>431</v>
      </c>
      <c r="X224" t="s">
        <v>554</v>
      </c>
      <c r="Y224" t="b">
        <f>IF(AND($B224=$B223, $I224=$I223, $T224=$T223),TRUE,FALSE)</f>
        <v>1</v>
      </c>
      <c r="Z2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IF($Y225=FALSE, "&lt;/Opcode&gt;", "")</f>
        <v>&lt;Encoding Preferred='true' Platform='z80'&gt;&lt;Mnemonic&gt;CP&lt;/Mnemonic&gt;&lt;Arguments&gt;&lt;Arg encoding='Direct'&gt;ByteReg-A&lt;/Arg&gt;&lt;Arg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225" spans="1:27" x14ac:dyDescent="0.25">
      <c r="A225" s="8">
        <f>HEX2DEC(Table2[[#This Row],[Hex]]) * 10 +  IF(UPPER(Table2[[#This Row],[Preferred]]) = "FALSE", 1, 0)</f>
        <v>1900</v>
      </c>
      <c r="B225" s="8" t="str">
        <f>IF(UPPER(Table2[[#This Row],[Index]]) = "TRUE", "FD", "00")  &amp; IF(Table2[[#This Row],[Prefix]]="", "00", Table2[[#This Row],[Prefix]])  &amp; TEXT(Table2[[#This Row],[Opcode]], "00")</f>
        <v>0000BE</v>
      </c>
      <c r="C225" s="4"/>
      <c r="D225" s="1"/>
      <c r="E225" s="3"/>
      <c r="F225" s="5" t="s">
        <v>55</v>
      </c>
      <c r="G225" t="s">
        <v>652</v>
      </c>
      <c r="H225" s="1" t="s">
        <v>87</v>
      </c>
      <c r="I225" s="1" t="s">
        <v>215</v>
      </c>
      <c r="J225" s="1" t="s">
        <v>265</v>
      </c>
      <c r="K225" s="1" t="s">
        <v>277</v>
      </c>
      <c r="L225" s="9" t="b">
        <v>1</v>
      </c>
      <c r="M225" s="1" t="s">
        <v>263</v>
      </c>
      <c r="N225" s="1" t="s">
        <v>277</v>
      </c>
      <c r="O225" s="1"/>
      <c r="P225" s="1"/>
      <c r="Q225" s="1"/>
      <c r="R225" s="1"/>
      <c r="S225" s="6" t="s">
        <v>337</v>
      </c>
      <c r="T225">
        <v>1</v>
      </c>
      <c r="U225" s="1" t="s">
        <v>389</v>
      </c>
      <c r="V225" t="s">
        <v>367</v>
      </c>
      <c r="W225" t="s">
        <v>431</v>
      </c>
      <c r="X225" t="s">
        <v>554</v>
      </c>
      <c r="Y225" t="b">
        <f>IF(AND($B225=$B224, $I225=$I224, $T225=$T224),TRUE,FALSE)</f>
        <v>1</v>
      </c>
      <c r="Z2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encoding='Direct' hidden='true'&gt;ByteReg-A&lt;/Arg&gt;&lt;Arg encoding='Direct'&gt;WordRegPtr-HL&lt;/Arg&gt;&lt;/Arguments&gt;&lt;Status&gt;Documented&lt;/Status&gt;&lt;Cycles&gt;2(7)&lt;/Cycles&gt;&lt;Flags&gt;Z1H-&lt;/Flags&gt;&lt;Description&gt;The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c r="AA2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IF($Y226=FALSE, "&lt;/Opcode&gt;", "")</f>
        <v>&lt;Encoding Platform='GameBoy'&gt;&lt;Mnemonic&gt;CP&lt;/Mnemonic&gt;&lt;Arguments&gt;&lt;Arg encoding='Direct' hidden='true'&gt;ByteReg-A&lt;/Arg&gt;&lt;Arg encoding='Direct'&gt;WordRegPtr-HL&lt;/Arg&gt;&lt;/Arguments&gt;&lt;Status&gt;Documented&lt;/Status&gt;&lt;Cycles&gt;2(7)&lt;/Cycles&gt;&lt;Flags&gt;Z1H-&lt;/Flags&gt;&lt;Description&gt;The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row>
    <row r="226" spans="1:27" x14ac:dyDescent="0.25">
      <c r="A226">
        <f>HEX2DEC(Table2[[#This Row],[Hex]]) * 10 +  IF(UPPER(Table2[[#This Row],[Preferred]]) = "FALSE", 1, 0)</f>
        <v>1901</v>
      </c>
      <c r="B226" t="str">
        <f>IF(UPPER(Table2[[#This Row],[Index]]) = "TRUE", "FD", "00")  &amp; IF(Table2[[#This Row],[Prefix]]="", "00", Table2[[#This Row],[Prefix]])  &amp; TEXT(Table2[[#This Row],[Opcode]], "00")</f>
        <v>0000BE</v>
      </c>
      <c r="C226" s="4"/>
      <c r="D226" s="1"/>
      <c r="E226" s="3" t="s">
        <v>638</v>
      </c>
      <c r="F226" s="5" t="s">
        <v>55</v>
      </c>
      <c r="G226" t="s">
        <v>480</v>
      </c>
      <c r="H226" s="1" t="s">
        <v>87</v>
      </c>
      <c r="I226" s="1" t="s">
        <v>215</v>
      </c>
      <c r="J226" s="1" t="s">
        <v>265</v>
      </c>
      <c r="K226" s="1" t="s">
        <v>277</v>
      </c>
      <c r="L226" s="1" t="b">
        <v>1</v>
      </c>
      <c r="M226" s="1" t="s">
        <v>263</v>
      </c>
      <c r="N226" s="1" t="s">
        <v>277</v>
      </c>
      <c r="O226" s="1"/>
      <c r="S226" s="6" t="s">
        <v>316</v>
      </c>
      <c r="T226">
        <v>1</v>
      </c>
      <c r="U226" s="1" t="s">
        <v>389</v>
      </c>
      <c r="V226" t="s">
        <v>367</v>
      </c>
      <c r="W226" t="s">
        <v>431</v>
      </c>
      <c r="X226" t="s">
        <v>554</v>
      </c>
      <c r="Y226" t="b">
        <f>IF(AND($B226=$B225, $I226=$I225, $T226=$T225),TRUE,FALSE)</f>
        <v>1</v>
      </c>
      <c r="Z2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IF($Y227=FALSE, "&lt;/Opcode&gt;", "")</f>
        <v>&lt;Encoding Preferred='false' Platform='z80'&gt;&lt;Mnemonic&gt;CP&lt;/Mnemonic&gt;&lt;Arguments&gt;&lt;Arg encoding='Direct' hidden='true'&gt;ByteReg-A&lt;/Arg&gt;&lt;Arg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7" spans="1:27" x14ac:dyDescent="0.25">
      <c r="A227">
        <f>HEX2DEC(Table2[[#This Row],[Hex]]) * 10 +  IF(UPPER(Table2[[#This Row],[Preferred]]) = "FALSE", 1, 0)</f>
        <v>1920</v>
      </c>
      <c r="B227" t="str">
        <f>IF(UPPER(Table2[[#This Row],[Index]]) = "TRUE", "FD", "00")  &amp; IF(Table2[[#This Row],[Prefix]]="", "00", Table2[[#This Row],[Prefix]])  &amp; TEXT(Table2[[#This Row],[Opcode]], "00")</f>
        <v>0000C0</v>
      </c>
      <c r="F227" s="5" t="s">
        <v>56</v>
      </c>
      <c r="G227" t="s">
        <v>375</v>
      </c>
      <c r="H227" s="1" t="s">
        <v>231</v>
      </c>
      <c r="I227" s="1" t="s">
        <v>88</v>
      </c>
      <c r="J227" s="1" t="s">
        <v>361</v>
      </c>
      <c r="K227" s="1" t="s">
        <v>277</v>
      </c>
      <c r="L227" s="9" t="b">
        <v>1</v>
      </c>
      <c r="M227" s="1"/>
      <c r="N227" s="1"/>
      <c r="O227" s="1"/>
      <c r="P227" s="1"/>
      <c r="Q227" s="1"/>
      <c r="R227" s="1"/>
      <c r="S227" s="7" t="s">
        <v>311</v>
      </c>
      <c r="T227">
        <v>1</v>
      </c>
      <c r="U227" s="1" t="s">
        <v>458</v>
      </c>
      <c r="V227" t="s">
        <v>367</v>
      </c>
      <c r="W227" t="s">
        <v>451</v>
      </c>
      <c r="X227" t="s">
        <v>459</v>
      </c>
      <c r="Y227" t="b">
        <f>IF(AND($B227=$B226, $I227=$I226, $T227=$T226),TRUE,FALSE)</f>
        <v>0</v>
      </c>
      <c r="Z2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Platform='i8080'&gt;&lt;Mnemonic&gt;RNZ&lt;/Mnemonic&gt;&lt;Arguments&gt;&lt;Arg encoding='Direct' hidden='true'&gt;Flag-NZ&lt;/Arg&gt;&lt;/Arguments&gt;&lt;Status&gt;Documented&lt;/Status&gt;&lt;Cycles&gt;3(11)&lt;/Cycles&gt;&lt;Flags&gt;-----&lt;/Flags&gt;&lt;Description&gt;If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IF($Y228=FALSE, "&lt;/Opcode&gt;", "")</f>
        <v>&lt;Opcode Value='C0' Function='RET' Group='Branch' Length='1'&gt;&lt;Encoding Platform='i8080'&gt;&lt;Mnemonic&gt;RNZ&lt;/Mnemonic&gt;&lt;Arguments&gt;&lt;Arg encoding='Direct' hidden='true'&gt;Flag-NZ&lt;/Arg&gt;&lt;/Arguments&gt;&lt;Status&gt;Documented&lt;/Status&gt;&lt;Cycles&gt;3(11)&lt;/Cycles&gt;&lt;Flags&gt;-----&lt;/Flags&gt;&lt;Description&gt;If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228" spans="1:27" x14ac:dyDescent="0.25">
      <c r="A228" s="8">
        <f>HEX2DEC(Table2[[#This Row],[Hex]]) * 10 +  IF(UPPER(Table2[[#This Row],[Preferred]]) = "FALSE", 1, 0)</f>
        <v>1920</v>
      </c>
      <c r="B228" s="8" t="str">
        <f>IF(UPPER(Table2[[#This Row],[Index]]) = "TRUE", "FD", "00")  &amp; IF(Table2[[#This Row],[Prefix]]="", "00", Table2[[#This Row],[Prefix]])  &amp; TEXT(Table2[[#This Row],[Opcode]], "00")</f>
        <v>0000C0</v>
      </c>
      <c r="F228" s="5" t="s">
        <v>56</v>
      </c>
      <c r="G228" t="s">
        <v>689</v>
      </c>
      <c r="H228" s="1" t="s">
        <v>231</v>
      </c>
      <c r="I228" s="1" t="s">
        <v>88</v>
      </c>
      <c r="J228" s="1" t="s">
        <v>361</v>
      </c>
      <c r="K228" s="1" t="s">
        <v>277</v>
      </c>
      <c r="L228" s="9" t="b">
        <v>1</v>
      </c>
      <c r="M228" s="1"/>
      <c r="N228" s="1"/>
      <c r="O228" s="1"/>
      <c r="P228" s="1"/>
      <c r="Q228" s="1"/>
      <c r="R228" s="1"/>
      <c r="S228" s="7" t="s">
        <v>349</v>
      </c>
      <c r="T228">
        <v>1</v>
      </c>
      <c r="U228" s="1" t="s">
        <v>458</v>
      </c>
      <c r="V228" t="s">
        <v>367</v>
      </c>
      <c r="W228" t="s">
        <v>451</v>
      </c>
      <c r="X228" t="s">
        <v>459</v>
      </c>
      <c r="Y228" t="b">
        <f>IF(AND($B228=$B227, $I228=$I227, $T228=$T227),TRUE,FALSE)</f>
        <v>1</v>
      </c>
      <c r="Z2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Platform='i8085'&gt;&lt;Mnemonic&gt;RNZ&lt;/Mnemonic&gt;&lt;Arguments&gt;&lt;Arg encoding='Direct' hidden='true'&gt;Flag-NZ&lt;/Arg&gt;&lt;/Arguments&gt;&lt;Status&gt;Documented&lt;/Status&gt;&lt;Cycles&gt;3(11)&lt;/Cycles&gt;&lt;Flags&gt;-------&lt;/Flags&gt;&lt;Description&gt;If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IF($Y229=FALSE, "&lt;/Opcode&gt;", "")</f>
        <v>&lt;Encoding Platform='i8085'&gt;&lt;Mnemonic&gt;RNZ&lt;/Mnemonic&gt;&lt;Arguments&gt;&lt;Arg encoding='Direct' hidden='true'&gt;Flag-NZ&lt;/Arg&gt;&lt;/Arguments&gt;&lt;Status&gt;Documented&lt;/Status&gt;&lt;Cycles&gt;3(11)&lt;/Cycles&gt;&lt;Flags&gt;-------&lt;/Flags&gt;&lt;Description&gt;If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229" spans="1:27" x14ac:dyDescent="0.25">
      <c r="A229">
        <f>HEX2DEC(Table2[[#This Row],[Hex]]) * 10 +  IF(UPPER(Table2[[#This Row],[Preferred]]) = "FALSE", 1, 0)</f>
        <v>1920</v>
      </c>
      <c r="B229" t="str">
        <f>IF(UPPER(Table2[[#This Row],[Index]]) = "TRUE", "FD", "00")  &amp; IF(Table2[[#This Row],[Prefix]]="", "00", Table2[[#This Row],[Prefix]])  &amp; TEXT(Table2[[#This Row],[Opcode]], "00")</f>
        <v>0000C0</v>
      </c>
      <c r="C229" s="4"/>
      <c r="D229" s="1"/>
      <c r="E229" s="3"/>
      <c r="F229" s="5" t="s">
        <v>56</v>
      </c>
      <c r="G229" t="s">
        <v>480</v>
      </c>
      <c r="H229" s="1" t="s">
        <v>88</v>
      </c>
      <c r="I229" s="1" t="s">
        <v>88</v>
      </c>
      <c r="J229" s="1" t="s">
        <v>279</v>
      </c>
      <c r="K229" s="1" t="s">
        <v>279</v>
      </c>
      <c r="L229" s="1"/>
      <c r="M229" s="1"/>
      <c r="N229" s="1"/>
      <c r="O229" s="1"/>
      <c r="P229" s="1"/>
      <c r="Q229" s="1"/>
      <c r="R229" s="1"/>
      <c r="S229" s="7" t="s">
        <v>314</v>
      </c>
      <c r="T229">
        <v>1</v>
      </c>
      <c r="U229" s="1" t="s">
        <v>458</v>
      </c>
      <c r="V229" t="s">
        <v>367</v>
      </c>
      <c r="W229" t="s">
        <v>451</v>
      </c>
      <c r="X229" t="s">
        <v>621</v>
      </c>
      <c r="Y229" t="b">
        <f>IF(AND($B229=$B228, $I229=$I228, $T229=$T228),TRUE,FALSE)</f>
        <v>1</v>
      </c>
      <c r="Z2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Platform='z80'&gt;&lt;Mnemonic&gt;RET&lt;/Mnemonic&gt;&lt;Arguments&gt;&lt;Arg encoding='Flag'&gt;Flag&lt;/Arg&gt;&lt;/Arguments&gt;&lt;Status&gt;Documented&lt;/Status&gt;&lt;Cycles&gt;3(11)&lt;/Cycles&gt;&lt;Flags&gt;------&lt;/Flags&gt;&lt;Description&gt;If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IF($Y230=FALSE, "&lt;/Opcode&gt;", "")</f>
        <v>&lt;Encoding Platform='z80'&gt;&lt;Mnemonic&gt;RET&lt;/Mnemonic&gt;&lt;Arguments&gt;&lt;Arg encoding='Flag'&gt;Flag&lt;/Arg&gt;&lt;/Arguments&gt;&lt;Status&gt;Documented&lt;/Status&gt;&lt;Cycles&gt;3(11)&lt;/Cycles&gt;&lt;Flags&gt;------&lt;/Flags&gt;&lt;Description&gt;If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row>
    <row r="230" spans="1:27" x14ac:dyDescent="0.25">
      <c r="A230" s="8">
        <f>HEX2DEC(Table2[[#This Row],[Hex]]) * 10 +  IF(UPPER(Table2[[#This Row],[Preferred]]) = "FALSE", 1, 0)</f>
        <v>1920</v>
      </c>
      <c r="B230" s="8" t="str">
        <f>IF(UPPER(Table2[[#This Row],[Index]]) = "TRUE", "FD", "00")  &amp; IF(Table2[[#This Row],[Prefix]]="", "00", Table2[[#This Row],[Prefix]])  &amp; TEXT(Table2[[#This Row],[Opcode]], "00")</f>
        <v>0000C0</v>
      </c>
      <c r="C230" s="4"/>
      <c r="D230" s="1"/>
      <c r="E230" s="3"/>
      <c r="F230" s="5" t="s">
        <v>56</v>
      </c>
      <c r="G230" t="s">
        <v>652</v>
      </c>
      <c r="H230" s="1" t="s">
        <v>88</v>
      </c>
      <c r="I230" s="1" t="s">
        <v>88</v>
      </c>
      <c r="J230" s="1" t="s">
        <v>281</v>
      </c>
      <c r="K230" s="1" t="s">
        <v>281</v>
      </c>
      <c r="M230" s="1"/>
      <c r="N230" s="1"/>
      <c r="O230" s="1"/>
      <c r="P230" s="1"/>
      <c r="Q230" s="1"/>
      <c r="R230" s="1"/>
      <c r="S230" s="7" t="s">
        <v>335</v>
      </c>
      <c r="T230">
        <v>1</v>
      </c>
      <c r="U230" s="1" t="s">
        <v>458</v>
      </c>
      <c r="V230" t="s">
        <v>367</v>
      </c>
      <c r="W230" t="s">
        <v>451</v>
      </c>
      <c r="X230" t="s">
        <v>621</v>
      </c>
      <c r="Y230" t="b">
        <f>IF(AND($B230=$B229, $I230=$I229, $T230=$T229),TRUE,FALSE)</f>
        <v>1</v>
      </c>
      <c r="Z2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Platform='GameBoy'&gt;&lt;Mnemonic&gt;RET&lt;/Mnemonic&gt;&lt;Arguments&gt;&lt;Arg encoding='HalfFlag'&gt;HalfFlag&lt;/Arg&gt;&lt;/Arguments&gt;&lt;Status&gt;Documented&lt;/Status&gt;&lt;Cycles&gt;3(11)&lt;/Cycles&gt;&lt;Flags&gt;----&lt;/Flags&gt;&lt;Description&gt;If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IF($Y231=FALSE, "&lt;/Opcode&gt;", "")</f>
        <v>&lt;Encoding Platform='GameBoy'&gt;&lt;Mnemonic&gt;RET&lt;/Mnemonic&gt;&lt;Arguments&gt;&lt;Arg encoding='HalfFlag'&gt;HalfFlag&lt;/Arg&gt;&lt;/Arguments&gt;&lt;Status&gt;Documented&lt;/Status&gt;&lt;Cycles&gt;3(11)&lt;/Cycles&gt;&lt;Flags&gt;----&lt;/Flags&gt;&lt;Description&gt;If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PC&lt;/Description&gt;&lt;/Encoding&gt;&lt;/Opcode&gt;</v>
      </c>
    </row>
    <row r="231" spans="1:27" x14ac:dyDescent="0.25">
      <c r="A231">
        <f>HEX2DEC(Table2[[#This Row],[Hex]]) * 10 +  IF(UPPER(Table2[[#This Row],[Preferred]]) = "FALSE", 1, 0)</f>
        <v>1930</v>
      </c>
      <c r="B231" t="str">
        <f>IF(UPPER(Table2[[#This Row],[Index]]) = "TRUE", "FD", "00")  &amp; IF(Table2[[#This Row],[Prefix]]="", "00", Table2[[#This Row],[Prefix]])  &amp; TEXT(Table2[[#This Row],[Opcode]], "00")</f>
        <v>0000C1</v>
      </c>
      <c r="F231" s="5" t="s">
        <v>57</v>
      </c>
      <c r="G231" t="s">
        <v>375</v>
      </c>
      <c r="H231" s="1" t="s">
        <v>89</v>
      </c>
      <c r="I231" s="1" t="s">
        <v>89</v>
      </c>
      <c r="J231" s="1" t="s">
        <v>176</v>
      </c>
      <c r="K231" s="1" t="s">
        <v>176</v>
      </c>
      <c r="M231" s="1"/>
      <c r="N231" s="1"/>
      <c r="O231" s="1"/>
      <c r="P231" s="1"/>
      <c r="S231" s="7" t="s">
        <v>311</v>
      </c>
      <c r="T231">
        <v>1</v>
      </c>
      <c r="U231" s="1" t="s">
        <v>394</v>
      </c>
      <c r="V231" t="s">
        <v>367</v>
      </c>
      <c r="W231" t="s">
        <v>462</v>
      </c>
      <c r="X231" t="s">
        <v>465</v>
      </c>
      <c r="Y231" t="b">
        <f>IF(AND($B231=$B230, $I231=$I230, $T231=$T230),TRUE,FALSE)</f>
        <v>0</v>
      </c>
      <c r="Z2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IF($Y232=FALSE, "&lt;/Opcode&gt;", "")</f>
        <v>&lt;Opcode Value='C1' Function='POP' Group='Stack' Length='1'&gt;&lt;Encoding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2" spans="1:27" x14ac:dyDescent="0.25">
      <c r="A232" s="8">
        <f>HEX2DEC(Table2[[#This Row],[Hex]]) * 10 +  IF(UPPER(Table2[[#This Row],[Preferred]]) = "FALSE", 1, 0)</f>
        <v>1930</v>
      </c>
      <c r="B232" s="8" t="str">
        <f>IF(UPPER(Table2[[#This Row],[Index]]) = "TRUE", "FD", "00")  &amp; IF(Table2[[#This Row],[Prefix]]="", "00", Table2[[#This Row],[Prefix]])  &amp; TEXT(Table2[[#This Row],[Opcode]], "00")</f>
        <v>0000C1</v>
      </c>
      <c r="F232" s="5" t="s">
        <v>57</v>
      </c>
      <c r="G232" t="s">
        <v>689</v>
      </c>
      <c r="H232" s="1" t="s">
        <v>89</v>
      </c>
      <c r="I232" s="1" t="s">
        <v>89</v>
      </c>
      <c r="J232" s="1" t="s">
        <v>176</v>
      </c>
      <c r="K232" s="1" t="s">
        <v>176</v>
      </c>
      <c r="M232" s="1"/>
      <c r="N232" s="1"/>
      <c r="O232" s="1"/>
      <c r="P232" s="1"/>
      <c r="Q232" s="1"/>
      <c r="R232" s="1"/>
      <c r="S232" s="7" t="s">
        <v>349</v>
      </c>
      <c r="T232">
        <v>1</v>
      </c>
      <c r="U232" s="1" t="s">
        <v>394</v>
      </c>
      <c r="V232" t="s">
        <v>367</v>
      </c>
      <c r="W232" t="s">
        <v>462</v>
      </c>
      <c r="X232" t="s">
        <v>465</v>
      </c>
      <c r="Y232" t="b">
        <f>IF(AND($B232=$B231, $I232=$I231, $T232=$T231),TRUE,FALSE)</f>
        <v>1</v>
      </c>
      <c r="Z2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IF($Y233=FALSE, "&lt;/Opcode&gt;", "")</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3" spans="1:27" x14ac:dyDescent="0.25">
      <c r="A233">
        <f>HEX2DEC(Table2[[#This Row],[Hex]]) * 10 +  IF(UPPER(Table2[[#This Row],[Preferred]]) = "FALSE", 1, 0)</f>
        <v>1930</v>
      </c>
      <c r="B233" t="str">
        <f>IF(UPPER(Table2[[#This Row],[Index]]) = "TRUE", "FD", "00")  &amp; IF(Table2[[#This Row],[Prefix]]="", "00", Table2[[#This Row],[Prefix]])  &amp; TEXT(Table2[[#This Row],[Opcode]], "00")</f>
        <v>0000C1</v>
      </c>
      <c r="C233" s="4"/>
      <c r="D233" s="1"/>
      <c r="E233" s="3"/>
      <c r="F233" s="5" t="s">
        <v>57</v>
      </c>
      <c r="G233" t="s">
        <v>480</v>
      </c>
      <c r="H233" s="1" t="s">
        <v>89</v>
      </c>
      <c r="I233" s="1" t="s">
        <v>89</v>
      </c>
      <c r="J233" s="1" t="s">
        <v>176</v>
      </c>
      <c r="K233" s="1" t="s">
        <v>176</v>
      </c>
      <c r="L233" s="1"/>
      <c r="M233" s="1"/>
      <c r="N233" s="1"/>
      <c r="O233" s="1"/>
      <c r="P233" s="1"/>
      <c r="Q233" s="1"/>
      <c r="R233" s="1"/>
      <c r="S233" s="7" t="s">
        <v>314</v>
      </c>
      <c r="T233">
        <v>1</v>
      </c>
      <c r="U233" s="1" t="s">
        <v>394</v>
      </c>
      <c r="V233" t="s">
        <v>367</v>
      </c>
      <c r="W233" t="s">
        <v>462</v>
      </c>
      <c r="X233" t="s">
        <v>525</v>
      </c>
      <c r="Y233" t="b">
        <f>IF(AND($B233=$B232, $I233=$I232, $T233=$T232),TRUE,FALSE)</f>
        <v>1</v>
      </c>
      <c r="Z2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c r="AA2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IF($Y234=FALSE, "&lt;/Opcode&gt;", "")</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row>
    <row r="234" spans="1:27" x14ac:dyDescent="0.25">
      <c r="A234" s="8">
        <f>HEX2DEC(Table2[[#This Row],[Hex]]) * 10 +  IF(UPPER(Table2[[#This Row],[Preferred]]) = "FALSE", 1, 0)</f>
        <v>1930</v>
      </c>
      <c r="B234" s="8" t="str">
        <f>IF(UPPER(Table2[[#This Row],[Index]]) = "TRUE", "FD", "00")  &amp; IF(Table2[[#This Row],[Prefix]]="", "00", Table2[[#This Row],[Prefix]])  &amp; TEXT(Table2[[#This Row],[Opcode]], "00")</f>
        <v>0000C1</v>
      </c>
      <c r="C234" s="4"/>
      <c r="D234" s="1"/>
      <c r="E234" s="3"/>
      <c r="F234" s="5" t="s">
        <v>57</v>
      </c>
      <c r="G234" t="s">
        <v>652</v>
      </c>
      <c r="H234" s="1" t="s">
        <v>89</v>
      </c>
      <c r="I234" s="1" t="s">
        <v>89</v>
      </c>
      <c r="J234" s="1" t="s">
        <v>176</v>
      </c>
      <c r="K234" s="1" t="s">
        <v>176</v>
      </c>
      <c r="M234" s="1"/>
      <c r="N234" s="1"/>
      <c r="O234" s="1"/>
      <c r="P234" s="1"/>
      <c r="Q234" s="1"/>
      <c r="R234" s="1"/>
      <c r="S234" s="7" t="s">
        <v>335</v>
      </c>
      <c r="T234">
        <v>1</v>
      </c>
      <c r="U234" s="1" t="s">
        <v>394</v>
      </c>
      <c r="V234" t="s">
        <v>367</v>
      </c>
      <c r="W234" t="s">
        <v>462</v>
      </c>
      <c r="X234" t="s">
        <v>525</v>
      </c>
      <c r="Y234" t="b">
        <f>IF(AND($B234=$B233, $I234=$I233, $T234=$T233),TRUE,FALSE)</f>
        <v>1</v>
      </c>
      <c r="Z2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c r="AA2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IF($Y235=FALSE, "&lt;/Opcode&gt;", "")</f>
        <v>&lt;Encoding Platform='GameBoy'&gt;&lt;Mnemonic&gt;POP&lt;/Mnemonic&gt;&lt;Arguments&gt;&lt;Arg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qq.&lt;/Description&gt;&lt;/Encoding&gt;&lt;/Opcode&gt;</v>
      </c>
    </row>
    <row r="235" spans="1:27" x14ac:dyDescent="0.25">
      <c r="A235">
        <f>HEX2DEC(Table2[[#This Row],[Hex]]) * 10 +  IF(UPPER(Table2[[#This Row],[Preferred]]) = "FALSE", 1, 0)</f>
        <v>1940</v>
      </c>
      <c r="B235" t="str">
        <f>IF(UPPER(Table2[[#This Row],[Index]]) = "TRUE", "FD", "00")  &amp; IF(Table2[[#This Row],[Prefix]]="", "00", Table2[[#This Row],[Prefix]])  &amp; TEXT(Table2[[#This Row],[Opcode]], "00")</f>
        <v>0000C2</v>
      </c>
      <c r="F235" s="5" t="s">
        <v>58</v>
      </c>
      <c r="G235" t="s">
        <v>375</v>
      </c>
      <c r="H235" s="1" t="s">
        <v>224</v>
      </c>
      <c r="I235" s="1" t="s">
        <v>216</v>
      </c>
      <c r="J235" s="1" t="s">
        <v>361</v>
      </c>
      <c r="K235" s="1" t="s">
        <v>277</v>
      </c>
      <c r="L235" s="9" t="b">
        <v>1</v>
      </c>
      <c r="M235" s="1" t="s">
        <v>180</v>
      </c>
      <c r="N235" s="1" t="s">
        <v>278</v>
      </c>
      <c r="O235" s="1"/>
      <c r="P235" s="1"/>
      <c r="S235" s="7" t="s">
        <v>311</v>
      </c>
      <c r="T235">
        <v>3</v>
      </c>
      <c r="U235" s="1" t="s">
        <v>394</v>
      </c>
      <c r="V235" t="s">
        <v>367</v>
      </c>
      <c r="W235" t="s">
        <v>451</v>
      </c>
      <c r="X235" t="s">
        <v>453</v>
      </c>
      <c r="Y235" t="b">
        <f>IF(AND($B235=$B234, $I235=$I234, $T235=$T234),TRUE,FALSE)</f>
        <v>0</v>
      </c>
      <c r="Z2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Platform='i8080'&gt;&lt;Mnemonic&gt;JNZ&lt;/Mnemonic&gt;&lt;Arguments&gt;&lt;Arg encoding='Direct'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IF($Y236=FALSE, "&lt;/Opcode&gt;", "")</f>
        <v>&lt;Opcode Value='C2' Function='JMP' Group='Branch' Length='3'&gt;&lt;Encoding Platform='i8080'&gt;&lt;Mnemonic&gt;JNZ&lt;/Mnemonic&gt;&lt;Arguments&gt;&lt;Arg encoding='Direct'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6" spans="1:27" x14ac:dyDescent="0.25">
      <c r="A236" s="8">
        <f>HEX2DEC(Table2[[#This Row],[Hex]]) * 10 +  IF(UPPER(Table2[[#This Row],[Preferred]]) = "FALSE", 1, 0)</f>
        <v>1940</v>
      </c>
      <c r="B236" s="8" t="str">
        <f>IF(UPPER(Table2[[#This Row],[Index]]) = "TRUE", "FD", "00")  &amp; IF(Table2[[#This Row],[Prefix]]="", "00", Table2[[#This Row],[Prefix]])  &amp; TEXT(Table2[[#This Row],[Opcode]], "00")</f>
        <v>0000C2</v>
      </c>
      <c r="F236" s="5" t="s">
        <v>58</v>
      </c>
      <c r="G236" t="s">
        <v>689</v>
      </c>
      <c r="H236" s="1" t="s">
        <v>224</v>
      </c>
      <c r="I236" s="1" t="s">
        <v>216</v>
      </c>
      <c r="J236" s="1" t="s">
        <v>361</v>
      </c>
      <c r="K236" s="1" t="s">
        <v>277</v>
      </c>
      <c r="L236" s="9" t="b">
        <v>1</v>
      </c>
      <c r="M236" s="1" t="s">
        <v>180</v>
      </c>
      <c r="N236" s="1" t="s">
        <v>278</v>
      </c>
      <c r="O236" s="1"/>
      <c r="P236" s="1"/>
      <c r="Q236" s="1"/>
      <c r="R236" s="1"/>
      <c r="S236" s="7" t="s">
        <v>349</v>
      </c>
      <c r="T236">
        <v>3</v>
      </c>
      <c r="U236" s="1" t="s">
        <v>394</v>
      </c>
      <c r="V236" t="s">
        <v>367</v>
      </c>
      <c r="W236" t="s">
        <v>451</v>
      </c>
      <c r="X236" t="s">
        <v>453</v>
      </c>
      <c r="Y236" t="b">
        <f>IF(AND($B236=$B235, $I236=$I235, $T236=$T235),TRUE,FALSE)</f>
        <v>1</v>
      </c>
      <c r="Z2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Platform='i8085'&gt;&lt;Mnemonic&gt;JNZ&lt;/Mnemonic&gt;&lt;Arguments&gt;&lt;Arg encoding='Direct'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IF($Y237=FALSE, "&lt;/Opcode&gt;", "")</f>
        <v>&lt;Encoding Platform='i8085'&gt;&lt;Mnemonic&gt;JNZ&lt;/Mnemonic&gt;&lt;Arguments&gt;&lt;Arg encoding='Direct'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7" spans="1:27" x14ac:dyDescent="0.25">
      <c r="A237">
        <f>HEX2DEC(Table2[[#This Row],[Hex]]) * 10 +  IF(UPPER(Table2[[#This Row],[Preferred]]) = "FALSE", 1, 0)</f>
        <v>1940</v>
      </c>
      <c r="B237" t="str">
        <f>IF(UPPER(Table2[[#This Row],[Index]]) = "TRUE", "FD", "00")  &amp; IF(Table2[[#This Row],[Prefix]]="", "00", Table2[[#This Row],[Prefix]])  &amp; TEXT(Table2[[#This Row],[Opcode]], "00")</f>
        <v>0000C2</v>
      </c>
      <c r="C237" s="4"/>
      <c r="D237" s="1"/>
      <c r="E237" s="3"/>
      <c r="F237" s="5" t="s">
        <v>58</v>
      </c>
      <c r="G237" t="s">
        <v>480</v>
      </c>
      <c r="H237" s="1" t="s">
        <v>90</v>
      </c>
      <c r="I237" s="1" t="s">
        <v>216</v>
      </c>
      <c r="J237" s="1" t="s">
        <v>279</v>
      </c>
      <c r="K237" s="1" t="s">
        <v>279</v>
      </c>
      <c r="L237" s="1"/>
      <c r="M237" s="1" t="s">
        <v>180</v>
      </c>
      <c r="N237" s="1" t="s">
        <v>278</v>
      </c>
      <c r="O237" s="1"/>
      <c r="P237" s="1"/>
      <c r="Q237" s="1"/>
      <c r="R237" s="1"/>
      <c r="S237" s="7" t="s">
        <v>314</v>
      </c>
      <c r="T237">
        <v>3</v>
      </c>
      <c r="U237" s="1" t="s">
        <v>394</v>
      </c>
      <c r="V237" t="s">
        <v>367</v>
      </c>
      <c r="W237" t="s">
        <v>451</v>
      </c>
      <c r="X237" t="s">
        <v>611</v>
      </c>
      <c r="Y237" t="b">
        <f>IF(AND($B237=$B236, $I237=$I236, $T237=$T236),TRUE,FALSE)</f>
        <v>1</v>
      </c>
      <c r="Z2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encoding='Flag'&gt;Flag&lt;/Arg&gt;&lt;Arg encoding='WordImmidate'&gt;Address&lt;/Arg&gt;&lt;/Arguments&gt;&lt;Status&gt;Documented&lt;/Status&gt;&lt;Cycles&gt;3(10)&lt;/Cycles&gt;&lt;Flags&gt;------&lt;/Flags&gt;&lt;Description&gt;If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IF($Y238=FALSE, "&lt;/Opcode&gt;", "")</f>
        <v>&lt;Encoding Platform='z80'&gt;&lt;Mnemonic&gt;JP&lt;/Mnemonic&gt;&lt;Arguments&gt;&lt;Arg encoding='Flag'&gt;Flag&lt;/Arg&gt;&lt;Arg encoding='WordImmidate'&gt;Address&lt;/Arg&gt;&lt;/Arguments&gt;&lt;Status&gt;Documented&lt;/Status&gt;&lt;Cycles&gt;3(10)&lt;/Cycles&gt;&lt;Flags&gt;------&lt;/Flags&gt;&lt;Description&gt;If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row>
    <row r="238" spans="1:27" x14ac:dyDescent="0.25">
      <c r="A238" s="8">
        <f>HEX2DEC(Table2[[#This Row],[Hex]]) * 10 +  IF(UPPER(Table2[[#This Row],[Preferred]]) = "FALSE", 1, 0)</f>
        <v>1940</v>
      </c>
      <c r="B238" s="8" t="str">
        <f>IF(UPPER(Table2[[#This Row],[Index]]) = "TRUE", "FD", "00")  &amp; IF(Table2[[#This Row],[Prefix]]="", "00", Table2[[#This Row],[Prefix]])  &amp; TEXT(Table2[[#This Row],[Opcode]], "00")</f>
        <v>0000C2</v>
      </c>
      <c r="C238" s="4"/>
      <c r="D238" s="1"/>
      <c r="E238" s="3"/>
      <c r="F238" s="5" t="s">
        <v>58</v>
      </c>
      <c r="G238" t="s">
        <v>652</v>
      </c>
      <c r="H238" s="1" t="s">
        <v>90</v>
      </c>
      <c r="I238" s="1" t="s">
        <v>216</v>
      </c>
      <c r="J238" s="1" t="s">
        <v>281</v>
      </c>
      <c r="K238" s="1" t="s">
        <v>281</v>
      </c>
      <c r="M238" s="1" t="s">
        <v>180</v>
      </c>
      <c r="N238" s="1" t="s">
        <v>278</v>
      </c>
      <c r="O238" s="1"/>
      <c r="P238" s="1"/>
      <c r="Q238" s="1"/>
      <c r="R238" s="1"/>
      <c r="S238" s="7" t="s">
        <v>335</v>
      </c>
      <c r="T238">
        <v>3</v>
      </c>
      <c r="U238" s="1" t="s">
        <v>394</v>
      </c>
      <c r="V238" t="s">
        <v>367</v>
      </c>
      <c r="W238" t="s">
        <v>451</v>
      </c>
      <c r="X238" t="s">
        <v>611</v>
      </c>
      <c r="Y238" t="b">
        <f>IF(AND($B238=$B237, $I238=$I237, $T238=$T237),TRUE,FALSE)</f>
        <v>1</v>
      </c>
      <c r="Z2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encoding='HalfFlag'&gt;HalfFlag&lt;/Arg&gt;&lt;Arg encoding='WordImmidate'&gt;Address&lt;/Arg&gt;&lt;/Arguments&gt;&lt;Status&gt;Documented&lt;/Status&gt;&lt;Cycles&gt;3(10)&lt;/Cycles&gt;&lt;Flags&gt;----&lt;/Flags&gt;&lt;Description&gt;If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IF($Y239=FALSE, "&lt;/Opcode&gt;", "")</f>
        <v>&lt;Encoding Platform='GameBoy'&gt;&lt;Mnemonic&gt;JP&lt;/Mnemonic&gt;&lt;Arguments&gt;&lt;Arg encoding='HalfFlag'&gt;HalfFlag&lt;/Arg&gt;&lt;Arg encoding='WordImmidate'&gt;Address&lt;/Arg&gt;&lt;/Arguments&gt;&lt;Status&gt;Documented&lt;/Status&gt;&lt;Cycles&gt;3(10)&lt;/Cycles&gt;&lt;Flags&gt;----&lt;/Flags&gt;&lt;Description&gt;If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instruction.&lt;/Description&gt;&lt;/Encoding&gt;&lt;/Opcode&gt;</v>
      </c>
    </row>
    <row r="239" spans="1:27" x14ac:dyDescent="0.25">
      <c r="A239">
        <f>HEX2DEC(Table2[[#This Row],[Hex]]) * 10 +  IF(UPPER(Table2[[#This Row],[Preferred]]) = "FALSE", 1, 0)</f>
        <v>1950</v>
      </c>
      <c r="B239" t="str">
        <f>IF(UPPER(Table2[[#This Row],[Index]]) = "TRUE", "FD", "00")  &amp; IF(Table2[[#This Row],[Prefix]]="", "00", Table2[[#This Row],[Prefix]])  &amp; TEXT(Table2[[#This Row],[Opcode]], "00")</f>
        <v>0000C3</v>
      </c>
      <c r="F239" s="5" t="s">
        <v>59</v>
      </c>
      <c r="G239" t="s">
        <v>375</v>
      </c>
      <c r="H239" s="1" t="s">
        <v>216</v>
      </c>
      <c r="I239" s="1" t="s">
        <v>216</v>
      </c>
      <c r="J239" s="1" t="s">
        <v>180</v>
      </c>
      <c r="K239" s="1" t="s">
        <v>278</v>
      </c>
      <c r="M239" s="1"/>
      <c r="N239" s="1"/>
      <c r="O239" s="1"/>
      <c r="P239" s="1"/>
      <c r="Q239" s="1"/>
      <c r="R239" s="1"/>
      <c r="S239" s="7" t="s">
        <v>311</v>
      </c>
      <c r="T239">
        <v>3</v>
      </c>
      <c r="U239" s="1" t="s">
        <v>394</v>
      </c>
      <c r="V239" t="s">
        <v>367</v>
      </c>
      <c r="W239" t="s">
        <v>451</v>
      </c>
      <c r="X239" t="s">
        <v>452</v>
      </c>
      <c r="Y239" t="b">
        <f>IF(AND($B239=$B238, $I239=$I238, $T239=$T238),TRUE,FALSE)</f>
        <v>0</v>
      </c>
      <c r="Z2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IF($Y240=FALSE, "&lt;/Opcode&gt;", "")</f>
        <v>&lt;Opcode Value='C3' Function='JMP' Group='Branch' Length='3'&gt;&lt;Encoding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0" spans="1:27" x14ac:dyDescent="0.25">
      <c r="A240" s="8">
        <f>HEX2DEC(Table2[[#This Row],[Hex]]) * 10 +  IF(UPPER(Table2[[#This Row],[Preferred]]) = "FALSE", 1, 0)</f>
        <v>1950</v>
      </c>
      <c r="B240" s="8" t="str">
        <f>IF(UPPER(Table2[[#This Row],[Index]]) = "TRUE", "FD", "00")  &amp; IF(Table2[[#This Row],[Prefix]]="", "00", Table2[[#This Row],[Prefix]])  &amp; TEXT(Table2[[#This Row],[Opcode]], "00")</f>
        <v>0000C3</v>
      </c>
      <c r="F240" s="5" t="s">
        <v>59</v>
      </c>
      <c r="G240" t="s">
        <v>689</v>
      </c>
      <c r="H240" s="1" t="s">
        <v>216</v>
      </c>
      <c r="I240" s="1" t="s">
        <v>216</v>
      </c>
      <c r="J240" s="1" t="s">
        <v>180</v>
      </c>
      <c r="K240" s="1" t="s">
        <v>278</v>
      </c>
      <c r="M240" s="1"/>
      <c r="N240" s="1"/>
      <c r="O240" s="1"/>
      <c r="P240" s="1"/>
      <c r="Q240" s="1"/>
      <c r="R240" s="1"/>
      <c r="S240" s="7" t="s">
        <v>349</v>
      </c>
      <c r="T240">
        <v>3</v>
      </c>
      <c r="U240" s="1" t="s">
        <v>394</v>
      </c>
      <c r="V240" t="s">
        <v>367</v>
      </c>
      <c r="W240" t="s">
        <v>451</v>
      </c>
      <c r="X240" t="s">
        <v>452</v>
      </c>
      <c r="Y240" t="b">
        <f>IF(AND($B240=$B239, $I240=$I239, $T240=$T239),TRUE,FALSE)</f>
        <v>1</v>
      </c>
      <c r="Z2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IF($Y241=FALSE, "&lt;/Opcode&gt;", "")</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1" spans="1:27" x14ac:dyDescent="0.25">
      <c r="A241">
        <f>HEX2DEC(Table2[[#This Row],[Hex]]) * 10 +  IF(UPPER(Table2[[#This Row],[Preferred]]) = "FALSE", 1, 0)</f>
        <v>1950</v>
      </c>
      <c r="B241" t="str">
        <f>IF(UPPER(Table2[[#This Row],[Index]]) = "TRUE", "FD", "00")  &amp; IF(Table2[[#This Row],[Prefix]]="", "00", Table2[[#This Row],[Prefix]])  &amp; TEXT(Table2[[#This Row],[Opcode]], "00")</f>
        <v>0000C3</v>
      </c>
      <c r="C241" s="4"/>
      <c r="D241" s="1"/>
      <c r="E241" s="3"/>
      <c r="F241" s="5" t="s">
        <v>59</v>
      </c>
      <c r="G241" t="s">
        <v>480</v>
      </c>
      <c r="H241" s="1" t="s">
        <v>90</v>
      </c>
      <c r="I241" s="1" t="s">
        <v>216</v>
      </c>
      <c r="J241" s="1" t="s">
        <v>180</v>
      </c>
      <c r="K241" s="1" t="s">
        <v>278</v>
      </c>
      <c r="L241" s="1"/>
      <c r="M241" s="1"/>
      <c r="N241" s="1"/>
      <c r="O241" s="1"/>
      <c r="P241" s="1"/>
      <c r="Q241" s="1"/>
      <c r="R241" s="1"/>
      <c r="S241" s="7" t="s">
        <v>314</v>
      </c>
      <c r="T241">
        <v>3</v>
      </c>
      <c r="U241" s="1" t="s">
        <v>394</v>
      </c>
      <c r="V241" t="s">
        <v>367</v>
      </c>
      <c r="W241" t="s">
        <v>451</v>
      </c>
      <c r="X241" t="s">
        <v>610</v>
      </c>
      <c r="Y241" t="b">
        <f>IF(AND($B241=$B240, $I241=$I240, $T241=$T240),TRUE,FALSE)</f>
        <v>1</v>
      </c>
      <c r="Z2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c r="AA2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IF($Y242=FALSE, "&lt;/Opcode&gt;", "")</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row>
    <row r="242" spans="1:27" x14ac:dyDescent="0.25">
      <c r="A242" s="8">
        <f>HEX2DEC(Table2[[#This Row],[Hex]]) * 10 +  IF(UPPER(Table2[[#This Row],[Preferred]]) = "FALSE", 1, 0)</f>
        <v>1950</v>
      </c>
      <c r="B242" s="8" t="str">
        <f>IF(UPPER(Table2[[#This Row],[Index]]) = "TRUE", "FD", "00")  &amp; IF(Table2[[#This Row],[Prefix]]="", "00", Table2[[#This Row],[Prefix]])  &amp; TEXT(Table2[[#This Row],[Opcode]], "00")</f>
        <v>0000C3</v>
      </c>
      <c r="C242" s="4"/>
      <c r="D242" s="1"/>
      <c r="E242" s="3"/>
      <c r="F242" s="5" t="s">
        <v>59</v>
      </c>
      <c r="G242" t="s">
        <v>652</v>
      </c>
      <c r="H242" s="1" t="s">
        <v>90</v>
      </c>
      <c r="I242" s="1" t="s">
        <v>216</v>
      </c>
      <c r="J242" s="1" t="s">
        <v>180</v>
      </c>
      <c r="K242" s="1" t="s">
        <v>278</v>
      </c>
      <c r="M242" s="1"/>
      <c r="N242" s="1"/>
      <c r="O242" s="1"/>
      <c r="P242" s="1"/>
      <c r="Q242" s="1"/>
      <c r="R242" s="1"/>
      <c r="S242" s="7" t="s">
        <v>335</v>
      </c>
      <c r="T242">
        <v>3</v>
      </c>
      <c r="U242" s="1" t="s">
        <v>394</v>
      </c>
      <c r="V242" t="s">
        <v>367</v>
      </c>
      <c r="W242" t="s">
        <v>451</v>
      </c>
      <c r="X242" t="s">
        <v>610</v>
      </c>
      <c r="Y242" t="b">
        <f>IF(AND($B242=$B241, $I242=$I241, $T242=$T241),TRUE,FALSE)</f>
        <v>1</v>
      </c>
      <c r="Z2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c r="AA2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IF($Y243=FALSE, "&lt;/Opcode&gt;", "")</f>
        <v>&lt;Encoding Platform='GameBoy'&gt;&lt;Mnemonic&gt;JP&lt;/Mnemonic&gt;&lt;Arguments&gt;&lt;Arg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PC.&lt;/Description&gt;&lt;/Encoding&gt;&lt;/Opcode&gt;</v>
      </c>
    </row>
    <row r="243" spans="1:27" x14ac:dyDescent="0.25">
      <c r="A243">
        <f>HEX2DEC(Table2[[#This Row],[Hex]]) * 10 +  IF(UPPER(Table2[[#This Row],[Preferred]]) = "FALSE", 1, 0)</f>
        <v>1960</v>
      </c>
      <c r="B243" t="str">
        <f>IF(UPPER(Table2[[#This Row],[Index]]) = "TRUE", "FD", "00")  &amp; IF(Table2[[#This Row],[Prefix]]="", "00", Table2[[#This Row],[Prefix]])  &amp; TEXT(Table2[[#This Row],[Opcode]], "00")</f>
        <v>0000C4</v>
      </c>
      <c r="F243" s="5" t="s">
        <v>60</v>
      </c>
      <c r="G243" t="s">
        <v>375</v>
      </c>
      <c r="H243" s="1" t="s">
        <v>218</v>
      </c>
      <c r="I243" s="1" t="s">
        <v>91</v>
      </c>
      <c r="J243" s="1" t="s">
        <v>361</v>
      </c>
      <c r="K243" s="1" t="s">
        <v>277</v>
      </c>
      <c r="L243" s="9" t="b">
        <v>1</v>
      </c>
      <c r="M243" s="1" t="s">
        <v>180</v>
      </c>
      <c r="N243" s="1" t="s">
        <v>278</v>
      </c>
      <c r="O243" s="1"/>
      <c r="P243" s="1"/>
      <c r="Q243" s="1"/>
      <c r="R243" s="1"/>
      <c r="S243" s="7" t="s">
        <v>311</v>
      </c>
      <c r="T243">
        <v>3</v>
      </c>
      <c r="U243" s="1" t="s">
        <v>454</v>
      </c>
      <c r="V243" t="s">
        <v>367</v>
      </c>
      <c r="W243" t="s">
        <v>451</v>
      </c>
      <c r="X243" t="s">
        <v>456</v>
      </c>
      <c r="Y243" t="b">
        <f>IF(AND($B243=$B242, $I243=$I242, $T243=$T242),TRUE,FALSE)</f>
        <v>0</v>
      </c>
      <c r="Z2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Platform='i8080'&gt;&lt;Mnemonic&gt;CNZ&lt;/Mnemonic&gt;&lt;Arguments&gt;&lt;Arg encoding='Direct' hidden='true'&gt;Flag-NZ&lt;/Arg&gt;&lt;Arg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2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IF($Y244=FALSE, "&lt;/Opcode&gt;", "")</f>
        <v>&lt;Opcode Value='C4' Function='CALL' Group='Branch' Length='3'&gt;&lt;Encoding Platform='i8080'&gt;&lt;Mnemonic&gt;CNZ&lt;/Mnemonic&gt;&lt;Arguments&gt;&lt;Arg encoding='Direct' hidden='true'&gt;Flag-NZ&lt;/Arg&gt;&lt;Arg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244" spans="1:27" x14ac:dyDescent="0.25">
      <c r="A244" s="8">
        <f>HEX2DEC(Table2[[#This Row],[Hex]]) * 10 +  IF(UPPER(Table2[[#This Row],[Preferred]]) = "FALSE", 1, 0)</f>
        <v>1960</v>
      </c>
      <c r="B244" s="8" t="str">
        <f>IF(UPPER(Table2[[#This Row],[Index]]) = "TRUE", "FD", "00")  &amp; IF(Table2[[#This Row],[Prefix]]="", "00", Table2[[#This Row],[Prefix]])  &amp; TEXT(Table2[[#This Row],[Opcode]], "00")</f>
        <v>0000C4</v>
      </c>
      <c r="F244" s="5" t="s">
        <v>60</v>
      </c>
      <c r="G244" t="s">
        <v>689</v>
      </c>
      <c r="H244" s="1" t="s">
        <v>218</v>
      </c>
      <c r="I244" s="1" t="s">
        <v>91</v>
      </c>
      <c r="J244" s="1" t="s">
        <v>361</v>
      </c>
      <c r="K244" s="1" t="s">
        <v>277</v>
      </c>
      <c r="L244" s="9" t="b">
        <v>1</v>
      </c>
      <c r="M244" s="1" t="s">
        <v>180</v>
      </c>
      <c r="N244" s="1" t="s">
        <v>278</v>
      </c>
      <c r="O244" s="1"/>
      <c r="P244" s="1"/>
      <c r="Q244" s="1"/>
      <c r="R244" s="1"/>
      <c r="S244" s="7" t="s">
        <v>349</v>
      </c>
      <c r="T244">
        <v>3</v>
      </c>
      <c r="U244" s="1" t="s">
        <v>454</v>
      </c>
      <c r="V244" t="s">
        <v>367</v>
      </c>
      <c r="W244" t="s">
        <v>451</v>
      </c>
      <c r="X244" t="s">
        <v>456</v>
      </c>
      <c r="Y244" t="b">
        <f>IF(AND($B244=$B243, $I244=$I243, $T244=$T243),TRUE,FALSE)</f>
        <v>1</v>
      </c>
      <c r="Z2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Platform='i8085'&gt;&lt;Mnemonic&gt;CNZ&lt;/Mnemonic&gt;&lt;Arguments&gt;&lt;Arg encoding='Direct' hidden='true'&gt;Flag-NZ&lt;/Arg&gt;&lt;Arg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2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IF($Y245=FALSE, "&lt;/Opcode&gt;", "")</f>
        <v>&lt;Encoding Platform='i8085'&gt;&lt;Mnemonic&gt;CNZ&lt;/Mnemonic&gt;&lt;Arguments&gt;&lt;Arg encoding='Direct' hidden='true'&gt;Flag-NZ&lt;/Arg&gt;&lt;Arg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245" spans="1:27" x14ac:dyDescent="0.25">
      <c r="A245">
        <f>HEX2DEC(Table2[[#This Row],[Hex]]) * 10 +  IF(UPPER(Table2[[#This Row],[Preferred]]) = "FALSE", 1, 0)</f>
        <v>1960</v>
      </c>
      <c r="B245" t="str">
        <f>IF(UPPER(Table2[[#This Row],[Index]]) = "TRUE", "FD", "00")  &amp; IF(Table2[[#This Row],[Prefix]]="", "00", Table2[[#This Row],[Prefix]])  &amp; TEXT(Table2[[#This Row],[Opcode]], "00")</f>
        <v>0000C4</v>
      </c>
      <c r="C245" s="4"/>
      <c r="D245" s="1"/>
      <c r="E245" s="3"/>
      <c r="F245" s="5" t="s">
        <v>60</v>
      </c>
      <c r="G245" t="s">
        <v>480</v>
      </c>
      <c r="H245" s="1" t="s">
        <v>91</v>
      </c>
      <c r="I245" s="1" t="s">
        <v>91</v>
      </c>
      <c r="J245" s="1" t="s">
        <v>279</v>
      </c>
      <c r="K245" s="1" t="s">
        <v>279</v>
      </c>
      <c r="L245" s="1"/>
      <c r="M245" s="1" t="s">
        <v>180</v>
      </c>
      <c r="N245" s="1" t="s">
        <v>278</v>
      </c>
      <c r="O245" s="1"/>
      <c r="P245" s="1"/>
      <c r="Q245" s="1"/>
      <c r="R245" s="1"/>
      <c r="S245" s="7" t="s">
        <v>314</v>
      </c>
      <c r="T245">
        <v>3</v>
      </c>
      <c r="U245" s="1" t="s">
        <v>454</v>
      </c>
      <c r="V245" t="s">
        <v>367</v>
      </c>
      <c r="W245" t="s">
        <v>451</v>
      </c>
      <c r="X245" t="s">
        <v>620</v>
      </c>
      <c r="Y245" t="b">
        <f>IF(AND($B245=$B244, $I245=$I244, $T245=$T244),TRUE,FALSE)</f>
        <v>1</v>
      </c>
      <c r="Z2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encoding='Flag'&gt;Flag&lt;/Arg&gt;&lt;Arg encoding='WordImmidate'&gt;Address&lt;/Arg&gt;&lt;/Arguments&gt;&lt;Status&gt;Documented&lt;/Status&gt;&lt;Cycles&gt;5(17)&lt;/Cycles&gt;&lt;Flags&gt;------&lt;/Flags&gt;&lt;Description&gt;If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IF($Y246=FALSE, "&lt;/Opcode&gt;", "")</f>
        <v>&lt;Encoding Platform='z80'&gt;&lt;Mnemonic&gt;CALL&lt;/Mnemonic&gt;&lt;Arguments&gt;&lt;Arg encoding='Flag'&gt;Flag&lt;/Arg&gt;&lt;Arg encoding='WordImmidate'&gt;Address&lt;/Arg&gt;&lt;/Arguments&gt;&lt;Status&gt;Documented&lt;/Status&gt;&lt;Cycles&gt;5(17)&lt;/Cycles&gt;&lt;Flags&gt;------&lt;/Flags&gt;&lt;Description&gt;If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row>
    <row r="246" spans="1:27" x14ac:dyDescent="0.25">
      <c r="A246" s="8">
        <f>HEX2DEC(Table2[[#This Row],[Hex]]) * 10 +  IF(UPPER(Table2[[#This Row],[Preferred]]) = "FALSE", 1, 0)</f>
        <v>1960</v>
      </c>
      <c r="B246" s="8" t="str">
        <f>IF(UPPER(Table2[[#This Row],[Index]]) = "TRUE", "FD", "00")  &amp; IF(Table2[[#This Row],[Prefix]]="", "00", Table2[[#This Row],[Prefix]])  &amp; TEXT(Table2[[#This Row],[Opcode]], "00")</f>
        <v>0000C4</v>
      </c>
      <c r="C246" s="4"/>
      <c r="D246" s="1"/>
      <c r="E246" s="3"/>
      <c r="F246" s="5" t="s">
        <v>60</v>
      </c>
      <c r="G246" t="s">
        <v>652</v>
      </c>
      <c r="H246" s="1" t="s">
        <v>91</v>
      </c>
      <c r="I246" s="1" t="s">
        <v>91</v>
      </c>
      <c r="J246" s="1" t="s">
        <v>281</v>
      </c>
      <c r="K246" s="1" t="s">
        <v>281</v>
      </c>
      <c r="M246" s="1" t="s">
        <v>180</v>
      </c>
      <c r="N246" s="1" t="s">
        <v>278</v>
      </c>
      <c r="O246" s="1"/>
      <c r="P246" s="1"/>
      <c r="Q246" s="1"/>
      <c r="R246" s="1"/>
      <c r="S246" s="7" t="s">
        <v>335</v>
      </c>
      <c r="T246">
        <v>3</v>
      </c>
      <c r="U246" s="1" t="s">
        <v>454</v>
      </c>
      <c r="V246" t="s">
        <v>367</v>
      </c>
      <c r="W246" t="s">
        <v>451</v>
      </c>
      <c r="X246" t="s">
        <v>620</v>
      </c>
      <c r="Y246" t="b">
        <f>IF(AND($B246=$B245, $I246=$I245, $T246=$T245),TRUE,FALSE)</f>
        <v>1</v>
      </c>
      <c r="Z2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encoding='HalfFlag'&gt;HalfFlag&lt;/Arg&gt;&lt;Arg encoding='WordImmidate'&gt;Address&lt;/Arg&gt;&lt;/Arguments&gt;&lt;Status&gt;Documented&lt;/Status&gt;&lt;Cycles&gt;5(17)&lt;/Cycles&gt;&lt;Flags&gt;----&lt;/Flags&gt;&lt;Description&gt;If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IF($Y247=FALSE, "&lt;/Opcode&gt;", "")</f>
        <v>&lt;Encoding Platform='GameBoy'&gt;&lt;Mnemonic&gt;CALL&lt;/Mnemonic&gt;&lt;Arguments&gt;&lt;Arg encoding='HalfFlag'&gt;HalfFlag&lt;/Arg&gt;&lt;Arg encoding='WordImmidate'&gt;Address&lt;/Arg&gt;&lt;/Arguments&gt;&lt;Status&gt;Documented&lt;/Status&gt;&lt;Cycles&gt;5(17)&lt;/Cycles&gt;&lt;Flags&gt;----&lt;/Flags&gt;&lt;Description&gt;If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&lt;/Description&gt;&lt;/Encoding&gt;&lt;/Opcode&gt;</v>
      </c>
    </row>
    <row r="247" spans="1:27" x14ac:dyDescent="0.25">
      <c r="A247">
        <f>HEX2DEC(Table2[[#This Row],[Hex]]) * 10 +  IF(UPPER(Table2[[#This Row],[Preferred]]) = "FALSE", 1, 0)</f>
        <v>1970</v>
      </c>
      <c r="B247" t="str">
        <f>IF(UPPER(Table2[[#This Row],[Index]]) = "TRUE", "FD", "00")  &amp; IF(Table2[[#This Row],[Prefix]]="", "00", Table2[[#This Row],[Prefix]])  &amp; TEXT(Table2[[#This Row],[Opcode]], "00")</f>
        <v>0000C5</v>
      </c>
      <c r="F247" s="5" t="s">
        <v>61</v>
      </c>
      <c r="G247" t="s">
        <v>375</v>
      </c>
      <c r="H247" s="1" t="s">
        <v>92</v>
      </c>
      <c r="I247" s="1" t="s">
        <v>92</v>
      </c>
      <c r="J247" s="1" t="s">
        <v>176</v>
      </c>
      <c r="K247" s="1" t="s">
        <v>176</v>
      </c>
      <c r="M247" s="1"/>
      <c r="N247" s="1"/>
      <c r="O247" s="1"/>
      <c r="P247" s="1"/>
      <c r="Q247" s="1"/>
      <c r="R247" s="1"/>
      <c r="S247" s="7" t="s">
        <v>311</v>
      </c>
      <c r="T247">
        <v>1</v>
      </c>
      <c r="U247" s="1" t="s">
        <v>458</v>
      </c>
      <c r="V247" t="s">
        <v>367</v>
      </c>
      <c r="W247" t="s">
        <v>462</v>
      </c>
      <c r="X247" t="s">
        <v>463</v>
      </c>
      <c r="Y247" t="b">
        <f>IF(AND($B247=$B246, $I247=$I246, $T247=$T246),TRUE,FALSE)</f>
        <v>0</v>
      </c>
      <c r="Z2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IF($Y248=FALSE, "&lt;/Opcode&gt;", "")</f>
        <v>&lt;Opcode Value='C5' Function='PUSH' Group='Stack' Length='1'&gt;&lt;Encoding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8" spans="1:27" x14ac:dyDescent="0.25">
      <c r="A248" s="8">
        <f>HEX2DEC(Table2[[#This Row],[Hex]]) * 10 +  IF(UPPER(Table2[[#This Row],[Preferred]]) = "FALSE", 1, 0)</f>
        <v>1970</v>
      </c>
      <c r="B248" s="8" t="str">
        <f>IF(UPPER(Table2[[#This Row],[Index]]) = "TRUE", "FD", "00")  &amp; IF(Table2[[#This Row],[Prefix]]="", "00", Table2[[#This Row],[Prefix]])  &amp; TEXT(Table2[[#This Row],[Opcode]], "00")</f>
        <v>0000C5</v>
      </c>
      <c r="F248" s="5" t="s">
        <v>61</v>
      </c>
      <c r="G248" t="s">
        <v>689</v>
      </c>
      <c r="H248" s="1" t="s">
        <v>92</v>
      </c>
      <c r="I248" s="1" t="s">
        <v>92</v>
      </c>
      <c r="J248" s="1" t="s">
        <v>176</v>
      </c>
      <c r="K248" s="1" t="s">
        <v>176</v>
      </c>
      <c r="M248" s="1"/>
      <c r="N248" s="1"/>
      <c r="O248" s="1"/>
      <c r="P248" s="1"/>
      <c r="Q248" s="1"/>
      <c r="R248" s="1"/>
      <c r="S248" s="7" t="s">
        <v>349</v>
      </c>
      <c r="T248">
        <v>1</v>
      </c>
      <c r="U248" s="1" t="s">
        <v>458</v>
      </c>
      <c r="V248" t="s">
        <v>367</v>
      </c>
      <c r="W248" t="s">
        <v>462</v>
      </c>
      <c r="X248" t="s">
        <v>463</v>
      </c>
      <c r="Y248" t="b">
        <f>IF(AND($B248=$B247, $I248=$I247, $T248=$T247),TRUE,FALSE)</f>
        <v>1</v>
      </c>
      <c r="Z2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IF($Y249=FALSE, "&lt;/Opcode&gt;", "")</f>
        <v>&lt;Encoding Platform='i8085'&gt;&lt;Mnemonic&gt;PUSH&lt;/Mnemonic&gt;&lt;Arguments&gt;&lt;Arg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9" spans="1:27" x14ac:dyDescent="0.25">
      <c r="A249">
        <f>HEX2DEC(Table2[[#This Row],[Hex]]) * 10 +  IF(UPPER(Table2[[#This Row],[Preferred]]) = "FALSE", 1, 0)</f>
        <v>1970</v>
      </c>
      <c r="B249" t="str">
        <f>IF(UPPER(Table2[[#This Row],[Index]]) = "TRUE", "FD", "00")  &amp; IF(Table2[[#This Row],[Prefix]]="", "00", Table2[[#This Row],[Prefix]])  &amp; TEXT(Table2[[#This Row],[Opcode]], "00")</f>
        <v>0000C5</v>
      </c>
      <c r="C249" s="4"/>
      <c r="D249" s="1"/>
      <c r="E249" s="3"/>
      <c r="F249" s="5" t="s">
        <v>61</v>
      </c>
      <c r="G249" t="s">
        <v>480</v>
      </c>
      <c r="H249" s="1" t="s">
        <v>92</v>
      </c>
      <c r="I249" s="1" t="s">
        <v>92</v>
      </c>
      <c r="J249" s="1" t="s">
        <v>176</v>
      </c>
      <c r="K249" s="1" t="s">
        <v>176</v>
      </c>
      <c r="L249" s="1"/>
      <c r="M249" s="1"/>
      <c r="N249" s="1"/>
      <c r="O249" s="1"/>
      <c r="P249" s="1"/>
      <c r="Q249" s="1"/>
      <c r="R249" s="1"/>
      <c r="S249" s="7" t="s">
        <v>314</v>
      </c>
      <c r="T249">
        <v>1</v>
      </c>
      <c r="U249" s="1" t="s">
        <v>458</v>
      </c>
      <c r="V249" t="s">
        <v>367</v>
      </c>
      <c r="W249" t="s">
        <v>462</v>
      </c>
      <c r="X249" t="s">
        <v>522</v>
      </c>
      <c r="Y249" t="b">
        <f>IF(AND($B249=$B248, $I249=$I248, $T249=$T248),TRUE,FALSE)</f>
        <v>1</v>
      </c>
      <c r="Z2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2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IF($Y250=FALSE, "&lt;/Opcode&gt;", "")</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250" spans="1:27" x14ac:dyDescent="0.25">
      <c r="A250" s="8">
        <f>HEX2DEC(Table2[[#This Row],[Hex]]) * 10 +  IF(UPPER(Table2[[#This Row],[Preferred]]) = "FALSE", 1, 0)</f>
        <v>1970</v>
      </c>
      <c r="B250" s="8" t="str">
        <f>IF(UPPER(Table2[[#This Row],[Index]]) = "TRUE", "FD", "00")  &amp; IF(Table2[[#This Row],[Prefix]]="", "00", Table2[[#This Row],[Prefix]])  &amp; TEXT(Table2[[#This Row],[Opcode]], "00")</f>
        <v>0000C5</v>
      </c>
      <c r="C250" s="4"/>
      <c r="D250" s="1"/>
      <c r="E250" s="3"/>
      <c r="F250" s="5" t="s">
        <v>61</v>
      </c>
      <c r="G250" t="s">
        <v>652</v>
      </c>
      <c r="H250" s="1" t="s">
        <v>92</v>
      </c>
      <c r="I250" s="1" t="s">
        <v>92</v>
      </c>
      <c r="J250" s="1" t="s">
        <v>176</v>
      </c>
      <c r="K250" s="1" t="s">
        <v>176</v>
      </c>
      <c r="M250" s="1"/>
      <c r="N250" s="1"/>
      <c r="O250" s="1"/>
      <c r="P250" s="1"/>
      <c r="Q250" s="1"/>
      <c r="R250" s="1"/>
      <c r="S250" s="7" t="s">
        <v>335</v>
      </c>
      <c r="T250">
        <v>1</v>
      </c>
      <c r="U250" s="1" t="s">
        <v>458</v>
      </c>
      <c r="V250" t="s">
        <v>367</v>
      </c>
      <c r="W250" t="s">
        <v>462</v>
      </c>
      <c r="X250" t="s">
        <v>522</v>
      </c>
      <c r="Y250" t="b">
        <f>IF(AND($B250=$B249, $I250=$I249, $T250=$T249),TRUE,FALSE)</f>
        <v>1</v>
      </c>
      <c r="Z2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2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IF($Y251=FALSE, "&lt;/Opcode&gt;", "")</f>
        <v>&lt;Encoding Platform='GameBoy'&gt;&lt;Mnemonic&gt;PUSH&lt;/Mnemonic&gt;&lt;Arguments&gt;&lt;Arg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251" spans="1:27" x14ac:dyDescent="0.25">
      <c r="A251">
        <f>HEX2DEC(Table2[[#This Row],[Hex]]) * 10 +  IF(UPPER(Table2[[#This Row],[Preferred]]) = "FALSE", 1, 0)</f>
        <v>1980</v>
      </c>
      <c r="B251" t="str">
        <f>IF(UPPER(Table2[[#This Row],[Index]]) = "TRUE", "FD", "00")  &amp; IF(Table2[[#This Row],[Prefix]]="", "00", Table2[[#This Row],[Prefix]])  &amp; TEXT(Table2[[#This Row],[Opcode]], "00")</f>
        <v>0000C6</v>
      </c>
      <c r="F251" s="5" t="s">
        <v>62</v>
      </c>
      <c r="G251" t="s">
        <v>375</v>
      </c>
      <c r="H251" s="1" t="s">
        <v>194</v>
      </c>
      <c r="I251" s="1" t="s">
        <v>70</v>
      </c>
      <c r="J251" s="1" t="s">
        <v>265</v>
      </c>
      <c r="K251" s="1" t="s">
        <v>277</v>
      </c>
      <c r="L251" s="9" t="b">
        <v>1</v>
      </c>
      <c r="M251" s="1" t="s">
        <v>179</v>
      </c>
      <c r="N251" s="1" t="s">
        <v>280</v>
      </c>
      <c r="O251" s="1"/>
      <c r="P251" s="1"/>
      <c r="Q251" s="1"/>
      <c r="R251" s="1"/>
      <c r="S251" s="6" t="s">
        <v>309</v>
      </c>
      <c r="T251">
        <v>2</v>
      </c>
      <c r="U251" s="1" t="s">
        <v>389</v>
      </c>
      <c r="V251" t="s">
        <v>367</v>
      </c>
      <c r="W251" t="s">
        <v>425</v>
      </c>
      <c r="X251" t="s">
        <v>411</v>
      </c>
      <c r="Y251" t="b">
        <f>IF(AND($B251=$B250, $I251=$I250, $T251=$T250),TRUE,FALSE)</f>
        <v>0</v>
      </c>
      <c r="Z2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Platform='i8080'&gt;&lt;Mnemonic&gt;ADI&lt;/Mnemonic&gt;&lt;Arguments&gt;&lt;Arg encoding='Direct' hidden='true'&gt;ByteReg-A&lt;/Arg&gt;&lt;Arg encoding='ByteImmidate'&gt;Byte&lt;/Arg&gt;&lt;/Arguments&gt;&lt;Status&gt;Documented&lt;/Status&gt;&lt;Cycles&gt;2(7)&lt;/Cycles&gt;&lt;Flags&gt;SZAPC&lt;/Flags&gt;&lt;Description&gt;The content of the second byte of the instruction is added to the content of the accumulator. The result is placed in the accumulator.&lt;/Description&gt;&lt;/Encoding&gt;</v>
      </c>
      <c r="AA2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IF($Y252=FALSE, "&lt;/Opcode&gt;", "")</f>
        <v>&lt;Opcode Value='C6' Function='ADD' Group='8-Bit Arithmetic' Length='2'&gt;&lt;Encoding Platform='i8080'&gt;&lt;Mnemonic&gt;ADI&lt;/Mnemonic&gt;&lt;Arguments&gt;&lt;Arg encoding='Direct' hidden='true'&gt;ByteReg-A&lt;/Arg&gt;&lt;Arg encoding='ByteImmidate'&gt;Byte&lt;/Arg&gt;&lt;/Arguments&gt;&lt;Status&gt;Documented&lt;/Status&gt;&lt;Cycles&gt;2(7)&lt;/Cycles&gt;&lt;Flags&gt;SZAPC&lt;/Flags&gt;&lt;Description&gt;The content of the second byte of the instruction is added to the content of the accumulator. The result is placed in the accumulator.&lt;/Description&gt;&lt;/Encoding&gt;</v>
      </c>
    </row>
    <row r="252" spans="1:27" x14ac:dyDescent="0.25">
      <c r="A252" s="8">
        <f>HEX2DEC(Table2[[#This Row],[Hex]]) * 10 +  IF(UPPER(Table2[[#This Row],[Preferred]]) = "FALSE", 1, 0)</f>
        <v>1980</v>
      </c>
      <c r="B252" s="8" t="str">
        <f>IF(UPPER(Table2[[#This Row],[Index]]) = "TRUE", "FD", "00")  &amp; IF(Table2[[#This Row],[Prefix]]="", "00", Table2[[#This Row],[Prefix]])  &amp; TEXT(Table2[[#This Row],[Opcode]], "00")</f>
        <v>0000C6</v>
      </c>
      <c r="F252" s="5" t="s">
        <v>62</v>
      </c>
      <c r="G252" t="s">
        <v>689</v>
      </c>
      <c r="H252" s="1" t="s">
        <v>194</v>
      </c>
      <c r="I252" s="1" t="s">
        <v>70</v>
      </c>
      <c r="J252" s="1" t="s">
        <v>265</v>
      </c>
      <c r="K252" s="1" t="s">
        <v>277</v>
      </c>
      <c r="L252" s="9" t="b">
        <v>1</v>
      </c>
      <c r="M252" s="1" t="s">
        <v>179</v>
      </c>
      <c r="N252" s="1" t="s">
        <v>280</v>
      </c>
      <c r="O252" s="1"/>
      <c r="P252" s="1"/>
      <c r="Q252" s="1"/>
      <c r="R252" s="1"/>
      <c r="S252" s="6" t="s">
        <v>310</v>
      </c>
      <c r="T252">
        <v>2</v>
      </c>
      <c r="U252" s="1" t="s">
        <v>389</v>
      </c>
      <c r="V252" t="s">
        <v>367</v>
      </c>
      <c r="W252" t="s">
        <v>425</v>
      </c>
      <c r="X252" t="s">
        <v>411</v>
      </c>
      <c r="Y252" t="b">
        <f>IF(AND($B252=$B251, $I252=$I251, $T252=$T251),TRUE,FALSE)</f>
        <v>1</v>
      </c>
      <c r="Z2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Platform='i8085'&gt;&lt;Mnemonic&gt;ADI&lt;/Mnemonic&gt;&lt;Arguments&gt;&lt;Arg encoding='Direct' hidden='true'&gt;ByteReg-A&lt;/Arg&gt;&lt;Arg encoding='ByteImmidate'&gt;Byte&lt;/Arg&gt;&lt;/Arguments&gt;&lt;Status&gt;Documented&lt;/Status&gt;&lt;Cycles&gt;2(7)&lt;/Cycles&gt;&lt;Flags&gt;SZKAPVC&lt;/Flags&gt;&lt;Description&gt;The content of the second byte of the instruction is added to the content of the accumulator. The result is placed in the accumulator.&lt;/Description&gt;&lt;/Encoding&gt;</v>
      </c>
      <c r="AA2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IF($Y253=FALSE, "&lt;/Opcode&gt;", "")</f>
        <v>&lt;Encoding Platform='i8085'&gt;&lt;Mnemonic&gt;ADI&lt;/Mnemonic&gt;&lt;Arguments&gt;&lt;Arg encoding='Direct' hidden='true'&gt;ByteReg-A&lt;/Arg&gt;&lt;Arg encoding='ByteImmidate'&gt;Byte&lt;/Arg&gt;&lt;/Arguments&gt;&lt;Status&gt;Documented&lt;/Status&gt;&lt;Cycles&gt;2(7)&lt;/Cycles&gt;&lt;Flags&gt;SZKAPVC&lt;/Flags&gt;&lt;Description&gt;The content of the second byte of the instruction is added to the content of the accumulator. The result is placed in the accumulator.&lt;/Description&gt;&lt;/Encoding&gt;</v>
      </c>
    </row>
    <row r="253" spans="1:27" x14ac:dyDescent="0.25">
      <c r="A253">
        <f>HEX2DEC(Table2[[#This Row],[Hex]]) * 10 +  IF(UPPER(Table2[[#This Row],[Preferred]]) = "FALSE", 1, 0)</f>
        <v>1980</v>
      </c>
      <c r="B253" t="str">
        <f>IF(UPPER(Table2[[#This Row],[Index]]) = "TRUE", "FD", "00")  &amp; IF(Table2[[#This Row],[Prefix]]="", "00", Table2[[#This Row],[Prefix]])  &amp; TEXT(Table2[[#This Row],[Opcode]], "00")</f>
        <v>0000C6</v>
      </c>
      <c r="C253" s="4"/>
      <c r="D253" s="1"/>
      <c r="E253" s="3"/>
      <c r="F253" s="5" t="s">
        <v>62</v>
      </c>
      <c r="G253" t="s">
        <v>480</v>
      </c>
      <c r="H253" s="1" t="s">
        <v>70</v>
      </c>
      <c r="I253" s="1" t="s">
        <v>70</v>
      </c>
      <c r="J253" s="1" t="s">
        <v>265</v>
      </c>
      <c r="K253" s="1" t="s">
        <v>277</v>
      </c>
      <c r="L253" s="1"/>
      <c r="M253" s="1" t="s">
        <v>179</v>
      </c>
      <c r="N253" s="1" t="s">
        <v>280</v>
      </c>
      <c r="O253" s="1"/>
      <c r="P253" s="1"/>
      <c r="Q253" s="1"/>
      <c r="R253" s="1"/>
      <c r="S253" s="6" t="s">
        <v>315</v>
      </c>
      <c r="T253">
        <v>2</v>
      </c>
      <c r="U253" s="1" t="s">
        <v>389</v>
      </c>
      <c r="V253" t="s">
        <v>367</v>
      </c>
      <c r="W253" t="s">
        <v>425</v>
      </c>
      <c r="X253" t="s">
        <v>545</v>
      </c>
      <c r="Y253" t="b">
        <f>IF(AND($B253=$B252, $I253=$I252, $T253=$T252),TRUE,FALSE)</f>
        <v>1</v>
      </c>
      <c r="Z2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encoding='ByteImmidate'&gt;Byte&lt;/Arg&gt;&lt;/Arguments&gt;&lt;Status&gt;Documented&lt;/Status&gt;&lt;Cycles&gt;2(7)&lt;/Cycles&gt;&lt;Flags&gt;SZHP0C&lt;/Flags&gt;&lt;Description&gt;The integer n is added to the contents of the Accumulator, and the results are stored in the Accumulator.&lt;/Description&gt;&lt;/Encoding&gt;</v>
      </c>
      <c r="AA2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IF($Y254=FALSE, "&lt;/Opcode&gt;", "")</f>
        <v>&lt;Encoding Platform='z80'&gt;&lt;Mnemonic&gt;ADD&lt;/Mnemonic&gt;&lt;Arguments&gt;&lt;Arg encoding='Direct'&gt;ByteReg-A&lt;/Arg&gt;&lt;Arg encoding='ByteImmidate'&gt;Byte&lt;/Arg&gt;&lt;/Arguments&gt;&lt;Status&gt;Documented&lt;/Status&gt;&lt;Cycles&gt;2(7)&lt;/Cycles&gt;&lt;Flags&gt;SZHP0C&lt;/Flags&gt;&lt;Description&gt;The integer n is added to the contents of the Accumulator, and the results are stored in the Accumulator.&lt;/Description&gt;&lt;/Encoding&gt;</v>
      </c>
    </row>
    <row r="254" spans="1:27" x14ac:dyDescent="0.25">
      <c r="A254" s="8">
        <f>HEX2DEC(Table2[[#This Row],[Hex]]) * 10 +  IF(UPPER(Table2[[#This Row],[Preferred]]) = "FALSE", 1, 0)</f>
        <v>1980</v>
      </c>
      <c r="B254" s="8" t="str">
        <f>IF(UPPER(Table2[[#This Row],[Index]]) = "TRUE", "FD", "00")  &amp; IF(Table2[[#This Row],[Prefix]]="", "00", Table2[[#This Row],[Prefix]])  &amp; TEXT(Table2[[#This Row],[Opcode]], "00")</f>
        <v>0000C6</v>
      </c>
      <c r="C254" s="4"/>
      <c r="D254" s="1"/>
      <c r="E254" s="3"/>
      <c r="F254" s="5" t="s">
        <v>62</v>
      </c>
      <c r="G254" t="s">
        <v>652</v>
      </c>
      <c r="H254" s="1" t="s">
        <v>70</v>
      </c>
      <c r="I254" s="1" t="s">
        <v>70</v>
      </c>
      <c r="J254" s="1" t="s">
        <v>265</v>
      </c>
      <c r="K254" s="1" t="s">
        <v>277</v>
      </c>
      <c r="M254" s="1" t="s">
        <v>179</v>
      </c>
      <c r="N254" s="1" t="s">
        <v>280</v>
      </c>
      <c r="O254" s="1"/>
      <c r="P254" s="1"/>
      <c r="Q254" s="1"/>
      <c r="R254" s="1"/>
      <c r="S254" s="6" t="s">
        <v>343</v>
      </c>
      <c r="T254">
        <v>2</v>
      </c>
      <c r="U254" s="1" t="s">
        <v>389</v>
      </c>
      <c r="V254" t="s">
        <v>367</v>
      </c>
      <c r="W254" t="s">
        <v>425</v>
      </c>
      <c r="X254" t="s">
        <v>545</v>
      </c>
      <c r="Y254" t="b">
        <f>IF(AND($B254=$B253, $I254=$I253, $T254=$T253),TRUE,FALSE)</f>
        <v>1</v>
      </c>
      <c r="Z2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encoding='Direct'&gt;ByteReg-A&lt;/Arg&gt;&lt;Arg encoding='ByteImmidate'&gt;Byte&lt;/Arg&gt;&lt;/Arguments&gt;&lt;Status&gt;Documented&lt;/Status&gt;&lt;Cycles&gt;2(7)&lt;/Cycles&gt;&lt;Flags&gt;Z0HC&lt;/Flags&gt;&lt;Description&gt;The integer n is added to the contents of the Accumulator, and the results are stored in the Accumulator.&lt;/Description&gt;&lt;/Encoding&gt;</v>
      </c>
      <c r="AA2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IF($Y255=FALSE, "&lt;/Opcode&gt;", "")</f>
        <v>&lt;Encoding Platform='GameBoy'&gt;&lt;Mnemonic&gt;ADD&lt;/Mnemonic&gt;&lt;Arguments&gt;&lt;Arg encoding='Direct'&gt;ByteReg-A&lt;/Arg&gt;&lt;Arg encoding='ByteImmidate'&gt;Byte&lt;/Arg&gt;&lt;/Arguments&gt;&lt;Status&gt;Documented&lt;/Status&gt;&lt;Cycles&gt;2(7)&lt;/Cycles&gt;&lt;Flags&gt;Z0HC&lt;/Flags&gt;&lt;Description&gt;The integer n is added to the contents of the Accumulator, and the results are stored in the Accumulator.&lt;/Description&gt;&lt;/Encoding&gt;&lt;/Opcode&gt;</v>
      </c>
    </row>
    <row r="255" spans="1:27" x14ac:dyDescent="0.25">
      <c r="A255">
        <f>HEX2DEC(Table2[[#This Row],[Hex]]) * 10 +  IF(UPPER(Table2[[#This Row],[Preferred]]) = "FALSE", 1, 0)</f>
        <v>1990</v>
      </c>
      <c r="B255" t="str">
        <f>IF(UPPER(Table2[[#This Row],[Index]]) = "TRUE", "FD", "00")  &amp; IF(Table2[[#This Row],[Prefix]]="", "00", Table2[[#This Row],[Prefix]])  &amp; TEXT(Table2[[#This Row],[Opcode]], "00")</f>
        <v>0000C7</v>
      </c>
      <c r="F255" s="5" t="s">
        <v>63</v>
      </c>
      <c r="G255" t="s">
        <v>375</v>
      </c>
      <c r="H255" s="1" t="s">
        <v>93</v>
      </c>
      <c r="I255" s="1" t="s">
        <v>93</v>
      </c>
      <c r="J255" s="1" t="s">
        <v>291</v>
      </c>
      <c r="K255" s="1" t="s">
        <v>355</v>
      </c>
      <c r="M255" s="1"/>
      <c r="N255" s="1"/>
      <c r="O255" s="1"/>
      <c r="P255" s="1"/>
      <c r="S255" s="7" t="s">
        <v>311</v>
      </c>
      <c r="T255">
        <v>1</v>
      </c>
      <c r="U255" s="1" t="s">
        <v>458</v>
      </c>
      <c r="V255" t="s">
        <v>367</v>
      </c>
      <c r="W255" t="s">
        <v>451</v>
      </c>
      <c r="X255" t="s">
        <v>460</v>
      </c>
      <c r="Y255" t="b">
        <f>IF(AND($B255=$B254, $I255=$I254, $T255=$T254),TRUE,FALSE)</f>
        <v>0</v>
      </c>
      <c r="Z2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IF($Y256=FALSE, "&lt;/Opcode&gt;", "")</f>
        <v>&lt;Opcode Value='C7' Function='RST' Group='Branch' Length='1'&gt;&lt;Encoding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6" spans="1:27" x14ac:dyDescent="0.25">
      <c r="A256" s="8">
        <f>HEX2DEC(Table2[[#This Row],[Hex]]) * 10 +  IF(UPPER(Table2[[#This Row],[Preferred]]) = "FALSE", 1, 0)</f>
        <v>1990</v>
      </c>
      <c r="B256" s="8" t="str">
        <f>IF(UPPER(Table2[[#This Row],[Index]]) = "TRUE", "FD", "00")  &amp; IF(Table2[[#This Row],[Prefix]]="", "00", Table2[[#This Row],[Prefix]])  &amp; TEXT(Table2[[#This Row],[Opcode]], "00")</f>
        <v>0000C7</v>
      </c>
      <c r="F256" s="5" t="s">
        <v>63</v>
      </c>
      <c r="G256" t="s">
        <v>689</v>
      </c>
      <c r="H256" s="1" t="s">
        <v>93</v>
      </c>
      <c r="I256" s="1" t="s">
        <v>93</v>
      </c>
      <c r="J256" s="1" t="s">
        <v>291</v>
      </c>
      <c r="K256" s="1" t="s">
        <v>355</v>
      </c>
      <c r="M256" s="1"/>
      <c r="N256" s="1"/>
      <c r="O256" s="1"/>
      <c r="P256" s="1"/>
      <c r="Q256" s="1"/>
      <c r="R256" s="1"/>
      <c r="S256" s="7" t="s">
        <v>349</v>
      </c>
      <c r="T256">
        <v>1</v>
      </c>
      <c r="U256" s="1" t="s">
        <v>458</v>
      </c>
      <c r="V256" t="s">
        <v>367</v>
      </c>
      <c r="W256" t="s">
        <v>451</v>
      </c>
      <c r="X256" t="s">
        <v>460</v>
      </c>
      <c r="Y256" t="b">
        <f>IF(AND($B256=$B255, $I256=$I255, $T256=$T255),TRUE,FALSE)</f>
        <v>1</v>
      </c>
      <c r="Z2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IF($Y257=FALSE, "&lt;/Opcode&gt;", "")</f>
        <v>&lt;Encoding Platform='i8085'&gt;&lt;Mnemonic&gt;RST&lt;/Mnemonic&gt;&lt;Arguments&gt;&lt;Arg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7" spans="1:27" x14ac:dyDescent="0.25">
      <c r="A257">
        <f>HEX2DEC(Table2[[#This Row],[Hex]]) * 10 +  IF(UPPER(Table2[[#This Row],[Preferred]]) = "FALSE", 1, 0)</f>
        <v>1990</v>
      </c>
      <c r="B257" t="str">
        <f>IF(UPPER(Table2[[#This Row],[Index]]) = "TRUE", "FD", "00")  &amp; IF(Table2[[#This Row],[Prefix]]="", "00", Table2[[#This Row],[Prefix]])  &amp; TEXT(Table2[[#This Row],[Opcode]], "00")</f>
        <v>0000C7</v>
      </c>
      <c r="C257" s="4"/>
      <c r="D257" s="1"/>
      <c r="E257" s="3"/>
      <c r="F257" s="5" t="s">
        <v>63</v>
      </c>
      <c r="G257" t="s">
        <v>480</v>
      </c>
      <c r="H257" s="1" t="s">
        <v>93</v>
      </c>
      <c r="I257" s="1" t="s">
        <v>93</v>
      </c>
      <c r="J257" s="1" t="s">
        <v>292</v>
      </c>
      <c r="K257" s="1" t="s">
        <v>355</v>
      </c>
      <c r="L257" s="1"/>
      <c r="M257" s="1"/>
      <c r="N257" s="1"/>
      <c r="O257" s="1"/>
      <c r="P257" s="1"/>
      <c r="Q257" s="1"/>
      <c r="R257" s="1"/>
      <c r="S257" s="7" t="s">
        <v>314</v>
      </c>
      <c r="T257">
        <v>1</v>
      </c>
      <c r="U257" s="1" t="s">
        <v>458</v>
      </c>
      <c r="V257" t="s">
        <v>367</v>
      </c>
      <c r="W257" t="s">
        <v>451</v>
      </c>
      <c r="X257" t="s">
        <v>625</v>
      </c>
      <c r="Y257" t="b">
        <f>IF(AND($B257=$B256, $I257=$I256, $T257=$T256),TRUE,FALSE)</f>
        <v>1</v>
      </c>
      <c r="Z2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IF($Y258=FALSE, "&lt;/Opcode&gt;", "")</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row>
    <row r="258" spans="1:27" x14ac:dyDescent="0.25">
      <c r="A258" s="8">
        <f>HEX2DEC(Table2[[#This Row],[Hex]]) * 10 +  IF(UPPER(Table2[[#This Row],[Preferred]]) = "FALSE", 1, 0)</f>
        <v>1990</v>
      </c>
      <c r="B258" s="8" t="str">
        <f>IF(UPPER(Table2[[#This Row],[Index]]) = "TRUE", "FD", "00")  &amp; IF(Table2[[#This Row],[Prefix]]="", "00", Table2[[#This Row],[Prefix]])  &amp; TEXT(Table2[[#This Row],[Opcode]], "00")</f>
        <v>0000C7</v>
      </c>
      <c r="C258" s="4"/>
      <c r="D258" s="1"/>
      <c r="E258" s="3"/>
      <c r="F258" s="5" t="s">
        <v>63</v>
      </c>
      <c r="G258" t="s">
        <v>652</v>
      </c>
      <c r="H258" s="1" t="s">
        <v>93</v>
      </c>
      <c r="I258" s="1" t="s">
        <v>93</v>
      </c>
      <c r="J258" s="1" t="s">
        <v>292</v>
      </c>
      <c r="K258" s="1" t="s">
        <v>355</v>
      </c>
      <c r="M258" s="1"/>
      <c r="N258" s="1"/>
      <c r="O258" s="1"/>
      <c r="P258" s="1"/>
      <c r="Q258" s="1"/>
      <c r="R258" s="1"/>
      <c r="S258" s="7" t="s">
        <v>335</v>
      </c>
      <c r="T258">
        <v>1</v>
      </c>
      <c r="U258" s="1" t="s">
        <v>458</v>
      </c>
      <c r="V258" t="s">
        <v>367</v>
      </c>
      <c r="W258" t="s">
        <v>451</v>
      </c>
      <c r="X258" t="s">
        <v>625</v>
      </c>
      <c r="Y258" t="b">
        <f>IF(AND($B258=$B257, $I258=$I257, $T258=$T257),TRUE,FALSE)</f>
        <v>1</v>
      </c>
      <c r="Z2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IF($Y259=FALSE, "&lt;/Opcode&gt;", "")</f>
        <v>&lt;Encoding Platform='GameBoy'&gt;&lt;Mnemonic&gt;RST&lt;/Mnemonic&gt;&lt;Arguments&gt;&lt;Arg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below.&lt;/Description&gt;&lt;/Encoding&gt;&lt;/Opcode&gt;</v>
      </c>
    </row>
    <row r="259" spans="1:27" x14ac:dyDescent="0.25">
      <c r="A259">
        <f>HEX2DEC(Table2[[#This Row],[Hex]]) * 10 +  IF(UPPER(Table2[[#This Row],[Preferred]]) = "FALSE", 1, 0)</f>
        <v>2000</v>
      </c>
      <c r="B259" t="str">
        <f>IF(UPPER(Table2[[#This Row],[Index]]) = "TRUE", "FD", "00")  &amp; IF(Table2[[#This Row],[Prefix]]="", "00", Table2[[#This Row],[Prefix]])  &amp; TEXT(Table2[[#This Row],[Opcode]], "00")</f>
        <v>0000C8</v>
      </c>
      <c r="F259" s="5" t="s">
        <v>64</v>
      </c>
      <c r="G259" t="s">
        <v>375</v>
      </c>
      <c r="H259" s="1" t="s">
        <v>232</v>
      </c>
      <c r="I259" s="1" t="s">
        <v>88</v>
      </c>
      <c r="J259" s="1" t="s">
        <v>365</v>
      </c>
      <c r="K259" s="1" t="s">
        <v>277</v>
      </c>
      <c r="L259" s="9" t="b">
        <v>1</v>
      </c>
      <c r="M259" s="1"/>
      <c r="N259" s="1"/>
      <c r="O259" s="1"/>
      <c r="P259" s="1"/>
      <c r="S259" s="7" t="s">
        <v>311</v>
      </c>
      <c r="T259">
        <v>1</v>
      </c>
      <c r="U259" s="1" t="s">
        <v>458</v>
      </c>
      <c r="V259" t="s">
        <v>367</v>
      </c>
      <c r="W259" t="s">
        <v>451</v>
      </c>
      <c r="X259" t="s">
        <v>459</v>
      </c>
      <c r="Y259" t="b">
        <f>IF(AND($B259=$B258, $I259=$I258, $T259=$T258),TRUE,FALSE)</f>
        <v>0</v>
      </c>
      <c r="Z2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Platform='i8080'&gt;&lt;Mnemonic&gt;RZ&lt;/Mnemonic&gt;&lt;Arguments&gt;&lt;Arg encoding='Direct' hidden='true'&gt;Flag-Z&lt;/Arg&gt;&lt;/Arguments&gt;&lt;Status&gt;Documented&lt;/Status&gt;&lt;Cycles&gt;3(11)&lt;/Cycles&gt;&lt;Flags&gt;-----&lt;/Flags&gt;&lt;Description&gt;If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IF($Y260=FALSE, "&lt;/Opcode&gt;", "")</f>
        <v>&lt;Opcode Value='C8' Function='RET' Group='Branch' Length='1'&gt;&lt;Encoding Platform='i8080'&gt;&lt;Mnemonic&gt;RZ&lt;/Mnemonic&gt;&lt;Arguments&gt;&lt;Arg encoding='Direct' hidden='true'&gt;Flag-Z&lt;/Arg&gt;&lt;/Arguments&gt;&lt;Status&gt;Documented&lt;/Status&gt;&lt;Cycles&gt;3(11)&lt;/Cycles&gt;&lt;Flags&gt;-----&lt;/Flags&gt;&lt;Description&gt;If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260" spans="1:27" x14ac:dyDescent="0.25">
      <c r="A260" s="8">
        <f>HEX2DEC(Table2[[#This Row],[Hex]]) * 10 +  IF(UPPER(Table2[[#This Row],[Preferred]]) = "FALSE", 1, 0)</f>
        <v>2000</v>
      </c>
      <c r="B260" s="8" t="str">
        <f>IF(UPPER(Table2[[#This Row],[Index]]) = "TRUE", "FD", "00")  &amp; IF(Table2[[#This Row],[Prefix]]="", "00", Table2[[#This Row],[Prefix]])  &amp; TEXT(Table2[[#This Row],[Opcode]], "00")</f>
        <v>0000C8</v>
      </c>
      <c r="F260" s="5" t="s">
        <v>64</v>
      </c>
      <c r="G260" t="s">
        <v>689</v>
      </c>
      <c r="H260" s="1" t="s">
        <v>232</v>
      </c>
      <c r="I260" s="1" t="s">
        <v>88</v>
      </c>
      <c r="J260" s="1" t="s">
        <v>365</v>
      </c>
      <c r="K260" s="1" t="s">
        <v>277</v>
      </c>
      <c r="L260" s="9" t="b">
        <v>1</v>
      </c>
      <c r="M260" s="1"/>
      <c r="N260" s="1"/>
      <c r="O260" s="1"/>
      <c r="P260" s="1"/>
      <c r="Q260" s="1"/>
      <c r="R260" s="1"/>
      <c r="S260" s="7" t="s">
        <v>349</v>
      </c>
      <c r="T260">
        <v>1</v>
      </c>
      <c r="U260" s="1" t="s">
        <v>458</v>
      </c>
      <c r="V260" t="s">
        <v>367</v>
      </c>
      <c r="W260" t="s">
        <v>451</v>
      </c>
      <c r="X260" t="s">
        <v>459</v>
      </c>
      <c r="Y260" t="b">
        <f>IF(AND($B260=$B259, $I260=$I259, $T260=$T259),TRUE,FALSE)</f>
        <v>1</v>
      </c>
      <c r="Z2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Platform='i8085'&gt;&lt;Mnemonic&gt;RZ&lt;/Mnemonic&gt;&lt;Arguments&gt;&lt;Arg encoding='Direct' hidden='true'&gt;Flag-Z&lt;/Arg&gt;&lt;/Arguments&gt;&lt;Status&gt;Documented&lt;/Status&gt;&lt;Cycles&gt;3(11)&lt;/Cycles&gt;&lt;Flags&gt;-------&lt;/Flags&gt;&lt;Description&gt;If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IF($Y261=FALSE, "&lt;/Opcode&gt;", "")</f>
        <v>&lt;Encoding Platform='i8085'&gt;&lt;Mnemonic&gt;RZ&lt;/Mnemonic&gt;&lt;Arguments&gt;&lt;Arg encoding='Direct' hidden='true'&gt;Flag-Z&lt;/Arg&gt;&lt;/Arguments&gt;&lt;Status&gt;Documented&lt;/Status&gt;&lt;Cycles&gt;3(11)&lt;/Cycles&gt;&lt;Flags&gt;-------&lt;/Flags&gt;&lt;Description&gt;If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261" spans="1:27" x14ac:dyDescent="0.25">
      <c r="A261">
        <f>HEX2DEC(Table2[[#This Row],[Hex]]) * 10 +  IF(UPPER(Table2[[#This Row],[Preferred]]) = "FALSE", 1, 0)</f>
        <v>2010</v>
      </c>
      <c r="B261" t="str">
        <f>IF(UPPER(Table2[[#This Row],[Index]]) = "TRUE", "FD", "00")  &amp; IF(Table2[[#This Row],[Prefix]]="", "00", Table2[[#This Row],[Prefix]])  &amp; TEXT(Table2[[#This Row],[Opcode]], "00")</f>
        <v>0000C9</v>
      </c>
      <c r="F261" s="5" t="s">
        <v>65</v>
      </c>
      <c r="G261" t="s">
        <v>375</v>
      </c>
      <c r="H261" s="1" t="s">
        <v>88</v>
      </c>
      <c r="I261" s="1" t="s">
        <v>88</v>
      </c>
      <c r="J261" s="1"/>
      <c r="K261" s="1"/>
      <c r="M261" s="1"/>
      <c r="N261" s="1"/>
      <c r="O261" s="1"/>
      <c r="P261" s="1"/>
      <c r="S261" s="7" t="s">
        <v>311</v>
      </c>
      <c r="T261">
        <v>1</v>
      </c>
      <c r="U261" s="1" t="s">
        <v>394</v>
      </c>
      <c r="V261" t="s">
        <v>367</v>
      </c>
      <c r="W261" t="s">
        <v>451</v>
      </c>
      <c r="X261" t="s">
        <v>457</v>
      </c>
      <c r="Y261" t="b">
        <f>IF(AND($B261=$B260, $I261=$I260, $T261=$T260),TRUE,FALSE)</f>
        <v>0</v>
      </c>
      <c r="Z2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IF($Y262=FALSE, "&lt;/Opcode&gt;", "")</f>
        <v>&lt;Opcode Value='C9' Function='RET' Group='Branch' Length='1'&gt;&lt;Encoding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2" spans="1:27" x14ac:dyDescent="0.25">
      <c r="A262" s="8">
        <f>HEX2DEC(Table2[[#This Row],[Hex]]) * 10 +  IF(UPPER(Table2[[#This Row],[Preferred]]) = "FALSE", 1, 0)</f>
        <v>2010</v>
      </c>
      <c r="B262" s="8" t="str">
        <f>IF(UPPER(Table2[[#This Row],[Index]]) = "TRUE", "FD", "00")  &amp; IF(Table2[[#This Row],[Prefix]]="", "00", Table2[[#This Row],[Prefix]])  &amp; TEXT(Table2[[#This Row],[Opcode]], "00")</f>
        <v>0000C9</v>
      </c>
      <c r="F262" s="5" t="s">
        <v>65</v>
      </c>
      <c r="G262" t="s">
        <v>689</v>
      </c>
      <c r="H262" s="1" t="s">
        <v>88</v>
      </c>
      <c r="I262" s="1" t="s">
        <v>88</v>
      </c>
      <c r="J262" s="1"/>
      <c r="K262" s="1"/>
      <c r="M262" s="1"/>
      <c r="N262" s="1"/>
      <c r="O262" s="1"/>
      <c r="P262" s="1"/>
      <c r="Q262" s="1"/>
      <c r="R262" s="1"/>
      <c r="S262" s="7" t="s">
        <v>349</v>
      </c>
      <c r="T262">
        <v>1</v>
      </c>
      <c r="U262" s="1" t="s">
        <v>394</v>
      </c>
      <c r="V262" t="s">
        <v>367</v>
      </c>
      <c r="W262" t="s">
        <v>451</v>
      </c>
      <c r="X262" t="s">
        <v>457</v>
      </c>
      <c r="Y262" t="b">
        <f>IF(AND($B262=$B261, $I262=$I261, $T262=$T261),TRUE,FALSE)</f>
        <v>1</v>
      </c>
      <c r="Z2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IF($Y263=FALSE, "&lt;/Opcode&gt;", "")</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3" spans="1:27" x14ac:dyDescent="0.25">
      <c r="A263">
        <f>HEX2DEC(Table2[[#This Row],[Hex]]) * 10 +  IF(UPPER(Table2[[#This Row],[Preferred]]) = "FALSE", 1, 0)</f>
        <v>2010</v>
      </c>
      <c r="B263" t="str">
        <f>IF(UPPER(Table2[[#This Row],[Index]]) = "TRUE", "FD", "00")  &amp; IF(Table2[[#This Row],[Prefix]]="", "00", Table2[[#This Row],[Prefix]])  &amp; TEXT(Table2[[#This Row],[Opcode]], "00")</f>
        <v>0000C9</v>
      </c>
      <c r="C263" s="4"/>
      <c r="D263" s="1"/>
      <c r="E263" s="3"/>
      <c r="F263" s="5" t="s">
        <v>65</v>
      </c>
      <c r="G263" t="s">
        <v>480</v>
      </c>
      <c r="H263" s="1" t="s">
        <v>88</v>
      </c>
      <c r="I263" s="1" t="s">
        <v>88</v>
      </c>
      <c r="J263" s="1"/>
      <c r="K263" s="1"/>
      <c r="L263" s="1"/>
      <c r="M263" s="1"/>
      <c r="N263" s="1"/>
      <c r="O263" s="1"/>
      <c r="P263" s="1"/>
      <c r="Q263" s="1"/>
      <c r="R263" s="1"/>
      <c r="S263" s="7" t="s">
        <v>314</v>
      </c>
      <c r="T263">
        <v>1</v>
      </c>
      <c r="U263" s="1" t="s">
        <v>394</v>
      </c>
      <c r="V263" t="s">
        <v>367</v>
      </c>
      <c r="W263" t="s">
        <v>451</v>
      </c>
      <c r="X263" t="s">
        <v>622</v>
      </c>
      <c r="Y263" t="b">
        <f>IF(AND($B263=$B262, $I263=$I262, $T263=$T262),TRUE,FALSE)</f>
        <v>1</v>
      </c>
      <c r="Z2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IF($Y264=FALSE, "&lt;/Opcode&gt;", "")</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row>
    <row r="264" spans="1:27" x14ac:dyDescent="0.25">
      <c r="A264" s="8">
        <f>HEX2DEC(Table2[[#This Row],[Hex]]) * 10 +  IF(UPPER(Table2[[#This Row],[Preferred]]) = "FALSE", 1, 0)</f>
        <v>2010</v>
      </c>
      <c r="B264" s="8" t="str">
        <f>IF(UPPER(Table2[[#This Row],[Index]]) = "TRUE", "FD", "00")  &amp; IF(Table2[[#This Row],[Prefix]]="", "00", Table2[[#This Row],[Prefix]])  &amp; TEXT(Table2[[#This Row],[Opcode]], "00")</f>
        <v>0000C9</v>
      </c>
      <c r="C264" s="4"/>
      <c r="D264" s="1"/>
      <c r="E264" s="3"/>
      <c r="F264" s="5" t="s">
        <v>65</v>
      </c>
      <c r="G264" t="s">
        <v>652</v>
      </c>
      <c r="H264" s="1" t="s">
        <v>88</v>
      </c>
      <c r="I264" s="1" t="s">
        <v>88</v>
      </c>
      <c r="J264" s="1"/>
      <c r="K264" s="1"/>
      <c r="M264" s="1"/>
      <c r="N264" s="1"/>
      <c r="O264" s="1"/>
      <c r="P264" s="1"/>
      <c r="Q264" s="1"/>
      <c r="R264" s="1"/>
      <c r="S264" s="7" t="s">
        <v>335</v>
      </c>
      <c r="T264">
        <v>1</v>
      </c>
      <c r="U264" s="1" t="s">
        <v>394</v>
      </c>
      <c r="V264" t="s">
        <v>367</v>
      </c>
      <c r="W264" t="s">
        <v>451</v>
      </c>
      <c r="X264" t="s">
        <v>622</v>
      </c>
      <c r="Y264" t="b">
        <f>IF(AND($B264=$B263, $I264=$I263, $T264=$T263),TRUE,FALSE)</f>
        <v>1</v>
      </c>
      <c r="Z2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IF($Y265=FALSE, "&lt;/Opcode&gt;", "")</f>
        <v>&lt;Encoding Platform='GameBoy'&gt;&lt;Mnemonic&gt;RET&lt;/Mnemonic&gt;&lt;Status&gt;Documented&lt;/Status&gt;&lt;Cycles&gt;3(10)&lt;/Cycles&gt;&lt;Flags&gt;----&lt;/Flags&gt;&lt;Description&gt;The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PC.&lt;/Description&gt;&lt;/Encoding&gt;&lt;/Opcode&gt;</v>
      </c>
    </row>
    <row r="265" spans="1:27" x14ac:dyDescent="0.25">
      <c r="A265">
        <f>HEX2DEC(Table2[[#This Row],[Hex]]) * 10 +  IF(UPPER(Table2[[#This Row],[Preferred]]) = "FALSE", 1, 0)</f>
        <v>2020</v>
      </c>
      <c r="B265" t="str">
        <f>IF(UPPER(Table2[[#This Row],[Index]]) = "TRUE", "FD", "00")  &amp; IF(Table2[[#This Row],[Prefix]]="", "00", Table2[[#This Row],[Prefix]])  &amp; TEXT(Table2[[#This Row],[Opcode]], "00")</f>
        <v>0000CA</v>
      </c>
      <c r="F265" s="5" t="s">
        <v>66</v>
      </c>
      <c r="G265" t="s">
        <v>375</v>
      </c>
      <c r="H265" s="1" t="s">
        <v>225</v>
      </c>
      <c r="I265" s="1" t="s">
        <v>216</v>
      </c>
      <c r="J265" s="1" t="s">
        <v>365</v>
      </c>
      <c r="K265" s="1" t="s">
        <v>277</v>
      </c>
      <c r="L265" s="9" t="b">
        <v>1</v>
      </c>
      <c r="M265" s="1" t="s">
        <v>180</v>
      </c>
      <c r="N265" s="1" t="s">
        <v>278</v>
      </c>
      <c r="O265" s="1"/>
      <c r="P265" s="1"/>
      <c r="S265" s="7" t="s">
        <v>311</v>
      </c>
      <c r="T265">
        <v>3</v>
      </c>
      <c r="U265" s="1" t="s">
        <v>394</v>
      </c>
      <c r="V265" t="s">
        <v>367</v>
      </c>
      <c r="W265" t="s">
        <v>451</v>
      </c>
      <c r="X265" t="s">
        <v>453</v>
      </c>
      <c r="Y265" t="b">
        <f>IF(AND($B265=$B264, $I265=$I264, $T265=$T264),TRUE,FALSE)</f>
        <v>0</v>
      </c>
      <c r="Z2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Platform='i8080'&gt;&lt;Mnemonic&gt;JZ&lt;/Mnemonic&gt;&lt;Arguments&gt;&lt;Arg encoding='Direct'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IF($Y266=FALSE, "&lt;/Opcode&gt;", "")</f>
        <v>&lt;Opcode Value='CA' Function='JMP' Group='Branch' Length='3'&gt;&lt;Encoding Platform='i8080'&gt;&lt;Mnemonic&gt;JZ&lt;/Mnemonic&gt;&lt;Arguments&gt;&lt;Arg encoding='Direct'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66" spans="1:27" x14ac:dyDescent="0.25">
      <c r="A266" s="8">
        <f>HEX2DEC(Table2[[#This Row],[Hex]]) * 10 +  IF(UPPER(Table2[[#This Row],[Preferred]]) = "FALSE", 1, 0)</f>
        <v>2020</v>
      </c>
      <c r="B266" s="8" t="str">
        <f>IF(UPPER(Table2[[#This Row],[Index]]) = "TRUE", "FD", "00")  &amp; IF(Table2[[#This Row],[Prefix]]="", "00", Table2[[#This Row],[Prefix]])  &amp; TEXT(Table2[[#This Row],[Opcode]], "00")</f>
        <v>0000CA</v>
      </c>
      <c r="F266" s="5" t="s">
        <v>66</v>
      </c>
      <c r="G266" t="s">
        <v>689</v>
      </c>
      <c r="H266" s="1" t="s">
        <v>225</v>
      </c>
      <c r="I266" s="1" t="s">
        <v>216</v>
      </c>
      <c r="J266" s="1" t="s">
        <v>365</v>
      </c>
      <c r="K266" s="1" t="s">
        <v>277</v>
      </c>
      <c r="L266" s="9" t="b">
        <v>1</v>
      </c>
      <c r="M266" s="1" t="s">
        <v>180</v>
      </c>
      <c r="N266" s="1" t="s">
        <v>278</v>
      </c>
      <c r="O266" s="1"/>
      <c r="P266" s="1"/>
      <c r="Q266" s="1"/>
      <c r="R266" s="1"/>
      <c r="S266" s="7" t="s">
        <v>349</v>
      </c>
      <c r="T266">
        <v>3</v>
      </c>
      <c r="U266" s="1" t="s">
        <v>394</v>
      </c>
      <c r="V266" t="s">
        <v>367</v>
      </c>
      <c r="W266" t="s">
        <v>451</v>
      </c>
      <c r="X266" t="s">
        <v>453</v>
      </c>
      <c r="Y266" t="b">
        <f>IF(AND($B266=$B265, $I266=$I265, $T266=$T265),TRUE,FALSE)</f>
        <v>1</v>
      </c>
      <c r="Z2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Platform='i8085'&gt;&lt;Mnemonic&gt;JZ&lt;/Mnemonic&gt;&lt;Arguments&gt;&lt;Arg encoding='Direct'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IF($Y267=FALSE, "&lt;/Opcode&gt;", "")</f>
        <v>&lt;Encoding Platform='i8085'&gt;&lt;Mnemonic&gt;JZ&lt;/Mnemonic&gt;&lt;Arguments&gt;&lt;Arg encoding='Direct'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67" spans="1:27" x14ac:dyDescent="0.25">
      <c r="A267">
        <f>HEX2DEC(Table2[[#This Row],[Hex]]) * 10 +  IF(UPPER(Table2[[#This Row],[Preferred]]) = "FALSE", 1, 0)</f>
        <v>2030</v>
      </c>
      <c r="B267" t="str">
        <f>IF(UPPER(Table2[[#This Row],[Index]]) = "TRUE", "FD", "00")  &amp; IF(Table2[[#This Row],[Prefix]]="", "00", Table2[[#This Row],[Prefix]])  &amp; TEXT(Table2[[#This Row],[Opcode]], "00")</f>
        <v>0000CB</v>
      </c>
      <c r="F267" s="5" t="s">
        <v>94</v>
      </c>
      <c r="G267" t="s">
        <v>375</v>
      </c>
      <c r="H267" s="1" t="s">
        <v>216</v>
      </c>
      <c r="I267" s="1" t="s">
        <v>216</v>
      </c>
      <c r="J267" s="1" t="s">
        <v>180</v>
      </c>
      <c r="K267" s="1" t="s">
        <v>278</v>
      </c>
      <c r="M267" s="1"/>
      <c r="N267" s="1"/>
      <c r="O267" s="1"/>
      <c r="P267" s="1"/>
      <c r="S267" s="7" t="s">
        <v>311</v>
      </c>
      <c r="T267">
        <v>3</v>
      </c>
      <c r="U267" s="1" t="s">
        <v>394</v>
      </c>
      <c r="V267" t="s">
        <v>368</v>
      </c>
      <c r="W267" t="s">
        <v>451</v>
      </c>
      <c r="X267" t="s">
        <v>452</v>
      </c>
      <c r="Y267" t="b">
        <f>IF(AND($B267=$B266, $I267=$I266, $T267=$T266),TRUE,FALSE)</f>
        <v>0</v>
      </c>
      <c r="Z2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v>
      </c>
      <c r="AA2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IF($Y268=FALSE, "&lt;/Opcode&gt;", "")</f>
        <v>&lt;Opcode Value='CB' Function='JMP' Group='Branch' Length='3'&gt;&lt;Encoding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instruction.&lt;/Description&gt;&lt;/Encoding&gt;&lt;/Opcode&gt;</v>
      </c>
    </row>
    <row r="268" spans="1:27" x14ac:dyDescent="0.25">
      <c r="A268" s="8">
        <f>HEX2DEC(Table2[[#This Row],[Hex]]) * 10 +  IF(UPPER(Table2[[#This Row],[Preferred]]) = "FALSE", 1, 0)</f>
        <v>2030</v>
      </c>
      <c r="B268" s="8" t="str">
        <f>IF(UPPER(Table2[[#This Row],[Index]]) = "TRUE", "FD", "00")  &amp; IF(Table2[[#This Row],[Prefix]]="", "00", Table2[[#This Row],[Prefix]])  &amp; TEXT(Table2[[#This Row],[Opcode]], "00")</f>
        <v>0000CB</v>
      </c>
      <c r="F268" s="5" t="s">
        <v>94</v>
      </c>
      <c r="G268" t="s">
        <v>689</v>
      </c>
      <c r="H268" t="s">
        <v>302</v>
      </c>
      <c r="I268" s="1" t="s">
        <v>93</v>
      </c>
      <c r="J268" s="1" t="s">
        <v>696</v>
      </c>
      <c r="K268" s="1" t="s">
        <v>277</v>
      </c>
      <c r="L268" s="9" t="b">
        <v>1</v>
      </c>
      <c r="M268" s="1"/>
      <c r="N268" s="1"/>
      <c r="O268" s="1"/>
      <c r="P268" s="1"/>
      <c r="Q268" s="1"/>
      <c r="R268" s="1"/>
      <c r="S268" s="7" t="s">
        <v>349</v>
      </c>
      <c r="T268">
        <v>1</v>
      </c>
      <c r="U268" s="1" t="s">
        <v>499</v>
      </c>
      <c r="V268" t="s">
        <v>481</v>
      </c>
      <c r="W268" t="s">
        <v>451</v>
      </c>
      <c r="X268" t="s">
        <v>697</v>
      </c>
      <c r="Y268" t="b">
        <f>IF(AND($B268=$B267, $I268=$I267, $T268=$T267),TRUE,FALSE)</f>
        <v>0</v>
      </c>
      <c r="Z2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Platform='i8085'&gt;&lt;Mnemonic&gt;RSTV&lt;/Mnemonic&gt;&lt;Arguments&gt;&lt;Arg encoding='Direct' hidden='true'&gt;Value-8&lt;/Arg&gt;&lt;/Arguments&gt;&lt;Status&gt;Undocumented&lt;/Status&gt;&lt;Cycles&gt;4(12)&lt;/Cycles&gt;&lt;Flags&gt;-------&lt;/Flags&gt;&lt;Description&gt;If V flag is set, execute RST 8&lt;/Description&gt;&lt;/Encoding&gt;</v>
      </c>
      <c r="AA2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IF($Y269=FALSE, "&lt;/Opcode&gt;", "")</f>
        <v>&lt;Opcode Value='CB' Function='RST' Group='Branch' Length='1'&gt;&lt;Encoding Platform='i8085'&gt;&lt;Mnemonic&gt;RSTV&lt;/Mnemonic&gt;&lt;Arguments&gt;&lt;Arg encoding='Direct' hidden='true'&gt;Value-8&lt;/Arg&gt;&lt;/Arguments&gt;&lt;Status&gt;Undocumented&lt;/Status&gt;&lt;Cycles&gt;4(12)&lt;/Cycles&gt;&lt;Flags&gt;-------&lt;/Flags&gt;&lt;Description&gt;If V flag is set, execute RST 8&lt;/Description&gt;&lt;/Encoding&gt;&lt;/Opcode&gt;</v>
      </c>
    </row>
    <row r="269" spans="1:27" x14ac:dyDescent="0.25">
      <c r="A269">
        <f>HEX2DEC(Table2[[#This Row],[Hex]]) * 10 +  IF(UPPER(Table2[[#This Row],[Preferred]]) = "FALSE", 1, 0)</f>
        <v>2030</v>
      </c>
      <c r="B269" t="str">
        <f>IF(UPPER(Table2[[#This Row],[Index]]) = "TRUE", "FD", "00")  &amp; IF(Table2[[#This Row],[Prefix]]="", "00", Table2[[#This Row],[Prefix]])  &amp; TEXT(Table2[[#This Row],[Opcode]], "00")</f>
        <v>0000CB</v>
      </c>
      <c r="F269" s="5" t="s">
        <v>94</v>
      </c>
      <c r="G269" t="s">
        <v>480</v>
      </c>
      <c r="H269" s="1" t="s">
        <v>486</v>
      </c>
      <c r="I269" s="1" t="s">
        <v>640</v>
      </c>
      <c r="J269" s="1"/>
      <c r="K269" s="1"/>
      <c r="M269" s="1"/>
      <c r="N269" s="1"/>
      <c r="O269" s="1"/>
      <c r="P269" s="1"/>
      <c r="Q269" s="1"/>
      <c r="R269" s="1"/>
      <c r="S269" s="7" t="s">
        <v>314</v>
      </c>
      <c r="T269">
        <v>1</v>
      </c>
      <c r="U269" s="1">
        <v>0</v>
      </c>
      <c r="V269" t="s">
        <v>367</v>
      </c>
      <c r="W269" t="s">
        <v>0</v>
      </c>
      <c r="X269" t="s">
        <v>485</v>
      </c>
      <c r="Y269" t="b">
        <f>IF(AND($B269=$B268, $I269=$I268, $T269=$T268),TRUE,FALSE)</f>
        <v>0</v>
      </c>
      <c r="Z2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Platform='z80'&gt;&lt;Mnemonic&gt;[None]&lt;/Mnemonic&gt;&lt;Status&gt;Documented&lt;/Status&gt;&lt;Cycles&gt;0&lt;/Cycles&gt;&lt;Flags&gt;------&lt;/Flags&gt;&lt;Description&gt;Bit Instruction Prefix&lt;/Description&gt;&lt;/Encoding&gt;</v>
      </c>
      <c r="AA2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IF($Y270=FALSE, "&lt;/Opcode&gt;", "")</f>
        <v>&lt;Opcode Value='CB' Function='PREFIX' Group='Prefix' Length='1'&gt;&lt;Encoding Platform='z80'&gt;&lt;Mnemonic&gt;[None]&lt;/Mnemonic&gt;&lt;Status&gt;Documented&lt;/Status&gt;&lt;Cycles&gt;0&lt;/Cycles&gt;&lt;Flags&gt;------&lt;/Flags&gt;&lt;Description&gt;Bit Instruction Prefix&lt;/Description&gt;&lt;/Encoding&gt;</v>
      </c>
    </row>
    <row r="270" spans="1:27" x14ac:dyDescent="0.25">
      <c r="A270" s="8">
        <f>HEX2DEC(Table2[[#This Row],[Hex]]) * 10 +  IF(UPPER(Table2[[#This Row],[Preferred]]) = "FALSE", 1, 0)</f>
        <v>2030</v>
      </c>
      <c r="B270" s="8" t="str">
        <f>IF(UPPER(Table2[[#This Row],[Index]]) = "TRUE", "FD", "00")  &amp; IF(Table2[[#This Row],[Prefix]]="", "00", Table2[[#This Row],[Prefix]])  &amp; TEXT(Table2[[#This Row],[Opcode]], "00")</f>
        <v>0000CB</v>
      </c>
      <c r="F270" s="5" t="s">
        <v>94</v>
      </c>
      <c r="G270" t="s">
        <v>652</v>
      </c>
      <c r="H270" s="1" t="s">
        <v>486</v>
      </c>
      <c r="I270" s="1" t="s">
        <v>640</v>
      </c>
      <c r="J270" s="1"/>
      <c r="K270" s="1"/>
      <c r="M270" s="1"/>
      <c r="N270" s="1"/>
      <c r="O270" s="1"/>
      <c r="P270" s="1"/>
      <c r="Q270" s="1"/>
      <c r="R270" s="1"/>
      <c r="S270" s="7" t="s">
        <v>335</v>
      </c>
      <c r="T270">
        <v>1</v>
      </c>
      <c r="U270" s="1">
        <v>0</v>
      </c>
      <c r="V270" t="s">
        <v>367</v>
      </c>
      <c r="W270" t="s">
        <v>0</v>
      </c>
      <c r="X270" t="s">
        <v>485</v>
      </c>
      <c r="Y270" t="b">
        <f>IF(AND($B270=$B269, $I270=$I269, $T270=$T269),TRUE,FALSE)</f>
        <v>1</v>
      </c>
      <c r="Z2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Platform='GameBoy'&gt;&lt;Mnemonic&gt;[None]&lt;/Mnemonic&gt;&lt;Status&gt;Documented&lt;/Status&gt;&lt;Cycles&gt;0&lt;/Cycles&gt;&lt;Flags&gt;----&lt;/Flags&gt;&lt;Description&gt;Bit Instruction Prefix&lt;/Description&gt;&lt;/Encoding&gt;</v>
      </c>
      <c r="AA2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IF($Y271=FALSE, "&lt;/Opcode&gt;", "")</f>
        <v>&lt;Encoding Platform='GameBoy'&gt;&lt;Mnemonic&gt;[None]&lt;/Mnemonic&gt;&lt;Status&gt;Documented&lt;/Status&gt;&lt;Cycles&gt;0&lt;/Cycles&gt;&lt;Flags&gt;----&lt;/Flags&gt;&lt;Description&gt;Bit Instruction Prefix&lt;/Description&gt;&lt;/Encoding&gt;&lt;/Opcode&gt;</v>
      </c>
    </row>
    <row r="271" spans="1:27" x14ac:dyDescent="0.25">
      <c r="A271">
        <f>HEX2DEC(Table2[[#This Row],[Hex]]) * 10 +  IF(UPPER(Table2[[#This Row],[Preferred]]) = "FALSE", 1, 0)</f>
        <v>2040</v>
      </c>
      <c r="B271" t="str">
        <f>IF(UPPER(Table2[[#This Row],[Index]]) = "TRUE", "FD", "00")  &amp; IF(Table2[[#This Row],[Prefix]]="", "00", Table2[[#This Row],[Prefix]])  &amp; TEXT(Table2[[#This Row],[Opcode]], "00")</f>
        <v>0000CC</v>
      </c>
      <c r="F271" s="5" t="s">
        <v>106</v>
      </c>
      <c r="G271" t="s">
        <v>375</v>
      </c>
      <c r="H271" s="1" t="s">
        <v>219</v>
      </c>
      <c r="I271" s="1" t="s">
        <v>91</v>
      </c>
      <c r="J271" s="1" t="s">
        <v>365</v>
      </c>
      <c r="K271" s="1" t="s">
        <v>277</v>
      </c>
      <c r="L271" s="9" t="b">
        <v>1</v>
      </c>
      <c r="M271" s="1" t="s">
        <v>180</v>
      </c>
      <c r="N271" s="1" t="s">
        <v>278</v>
      </c>
      <c r="O271" s="1"/>
      <c r="P271" s="1"/>
      <c r="S271" s="7" t="s">
        <v>311</v>
      </c>
      <c r="T271">
        <v>3</v>
      </c>
      <c r="U271" s="1" t="s">
        <v>454</v>
      </c>
      <c r="V271" t="s">
        <v>367</v>
      </c>
      <c r="W271" t="s">
        <v>451</v>
      </c>
      <c r="X271" t="s">
        <v>456</v>
      </c>
      <c r="Y271" t="b">
        <f>IF(AND($B271=$B270, $I271=$I270, $T271=$T270),TRUE,FALSE)</f>
        <v>0</v>
      </c>
      <c r="Z2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Platform='i8080'&gt;&lt;Mnemonic&gt;CZ&lt;/Mnemonic&gt;&lt;Arguments&gt;&lt;Arg encoding='Direct' hidden='true'&gt;Flag-Z&lt;/Arg&gt;&lt;Arg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2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IF($Y272=FALSE, "&lt;/Opcode&gt;", "")</f>
        <v>&lt;Opcode Value='CC' Function='CALL' Group='Branch' Length='3'&gt;&lt;Encoding Platform='i8080'&gt;&lt;Mnemonic&gt;CZ&lt;/Mnemonic&gt;&lt;Arguments&gt;&lt;Arg encoding='Direct' hidden='true'&gt;Flag-Z&lt;/Arg&gt;&lt;Arg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272" spans="1:27" x14ac:dyDescent="0.25">
      <c r="A272" s="8">
        <f>HEX2DEC(Table2[[#This Row],[Hex]]) * 10 +  IF(UPPER(Table2[[#This Row],[Preferred]]) = "FALSE", 1, 0)</f>
        <v>2040</v>
      </c>
      <c r="B272" s="8" t="str">
        <f>IF(UPPER(Table2[[#This Row],[Index]]) = "TRUE", "FD", "00")  &amp; IF(Table2[[#This Row],[Prefix]]="", "00", Table2[[#This Row],[Prefix]])  &amp; TEXT(Table2[[#This Row],[Opcode]], "00")</f>
        <v>0000CC</v>
      </c>
      <c r="F272" s="5" t="s">
        <v>106</v>
      </c>
      <c r="G272" t="s">
        <v>689</v>
      </c>
      <c r="H272" s="1" t="s">
        <v>219</v>
      </c>
      <c r="I272" s="1" t="s">
        <v>91</v>
      </c>
      <c r="J272" s="1" t="s">
        <v>365</v>
      </c>
      <c r="K272" s="1" t="s">
        <v>277</v>
      </c>
      <c r="L272" s="9" t="b">
        <v>1</v>
      </c>
      <c r="M272" s="1" t="s">
        <v>180</v>
      </c>
      <c r="N272" s="1" t="s">
        <v>278</v>
      </c>
      <c r="O272" s="1"/>
      <c r="P272" s="1"/>
      <c r="Q272" s="1"/>
      <c r="R272" s="1"/>
      <c r="S272" s="7" t="s">
        <v>349</v>
      </c>
      <c r="T272">
        <v>3</v>
      </c>
      <c r="U272" s="1" t="s">
        <v>454</v>
      </c>
      <c r="V272" t="s">
        <v>367</v>
      </c>
      <c r="W272" t="s">
        <v>451</v>
      </c>
      <c r="X272" t="s">
        <v>456</v>
      </c>
      <c r="Y272" t="b">
        <f>IF(AND($B272=$B271, $I272=$I271, $T272=$T271),TRUE,FALSE)</f>
        <v>1</v>
      </c>
      <c r="Z2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Platform='i8085'&gt;&lt;Mnemonic&gt;CZ&lt;/Mnemonic&gt;&lt;Arguments&gt;&lt;Arg encoding='Direct' hidden='true'&gt;Flag-Z&lt;/Arg&gt;&lt;Arg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2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IF($Y273=FALSE, "&lt;/Opcode&gt;", "")</f>
        <v>&lt;Encoding Platform='i8085'&gt;&lt;Mnemonic&gt;CZ&lt;/Mnemonic&gt;&lt;Arguments&gt;&lt;Arg encoding='Direct' hidden='true'&gt;Flag-Z&lt;/Arg&gt;&lt;Arg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273" spans="1:27" x14ac:dyDescent="0.25">
      <c r="A273">
        <f>HEX2DEC(Table2[[#This Row],[Hex]]) * 10 +  IF(UPPER(Table2[[#This Row],[Preferred]]) = "FALSE", 1, 0)</f>
        <v>2050</v>
      </c>
      <c r="B273" t="str">
        <f>IF(UPPER(Table2[[#This Row],[Index]]) = "TRUE", "FD", "00")  &amp; IF(Table2[[#This Row],[Prefix]]="", "00", Table2[[#This Row],[Prefix]])  &amp; TEXT(Table2[[#This Row],[Opcode]], "00")</f>
        <v>0000CD</v>
      </c>
      <c r="F273" s="5" t="s">
        <v>107</v>
      </c>
      <c r="G273" t="s">
        <v>375</v>
      </c>
      <c r="H273" s="1" t="s">
        <v>91</v>
      </c>
      <c r="I273" s="1" t="s">
        <v>91</v>
      </c>
      <c r="J273" s="1" t="s">
        <v>180</v>
      </c>
      <c r="K273" s="1" t="s">
        <v>278</v>
      </c>
      <c r="M273" s="1"/>
      <c r="N273" s="1"/>
      <c r="O273" s="1"/>
      <c r="P273" s="1"/>
      <c r="Q273" s="1"/>
      <c r="R273" s="1"/>
      <c r="S273" s="7" t="s">
        <v>311</v>
      </c>
      <c r="T273">
        <v>3</v>
      </c>
      <c r="U273" s="1" t="s">
        <v>454</v>
      </c>
      <c r="V273" t="s">
        <v>367</v>
      </c>
      <c r="W273" t="s">
        <v>451</v>
      </c>
      <c r="X273" t="s">
        <v>455</v>
      </c>
      <c r="Y273" t="b">
        <f>IF(AND($B273=$B272, $I273=$I272, $T273=$T272),TRUE,FALSE)</f>
        <v>0</v>
      </c>
      <c r="Z2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IF($Y274=FALSE, "&lt;/Opcode&gt;", "")</f>
        <v>&lt;Opcode Value='CD' Function='CALL' Group='Branch' Length='3'&gt;&lt;Encoding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4" spans="1:27" x14ac:dyDescent="0.25">
      <c r="A274" s="8">
        <f>HEX2DEC(Table2[[#This Row],[Hex]]) * 10 +  IF(UPPER(Table2[[#This Row],[Preferred]]) = "FALSE", 1, 0)</f>
        <v>2050</v>
      </c>
      <c r="B274" s="8" t="str">
        <f>IF(UPPER(Table2[[#This Row],[Index]]) = "TRUE", "FD", "00")  &amp; IF(Table2[[#This Row],[Prefix]]="", "00", Table2[[#This Row],[Prefix]])  &amp; TEXT(Table2[[#This Row],[Opcode]], "00")</f>
        <v>0000CD</v>
      </c>
      <c r="F274" s="5" t="s">
        <v>107</v>
      </c>
      <c r="G274" t="s">
        <v>689</v>
      </c>
      <c r="H274" s="1" t="s">
        <v>91</v>
      </c>
      <c r="I274" s="1" t="s">
        <v>91</v>
      </c>
      <c r="J274" s="1" t="s">
        <v>180</v>
      </c>
      <c r="K274" s="1" t="s">
        <v>278</v>
      </c>
      <c r="M274" s="1"/>
      <c r="N274" s="1"/>
      <c r="O274" s="1"/>
      <c r="P274" s="1"/>
      <c r="Q274" s="1"/>
      <c r="R274" s="1"/>
      <c r="S274" s="7" t="s">
        <v>349</v>
      </c>
      <c r="T274">
        <v>3</v>
      </c>
      <c r="U274" s="1" t="s">
        <v>454</v>
      </c>
      <c r="V274" t="s">
        <v>367</v>
      </c>
      <c r="W274" t="s">
        <v>451</v>
      </c>
      <c r="X274" t="s">
        <v>455</v>
      </c>
      <c r="Y274" t="b">
        <f>IF(AND($B274=$B273, $I274=$I273, $T274=$T273),TRUE,FALSE)</f>
        <v>1</v>
      </c>
      <c r="Z2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IF($Y275=FALSE, "&lt;/Opcode&gt;", "")</f>
        <v>&lt;Encoding Platform='i8085'&gt;&lt;Mnemonic&gt;CALL&lt;/Mnemonic&gt;&lt;Arguments&gt;&lt;Arg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5" spans="1:27" x14ac:dyDescent="0.25">
      <c r="A275">
        <f>HEX2DEC(Table2[[#This Row],[Hex]]) * 10 +  IF(UPPER(Table2[[#This Row],[Preferred]]) = "FALSE", 1, 0)</f>
        <v>2050</v>
      </c>
      <c r="B275" t="str">
        <f>IF(UPPER(Table2[[#This Row],[Index]]) = "TRUE", "FD", "00")  &amp; IF(Table2[[#This Row],[Prefix]]="", "00", Table2[[#This Row],[Prefix]])  &amp; TEXT(Table2[[#This Row],[Opcode]], "00")</f>
        <v>0000CD</v>
      </c>
      <c r="C275" s="4"/>
      <c r="D275" s="1"/>
      <c r="E275" s="3"/>
      <c r="F275" s="5" t="s">
        <v>107</v>
      </c>
      <c r="G275" t="s">
        <v>480</v>
      </c>
      <c r="H275" s="1" t="s">
        <v>91</v>
      </c>
      <c r="I275" s="1" t="s">
        <v>91</v>
      </c>
      <c r="J275" s="1" t="s">
        <v>180</v>
      </c>
      <c r="K275" s="1" t="s">
        <v>278</v>
      </c>
      <c r="L275" s="1"/>
      <c r="M275" s="1"/>
      <c r="N275" s="1"/>
      <c r="O275" s="1"/>
      <c r="P275" s="1"/>
      <c r="Q275" s="1"/>
      <c r="R275" s="1"/>
      <c r="S275" s="7" t="s">
        <v>314</v>
      </c>
      <c r="T275">
        <v>3</v>
      </c>
      <c r="U275" s="1" t="s">
        <v>454</v>
      </c>
      <c r="V275" t="s">
        <v>367</v>
      </c>
      <c r="W275" t="s">
        <v>451</v>
      </c>
      <c r="X275" t="s">
        <v>619</v>
      </c>
      <c r="Y275" t="b">
        <f>IF(AND($B275=$B274, $I275=$I274, $T275=$T274),TRUE,FALSE)</f>
        <v>1</v>
      </c>
      <c r="Z2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IF($Y276=FALSE, "&lt;/Opcode&gt;", "")</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row>
    <row r="276" spans="1:27" x14ac:dyDescent="0.25">
      <c r="A276" s="8">
        <f>HEX2DEC(Table2[[#This Row],[Hex]]) * 10 +  IF(UPPER(Table2[[#This Row],[Preferred]]) = "FALSE", 1, 0)</f>
        <v>2050</v>
      </c>
      <c r="B276" s="8" t="str">
        <f>IF(UPPER(Table2[[#This Row],[Index]]) = "TRUE", "FD", "00")  &amp; IF(Table2[[#This Row],[Prefix]]="", "00", Table2[[#This Row],[Prefix]])  &amp; TEXT(Table2[[#This Row],[Opcode]], "00")</f>
        <v>0000CD</v>
      </c>
      <c r="C276" s="4"/>
      <c r="D276" s="1"/>
      <c r="E276" s="3"/>
      <c r="F276" s="5" t="s">
        <v>107</v>
      </c>
      <c r="G276" t="s">
        <v>652</v>
      </c>
      <c r="H276" s="1" t="s">
        <v>91</v>
      </c>
      <c r="I276" s="1" t="s">
        <v>91</v>
      </c>
      <c r="J276" s="1" t="s">
        <v>180</v>
      </c>
      <c r="K276" s="1" t="s">
        <v>278</v>
      </c>
      <c r="M276" s="1"/>
      <c r="N276" s="1"/>
      <c r="O276" s="1"/>
      <c r="P276" s="1"/>
      <c r="Q276" s="1"/>
      <c r="R276" s="1"/>
      <c r="S276" s="7" t="s">
        <v>335</v>
      </c>
      <c r="T276">
        <v>3</v>
      </c>
      <c r="U276" s="1" t="s">
        <v>454</v>
      </c>
      <c r="V276" t="s">
        <v>367</v>
      </c>
      <c r="W276" t="s">
        <v>451</v>
      </c>
      <c r="X276" t="s">
        <v>619</v>
      </c>
      <c r="Y276" t="b">
        <f>IF(AND($B276=$B275, $I276=$I275, $T276=$T275),TRUE,FALSE)</f>
        <v>1</v>
      </c>
      <c r="Z2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IF($Y277=FALSE, "&lt;/Opcode&gt;", "")</f>
        <v>&lt;Encoding Platform='GameBoy'&gt;&lt;Mnemonic&gt;CALL&lt;/Mnemonic&gt;&lt;Arguments&gt;&lt;Arg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&lt;/Description&gt;&lt;/Encoding&gt;&lt;/Opcode&gt;</v>
      </c>
    </row>
    <row r="277" spans="1:27" x14ac:dyDescent="0.25">
      <c r="A277">
        <f>HEX2DEC(Table2[[#This Row],[Hex]]) * 10 +  IF(UPPER(Table2[[#This Row],[Preferred]]) = "FALSE", 1, 0)</f>
        <v>2060</v>
      </c>
      <c r="B277" t="str">
        <f>IF(UPPER(Table2[[#This Row],[Index]]) = "TRUE", "FD", "00")  &amp; IF(Table2[[#This Row],[Prefix]]="", "00", Table2[[#This Row],[Prefix]])  &amp; TEXT(Table2[[#This Row],[Opcode]], "00")</f>
        <v>0000CE</v>
      </c>
      <c r="F277" s="5" t="s">
        <v>108</v>
      </c>
      <c r="G277" t="s">
        <v>375</v>
      </c>
      <c r="H277" s="1" t="s">
        <v>196</v>
      </c>
      <c r="I277" s="1" t="s">
        <v>370</v>
      </c>
      <c r="J277" s="1" t="s">
        <v>265</v>
      </c>
      <c r="K277" s="1" t="s">
        <v>277</v>
      </c>
      <c r="L277" s="9" t="b">
        <v>1</v>
      </c>
      <c r="M277" s="1" t="s">
        <v>179</v>
      </c>
      <c r="N277" s="1" t="s">
        <v>280</v>
      </c>
      <c r="O277" s="1"/>
      <c r="P277" s="1"/>
      <c r="Q277" s="1"/>
      <c r="R277" s="1"/>
      <c r="S277" s="6" t="s">
        <v>309</v>
      </c>
      <c r="T277">
        <v>2</v>
      </c>
      <c r="U277" s="1" t="s">
        <v>389</v>
      </c>
      <c r="V277" t="s">
        <v>367</v>
      </c>
      <c r="W277" t="s">
        <v>425</v>
      </c>
      <c r="X277" t="s">
        <v>414</v>
      </c>
      <c r="Y277" t="b">
        <f>IF(AND($B277=$B276, $I277=$I276, $T277=$T276),TRUE,FALSE)</f>
        <v>0</v>
      </c>
      <c r="Z2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Platform='i8080'&gt;&lt;Mnemonic&gt;ACI&lt;/Mnemonic&gt;&lt;Arguments&gt;&lt;Arg encoding='Direct' hidden='true'&gt;ByteReg-A&lt;/Arg&gt;&lt;Arg encoding='ByteImmidate'&gt;Byte&lt;/Arg&gt;&lt;/Arguments&gt;&lt;Status&gt;Documented&lt;/Status&gt;&lt;Cycles&gt;2(7)&lt;/Cycles&gt;&lt;Flags&gt;SZAPC&lt;/Flags&gt;&lt;Description&gt;The content of the second byte of the instruction and the content of the CY flag are added to the contents of the accumulator. The result is placed in the accumulator.&lt;/Description&gt;&lt;/Encoding&gt;</v>
      </c>
      <c r="AA2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IF($Y278=FALSE, "&lt;/Opcode&gt;", "")</f>
        <v>&lt;Opcode Value='CE' Function='ADD-CY' Group='8-Bit Arithmetic' Length='2'&gt;&lt;Encoding Platform='i8080'&gt;&lt;Mnemonic&gt;ACI&lt;/Mnemonic&gt;&lt;Arguments&gt;&lt;Arg encoding='Direct' hidden='true'&gt;ByteReg-A&lt;/Arg&gt;&lt;Arg encoding='ByteImmidate'&gt;Byte&lt;/Arg&gt;&lt;/Arguments&gt;&lt;Status&gt;Documented&lt;/Status&gt;&lt;Cycles&gt;2(7)&lt;/Cycles&gt;&lt;Flags&gt;SZAPC&lt;/Flags&gt;&lt;Description&gt;The content of the second byte of the instruction and the content of the CY flag are added to the contents of the accumulator. The result is placed in the accumulator.&lt;/Description&gt;&lt;/Encoding&gt;</v>
      </c>
    </row>
    <row r="278" spans="1:27" x14ac:dyDescent="0.25">
      <c r="A278" s="8">
        <f>HEX2DEC(Table2[[#This Row],[Hex]]) * 10 +  IF(UPPER(Table2[[#This Row],[Preferred]]) = "FALSE", 1, 0)</f>
        <v>2060</v>
      </c>
      <c r="B278" s="8" t="str">
        <f>IF(UPPER(Table2[[#This Row],[Index]]) = "TRUE", "FD", "00")  &amp; IF(Table2[[#This Row],[Prefix]]="", "00", Table2[[#This Row],[Prefix]])  &amp; TEXT(Table2[[#This Row],[Opcode]], "00")</f>
        <v>0000CE</v>
      </c>
      <c r="F278" s="5" t="s">
        <v>108</v>
      </c>
      <c r="G278" t="s">
        <v>689</v>
      </c>
      <c r="H278" s="1" t="s">
        <v>196</v>
      </c>
      <c r="I278" s="1" t="s">
        <v>370</v>
      </c>
      <c r="J278" s="1" t="s">
        <v>265</v>
      </c>
      <c r="K278" s="1" t="s">
        <v>277</v>
      </c>
      <c r="L278" s="9" t="b">
        <v>1</v>
      </c>
      <c r="M278" s="1" t="s">
        <v>179</v>
      </c>
      <c r="N278" s="1" t="s">
        <v>280</v>
      </c>
      <c r="O278" s="1"/>
      <c r="P278" s="1"/>
      <c r="Q278" s="1"/>
      <c r="R278" s="1"/>
      <c r="S278" s="6" t="s">
        <v>310</v>
      </c>
      <c r="T278">
        <v>2</v>
      </c>
      <c r="U278" s="1" t="s">
        <v>389</v>
      </c>
      <c r="V278" t="s">
        <v>367</v>
      </c>
      <c r="W278" t="s">
        <v>425</v>
      </c>
      <c r="X278" t="s">
        <v>414</v>
      </c>
      <c r="Y278" t="b">
        <f>IF(AND($B278=$B277, $I278=$I277, $T278=$T277),TRUE,FALSE)</f>
        <v>1</v>
      </c>
      <c r="Z2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Platform='i8085'&gt;&lt;Mnemonic&gt;ACI&lt;/Mnemonic&gt;&lt;Arguments&gt;&lt;Arg encoding='Direct' hidden='true'&gt;ByteReg-A&lt;/Arg&gt;&lt;Arg encoding='ByteImmidate'&gt;Byte&lt;/Arg&gt;&lt;/Arguments&gt;&lt;Status&gt;Documented&lt;/Status&gt;&lt;Cycles&gt;2(7)&lt;/Cycles&gt;&lt;Flags&gt;SZKAPVC&lt;/Flags&gt;&lt;Description&gt;The content of the second byte of the instruction and the content of the CY flag are added to the contents of the accumulator. The result is placed in the accumulator.&lt;/Description&gt;&lt;/Encoding&gt;</v>
      </c>
      <c r="AA2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IF($Y279=FALSE, "&lt;/Opcode&gt;", "")</f>
        <v>&lt;Encoding Platform='i8085'&gt;&lt;Mnemonic&gt;ACI&lt;/Mnemonic&gt;&lt;Arguments&gt;&lt;Arg encoding='Direct' hidden='true'&gt;ByteReg-A&lt;/Arg&gt;&lt;Arg encoding='ByteImmidate'&gt;Byte&lt;/Arg&gt;&lt;/Arguments&gt;&lt;Status&gt;Documented&lt;/Status&gt;&lt;Cycles&gt;2(7)&lt;/Cycles&gt;&lt;Flags&gt;SZKAPVC&lt;/Flags&gt;&lt;Description&gt;The content of the second byte of the instruction and the content of the CY flag are added to the contents of the accumulator. The result is placed in the accumulator.&lt;/Description&gt;&lt;/Encoding&gt;</v>
      </c>
    </row>
    <row r="279" spans="1:27" x14ac:dyDescent="0.25">
      <c r="A279">
        <f>HEX2DEC(Table2[[#This Row],[Hex]]) * 10 +  IF(UPPER(Table2[[#This Row],[Preferred]]) = "FALSE", 1, 0)</f>
        <v>2060</v>
      </c>
      <c r="B279" t="str">
        <f>IF(UPPER(Table2[[#This Row],[Index]]) = "TRUE", "FD", "00")  &amp; IF(Table2[[#This Row],[Prefix]]="", "00", Table2[[#This Row],[Prefix]])  &amp; TEXT(Table2[[#This Row],[Opcode]], "00")</f>
        <v>0000CE</v>
      </c>
      <c r="C279" s="4"/>
      <c r="D279" s="1"/>
      <c r="E279" s="3"/>
      <c r="F279" s="5" t="s">
        <v>108</v>
      </c>
      <c r="G279" t="s">
        <v>480</v>
      </c>
      <c r="H279" s="1" t="s">
        <v>81</v>
      </c>
      <c r="I279" s="1" t="s">
        <v>370</v>
      </c>
      <c r="J279" s="1" t="s">
        <v>265</v>
      </c>
      <c r="K279" s="1" t="s">
        <v>277</v>
      </c>
      <c r="L279" s="1"/>
      <c r="M279" s="1" t="s">
        <v>179</v>
      </c>
      <c r="N279" s="1" t="s">
        <v>280</v>
      </c>
      <c r="O279" s="1"/>
      <c r="P279" s="1"/>
      <c r="Q279" s="1"/>
      <c r="R279" s="1"/>
      <c r="S279" s="6" t="s">
        <v>315</v>
      </c>
      <c r="T279">
        <v>2</v>
      </c>
      <c r="U279" s="1" t="s">
        <v>389</v>
      </c>
      <c r="V279" t="s">
        <v>367</v>
      </c>
      <c r="W279" t="s">
        <v>425</v>
      </c>
      <c r="X279" t="s">
        <v>548</v>
      </c>
      <c r="Y279" t="b">
        <f>IF(AND($B279=$B278, $I279=$I278, $T279=$T278),TRUE,FALSE)</f>
        <v>1</v>
      </c>
      <c r="Z2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encoding='ByteImmidate'&gt;Byte&lt;/Arg&gt;&lt;/Arguments&gt;&lt;Status&gt;Documented&lt;/Status&gt;&lt;Cycles&gt;2(7)&lt;/Cycles&gt;&lt;Flags&gt;SZHP0C&lt;/Flags&gt;&lt;Description&gt;The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c r="AA2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IF($Y280=FALSE, "&lt;/Opcode&gt;", "")</f>
        <v>&lt;Encoding Platform='z80'&gt;&lt;Mnemonic&gt;ADC&lt;/Mnemonic&gt;&lt;Arguments&gt;&lt;Arg encoding='Direct'&gt;ByteReg-A&lt;/Arg&gt;&lt;Arg encoding='ByteImmidate'&gt;Byte&lt;/Arg&gt;&lt;/Arguments&gt;&lt;Status&gt;Documented&lt;/Status&gt;&lt;Cycles&gt;2(7)&lt;/Cycles&gt;&lt;Flags&gt;SZHP0C&lt;/Flags&gt;&lt;Description&gt;The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row>
    <row r="280" spans="1:27" x14ac:dyDescent="0.25">
      <c r="A280" s="8">
        <f>HEX2DEC(Table2[[#This Row],[Hex]]) * 10 +  IF(UPPER(Table2[[#This Row],[Preferred]]) = "FALSE", 1, 0)</f>
        <v>2060</v>
      </c>
      <c r="B280" s="8" t="str">
        <f>IF(UPPER(Table2[[#This Row],[Index]]) = "TRUE", "FD", "00")  &amp; IF(Table2[[#This Row],[Prefix]]="", "00", Table2[[#This Row],[Prefix]])  &amp; TEXT(Table2[[#This Row],[Opcode]], "00")</f>
        <v>0000CE</v>
      </c>
      <c r="C280" s="4"/>
      <c r="D280" s="1"/>
      <c r="E280" s="3"/>
      <c r="F280" s="5" t="s">
        <v>108</v>
      </c>
      <c r="G280" t="s">
        <v>652</v>
      </c>
      <c r="H280" s="1" t="s">
        <v>81</v>
      </c>
      <c r="I280" s="1" t="s">
        <v>370</v>
      </c>
      <c r="J280" s="1" t="s">
        <v>265</v>
      </c>
      <c r="K280" s="1" t="s">
        <v>277</v>
      </c>
      <c r="M280" s="1" t="s">
        <v>179</v>
      </c>
      <c r="N280" s="1" t="s">
        <v>280</v>
      </c>
      <c r="O280" s="1"/>
      <c r="P280" s="1"/>
      <c r="Q280" s="1"/>
      <c r="R280" s="1"/>
      <c r="S280" s="6" t="s">
        <v>343</v>
      </c>
      <c r="T280">
        <v>2</v>
      </c>
      <c r="U280" s="1" t="s">
        <v>389</v>
      </c>
      <c r="V280" t="s">
        <v>367</v>
      </c>
      <c r="W280" t="s">
        <v>425</v>
      </c>
      <c r="X280" t="s">
        <v>548</v>
      </c>
      <c r="Y280" t="b">
        <f>IF(AND($B280=$B279, $I280=$I279, $T280=$T279),TRUE,FALSE)</f>
        <v>1</v>
      </c>
      <c r="Z2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encoding='Direct'&gt;ByteReg-A&lt;/Arg&gt;&lt;Arg encoding='ByteImmidate'&gt;Byte&lt;/Arg&gt;&lt;/Arguments&gt;&lt;Status&gt;Documented&lt;/Status&gt;&lt;Cycles&gt;2(7)&lt;/Cycles&gt;&lt;Flags&gt;Z0HC&lt;/Flags&gt;&lt;Description&gt;The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v>
      </c>
      <c r="AA2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IF($Y281=FALSE, "&lt;/Opcode&gt;", "")</f>
        <v>&lt;Encoding Platform='GameBoy'&gt;&lt;Mnemonic&gt;ADC&lt;/Mnemonic&gt;&lt;Arguments&gt;&lt;Arg encoding='Direct'&gt;ByteReg-A&lt;/Arg&gt;&lt;Arg encoding='ByteImmidate'&gt;Byte&lt;/Arg&gt;&lt;/Arguments&gt;&lt;Status&gt;Documented&lt;/Status&gt;&lt;Cycles&gt;2(7)&lt;/Cycles&gt;&lt;Flags&gt;Z0HC&lt;/Flags&gt;&lt;Description&gt;The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Accumulator.&lt;/Description&gt;&lt;/Encoding&gt;&lt;/Opcode&gt;</v>
      </c>
    </row>
    <row r="281" spans="1:27" x14ac:dyDescent="0.25">
      <c r="A281">
        <f>HEX2DEC(Table2[[#This Row],[Hex]]) * 10 +  IF(UPPER(Table2[[#This Row],[Preferred]]) = "FALSE", 1, 0)</f>
        <v>2080</v>
      </c>
      <c r="B281" t="str">
        <f>IF(UPPER(Table2[[#This Row],[Index]]) = "TRUE", "FD", "00")  &amp; IF(Table2[[#This Row],[Prefix]]="", "00", Table2[[#This Row],[Prefix]])  &amp; TEXT(Table2[[#This Row],[Opcode]], "00")</f>
        <v>0000D0</v>
      </c>
      <c r="F281" s="5" t="s">
        <v>109</v>
      </c>
      <c r="G281" t="s">
        <v>375</v>
      </c>
      <c r="H281" s="1" t="s">
        <v>233</v>
      </c>
      <c r="I281" s="1" t="s">
        <v>88</v>
      </c>
      <c r="J281" s="1" t="s">
        <v>360</v>
      </c>
      <c r="K281" s="1" t="s">
        <v>277</v>
      </c>
      <c r="L281" s="9" t="b">
        <v>1</v>
      </c>
      <c r="M281" s="1"/>
      <c r="N281" s="1"/>
      <c r="O281" s="1"/>
      <c r="P281" s="1"/>
      <c r="Q281" s="1"/>
      <c r="R281" s="1"/>
      <c r="S281" s="7" t="s">
        <v>311</v>
      </c>
      <c r="T281">
        <v>1</v>
      </c>
      <c r="U281" s="1" t="s">
        <v>458</v>
      </c>
      <c r="V281" t="s">
        <v>367</v>
      </c>
      <c r="W281" t="s">
        <v>451</v>
      </c>
      <c r="X281" t="s">
        <v>459</v>
      </c>
      <c r="Y281" t="b">
        <f>IF(AND($B281=$B280, $I281=$I280, $T281=$T280),TRUE,FALSE)</f>
        <v>0</v>
      </c>
      <c r="Z2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Platform='i8080'&gt;&lt;Mnemonic&gt;RNC&lt;/Mnemonic&gt;&lt;Arguments&gt;&lt;Arg encoding='Direct' hidden='true'&gt;Flag-NC&lt;/Arg&gt;&lt;/Arguments&gt;&lt;Status&gt;Documented&lt;/Status&gt;&lt;Cycles&gt;3(11)&lt;/Cycles&gt;&lt;Flags&gt;-----&lt;/Flags&gt;&lt;Description&gt;If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IF($Y282=FALSE, "&lt;/Opcode&gt;", "")</f>
        <v>&lt;Opcode Value='D0' Function='RET' Group='Branch' Length='1'&gt;&lt;Encoding Platform='i8080'&gt;&lt;Mnemonic&gt;RNC&lt;/Mnemonic&gt;&lt;Arguments&gt;&lt;Arg encoding='Direct' hidden='true'&gt;Flag-NC&lt;/Arg&gt;&lt;/Arguments&gt;&lt;Status&gt;Documented&lt;/Status&gt;&lt;Cycles&gt;3(11)&lt;/Cycles&gt;&lt;Flags&gt;-----&lt;/Flags&gt;&lt;Description&gt;If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282" spans="1:27" x14ac:dyDescent="0.25">
      <c r="A282" s="8">
        <f>HEX2DEC(Table2[[#This Row],[Hex]]) * 10 +  IF(UPPER(Table2[[#This Row],[Preferred]]) = "FALSE", 1, 0)</f>
        <v>2080</v>
      </c>
      <c r="B282" s="8" t="str">
        <f>IF(UPPER(Table2[[#This Row],[Index]]) = "TRUE", "FD", "00")  &amp; IF(Table2[[#This Row],[Prefix]]="", "00", Table2[[#This Row],[Prefix]])  &amp; TEXT(Table2[[#This Row],[Opcode]], "00")</f>
        <v>0000D0</v>
      </c>
      <c r="F282" s="5" t="s">
        <v>109</v>
      </c>
      <c r="G282" t="s">
        <v>689</v>
      </c>
      <c r="H282" s="1" t="s">
        <v>233</v>
      </c>
      <c r="I282" s="1" t="s">
        <v>88</v>
      </c>
      <c r="J282" s="1" t="s">
        <v>360</v>
      </c>
      <c r="K282" s="1" t="s">
        <v>277</v>
      </c>
      <c r="L282" s="9" t="b">
        <v>1</v>
      </c>
      <c r="M282" s="1"/>
      <c r="N282" s="1"/>
      <c r="O282" s="1"/>
      <c r="P282" s="1"/>
      <c r="Q282" s="1"/>
      <c r="R282" s="1"/>
      <c r="S282" s="7" t="s">
        <v>349</v>
      </c>
      <c r="T282">
        <v>1</v>
      </c>
      <c r="U282" s="1" t="s">
        <v>458</v>
      </c>
      <c r="V282" t="s">
        <v>367</v>
      </c>
      <c r="W282" t="s">
        <v>451</v>
      </c>
      <c r="X282" t="s">
        <v>459</v>
      </c>
      <c r="Y282" t="b">
        <f>IF(AND($B282=$B281, $I282=$I281, $T282=$T281),TRUE,FALSE)</f>
        <v>1</v>
      </c>
      <c r="Z2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Platform='i8085'&gt;&lt;Mnemonic&gt;RNC&lt;/Mnemonic&gt;&lt;Arguments&gt;&lt;Arg encoding='Direct' hidden='true'&gt;Flag-NC&lt;/Arg&gt;&lt;/Arguments&gt;&lt;Status&gt;Documented&lt;/Status&gt;&lt;Cycles&gt;3(11)&lt;/Cycles&gt;&lt;Flags&gt;-------&lt;/Flags&gt;&lt;Description&gt;If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IF($Y283=FALSE, "&lt;/Opcode&gt;", "")</f>
        <v>&lt;Encoding Platform='i8085'&gt;&lt;Mnemonic&gt;RNC&lt;/Mnemonic&gt;&lt;Arguments&gt;&lt;Arg encoding='Direct' hidden='true'&gt;Flag-NC&lt;/Arg&gt;&lt;/Arguments&gt;&lt;Status&gt;Documented&lt;/Status&gt;&lt;Cycles&gt;3(11)&lt;/Cycles&gt;&lt;Flags&gt;-------&lt;/Flags&gt;&lt;Description&gt;If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283" spans="1:27" x14ac:dyDescent="0.25">
      <c r="A283">
        <f>HEX2DEC(Table2[[#This Row],[Hex]]) * 10 +  IF(UPPER(Table2[[#This Row],[Preferred]]) = "FALSE", 1, 0)</f>
        <v>2100</v>
      </c>
      <c r="B283" t="str">
        <f>IF(UPPER(Table2[[#This Row],[Index]]) = "TRUE", "FD", "00")  &amp; IF(Table2[[#This Row],[Prefix]]="", "00", Table2[[#This Row],[Prefix]])  &amp; TEXT(Table2[[#This Row],[Opcode]], "00")</f>
        <v>0000D2</v>
      </c>
      <c r="F283" s="5" t="s">
        <v>110</v>
      </c>
      <c r="G283" t="s">
        <v>375</v>
      </c>
      <c r="H283" s="1" t="s">
        <v>226</v>
      </c>
      <c r="I283" s="1" t="s">
        <v>216</v>
      </c>
      <c r="J283" s="1" t="s">
        <v>360</v>
      </c>
      <c r="K283" s="1" t="s">
        <v>277</v>
      </c>
      <c r="L283" s="9" t="b">
        <v>1</v>
      </c>
      <c r="M283" s="1" t="s">
        <v>180</v>
      </c>
      <c r="N283" s="1" t="s">
        <v>278</v>
      </c>
      <c r="O283" s="1"/>
      <c r="P283" s="1"/>
      <c r="Q283" s="1"/>
      <c r="R283" s="1"/>
      <c r="S283" s="7" t="s">
        <v>311</v>
      </c>
      <c r="T283">
        <v>3</v>
      </c>
      <c r="U283" s="1" t="s">
        <v>394</v>
      </c>
      <c r="V283" t="s">
        <v>367</v>
      </c>
      <c r="W283" t="s">
        <v>451</v>
      </c>
      <c r="X283" t="s">
        <v>453</v>
      </c>
      <c r="Y283" t="b">
        <f>IF(AND($B283=$B282, $I283=$I282, $T283=$T282),TRUE,FALSE)</f>
        <v>0</v>
      </c>
      <c r="Z2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Platform='i8080'&gt;&lt;Mnemonic&gt;JNC&lt;/Mnemonic&gt;&lt;Arguments&gt;&lt;Arg encoding='Direct'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IF($Y284=FALSE, "&lt;/Opcode&gt;", "")</f>
        <v>&lt;Opcode Value='D2' Function='JMP' Group='Branch' Length='3'&gt;&lt;Encoding Platform='i8080'&gt;&lt;Mnemonic&gt;JNC&lt;/Mnemonic&gt;&lt;Arguments&gt;&lt;Arg encoding='Direct'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84" spans="1:27" x14ac:dyDescent="0.25">
      <c r="A284" s="8">
        <f>HEX2DEC(Table2[[#This Row],[Hex]]) * 10 +  IF(UPPER(Table2[[#This Row],[Preferred]]) = "FALSE", 1, 0)</f>
        <v>2100</v>
      </c>
      <c r="B284" s="8" t="str">
        <f>IF(UPPER(Table2[[#This Row],[Index]]) = "TRUE", "FD", "00")  &amp; IF(Table2[[#This Row],[Prefix]]="", "00", Table2[[#This Row],[Prefix]])  &amp; TEXT(Table2[[#This Row],[Opcode]], "00")</f>
        <v>0000D2</v>
      </c>
      <c r="F284" s="5" t="s">
        <v>110</v>
      </c>
      <c r="G284" t="s">
        <v>689</v>
      </c>
      <c r="H284" s="1" t="s">
        <v>226</v>
      </c>
      <c r="I284" s="1" t="s">
        <v>216</v>
      </c>
      <c r="J284" s="1" t="s">
        <v>360</v>
      </c>
      <c r="K284" s="1" t="s">
        <v>277</v>
      </c>
      <c r="L284" s="9" t="b">
        <v>1</v>
      </c>
      <c r="M284" s="1" t="s">
        <v>180</v>
      </c>
      <c r="N284" s="1" t="s">
        <v>278</v>
      </c>
      <c r="O284" s="1"/>
      <c r="P284" s="1"/>
      <c r="Q284" s="1"/>
      <c r="R284" s="1"/>
      <c r="S284" s="7" t="s">
        <v>349</v>
      </c>
      <c r="T284">
        <v>3</v>
      </c>
      <c r="U284" s="1" t="s">
        <v>394</v>
      </c>
      <c r="V284" t="s">
        <v>367</v>
      </c>
      <c r="W284" t="s">
        <v>451</v>
      </c>
      <c r="X284" t="s">
        <v>453</v>
      </c>
      <c r="Y284" t="b">
        <f>IF(AND($B284=$B283, $I284=$I283, $T284=$T283),TRUE,FALSE)</f>
        <v>1</v>
      </c>
      <c r="Z2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Platform='i8085'&gt;&lt;Mnemonic&gt;JNC&lt;/Mnemonic&gt;&lt;Arguments&gt;&lt;Arg encoding='Direct'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IF($Y285=FALSE, "&lt;/Opcode&gt;", "")</f>
        <v>&lt;Encoding Platform='i8085'&gt;&lt;Mnemonic&gt;JNC&lt;/Mnemonic&gt;&lt;Arguments&gt;&lt;Arg encoding='Direct'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85" spans="1:27" x14ac:dyDescent="0.25">
      <c r="A285">
        <f>HEX2DEC(Table2[[#This Row],[Hex]]) * 10 +  IF(UPPER(Table2[[#This Row],[Preferred]]) = "FALSE", 1, 0)</f>
        <v>2110</v>
      </c>
      <c r="B285" t="str">
        <f>IF(UPPER(Table2[[#This Row],[Index]]) = "TRUE", "FD", "00")  &amp; IF(Table2[[#This Row],[Prefix]]="", "00", Table2[[#This Row],[Prefix]])  &amp; TEXT(Table2[[#This Row],[Opcode]], "00")</f>
        <v>0000D3</v>
      </c>
      <c r="F285" s="5" t="s">
        <v>111</v>
      </c>
      <c r="G285" t="s">
        <v>375</v>
      </c>
      <c r="H285" s="1" t="s">
        <v>149</v>
      </c>
      <c r="I285" s="1" t="s">
        <v>149</v>
      </c>
      <c r="J285" s="1" t="s">
        <v>179</v>
      </c>
      <c r="K285" s="1" t="s">
        <v>280</v>
      </c>
      <c r="M285" s="1" t="s">
        <v>265</v>
      </c>
      <c r="N285" s="1" t="s">
        <v>277</v>
      </c>
      <c r="O285" s="3" t="s">
        <v>400</v>
      </c>
      <c r="P285" s="1"/>
      <c r="S285" s="7" t="s">
        <v>311</v>
      </c>
      <c r="T285">
        <v>2</v>
      </c>
      <c r="U285" s="1" t="s">
        <v>394</v>
      </c>
      <c r="V285" t="s">
        <v>367</v>
      </c>
      <c r="W285" t="s">
        <v>470</v>
      </c>
      <c r="X285" t="s">
        <v>472</v>
      </c>
      <c r="Y285" t="b">
        <f>IF(AND($B285=$B284, $I285=$I284, $T285=$T284),TRUE,FALSE)</f>
        <v>0</v>
      </c>
      <c r="Z2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IF($Y286=FALSE, "&lt;/Opcode&gt;", "")</f>
        <v>&lt;Opcode Value='D3' Function='OUT' Group='I/O' Length='2'&gt;&lt;Encoding Platform='i8080'&gt;&lt;Mnemonic&gt;OUT&lt;/Mnemonic&gt;&lt;Arguments&gt;&lt;Arg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6" spans="1:27" x14ac:dyDescent="0.25">
      <c r="A286" s="8">
        <f>HEX2DEC(Table2[[#This Row],[Hex]]) * 10 +  IF(UPPER(Table2[[#This Row],[Preferred]]) = "FALSE", 1, 0)</f>
        <v>2110</v>
      </c>
      <c r="B286" s="8" t="str">
        <f>IF(UPPER(Table2[[#This Row],[Index]]) = "TRUE", "FD", "00")  &amp; IF(Table2[[#This Row],[Prefix]]="", "00", Table2[[#This Row],[Prefix]])  &amp; TEXT(Table2[[#This Row],[Opcode]], "00")</f>
        <v>0000D3</v>
      </c>
      <c r="F286" s="5" t="s">
        <v>111</v>
      </c>
      <c r="G286" t="s">
        <v>689</v>
      </c>
      <c r="H286" s="1" t="s">
        <v>149</v>
      </c>
      <c r="I286" s="1" t="s">
        <v>149</v>
      </c>
      <c r="J286" s="1" t="s">
        <v>179</v>
      </c>
      <c r="K286" s="1" t="s">
        <v>280</v>
      </c>
      <c r="M286" s="1" t="s">
        <v>265</v>
      </c>
      <c r="N286" s="1" t="s">
        <v>277</v>
      </c>
      <c r="O286" s="3" t="s">
        <v>400</v>
      </c>
      <c r="P286" s="1"/>
      <c r="Q286" s="1"/>
      <c r="R286" s="1"/>
      <c r="S286" s="7" t="s">
        <v>349</v>
      </c>
      <c r="T286">
        <v>2</v>
      </c>
      <c r="U286" s="1" t="s">
        <v>394</v>
      </c>
      <c r="V286" t="s">
        <v>367</v>
      </c>
      <c r="W286" t="s">
        <v>470</v>
      </c>
      <c r="X286" t="s">
        <v>472</v>
      </c>
      <c r="Y286" t="b">
        <f>IF(AND($B286=$B285, $I286=$I285, $T286=$T285),TRUE,FALSE)</f>
        <v>1</v>
      </c>
      <c r="Z2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IF($Y287=FALSE, "&lt;/Opcode&gt;", "")</f>
        <v>&lt;Encoding Platform='i8085'&gt;&lt;Mnemonic&gt;OUT&lt;/Mnemonic&gt;&lt;Arguments&gt;&lt;Arg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7" spans="1:27" x14ac:dyDescent="0.25">
      <c r="A287">
        <f>HEX2DEC(Table2[[#This Row],[Hex]]) * 10 +  IF(UPPER(Table2[[#This Row],[Preferred]]) = "FALSE", 1, 0)</f>
        <v>2110</v>
      </c>
      <c r="B287" t="str">
        <f>IF(UPPER(Table2[[#This Row],[Index]]) = "TRUE", "FD", "00")  &amp; IF(Table2[[#This Row],[Prefix]]="", "00", Table2[[#This Row],[Prefix]])  &amp; TEXT(Table2[[#This Row],[Opcode]], "00")</f>
        <v>0000D3</v>
      </c>
      <c r="C287" s="4"/>
      <c r="D287" s="1"/>
      <c r="E287" s="3" t="s">
        <v>400</v>
      </c>
      <c r="F287" s="5" t="s">
        <v>111</v>
      </c>
      <c r="G287" t="s">
        <v>480</v>
      </c>
      <c r="H287" s="1" t="s">
        <v>149</v>
      </c>
      <c r="I287" s="1" t="s">
        <v>149</v>
      </c>
      <c r="J287" s="1" t="s">
        <v>282</v>
      </c>
      <c r="K287" s="1" t="s">
        <v>280</v>
      </c>
      <c r="L287" s="1"/>
      <c r="M287" s="1" t="s">
        <v>265</v>
      </c>
      <c r="N287" s="1" t="s">
        <v>277</v>
      </c>
      <c r="O287" s="1"/>
      <c r="P287" s="1"/>
      <c r="Q287" s="1"/>
      <c r="R287" s="1"/>
      <c r="S287" s="7" t="s">
        <v>314</v>
      </c>
      <c r="T287">
        <v>2</v>
      </c>
      <c r="U287" s="1" t="s">
        <v>458</v>
      </c>
      <c r="V287" t="s">
        <v>367</v>
      </c>
      <c r="W287" t="s">
        <v>470</v>
      </c>
      <c r="X287" t="s">
        <v>632</v>
      </c>
      <c r="Y287" t="b">
        <f>IF(AND($B287=$B286, $I287=$I286, $T287=$T286),TRUE,FALSE)</f>
        <v>1</v>
      </c>
      <c r="Z2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encoding='ByteImmidate'&gt;BytePtr&lt;/Arg&gt;&lt;Arg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IF($Y288=FALSE, "&lt;/Opcode&gt;", "")</f>
        <v>&lt;Encoding Preferred='true' Platform='z80'&gt;&lt;Mnemonic&gt;OUT&lt;/Mnemonic&gt;&lt;Arguments&gt;&lt;Arg encoding='ByteImmidate'&gt;BytePtr&lt;/Arg&gt;&lt;Arg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row>
    <row r="288" spans="1:27" x14ac:dyDescent="0.25">
      <c r="A288">
        <f>HEX2DEC(Table2[[#This Row],[Hex]]) * 10 +  IF(UPPER(Table2[[#This Row],[Preferred]]) = "FALSE", 1, 0)</f>
        <v>2111</v>
      </c>
      <c r="B288" t="str">
        <f>IF(UPPER(Table2[[#This Row],[Index]]) = "TRUE", "FD", "00")  &amp; IF(Table2[[#This Row],[Prefix]]="", "00", Table2[[#This Row],[Prefix]])  &amp; TEXT(Table2[[#This Row],[Opcode]], "00")</f>
        <v>0000D3</v>
      </c>
      <c r="C288" s="4"/>
      <c r="D288" s="1"/>
      <c r="E288" s="3" t="s">
        <v>638</v>
      </c>
      <c r="F288" s="5" t="s">
        <v>111</v>
      </c>
      <c r="G288" t="s">
        <v>480</v>
      </c>
      <c r="H288" s="1" t="s">
        <v>149</v>
      </c>
      <c r="I288" s="1" t="s">
        <v>149</v>
      </c>
      <c r="J288" s="1" t="s">
        <v>179</v>
      </c>
      <c r="K288" s="1" t="s">
        <v>280</v>
      </c>
      <c r="L288" s="1"/>
      <c r="M288" s="1" t="s">
        <v>265</v>
      </c>
      <c r="N288" s="1" t="s">
        <v>277</v>
      </c>
      <c r="O288" s="1"/>
      <c r="P288" s="1"/>
      <c r="Q288" s="1"/>
      <c r="R288" s="1"/>
      <c r="S288" s="7" t="s">
        <v>314</v>
      </c>
      <c r="T288">
        <v>2</v>
      </c>
      <c r="U288" s="1" t="s">
        <v>458</v>
      </c>
      <c r="V288" t="s">
        <v>367</v>
      </c>
      <c r="W288" t="s">
        <v>470</v>
      </c>
      <c r="X288" t="s">
        <v>632</v>
      </c>
      <c r="Y288" t="b">
        <f>IF(AND($B288=$B287, $I288=$I287, $T288=$T287),TRUE,FALSE)</f>
        <v>1</v>
      </c>
      <c r="Z2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encoding='ByteImmidate'&gt;Byte&lt;/Arg&gt;&lt;Arg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IF($Y289=FALSE, "&lt;/Opcode&gt;", "")</f>
        <v>&lt;Encoding Preferred='false' Platform='z80'&gt;&lt;Mnemonic&gt;OUT&lt;/Mnemonic&gt;&lt;Arguments&gt;&lt;Arg encoding='ByteImmidate'&gt;Byte&lt;/Arg&gt;&lt;Arg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device&lt;/Description&gt;&lt;/Encoding&gt;&lt;/Opcode&gt;</v>
      </c>
    </row>
    <row r="289" spans="1:27" x14ac:dyDescent="0.25">
      <c r="A289">
        <f>HEX2DEC(Table2[[#This Row],[Hex]]) * 10 +  IF(UPPER(Table2[[#This Row],[Preferred]]) = "FALSE", 1, 0)</f>
        <v>2120</v>
      </c>
      <c r="B289" t="str">
        <f>IF(UPPER(Table2[[#This Row],[Index]]) = "TRUE", "FD", "00")  &amp; IF(Table2[[#This Row],[Prefix]]="", "00", Table2[[#This Row],[Prefix]])  &amp; TEXT(Table2[[#This Row],[Opcode]], "00")</f>
        <v>0000D4</v>
      </c>
      <c r="F289" s="5" t="s">
        <v>112</v>
      </c>
      <c r="G289" t="s">
        <v>375</v>
      </c>
      <c r="H289" s="1" t="s">
        <v>220</v>
      </c>
      <c r="I289" s="1" t="s">
        <v>91</v>
      </c>
      <c r="J289" s="1" t="s">
        <v>360</v>
      </c>
      <c r="K289" s="1" t="s">
        <v>277</v>
      </c>
      <c r="L289" s="9" t="b">
        <v>1</v>
      </c>
      <c r="M289" s="1" t="s">
        <v>180</v>
      </c>
      <c r="N289" s="1" t="s">
        <v>278</v>
      </c>
      <c r="O289" s="1"/>
      <c r="P289" s="1"/>
      <c r="S289" s="7" t="s">
        <v>311</v>
      </c>
      <c r="T289">
        <v>3</v>
      </c>
      <c r="U289" s="1" t="s">
        <v>454</v>
      </c>
      <c r="V289" t="s">
        <v>367</v>
      </c>
      <c r="W289" t="s">
        <v>451</v>
      </c>
      <c r="X289" t="s">
        <v>456</v>
      </c>
      <c r="Y289" t="b">
        <f>IF(AND($B289=$B288, $I289=$I288, $T289=$T288),TRUE,FALSE)</f>
        <v>0</v>
      </c>
      <c r="Z2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Platform='i8080'&gt;&lt;Mnemonic&gt;CNC&lt;/Mnemonic&gt;&lt;Arguments&gt;&lt;Arg encoding='Direct' hidden='true'&gt;Flag-NC&lt;/Arg&gt;&lt;Arg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2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IF($Y290=FALSE, "&lt;/Opcode&gt;", "")</f>
        <v>&lt;Opcode Value='D4' Function='CALL' Group='Branch' Length='3'&gt;&lt;Encoding Platform='i8080'&gt;&lt;Mnemonic&gt;CNC&lt;/Mnemonic&gt;&lt;Arguments&gt;&lt;Arg encoding='Direct' hidden='true'&gt;Flag-NC&lt;/Arg&gt;&lt;Arg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290" spans="1:27" x14ac:dyDescent="0.25">
      <c r="A290" s="8">
        <f>HEX2DEC(Table2[[#This Row],[Hex]]) * 10 +  IF(UPPER(Table2[[#This Row],[Preferred]]) = "FALSE", 1, 0)</f>
        <v>2120</v>
      </c>
      <c r="B290" s="8" t="str">
        <f>IF(UPPER(Table2[[#This Row],[Index]]) = "TRUE", "FD", "00")  &amp; IF(Table2[[#This Row],[Prefix]]="", "00", Table2[[#This Row],[Prefix]])  &amp; TEXT(Table2[[#This Row],[Opcode]], "00")</f>
        <v>0000D4</v>
      </c>
      <c r="F290" s="5" t="s">
        <v>112</v>
      </c>
      <c r="G290" t="s">
        <v>689</v>
      </c>
      <c r="H290" s="1" t="s">
        <v>220</v>
      </c>
      <c r="I290" s="1" t="s">
        <v>91</v>
      </c>
      <c r="J290" s="1" t="s">
        <v>360</v>
      </c>
      <c r="K290" s="1" t="s">
        <v>277</v>
      </c>
      <c r="L290" s="9" t="b">
        <v>1</v>
      </c>
      <c r="M290" s="1" t="s">
        <v>180</v>
      </c>
      <c r="N290" s="1" t="s">
        <v>278</v>
      </c>
      <c r="O290" s="1"/>
      <c r="P290" s="1"/>
      <c r="Q290" s="1"/>
      <c r="R290" s="1"/>
      <c r="S290" s="7" t="s">
        <v>349</v>
      </c>
      <c r="T290">
        <v>3</v>
      </c>
      <c r="U290" s="1" t="s">
        <v>454</v>
      </c>
      <c r="V290" t="s">
        <v>367</v>
      </c>
      <c r="W290" t="s">
        <v>451</v>
      </c>
      <c r="X290" t="s">
        <v>456</v>
      </c>
      <c r="Y290" t="b">
        <f>IF(AND($B290=$B289, $I290=$I289, $T290=$T289),TRUE,FALSE)</f>
        <v>1</v>
      </c>
      <c r="Z2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Platform='i8085'&gt;&lt;Mnemonic&gt;CNC&lt;/Mnemonic&gt;&lt;Arguments&gt;&lt;Arg encoding='Direct' hidden='true'&gt;Flag-NC&lt;/Arg&gt;&lt;Arg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2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IF($Y291=FALSE, "&lt;/Opcode&gt;", "")</f>
        <v>&lt;Encoding Platform='i8085'&gt;&lt;Mnemonic&gt;CNC&lt;/Mnemonic&gt;&lt;Arguments&gt;&lt;Arg encoding='Direct' hidden='true'&gt;Flag-NC&lt;/Arg&gt;&lt;Arg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291" spans="1:27" x14ac:dyDescent="0.25">
      <c r="A291">
        <f>HEX2DEC(Table2[[#This Row],[Hex]]) * 10 +  IF(UPPER(Table2[[#This Row],[Preferred]]) = "FALSE", 1, 0)</f>
        <v>2140</v>
      </c>
      <c r="B291" t="str">
        <f>IF(UPPER(Table2[[#This Row],[Index]]) = "TRUE", "FD", "00")  &amp; IF(Table2[[#This Row],[Prefix]]="", "00", Table2[[#This Row],[Prefix]])  &amp; TEXT(Table2[[#This Row],[Opcode]], "00")</f>
        <v>0000D6</v>
      </c>
      <c r="F291" s="5" t="s">
        <v>113</v>
      </c>
      <c r="G291" t="s">
        <v>375</v>
      </c>
      <c r="H291" s="1" t="s">
        <v>197</v>
      </c>
      <c r="I291" s="1" t="s">
        <v>82</v>
      </c>
      <c r="J291" s="1" t="s">
        <v>265</v>
      </c>
      <c r="K291" s="1" t="s">
        <v>277</v>
      </c>
      <c r="L291" s="9" t="b">
        <v>1</v>
      </c>
      <c r="M291" s="1" t="s">
        <v>179</v>
      </c>
      <c r="N291" s="1" t="s">
        <v>280</v>
      </c>
      <c r="O291" s="1"/>
      <c r="P291" s="1"/>
      <c r="S291" s="6" t="s">
        <v>309</v>
      </c>
      <c r="T291">
        <v>2</v>
      </c>
      <c r="U291" s="1" t="s">
        <v>389</v>
      </c>
      <c r="V291" t="s">
        <v>367</v>
      </c>
      <c r="W291" t="s">
        <v>425</v>
      </c>
      <c r="X291" t="s">
        <v>417</v>
      </c>
      <c r="Y291" t="b">
        <f>IF(AND($B291=$B290, $I291=$I290, $T291=$T290),TRUE,FALSE)</f>
        <v>0</v>
      </c>
      <c r="Z2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content of the accumulator. The result is placed in the accumulator.&lt;/Description&gt;&lt;/Encoding&gt;</v>
      </c>
      <c r="AA2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IF($Y292=FALSE, "&lt;/Opcode&gt;", "")</f>
        <v>&lt;Opcode Value='D6' Function='SUB' Group='8-Bit Arithmetic' Length='2'&gt;&lt;Encoding Platform='i8080'&gt;&lt;Mnemonic&gt;SUI&lt;/Mnemonic&gt;&lt;Arguments&gt;&lt;Arg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content of the accumulator. The result is placed in the accumulator.&lt;/Description&gt;&lt;/Encoding&gt;</v>
      </c>
    </row>
    <row r="292" spans="1:27" x14ac:dyDescent="0.25">
      <c r="A292" s="8">
        <f>HEX2DEC(Table2[[#This Row],[Hex]]) * 10 +  IF(UPPER(Table2[[#This Row],[Preferred]]) = "FALSE", 1, 0)</f>
        <v>2140</v>
      </c>
      <c r="B292" s="8" t="str">
        <f>IF(UPPER(Table2[[#This Row],[Index]]) = "TRUE", "FD", "00")  &amp; IF(Table2[[#This Row],[Prefix]]="", "00", Table2[[#This Row],[Prefix]])  &amp; TEXT(Table2[[#This Row],[Opcode]], "00")</f>
        <v>0000D6</v>
      </c>
      <c r="F292" s="5" t="s">
        <v>113</v>
      </c>
      <c r="G292" t="s">
        <v>689</v>
      </c>
      <c r="H292" s="1" t="s">
        <v>197</v>
      </c>
      <c r="I292" s="1" t="s">
        <v>82</v>
      </c>
      <c r="J292" s="1" t="s">
        <v>265</v>
      </c>
      <c r="K292" s="1" t="s">
        <v>277</v>
      </c>
      <c r="L292" s="9" t="b">
        <v>1</v>
      </c>
      <c r="M292" s="1" t="s">
        <v>179</v>
      </c>
      <c r="N292" s="1" t="s">
        <v>280</v>
      </c>
      <c r="O292" s="1"/>
      <c r="P292" s="1"/>
      <c r="Q292" s="1"/>
      <c r="R292" s="1"/>
      <c r="S292" s="6" t="s">
        <v>310</v>
      </c>
      <c r="T292">
        <v>2</v>
      </c>
      <c r="U292" s="1" t="s">
        <v>389</v>
      </c>
      <c r="V292" t="s">
        <v>367</v>
      </c>
      <c r="W292" t="s">
        <v>425</v>
      </c>
      <c r="X292" t="s">
        <v>417</v>
      </c>
      <c r="Y292" t="b">
        <f>IF(AND($B292=$B291, $I292=$I291, $T292=$T291),TRUE,FALSE)</f>
        <v>1</v>
      </c>
      <c r="Z2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content of the accumulator. The result is placed in the accumulator.&lt;/Description&gt;&lt;/Encoding&gt;</v>
      </c>
      <c r="AA2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IF($Y293=FALSE, "&lt;/Opcode&gt;", "")</f>
        <v>&lt;Encoding Platform='i8085'&gt;&lt;Mnemonic&gt;SUI&lt;/Mnemonic&gt;&lt;Arguments&gt;&lt;Arg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content of the accumulator. The result is placed in the accumulator.&lt;/Description&gt;&lt;/Encoding&gt;</v>
      </c>
    </row>
    <row r="293" spans="1:27" x14ac:dyDescent="0.25">
      <c r="A293">
        <f>HEX2DEC(Table2[[#This Row],[Hex]]) * 10 +  IF(UPPER(Table2[[#This Row],[Preferred]]) = "FALSE", 1, 0)</f>
        <v>2140</v>
      </c>
      <c r="B293" t="str">
        <f>IF(UPPER(Table2[[#This Row],[Index]]) = "TRUE", "FD", "00")  &amp; IF(Table2[[#This Row],[Prefix]]="", "00", Table2[[#This Row],[Prefix]])  &amp; TEXT(Table2[[#This Row],[Opcode]], "00")</f>
        <v>0000D6</v>
      </c>
      <c r="C293" s="4"/>
      <c r="D293" s="1"/>
      <c r="E293" s="3" t="s">
        <v>400</v>
      </c>
      <c r="F293" s="5" t="s">
        <v>113</v>
      </c>
      <c r="G293" t="s">
        <v>480</v>
      </c>
      <c r="H293" s="1" t="s">
        <v>82</v>
      </c>
      <c r="I293" s="1" t="s">
        <v>82</v>
      </c>
      <c r="J293" s="1" t="s">
        <v>265</v>
      </c>
      <c r="K293" s="1" t="s">
        <v>277</v>
      </c>
      <c r="L293" s="1"/>
      <c r="M293" s="1" t="s">
        <v>179</v>
      </c>
      <c r="N293" s="1" t="s">
        <v>280</v>
      </c>
      <c r="O293" s="1"/>
      <c r="P293" s="1"/>
      <c r="Q293" s="1"/>
      <c r="R293" s="1"/>
      <c r="S293" s="6" t="s">
        <v>330</v>
      </c>
      <c r="T293">
        <v>2</v>
      </c>
      <c r="U293" s="1" t="s">
        <v>389</v>
      </c>
      <c r="V293" t="s">
        <v>367</v>
      </c>
      <c r="W293" t="s">
        <v>425</v>
      </c>
      <c r="X293" t="s">
        <v>549</v>
      </c>
      <c r="Y293" t="b">
        <f>IF(AND($B293=$B292, $I293=$I292, $T293=$T292),TRUE,FALSE)</f>
        <v>1</v>
      </c>
      <c r="Z2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v>
      </c>
      <c r="AA2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IF($Y294=FALSE, "&lt;/Opcode&gt;", "")</f>
        <v>&lt;Encoding Preferred='true' Platform='z80'&gt;&lt;Mnemonic&gt;SUB&lt;/Mnemonic&gt;&lt;Arguments&gt;&lt;Arg encoding='Direct'&gt;ByteReg-A&lt;/Arg&gt;&lt;Arg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v>
      </c>
    </row>
    <row r="294" spans="1:27" x14ac:dyDescent="0.25">
      <c r="A294" s="8">
        <f>HEX2DEC(Table2[[#This Row],[Hex]]) * 10 +  IF(UPPER(Table2[[#This Row],[Preferred]]) = "FALSE", 1, 0)</f>
        <v>2140</v>
      </c>
      <c r="B294" s="8" t="str">
        <f>IF(UPPER(Table2[[#This Row],[Index]]) = "TRUE", "FD", "00")  &amp; IF(Table2[[#This Row],[Prefix]]="", "00", Table2[[#This Row],[Prefix]])  &amp; TEXT(Table2[[#This Row],[Opcode]], "00")</f>
        <v>0000D6</v>
      </c>
      <c r="C294" s="4"/>
      <c r="D294" s="1"/>
      <c r="E294" s="3"/>
      <c r="F294" s="5" t="s">
        <v>113</v>
      </c>
      <c r="G294" t="s">
        <v>652</v>
      </c>
      <c r="H294" s="1" t="s">
        <v>82</v>
      </c>
      <c r="I294" s="1" t="s">
        <v>82</v>
      </c>
      <c r="J294" s="1" t="s">
        <v>265</v>
      </c>
      <c r="K294" s="1" t="s">
        <v>277</v>
      </c>
      <c r="L294" s="9" t="b">
        <v>1</v>
      </c>
      <c r="M294" s="1" t="s">
        <v>179</v>
      </c>
      <c r="N294" s="1" t="s">
        <v>280</v>
      </c>
      <c r="O294" s="1"/>
      <c r="P294" s="1"/>
      <c r="Q294" s="1"/>
      <c r="R294" s="1"/>
      <c r="S294" s="6" t="s">
        <v>348</v>
      </c>
      <c r="T294">
        <v>2</v>
      </c>
      <c r="U294" s="1" t="s">
        <v>389</v>
      </c>
      <c r="V294" t="s">
        <v>367</v>
      </c>
      <c r="W294" t="s">
        <v>425</v>
      </c>
      <c r="X294" t="s">
        <v>549</v>
      </c>
      <c r="Y294" t="b">
        <f>IF(AND($B294=$B293, $I294=$I293, $T294=$T293),TRUE,FALSE)</f>
        <v>1</v>
      </c>
      <c r="Z2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encoding='Direct' hidden='true'&gt;ByteReg-A&lt;/Arg&gt;&lt;Arg encoding='ByteImmidate'&gt;Byte&lt;/Arg&gt;&lt;/Arguments&gt;&lt;Status&gt;Documented&lt;/Status&gt;&lt;Cycles&gt;2(7)&lt;/Cycles&gt;&lt;Flags&gt;Z1HC&lt;/Flags&gt;&lt;Description&gt;The s operand is subtracted from the contents of the Accumulator, and the result is stored in the Accumulator.&lt;/Description&gt;&lt;/Encoding&gt;</v>
      </c>
      <c r="AA2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IF($Y295=FALSE, "&lt;/Opcode&gt;", "")</f>
        <v>&lt;Encoding Platform='GameBoy'&gt;&lt;Mnemonic&gt;SUB&lt;/Mnemonic&gt;&lt;Arguments&gt;&lt;Arg encoding='Direct' hidden='true'&gt;ByteReg-A&lt;/Arg&gt;&lt;Arg encoding='ByteImmidate'&gt;Byte&lt;/Arg&gt;&lt;/Arguments&gt;&lt;Status&gt;Documented&lt;/Status&gt;&lt;Cycles&gt;2(7)&lt;/Cycles&gt;&lt;Flags&gt;Z1HC&lt;/Flags&gt;&lt;Description&gt;The s operand is subtracted from the contents of the Accumulator, and the result is stored in the Accumulator.&lt;/Description&gt;&lt;/Encoding&gt;</v>
      </c>
    </row>
    <row r="295" spans="1:27" x14ac:dyDescent="0.25">
      <c r="A295">
        <f>HEX2DEC(Table2[[#This Row],[Hex]]) * 10 +  IF(UPPER(Table2[[#This Row],[Preferred]]) = "FALSE", 1, 0)</f>
        <v>2141</v>
      </c>
      <c r="B295" t="str">
        <f>IF(UPPER(Table2[[#This Row],[Index]]) = "TRUE", "FD", "00")  &amp; IF(Table2[[#This Row],[Prefix]]="", "00", Table2[[#This Row],[Prefix]])  &amp; TEXT(Table2[[#This Row],[Opcode]], "00")</f>
        <v>0000D6</v>
      </c>
      <c r="C295" s="4"/>
      <c r="D295" s="1"/>
      <c r="E295" s="3" t="s">
        <v>638</v>
      </c>
      <c r="F295" s="5" t="s">
        <v>113</v>
      </c>
      <c r="G295" t="s">
        <v>480</v>
      </c>
      <c r="H295" s="1" t="s">
        <v>82</v>
      </c>
      <c r="I295" s="1" t="s">
        <v>82</v>
      </c>
      <c r="J295" s="1" t="s">
        <v>265</v>
      </c>
      <c r="K295" s="1" t="s">
        <v>277</v>
      </c>
      <c r="L295" s="1" t="b">
        <v>1</v>
      </c>
      <c r="M295" s="1" t="s">
        <v>179</v>
      </c>
      <c r="N295" s="1" t="s">
        <v>280</v>
      </c>
      <c r="O295" s="1"/>
      <c r="P295" s="1"/>
      <c r="Q295" s="1"/>
      <c r="R295" s="1"/>
      <c r="S295" s="6" t="s">
        <v>330</v>
      </c>
      <c r="T295">
        <v>2</v>
      </c>
      <c r="U295" s="1" t="s">
        <v>389</v>
      </c>
      <c r="V295" t="s">
        <v>367</v>
      </c>
      <c r="W295" t="s">
        <v>425</v>
      </c>
      <c r="X295" t="s">
        <v>549</v>
      </c>
      <c r="Y295" t="b">
        <f>IF(AND($B295=$B294, $I295=$I294, $T295=$T294),TRUE,FALSE)</f>
        <v>1</v>
      </c>
      <c r="Z2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v>
      </c>
      <c r="AA2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IF($Y296=FALSE, "&lt;/Opcode&gt;", "")</f>
        <v>&lt;Encoding Preferred='false' Platform='z80'&gt;&lt;Mnemonic&gt;SUB&lt;/Mnemonic&gt;&lt;Arguments&gt;&lt;Arg encoding='Direct' hidden='true'&gt;ByteReg-A&lt;/Arg&gt;&lt;Arg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Accumulator.&lt;/Description&gt;&lt;/Encoding&gt;&lt;/Opcode&gt;</v>
      </c>
    </row>
    <row r="296" spans="1:27" x14ac:dyDescent="0.25">
      <c r="A296">
        <f>HEX2DEC(Table2[[#This Row],[Hex]]) * 10 +  IF(UPPER(Table2[[#This Row],[Preferred]]) = "FALSE", 1, 0)</f>
        <v>2160</v>
      </c>
      <c r="B296" t="str">
        <f>IF(UPPER(Table2[[#This Row],[Index]]) = "TRUE", "FD", "00")  &amp; IF(Table2[[#This Row],[Prefix]]="", "00", Table2[[#This Row],[Prefix]])  &amp; TEXT(Table2[[#This Row],[Opcode]], "00")</f>
        <v>0000D8</v>
      </c>
      <c r="F296" s="5" t="s">
        <v>114</v>
      </c>
      <c r="G296" t="s">
        <v>375</v>
      </c>
      <c r="H296" s="1" t="s">
        <v>237</v>
      </c>
      <c r="I296" s="1" t="s">
        <v>88</v>
      </c>
      <c r="J296" s="1" t="s">
        <v>358</v>
      </c>
      <c r="K296" s="1" t="s">
        <v>277</v>
      </c>
      <c r="L296" s="9" t="b">
        <v>1</v>
      </c>
      <c r="M296" s="1"/>
      <c r="N296" s="1"/>
      <c r="O296" s="1"/>
      <c r="P296" s="1"/>
      <c r="S296" s="7" t="s">
        <v>311</v>
      </c>
      <c r="T296">
        <v>1</v>
      </c>
      <c r="U296" s="1" t="s">
        <v>458</v>
      </c>
      <c r="V296" t="s">
        <v>367</v>
      </c>
      <c r="W296" t="s">
        <v>451</v>
      </c>
      <c r="X296" t="s">
        <v>459</v>
      </c>
      <c r="Y296" t="b">
        <f>IF(AND($B296=$B295, $I296=$I295, $T296=$T295),TRUE,FALSE)</f>
        <v>0</v>
      </c>
      <c r="Z2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Platform='i8080'&gt;&lt;Mnemonic&gt;RC&lt;/Mnemonic&gt;&lt;Arguments&gt;&lt;Arg encoding='Direct' hidden='true'&gt;Flag-CY&lt;/Arg&gt;&lt;/Arguments&gt;&lt;Status&gt;Documented&lt;/Status&gt;&lt;Cycles&gt;3(11)&lt;/Cycles&gt;&lt;Flags&gt;-----&lt;/Flags&gt;&lt;Description&gt;If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IF($Y297=FALSE, "&lt;/Opcode&gt;", "")</f>
        <v>&lt;Opcode Value='D8' Function='RET' Group='Branch' Length='1'&gt;&lt;Encoding Platform='i8080'&gt;&lt;Mnemonic&gt;RC&lt;/Mnemonic&gt;&lt;Arguments&gt;&lt;Arg encoding='Direct' hidden='true'&gt;Flag-CY&lt;/Arg&gt;&lt;/Arguments&gt;&lt;Status&gt;Documented&lt;/Status&gt;&lt;Cycles&gt;3(11)&lt;/Cycles&gt;&lt;Flags&gt;-----&lt;/Flags&gt;&lt;Description&gt;If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297" spans="1:27" x14ac:dyDescent="0.25">
      <c r="A297" s="8">
        <f>HEX2DEC(Table2[[#This Row],[Hex]]) * 10 +  IF(UPPER(Table2[[#This Row],[Preferred]]) = "FALSE", 1, 0)</f>
        <v>2160</v>
      </c>
      <c r="B297" s="8" t="str">
        <f>IF(UPPER(Table2[[#This Row],[Index]]) = "TRUE", "FD", "00")  &amp; IF(Table2[[#This Row],[Prefix]]="", "00", Table2[[#This Row],[Prefix]])  &amp; TEXT(Table2[[#This Row],[Opcode]], "00")</f>
        <v>0000D8</v>
      </c>
      <c r="F297" s="5" t="s">
        <v>114</v>
      </c>
      <c r="G297" t="s">
        <v>689</v>
      </c>
      <c r="H297" s="1" t="s">
        <v>237</v>
      </c>
      <c r="I297" s="1" t="s">
        <v>88</v>
      </c>
      <c r="J297" s="1" t="s">
        <v>358</v>
      </c>
      <c r="K297" s="1" t="s">
        <v>277</v>
      </c>
      <c r="L297" s="9" t="b">
        <v>1</v>
      </c>
      <c r="M297" s="1"/>
      <c r="N297" s="1"/>
      <c r="O297" s="1"/>
      <c r="P297" s="1"/>
      <c r="Q297" s="1"/>
      <c r="R297" s="1"/>
      <c r="S297" s="7" t="s">
        <v>349</v>
      </c>
      <c r="T297">
        <v>1</v>
      </c>
      <c r="U297" s="1" t="s">
        <v>458</v>
      </c>
      <c r="V297" t="s">
        <v>367</v>
      </c>
      <c r="W297" t="s">
        <v>451</v>
      </c>
      <c r="X297" t="s">
        <v>459</v>
      </c>
      <c r="Y297" t="b">
        <f>IF(AND($B297=$B296, $I297=$I296, $T297=$T296),TRUE,FALSE)</f>
        <v>1</v>
      </c>
      <c r="Z2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Platform='i8085'&gt;&lt;Mnemonic&gt;RC&lt;/Mnemonic&gt;&lt;Arguments&gt;&lt;Arg encoding='Direct' hidden='true'&gt;Flag-CY&lt;/Arg&gt;&lt;/Arguments&gt;&lt;Status&gt;Documented&lt;/Status&gt;&lt;Cycles&gt;3(11)&lt;/Cycles&gt;&lt;Flags&gt;-------&lt;/Flags&gt;&lt;Description&gt;If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2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IF($Y298=FALSE, "&lt;/Opcode&gt;", "")</f>
        <v>&lt;Encoding Platform='i8085'&gt;&lt;Mnemonic&gt;RC&lt;/Mnemonic&gt;&lt;Arguments&gt;&lt;Arg encoding='Direct' hidden='true'&gt;Flag-CY&lt;/Arg&gt;&lt;/Arguments&gt;&lt;Status&gt;Documented&lt;/Status&gt;&lt;Cycles&gt;3(11)&lt;/Cycles&gt;&lt;Flags&gt;-------&lt;/Flags&gt;&lt;Description&gt;If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298" spans="1:27" x14ac:dyDescent="0.25">
      <c r="A298">
        <f>HEX2DEC(Table2[[#This Row],[Hex]]) * 10 +  IF(UPPER(Table2[[#This Row],[Preferred]]) = "FALSE", 1, 0)</f>
        <v>2170</v>
      </c>
      <c r="B298" t="str">
        <f>IF(UPPER(Table2[[#This Row],[Index]]) = "TRUE", "FD", "00")  &amp; IF(Table2[[#This Row],[Prefix]]="", "00", Table2[[#This Row],[Prefix]])  &amp; TEXT(Table2[[#This Row],[Opcode]], "00")</f>
        <v>0000D9</v>
      </c>
      <c r="F298" s="5" t="s">
        <v>115</v>
      </c>
      <c r="G298" t="s">
        <v>375</v>
      </c>
      <c r="H298" s="1" t="s">
        <v>88</v>
      </c>
      <c r="I298" s="1" t="s">
        <v>88</v>
      </c>
      <c r="J298" s="1"/>
      <c r="K298" s="1"/>
      <c r="M298" s="1"/>
      <c r="N298" s="1"/>
      <c r="O298" s="1"/>
      <c r="P298" s="1"/>
      <c r="S298" s="7" t="s">
        <v>311</v>
      </c>
      <c r="T298">
        <v>1</v>
      </c>
      <c r="U298" s="1" t="s">
        <v>394</v>
      </c>
      <c r="V298" t="s">
        <v>368</v>
      </c>
      <c r="W298" t="s">
        <v>451</v>
      </c>
      <c r="X298" t="s">
        <v>457</v>
      </c>
      <c r="Y298" t="b">
        <f>IF(AND($B298=$B297, $I298=$I297, $T298=$T297),TRUE,FALSE)</f>
        <v>0</v>
      </c>
      <c r="Z2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IF($Y299=FALSE, "&lt;/Opcode&gt;", "")</f>
        <v>&lt;Opcode Value='D9' Function='RET' Group='Branch' Length='1'&gt;&lt;Encoding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2.&lt;/Description&gt;&lt;/Encoding&gt;&lt;/Opcode&gt;</v>
      </c>
    </row>
    <row r="299" spans="1:27" x14ac:dyDescent="0.25">
      <c r="A299" s="8">
        <f>HEX2DEC(Table2[[#This Row],[Hex]]) * 10 +  IF(UPPER(Table2[[#This Row],[Preferred]]) = "FALSE", 1, 0)</f>
        <v>2170</v>
      </c>
      <c r="B299" s="8" t="str">
        <f>IF(UPPER(Table2[[#This Row],[Index]]) = "TRUE", "FD", "00")  &amp; IF(Table2[[#This Row],[Prefix]]="", "00", Table2[[#This Row],[Prefix]])  &amp; TEXT(Table2[[#This Row],[Opcode]], "00")</f>
        <v>0000D9</v>
      </c>
      <c r="E299" s="1" t="b">
        <v>1</v>
      </c>
      <c r="F299" s="5" t="s">
        <v>115</v>
      </c>
      <c r="G299" t="s">
        <v>689</v>
      </c>
      <c r="H299" t="s">
        <v>303</v>
      </c>
      <c r="I299" s="1" t="s">
        <v>385</v>
      </c>
      <c r="J299" s="1" t="s">
        <v>268</v>
      </c>
      <c r="K299" s="1" t="s">
        <v>277</v>
      </c>
      <c r="L299" s="1" t="b">
        <v>1</v>
      </c>
      <c r="M299" s="1" t="s">
        <v>269</v>
      </c>
      <c r="N299" s="1" t="s">
        <v>277</v>
      </c>
      <c r="O299" s="1" t="b">
        <v>1</v>
      </c>
      <c r="P299" s="1"/>
      <c r="Q299" s="1"/>
      <c r="R299" s="1"/>
      <c r="S299" s="7" t="s">
        <v>349</v>
      </c>
      <c r="T299">
        <v>1</v>
      </c>
      <c r="U299" s="1" t="s">
        <v>394</v>
      </c>
      <c r="V299" t="s">
        <v>481</v>
      </c>
      <c r="W299" t="s">
        <v>396</v>
      </c>
      <c r="X299" t="s">
        <v>700</v>
      </c>
      <c r="Y299" t="b">
        <f>IF(AND($B299=$B298, $I299=$I298, $T299=$T298),TRUE,FALSE)</f>
        <v>0</v>
      </c>
      <c r="Z2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Platform='i8085'&gt;&lt;Mnemonic&gt;SHLX&lt;/Mnemonic&gt;&lt;Arguments&gt;&lt;Arg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v>
      </c>
      <c r="AA2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IF($Y300=FALSE, "&lt;/Opcode&gt;", "")</f>
        <v>&lt;Opcode Value='D9' Function='LOAD' Group='16-Bit Load' Length='1'&gt;&lt;Encoding Preferred='true' Platform='i8085'&gt;&lt;Mnemonic&gt;SHLX&lt;/Mnemonic&gt;&lt;Arguments&gt;&lt;Arg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DE&lt;/Description&gt;&lt;/Encoding&gt;&lt;/Opcode&gt;</v>
      </c>
    </row>
    <row r="300" spans="1:27" x14ac:dyDescent="0.25">
      <c r="A300">
        <f>HEX2DEC(Table2[[#This Row],[Hex]]) * 10 +  IF(UPPER(Table2[[#This Row],[Preferred]]) = "FALSE", 1, 0)</f>
        <v>2170</v>
      </c>
      <c r="B300" t="str">
        <f>IF(UPPER(Table2[[#This Row],[Index]]) = "TRUE", "FD", "00")  &amp; IF(Table2[[#This Row],[Prefix]]="", "00", Table2[[#This Row],[Prefix]])  &amp; TEXT(Table2[[#This Row],[Opcode]], "00")</f>
        <v>0000D9</v>
      </c>
      <c r="C300" s="4"/>
      <c r="D300" s="1"/>
      <c r="E300" s="3"/>
      <c r="F300" s="5" t="s">
        <v>115</v>
      </c>
      <c r="G300" t="s">
        <v>480</v>
      </c>
      <c r="H300" s="1" t="s">
        <v>150</v>
      </c>
      <c r="I300" s="2" t="s">
        <v>150</v>
      </c>
      <c r="J300" s="1"/>
      <c r="K300" s="1"/>
      <c r="L300" s="1"/>
      <c r="M300" s="1"/>
      <c r="N300" s="1"/>
      <c r="O300" s="1"/>
      <c r="P300" s="1"/>
      <c r="Q300" s="1"/>
      <c r="R300" s="1"/>
      <c r="S300" s="7" t="s">
        <v>314</v>
      </c>
      <c r="T300">
        <v>1</v>
      </c>
      <c r="U300" s="1" t="s">
        <v>407</v>
      </c>
      <c r="V300" t="s">
        <v>367</v>
      </c>
      <c r="W300" t="s">
        <v>396</v>
      </c>
      <c r="X300" t="s">
        <v>529</v>
      </c>
      <c r="Y300" t="b">
        <f>IF(AND($B300=$B299, $I300=$I299, $T300=$T299),TRUE,FALSE)</f>
        <v>0</v>
      </c>
      <c r="Z3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Platform='z80'&gt;&lt;Mnemonic&gt;EXX&lt;/Mnemonic&gt;&lt;Status&gt;Documented&lt;/Status&gt;&lt;Cycles&gt;1(4)&lt;/Cycles&gt;&lt;Flags&gt;------&lt;/Flags&gt;&lt;Description&gt;Each 2-byte value in register pairs BC, DE, and HL is exchanged with the 2-byte value in BC', DE', and HL', respectively.&lt;/Description&gt;&lt;/Encoding&gt;</v>
      </c>
      <c r="AA3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IF($Y301=FALSE, "&lt;/Opcode&gt;", "")</f>
        <v>&lt;Opcode Value='D9' Function='EXX' Group='16-Bit Load' Length='1'&gt;&lt;Encoding Platform='z80'&gt;&lt;Mnemonic&gt;EXX&lt;/Mnemonic&gt;&lt;Status&gt;Documented&lt;/Status&gt;&lt;Cycles&gt;1(4)&lt;/Cycles&gt;&lt;Flags&gt;------&lt;/Flags&gt;&lt;Description&gt;Each 2-byte value in register pairs BC, DE, and HL is exchanged with the 2-byte value in BC', DE', and HL', respectively.&lt;/Description&gt;&lt;/Encoding&gt;&lt;/Opcode&gt;</v>
      </c>
    </row>
    <row r="301" spans="1:27" x14ac:dyDescent="0.25">
      <c r="A301" s="8">
        <f>HEX2DEC(Table2[[#This Row],[Hex]]) * 10 +  IF(UPPER(Table2[[#This Row],[Preferred]]) = "FALSE", 1, 0)</f>
        <v>2170</v>
      </c>
      <c r="B301" s="8" t="str">
        <f>IF(UPPER(Table2[[#This Row],[Index]]) = "TRUE", "FD", "00")  &amp; IF(Table2[[#This Row],[Prefix]]="", "00", Table2[[#This Row],[Prefix]])  &amp; TEXT(Table2[[#This Row],[Opcode]], "00")</f>
        <v>0000D9</v>
      </c>
      <c r="C301" s="4"/>
      <c r="D301" s="1"/>
      <c r="E301" s="3"/>
      <c r="F301" s="5" t="s">
        <v>115</v>
      </c>
      <c r="G301" t="s">
        <v>652</v>
      </c>
      <c r="H301" s="1" t="s">
        <v>155</v>
      </c>
      <c r="I301" s="1" t="s">
        <v>155</v>
      </c>
      <c r="J301" s="1"/>
      <c r="K301" s="1"/>
      <c r="M301" s="1"/>
      <c r="N301" s="1"/>
      <c r="O301" s="1"/>
      <c r="P301" s="1"/>
      <c r="Q301" s="1"/>
      <c r="R301" s="1"/>
      <c r="S301" s="7" t="s">
        <v>335</v>
      </c>
      <c r="T301">
        <v>1</v>
      </c>
      <c r="U301" s="1" t="s">
        <v>533</v>
      </c>
      <c r="V301" t="s">
        <v>367</v>
      </c>
      <c r="W301" t="s">
        <v>473</v>
      </c>
      <c r="X301" t="s">
        <v>657</v>
      </c>
      <c r="Y301" t="b">
        <f>IF(AND($B301=$B300, $I301=$I300, $T301=$T300),TRUE,FALSE)</f>
        <v>0</v>
      </c>
      <c r="Z3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Platform='GameBoy'&gt;&lt;Mnemonic&gt;RETI&lt;/Mnemonic&gt;&lt;Status&gt;Documented&lt;/Status&gt;&lt;Cycles&gt;4(16)&lt;/Cycles&gt;&lt;Flags&gt;----&lt;/Flags&gt;&lt;Description&gt;Return from Interupt&lt;/Description&gt;&lt;/Encoding&gt;</v>
      </c>
      <c r="AA3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IF($Y302=FALSE, "&lt;/Opcode&gt;", "")</f>
        <v>&lt;Opcode Value='D9' Function='RETI' Group='Interrupt' Length='1'&gt;&lt;Encoding Platform='GameBoy'&gt;&lt;Mnemonic&gt;RETI&lt;/Mnemonic&gt;&lt;Status&gt;Documented&lt;/Status&gt;&lt;Cycles&gt;4(16)&lt;/Cycles&gt;&lt;Flags&gt;----&lt;/Flags&gt;&lt;Description&gt;Return from Interupt&lt;/Description&gt;&lt;/Encoding&gt;&lt;/Opcode&gt;</v>
      </c>
    </row>
    <row r="302" spans="1:27" x14ac:dyDescent="0.25">
      <c r="A302" s="8">
        <f>HEX2DEC(Table2[[#This Row],[Hex]]) * 10 +  IF(UPPER(Table2[[#This Row],[Preferred]]) = "FALSE", 1, 0)</f>
        <v>2171</v>
      </c>
      <c r="B302" s="8" t="str">
        <f>IF(UPPER(Table2[[#This Row],[Index]]) = "TRUE", "FD", "00")  &amp; IF(Table2[[#This Row],[Prefix]]="", "00", Table2[[#This Row],[Prefix]])  &amp; TEXT(Table2[[#This Row],[Opcode]], "00")</f>
        <v>0000D9</v>
      </c>
      <c r="E302" s="1" t="b">
        <v>0</v>
      </c>
      <c r="F302" s="5" t="s">
        <v>115</v>
      </c>
      <c r="G302" t="s">
        <v>689</v>
      </c>
      <c r="H302" s="1" t="s">
        <v>703</v>
      </c>
      <c r="I302" s="1" t="s">
        <v>385</v>
      </c>
      <c r="J302" s="1" t="s">
        <v>268</v>
      </c>
      <c r="K302" s="1" t="s">
        <v>277</v>
      </c>
      <c r="L302" s="9" t="b">
        <v>1</v>
      </c>
      <c r="M302" s="1" t="s">
        <v>269</v>
      </c>
      <c r="N302" s="1" t="s">
        <v>277</v>
      </c>
      <c r="O302" s="1" t="b">
        <v>1</v>
      </c>
      <c r="P302" s="1"/>
      <c r="Q302" s="1"/>
      <c r="R302" s="1"/>
      <c r="S302" s="7" t="s">
        <v>349</v>
      </c>
      <c r="T302">
        <v>1</v>
      </c>
      <c r="U302" s="1" t="s">
        <v>394</v>
      </c>
      <c r="V302" t="s">
        <v>481</v>
      </c>
      <c r="W302" t="s">
        <v>396</v>
      </c>
      <c r="X302" t="s">
        <v>700</v>
      </c>
      <c r="Y302" t="b">
        <f>IF(AND($B302=$B301, $I302=$I301, $T302=$T301),TRUE,FALSE)</f>
        <v>0</v>
      </c>
      <c r="Z3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Platform='i8085'&gt;&lt;Mnemonic&gt;SHLDE&lt;/Mnemonic&gt;&lt;Arguments&gt;&lt;Arg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v>
      </c>
      <c r="AA3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IF($Y303=FALSE, "&lt;/Opcode&gt;", "")</f>
        <v>&lt;Opcode Value='D9' Function='LOAD' Group='16-Bit Load' Length='1'&gt;&lt;Encoding Preferred='false' Platform='i8085'&gt;&lt;Mnemonic&gt;SHLDE&lt;/Mnemonic&gt;&lt;Arguments&gt;&lt;Arg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DE&lt;/Description&gt;&lt;/Encoding&gt;&lt;/Opcode&gt;</v>
      </c>
    </row>
    <row r="303" spans="1:27" x14ac:dyDescent="0.25">
      <c r="A303">
        <f>HEX2DEC(Table2[[#This Row],[Hex]]) * 10 +  IF(UPPER(Table2[[#This Row],[Preferred]]) = "FALSE", 1, 0)</f>
        <v>2180</v>
      </c>
      <c r="B303" t="str">
        <f>IF(UPPER(Table2[[#This Row],[Index]]) = "TRUE", "FD", "00")  &amp; IF(Table2[[#This Row],[Prefix]]="", "00", Table2[[#This Row],[Prefix]])  &amp; TEXT(Table2[[#This Row],[Opcode]], "00")</f>
        <v>0000DA</v>
      </c>
      <c r="F303" s="5" t="s">
        <v>116</v>
      </c>
      <c r="G303" t="s">
        <v>375</v>
      </c>
      <c r="H303" s="1" t="s">
        <v>230</v>
      </c>
      <c r="I303" s="1" t="s">
        <v>216</v>
      </c>
      <c r="J303" s="1" t="s">
        <v>358</v>
      </c>
      <c r="K303" s="1" t="s">
        <v>277</v>
      </c>
      <c r="L303" s="9" t="b">
        <v>1</v>
      </c>
      <c r="M303" s="1" t="s">
        <v>180</v>
      </c>
      <c r="N303" s="1" t="s">
        <v>278</v>
      </c>
      <c r="O303" s="1"/>
      <c r="P303" s="1"/>
      <c r="S303" s="7" t="s">
        <v>311</v>
      </c>
      <c r="T303">
        <v>3</v>
      </c>
      <c r="U303" s="1" t="s">
        <v>394</v>
      </c>
      <c r="V303" t="s">
        <v>367</v>
      </c>
      <c r="W303" t="s">
        <v>451</v>
      </c>
      <c r="X303" t="s">
        <v>453</v>
      </c>
      <c r="Y303" t="b">
        <f>IF(AND($B303=$B302, $I303=$I302, $T303=$T302),TRUE,FALSE)</f>
        <v>0</v>
      </c>
      <c r="Z3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Platform='i8080'&gt;&lt;Mnemonic&gt;JC&lt;/Mnemonic&gt;&lt;Arguments&gt;&lt;Arg encoding='Direct'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IF($Y304=FALSE, "&lt;/Opcode&gt;", "")</f>
        <v>&lt;Opcode Value='DA' Function='JMP' Group='Branch' Length='3'&gt;&lt;Encoding Platform='i8080'&gt;&lt;Mnemonic&gt;JC&lt;/Mnemonic&gt;&lt;Arguments&gt;&lt;Arg encoding='Direct'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04" spans="1:27" x14ac:dyDescent="0.25">
      <c r="A304" s="8">
        <f>HEX2DEC(Table2[[#This Row],[Hex]]) * 10 +  IF(UPPER(Table2[[#This Row],[Preferred]]) = "FALSE", 1, 0)</f>
        <v>2180</v>
      </c>
      <c r="B304" s="8" t="str">
        <f>IF(UPPER(Table2[[#This Row],[Index]]) = "TRUE", "FD", "00")  &amp; IF(Table2[[#This Row],[Prefix]]="", "00", Table2[[#This Row],[Prefix]])  &amp; TEXT(Table2[[#This Row],[Opcode]], "00")</f>
        <v>0000DA</v>
      </c>
      <c r="F304" s="5" t="s">
        <v>116</v>
      </c>
      <c r="G304" t="s">
        <v>689</v>
      </c>
      <c r="H304" s="1" t="s">
        <v>230</v>
      </c>
      <c r="I304" s="1" t="s">
        <v>216</v>
      </c>
      <c r="J304" s="1" t="s">
        <v>358</v>
      </c>
      <c r="K304" s="1" t="s">
        <v>277</v>
      </c>
      <c r="L304" s="9" t="b">
        <v>1</v>
      </c>
      <c r="M304" s="1" t="s">
        <v>180</v>
      </c>
      <c r="N304" s="1" t="s">
        <v>278</v>
      </c>
      <c r="O304" s="1"/>
      <c r="P304" s="1"/>
      <c r="Q304" s="1"/>
      <c r="R304" s="1"/>
      <c r="S304" s="7" t="s">
        <v>349</v>
      </c>
      <c r="T304">
        <v>3</v>
      </c>
      <c r="U304" s="1" t="s">
        <v>394</v>
      </c>
      <c r="V304" t="s">
        <v>367</v>
      </c>
      <c r="W304" t="s">
        <v>451</v>
      </c>
      <c r="X304" t="s">
        <v>453</v>
      </c>
      <c r="Y304" t="b">
        <f>IF(AND($B304=$B303, $I304=$I303, $T304=$T303),TRUE,FALSE)</f>
        <v>1</v>
      </c>
      <c r="Z3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Platform='i8085'&gt;&lt;Mnemonic&gt;JC&lt;/Mnemonic&gt;&lt;Arguments&gt;&lt;Arg encoding='Direct'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IF($Y305=FALSE, "&lt;/Opcode&gt;", "")</f>
        <v>&lt;Encoding Platform='i8085'&gt;&lt;Mnemonic&gt;JC&lt;/Mnemonic&gt;&lt;Arguments&gt;&lt;Arg encoding='Direct'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05" spans="1:27" x14ac:dyDescent="0.25">
      <c r="A305">
        <f>HEX2DEC(Table2[[#This Row],[Hex]]) * 10 +  IF(UPPER(Table2[[#This Row],[Preferred]]) = "FALSE", 1, 0)</f>
        <v>2190</v>
      </c>
      <c r="B305" t="str">
        <f>IF(UPPER(Table2[[#This Row],[Index]]) = "TRUE", "FD", "00")  &amp; IF(Table2[[#This Row],[Prefix]]="", "00", Table2[[#This Row],[Prefix]])  &amp; TEXT(Table2[[#This Row],[Opcode]], "00")</f>
        <v>0000DB</v>
      </c>
      <c r="F305" s="5" t="s">
        <v>117</v>
      </c>
      <c r="G305" t="s">
        <v>375</v>
      </c>
      <c r="H305" s="1" t="s">
        <v>151</v>
      </c>
      <c r="I305" s="1" t="s">
        <v>151</v>
      </c>
      <c r="J305" s="1" t="s">
        <v>265</v>
      </c>
      <c r="K305" s="1" t="s">
        <v>277</v>
      </c>
      <c r="L305" s="9" t="b">
        <v>1</v>
      </c>
      <c r="M305" s="1" t="s">
        <v>179</v>
      </c>
      <c r="N305" s="1" t="s">
        <v>280</v>
      </c>
      <c r="O305" s="1"/>
      <c r="P305" s="1"/>
      <c r="S305" s="7" t="s">
        <v>311</v>
      </c>
      <c r="T305">
        <v>2</v>
      </c>
      <c r="U305" s="1" t="s">
        <v>394</v>
      </c>
      <c r="V305" t="s">
        <v>367</v>
      </c>
      <c r="W305" t="s">
        <v>470</v>
      </c>
      <c r="X305" t="s">
        <v>471</v>
      </c>
      <c r="Y305" t="b">
        <f>IF(AND($B305=$B304, $I305=$I304, $T305=$T304),TRUE,FALSE)</f>
        <v>0</v>
      </c>
      <c r="Z3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IF($Y306=FALSE, "&lt;/Opcode&gt;", "")</f>
        <v>&lt;Opcode Value='DB' Function='IN' Group='I/O' Length='2'&gt;&lt;Encoding Platform='i8080'&gt;&lt;Mnemonic&gt;IN&lt;/Mnemonic&gt;&lt;Arguments&gt;&lt;Arg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6" spans="1:27" x14ac:dyDescent="0.25">
      <c r="A306" s="8">
        <f>HEX2DEC(Table2[[#This Row],[Hex]]) * 10 +  IF(UPPER(Table2[[#This Row],[Preferred]]) = "FALSE", 1, 0)</f>
        <v>2190</v>
      </c>
      <c r="B306" s="8" t="str">
        <f>IF(UPPER(Table2[[#This Row],[Index]]) = "TRUE", "FD", "00")  &amp; IF(Table2[[#This Row],[Prefix]]="", "00", Table2[[#This Row],[Prefix]])  &amp; TEXT(Table2[[#This Row],[Opcode]], "00")</f>
        <v>0000DB</v>
      </c>
      <c r="F306" s="5" t="s">
        <v>117</v>
      </c>
      <c r="G306" t="s">
        <v>689</v>
      </c>
      <c r="H306" s="1" t="s">
        <v>151</v>
      </c>
      <c r="I306" s="1" t="s">
        <v>151</v>
      </c>
      <c r="J306" s="1" t="s">
        <v>265</v>
      </c>
      <c r="K306" s="1" t="s">
        <v>277</v>
      </c>
      <c r="L306" s="9" t="b">
        <v>1</v>
      </c>
      <c r="M306" s="1" t="s">
        <v>179</v>
      </c>
      <c r="N306" s="1" t="s">
        <v>280</v>
      </c>
      <c r="O306" s="1"/>
      <c r="P306" s="1"/>
      <c r="Q306" s="1"/>
      <c r="R306" s="1"/>
      <c r="S306" s="7" t="s">
        <v>349</v>
      </c>
      <c r="T306">
        <v>2</v>
      </c>
      <c r="U306" s="1" t="s">
        <v>394</v>
      </c>
      <c r="V306" t="s">
        <v>367</v>
      </c>
      <c r="W306" t="s">
        <v>470</v>
      </c>
      <c r="X306" t="s">
        <v>471</v>
      </c>
      <c r="Y306" t="b">
        <f>IF(AND($B306=$B305, $I306=$I305, $T306=$T305),TRUE,FALSE)</f>
        <v>1</v>
      </c>
      <c r="Z3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IF($Y307=FALSE, "&lt;/Opcode&gt;", "")</f>
        <v>&lt;Encoding Platform='i8085'&gt;&lt;Mnemonic&gt;IN&lt;/Mnemonic&gt;&lt;Arguments&gt;&lt;Arg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7" spans="1:27" x14ac:dyDescent="0.25">
      <c r="A307">
        <f>HEX2DEC(Table2[[#This Row],[Hex]]) * 10 +  IF(UPPER(Table2[[#This Row],[Preferred]]) = "FALSE", 1, 0)</f>
        <v>2190</v>
      </c>
      <c r="B307" t="str">
        <f>IF(UPPER(Table2[[#This Row],[Index]]) = "TRUE", "FD", "00")  &amp; IF(Table2[[#This Row],[Prefix]]="", "00", Table2[[#This Row],[Prefix]])  &amp; TEXT(Table2[[#This Row],[Opcode]], "00")</f>
        <v>0000DB</v>
      </c>
      <c r="C307" s="4"/>
      <c r="D307" s="1"/>
      <c r="E307" s="3" t="s">
        <v>400</v>
      </c>
      <c r="F307" s="5" t="s">
        <v>117</v>
      </c>
      <c r="G307" t="s">
        <v>480</v>
      </c>
      <c r="H307" s="1" t="s">
        <v>151</v>
      </c>
      <c r="I307" s="1" t="s">
        <v>151</v>
      </c>
      <c r="J307" s="1" t="s">
        <v>265</v>
      </c>
      <c r="K307" s="1" t="s">
        <v>277</v>
      </c>
      <c r="L307" s="1"/>
      <c r="M307" s="1" t="s">
        <v>282</v>
      </c>
      <c r="N307" s="1" t="s">
        <v>280</v>
      </c>
      <c r="O307" s="1"/>
      <c r="P307" s="1"/>
      <c r="Q307" s="1"/>
      <c r="R307" s="1"/>
      <c r="S307" s="7" t="s">
        <v>314</v>
      </c>
      <c r="T307">
        <v>2</v>
      </c>
      <c r="U307" s="1" t="s">
        <v>458</v>
      </c>
      <c r="V307" t="s">
        <v>367</v>
      </c>
      <c r="W307" t="s">
        <v>470</v>
      </c>
      <c r="X307" t="s">
        <v>626</v>
      </c>
      <c r="Y307" t="b">
        <f>IF(AND($B307=$B306, $I307=$I306, $T307=$T306),TRUE,FALSE)</f>
        <v>1</v>
      </c>
      <c r="Z3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encoding='Direct'&gt;ByteReg-A&lt;/Arg&gt;&lt;Arg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IF($Y308=FALSE, "&lt;/Opcode&gt;", "")</f>
        <v>&lt;Encoding Preferred='true' Platform='z80'&gt;&lt;Mnemonic&gt;IN&lt;/Mnemonic&gt;&lt;Arguments&gt;&lt;Arg encoding='Direct'&gt;ByteReg-A&lt;/Arg&gt;&lt;Arg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row>
    <row r="308" spans="1:27" x14ac:dyDescent="0.25">
      <c r="A308">
        <f>HEX2DEC(Table2[[#This Row],[Hex]]) * 10 +  IF(UPPER(Table2[[#This Row],[Preferred]]) = "FALSE", 1, 0)</f>
        <v>2191</v>
      </c>
      <c r="B308" t="str">
        <f>IF(UPPER(Table2[[#This Row],[Index]]) = "TRUE", "FD", "00")  &amp; IF(Table2[[#This Row],[Prefix]]="", "00", Table2[[#This Row],[Prefix]])  &amp; TEXT(Table2[[#This Row],[Opcode]], "00")</f>
        <v>0000DB</v>
      </c>
      <c r="C308" s="4"/>
      <c r="D308" s="1"/>
      <c r="E308" s="3" t="s">
        <v>638</v>
      </c>
      <c r="F308" s="5" t="s">
        <v>117</v>
      </c>
      <c r="G308" t="s">
        <v>480</v>
      </c>
      <c r="H308" s="1" t="s">
        <v>151</v>
      </c>
      <c r="I308" s="1" t="s">
        <v>151</v>
      </c>
      <c r="J308" s="1" t="s">
        <v>265</v>
      </c>
      <c r="K308" s="1" t="s">
        <v>277</v>
      </c>
      <c r="L308" s="1"/>
      <c r="M308" s="1" t="s">
        <v>179</v>
      </c>
      <c r="N308" s="1" t="s">
        <v>280</v>
      </c>
      <c r="O308" s="1"/>
      <c r="P308" s="1"/>
      <c r="Q308" s="1"/>
      <c r="R308" s="1"/>
      <c r="S308" s="7" t="s">
        <v>314</v>
      </c>
      <c r="T308">
        <v>2</v>
      </c>
      <c r="U308" s="1" t="s">
        <v>458</v>
      </c>
      <c r="V308" t="s">
        <v>367</v>
      </c>
      <c r="W308" t="s">
        <v>470</v>
      </c>
      <c r="X308" t="s">
        <v>626</v>
      </c>
      <c r="Y308" t="b">
        <f>IF(AND($B308=$B307, $I308=$I307, $T308=$T307),TRUE,FALSE)</f>
        <v>1</v>
      </c>
      <c r="Z3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encoding='Direct'&gt;ByteReg-A&lt;/Arg&gt;&lt;Arg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IF($Y309=FALSE, "&lt;/Opcode&gt;", "")</f>
        <v>&lt;Encoding Preferred='false' Platform='z80'&gt;&lt;Mnemonic&gt;IN&lt;/Mnemonic&gt;&lt;Arguments&gt;&lt;Arg encoding='Direct'&gt;ByteReg-A&lt;/Arg&gt;&lt;Arg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CPU.&lt;/Description&gt;&lt;/Encoding&gt;&lt;/Opcode&gt;</v>
      </c>
    </row>
    <row r="309" spans="1:27" x14ac:dyDescent="0.25">
      <c r="A309">
        <f>HEX2DEC(Table2[[#This Row],[Hex]]) * 10 +  IF(UPPER(Table2[[#This Row],[Preferred]]) = "FALSE", 1, 0)</f>
        <v>2200</v>
      </c>
      <c r="B309" t="str">
        <f>IF(UPPER(Table2[[#This Row],[Index]]) = "TRUE", "FD", "00")  &amp; IF(Table2[[#This Row],[Prefix]]="", "00", Table2[[#This Row],[Prefix]])  &amp; TEXT(Table2[[#This Row],[Opcode]], "00")</f>
        <v>0000DC</v>
      </c>
      <c r="F309" s="5" t="s">
        <v>118</v>
      </c>
      <c r="G309" t="s">
        <v>375</v>
      </c>
      <c r="H309" s="1" t="s">
        <v>106</v>
      </c>
      <c r="I309" s="1" t="s">
        <v>91</v>
      </c>
      <c r="J309" s="1" t="s">
        <v>358</v>
      </c>
      <c r="K309" s="1" t="s">
        <v>277</v>
      </c>
      <c r="L309" s="9" t="b">
        <v>1</v>
      </c>
      <c r="M309" s="1" t="s">
        <v>180</v>
      </c>
      <c r="N309" s="1" t="s">
        <v>278</v>
      </c>
      <c r="O309" s="1"/>
      <c r="P309" s="1"/>
      <c r="S309" s="7" t="s">
        <v>311</v>
      </c>
      <c r="T309">
        <v>3</v>
      </c>
      <c r="U309" s="1" t="s">
        <v>454</v>
      </c>
      <c r="V309" t="s">
        <v>367</v>
      </c>
      <c r="W309" t="s">
        <v>451</v>
      </c>
      <c r="X309" t="s">
        <v>456</v>
      </c>
      <c r="Y309" t="b">
        <f>IF(AND($B309=$B308, $I309=$I308, $T309=$T308),TRUE,FALSE)</f>
        <v>0</v>
      </c>
      <c r="Z3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Platform='i8080'&gt;&lt;Mnemonic&gt;CC&lt;/Mnemonic&gt;&lt;Arguments&gt;&lt;Arg encoding='Direct' hidden='true'&gt;Flag-CY&lt;/Arg&gt;&lt;Arg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IF($Y310=FALSE, "&lt;/Opcode&gt;", "")</f>
        <v>&lt;Opcode Value='DC' Function='CALL' Group='Branch' Length='3'&gt;&lt;Encoding Platform='i8080'&gt;&lt;Mnemonic&gt;CC&lt;/Mnemonic&gt;&lt;Arguments&gt;&lt;Arg encoding='Direct' hidden='true'&gt;Flag-CY&lt;/Arg&gt;&lt;Arg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310" spans="1:27" x14ac:dyDescent="0.25">
      <c r="A310" s="8">
        <f>HEX2DEC(Table2[[#This Row],[Hex]]) * 10 +  IF(UPPER(Table2[[#This Row],[Preferred]]) = "FALSE", 1, 0)</f>
        <v>2200</v>
      </c>
      <c r="B310" s="8" t="str">
        <f>IF(UPPER(Table2[[#This Row],[Index]]) = "TRUE", "FD", "00")  &amp; IF(Table2[[#This Row],[Prefix]]="", "00", Table2[[#This Row],[Prefix]])  &amp; TEXT(Table2[[#This Row],[Opcode]], "00")</f>
        <v>0000DC</v>
      </c>
      <c r="F310" s="5" t="s">
        <v>118</v>
      </c>
      <c r="G310" t="s">
        <v>689</v>
      </c>
      <c r="H310" s="1" t="s">
        <v>106</v>
      </c>
      <c r="I310" s="1" t="s">
        <v>91</v>
      </c>
      <c r="J310" s="1" t="s">
        <v>358</v>
      </c>
      <c r="K310" s="1" t="s">
        <v>277</v>
      </c>
      <c r="L310" s="9" t="b">
        <v>1</v>
      </c>
      <c r="M310" s="1" t="s">
        <v>180</v>
      </c>
      <c r="N310" s="1" t="s">
        <v>278</v>
      </c>
      <c r="O310" s="1"/>
      <c r="P310" s="1"/>
      <c r="Q310" s="1"/>
      <c r="R310" s="1"/>
      <c r="S310" s="7" t="s">
        <v>349</v>
      </c>
      <c r="T310">
        <v>3</v>
      </c>
      <c r="U310" s="1" t="s">
        <v>454</v>
      </c>
      <c r="V310" t="s">
        <v>367</v>
      </c>
      <c r="W310" t="s">
        <v>451</v>
      </c>
      <c r="X310" t="s">
        <v>456</v>
      </c>
      <c r="Y310" t="b">
        <f>IF(AND($B310=$B309, $I310=$I309, $T310=$T309),TRUE,FALSE)</f>
        <v>1</v>
      </c>
      <c r="Z3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Platform='i8085'&gt;&lt;Mnemonic&gt;CC&lt;/Mnemonic&gt;&lt;Arguments&gt;&lt;Arg encoding='Direct' hidden='true'&gt;Flag-CY&lt;/Arg&gt;&lt;Arg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IF($Y311=FALSE, "&lt;/Opcode&gt;", "")</f>
        <v>&lt;Encoding Platform='i8085'&gt;&lt;Mnemonic&gt;CC&lt;/Mnemonic&gt;&lt;Arguments&gt;&lt;Arg encoding='Direct' hidden='true'&gt;Flag-CY&lt;/Arg&gt;&lt;Arg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311" spans="1:27" x14ac:dyDescent="0.25">
      <c r="A311">
        <f>HEX2DEC(Table2[[#This Row],[Hex]]) * 10 +  IF(UPPER(Table2[[#This Row],[Preferred]]) = "FALSE", 1, 0)</f>
        <v>2210</v>
      </c>
      <c r="B311" t="str">
        <f>IF(UPPER(Table2[[#This Row],[Index]]) = "TRUE", "FD", "00")  &amp; IF(Table2[[#This Row],[Prefix]]="", "00", Table2[[#This Row],[Prefix]])  &amp; TEXT(Table2[[#This Row],[Opcode]], "00")</f>
        <v>0000DD</v>
      </c>
      <c r="F311" s="5" t="s">
        <v>119</v>
      </c>
      <c r="G311" t="s">
        <v>375</v>
      </c>
      <c r="H311" s="1" t="s">
        <v>91</v>
      </c>
      <c r="I311" s="1" t="s">
        <v>91</v>
      </c>
      <c r="J311" s="1" t="s">
        <v>180</v>
      </c>
      <c r="K311" s="1" t="s">
        <v>278</v>
      </c>
      <c r="M311" s="1"/>
      <c r="N311" s="1"/>
      <c r="O311" s="1"/>
      <c r="P311" s="1"/>
      <c r="S311" s="7" t="s">
        <v>311</v>
      </c>
      <c r="T311">
        <v>3</v>
      </c>
      <c r="U311" s="1" t="s">
        <v>454</v>
      </c>
      <c r="V311" t="s">
        <v>368</v>
      </c>
      <c r="W311" t="s">
        <v>451</v>
      </c>
      <c r="X311" t="s">
        <v>455</v>
      </c>
      <c r="Y311" t="b">
        <f>IF(AND($B311=$B310, $I311=$I310, $T311=$T310),TRUE,FALSE)</f>
        <v>0</v>
      </c>
      <c r="Z3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IF($Y312=FALSE, "&lt;/Opcode&gt;", "")</f>
        <v>&lt;Opcode Value='DD'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12" spans="1:27" x14ac:dyDescent="0.25">
      <c r="A312" s="8">
        <f>HEX2DEC(Table2[[#This Row],[Hex]]) * 10 +  IF(UPPER(Table2[[#This Row],[Preferred]]) = "FALSE", 1, 0)</f>
        <v>2210</v>
      </c>
      <c r="B312" s="8" t="str">
        <f>IF(UPPER(Table2[[#This Row],[Index]]) = "TRUE", "FD", "00")  &amp; IF(Table2[[#This Row],[Prefix]]="", "00", Table2[[#This Row],[Prefix]])  &amp; TEXT(Table2[[#This Row],[Opcode]], "00")</f>
        <v>0000DD</v>
      </c>
      <c r="F312" s="5" t="s">
        <v>119</v>
      </c>
      <c r="G312" t="s">
        <v>689</v>
      </c>
      <c r="H312" s="1" t="s">
        <v>306</v>
      </c>
      <c r="I312" s="1" t="s">
        <v>216</v>
      </c>
      <c r="J312" s="1" t="s">
        <v>713</v>
      </c>
      <c r="K312" s="1" t="s">
        <v>277</v>
      </c>
      <c r="L312" s="9" t="b">
        <v>1</v>
      </c>
      <c r="M312" s="1" t="s">
        <v>180</v>
      </c>
      <c r="N312" s="1" t="s">
        <v>278</v>
      </c>
      <c r="O312" s="1"/>
      <c r="P312" s="1"/>
      <c r="Q312" s="1"/>
      <c r="R312" s="1"/>
      <c r="S312" s="7" t="s">
        <v>349</v>
      </c>
      <c r="T312">
        <v>3</v>
      </c>
      <c r="U312" s="1" t="s">
        <v>394</v>
      </c>
      <c r="V312" t="s">
        <v>481</v>
      </c>
      <c r="W312" t="s">
        <v>451</v>
      </c>
      <c r="X312" t="s">
        <v>698</v>
      </c>
      <c r="Y312" t="b">
        <f>IF(AND($B312=$B311, $I312=$I311, $T312=$T311),TRUE,FALSE)</f>
        <v>0</v>
      </c>
      <c r="Z3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Platform='i8085'&gt;&lt;Mnemonic&gt;JNK&lt;/Mnemonic&gt;&lt;Arguments&gt;&lt;Arg encoding='Direct' hidden='true'&gt;Flag-NK&lt;/Arg&gt;&lt;Arg encoding='WordImmidate'&gt;Address&lt;/Arg&gt;&lt;/Arguments&gt;&lt;Status&gt;Undocumented&lt;/Status&gt;&lt;Cycles&gt;3(10)&lt;/Cycles&gt;&lt;Flags&gt;-------&lt;/Flags&gt;&lt;Description&gt;Jump to address if K flag is not set&lt;/Description&gt;&lt;/Encoding&gt;</v>
      </c>
      <c r="AA3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IF($Y313=FALSE, "&lt;/Opcode&gt;", "")</f>
        <v>&lt;Opcode Value='DD' Function='JMP' Group='Branch' Length='3'&gt;&lt;Encoding Platform='i8085'&gt;&lt;Mnemonic&gt;JNK&lt;/Mnemonic&gt;&lt;Arguments&gt;&lt;Arg encoding='Direct' hidden='true'&gt;Flag-NK&lt;/Arg&gt;&lt;Arg encoding='WordImmidate'&gt;Address&lt;/Arg&gt;&lt;/Arguments&gt;&lt;Status&gt;Undocumented&lt;/Status&gt;&lt;Cycles&gt;3(10)&lt;/Cycles&gt;&lt;Flags&gt;-------&lt;/Flags&gt;&lt;Description&gt;Jump to address if K flag is not set&lt;/Description&gt;&lt;/Encoding&gt;&lt;/Opcode&gt;</v>
      </c>
    </row>
    <row r="313" spans="1:27" x14ac:dyDescent="0.25">
      <c r="A313">
        <f>HEX2DEC(Table2[[#This Row],[Hex]]) * 10 +  IF(UPPER(Table2[[#This Row],[Preferred]]) = "FALSE", 1, 0)</f>
        <v>2210</v>
      </c>
      <c r="B313" t="str">
        <f>IF(UPPER(Table2[[#This Row],[Index]]) = "TRUE", "FD", "00")  &amp; IF(Table2[[#This Row],[Prefix]]="", "00", Table2[[#This Row],[Prefix]])  &amp; TEXT(Table2[[#This Row],[Opcode]], "00")</f>
        <v>0000DD</v>
      </c>
      <c r="F313" s="5" t="s">
        <v>119</v>
      </c>
      <c r="G313" t="s">
        <v>480</v>
      </c>
      <c r="H313" s="1" t="s">
        <v>486</v>
      </c>
      <c r="I313" s="1" t="s">
        <v>640</v>
      </c>
      <c r="J313" s="1"/>
      <c r="K313" s="1"/>
      <c r="M313" s="1"/>
      <c r="N313" s="1"/>
      <c r="O313" s="1"/>
      <c r="P313" s="1"/>
      <c r="Q313" s="1"/>
      <c r="R313" s="1"/>
      <c r="S313" s="7" t="s">
        <v>314</v>
      </c>
      <c r="T313">
        <v>1</v>
      </c>
      <c r="U313" s="1">
        <v>0</v>
      </c>
      <c r="V313" t="s">
        <v>367</v>
      </c>
      <c r="W313" t="s">
        <v>0</v>
      </c>
      <c r="X313" t="s">
        <v>483</v>
      </c>
      <c r="Y313" t="b">
        <f>IF(AND($B313=$B312, $I313=$I312, $T313=$T312),TRUE,FALSE)</f>
        <v>0</v>
      </c>
      <c r="Z3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Platform='z80'&gt;&lt;Mnemonic&gt;[None]&lt;/Mnemonic&gt;&lt;Status&gt;Documented&lt;/Status&gt;&lt;Cycles&gt;0&lt;/Cycles&gt;&lt;Flags&gt;------&lt;/Flags&gt;&lt;Description&gt;IX Prefix&lt;/Description&gt;&lt;/Encoding&gt;</v>
      </c>
      <c r="AA3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IF($Y314=FALSE, "&lt;/Opcode&gt;", "")</f>
        <v>&lt;Opcode Value='DD' Function='PREFIX' Group='Prefix' Length='1'&gt;&lt;Encoding Platform='z80'&gt;&lt;Mnemonic&gt;[None]&lt;/Mnemonic&gt;&lt;Status&gt;Documented&lt;/Status&gt;&lt;Cycles&gt;0&lt;/Cycles&gt;&lt;Flags&gt;------&lt;/Flags&gt;&lt;Description&gt;IX Prefix&lt;/Description&gt;&lt;/Encoding&gt;&lt;/Opcode&gt;</v>
      </c>
    </row>
    <row r="314" spans="1:27" x14ac:dyDescent="0.25">
      <c r="A314">
        <f>HEX2DEC(Table2[[#This Row],[Hex]]) * 10 +  IF(UPPER(Table2[[#This Row],[Preferred]]) = "FALSE", 1, 0)</f>
        <v>2220</v>
      </c>
      <c r="B314" t="str">
        <f>IF(UPPER(Table2[[#This Row],[Index]]) = "TRUE", "FD", "00")  &amp; IF(Table2[[#This Row],[Prefix]]="", "00", Table2[[#This Row],[Prefix]])  &amp; TEXT(Table2[[#This Row],[Opcode]], "00")</f>
        <v>0000DE</v>
      </c>
      <c r="F314" s="5" t="s">
        <v>120</v>
      </c>
      <c r="G314" t="s">
        <v>375</v>
      </c>
      <c r="H314" s="1" t="s">
        <v>199</v>
      </c>
      <c r="I314" s="1" t="s">
        <v>371</v>
      </c>
      <c r="J314" s="1" t="s">
        <v>265</v>
      </c>
      <c r="K314" s="1" t="s">
        <v>277</v>
      </c>
      <c r="L314" s="9" t="b">
        <v>1</v>
      </c>
      <c r="M314" s="1" t="s">
        <v>179</v>
      </c>
      <c r="N314" s="1" t="s">
        <v>280</v>
      </c>
      <c r="O314" s="1"/>
      <c r="P314" s="1"/>
      <c r="S314" s="6" t="s">
        <v>309</v>
      </c>
      <c r="T314">
        <v>2</v>
      </c>
      <c r="U314" s="1" t="s">
        <v>389</v>
      </c>
      <c r="V314" t="s">
        <v>367</v>
      </c>
      <c r="W314" t="s">
        <v>425</v>
      </c>
      <c r="X314" t="s">
        <v>420</v>
      </c>
      <c r="Y314" t="b">
        <f>IF(AND($B314=$B313, $I314=$I313, $T314=$T313),TRUE,FALSE)</f>
        <v>0</v>
      </c>
      <c r="Z3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Platform='i8080'&gt;&lt;Mnemonic&gt;SBI&lt;/Mnemonic&gt;&lt;Arguments&gt;&lt;Arg encoding='Direct' hidden='true'&gt;ByteReg-A&lt;/Arg&gt;&lt;Arg encoding='ByteImmidate'&gt;Byte&lt;/Arg&gt;&lt;/Arguments&gt;&lt;Status&gt;Documented&lt;/Status&gt;&lt;Cycles&gt;2(7)&lt;/Cycles&gt;&lt;Flags&gt;SZAPC&lt;/Flags&gt;&lt;Description&gt;The contents of the second byte of the instruction and the contents of the CY flag are both subtracted from the accumulator. The result is placed in the accumulator.&lt;/Description&gt;&lt;/Encoding&gt;</v>
      </c>
      <c r="AA3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IF($Y315=FALSE, "&lt;/Opcode&gt;", "")</f>
        <v>&lt;Opcode Value='DE' Function='SUB-CY' Group='8-Bit Arithmetic' Length='2'&gt;&lt;Encoding Platform='i8080'&gt;&lt;Mnemonic&gt;SBI&lt;/Mnemonic&gt;&lt;Arguments&gt;&lt;Arg encoding='Direct' hidden='true'&gt;ByteReg-A&lt;/Arg&gt;&lt;Arg encoding='ByteImmidate'&gt;Byte&lt;/Arg&gt;&lt;/Arguments&gt;&lt;Status&gt;Documented&lt;/Status&gt;&lt;Cycles&gt;2(7)&lt;/Cycles&gt;&lt;Flags&gt;SZAPC&lt;/Flags&gt;&lt;Description&gt;The contents of the second byte of the instruction and the contents of the CY flag are both subtracted from the accumulator. The result is placed in the accumulator.&lt;/Description&gt;&lt;/Encoding&gt;</v>
      </c>
    </row>
    <row r="315" spans="1:27" x14ac:dyDescent="0.25">
      <c r="A315" s="8">
        <f>HEX2DEC(Table2[[#This Row],[Hex]]) * 10 +  IF(UPPER(Table2[[#This Row],[Preferred]]) = "FALSE", 1, 0)</f>
        <v>2220</v>
      </c>
      <c r="B315" s="8" t="str">
        <f>IF(UPPER(Table2[[#This Row],[Index]]) = "TRUE", "FD", "00")  &amp; IF(Table2[[#This Row],[Prefix]]="", "00", Table2[[#This Row],[Prefix]])  &amp; TEXT(Table2[[#This Row],[Opcode]], "00")</f>
        <v>0000DE</v>
      </c>
      <c r="F315" s="5" t="s">
        <v>120</v>
      </c>
      <c r="G315" t="s">
        <v>689</v>
      </c>
      <c r="H315" s="1" t="s">
        <v>199</v>
      </c>
      <c r="I315" s="1" t="s">
        <v>371</v>
      </c>
      <c r="J315" s="1" t="s">
        <v>265</v>
      </c>
      <c r="K315" s="1" t="s">
        <v>277</v>
      </c>
      <c r="L315" s="9" t="b">
        <v>1</v>
      </c>
      <c r="M315" s="1" t="s">
        <v>179</v>
      </c>
      <c r="N315" s="1" t="s">
        <v>280</v>
      </c>
      <c r="O315" s="1"/>
      <c r="P315" s="1"/>
      <c r="Q315" s="1"/>
      <c r="R315" s="1"/>
      <c r="S315" s="6" t="s">
        <v>310</v>
      </c>
      <c r="T315">
        <v>2</v>
      </c>
      <c r="U315" s="1" t="s">
        <v>389</v>
      </c>
      <c r="V315" t="s">
        <v>367</v>
      </c>
      <c r="W315" t="s">
        <v>425</v>
      </c>
      <c r="X315" t="s">
        <v>420</v>
      </c>
      <c r="Y315" t="b">
        <f>IF(AND($B315=$B314, $I315=$I314, $T315=$T314),TRUE,FALSE)</f>
        <v>1</v>
      </c>
      <c r="Z3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Platform='i8085'&gt;&lt;Mnemonic&gt;SBI&lt;/Mnemonic&gt;&lt;Arguments&gt;&lt;Arg encoding='Direct' hidden='true'&gt;ByteReg-A&lt;/Arg&gt;&lt;Arg encoding='ByteImmidate'&gt;Byte&lt;/Arg&gt;&lt;/Arguments&gt;&lt;Status&gt;Documented&lt;/Status&gt;&lt;Cycles&gt;2(7)&lt;/Cycles&gt;&lt;Flags&gt;SZKAPVC&lt;/Flags&gt;&lt;Description&gt;The contents of the second byte of the instruction and the contents of the CY flag are both subtracted from the accumulator. The result is placed in the accumulator.&lt;/Description&gt;&lt;/Encoding&gt;</v>
      </c>
      <c r="AA3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IF($Y316=FALSE, "&lt;/Opcode&gt;", "")</f>
        <v>&lt;Encoding Platform='i8085'&gt;&lt;Mnemonic&gt;SBI&lt;/Mnemonic&gt;&lt;Arguments&gt;&lt;Arg encoding='Direct' hidden='true'&gt;ByteReg-A&lt;/Arg&gt;&lt;Arg encoding='ByteImmidate'&gt;Byte&lt;/Arg&gt;&lt;/Arguments&gt;&lt;Status&gt;Documented&lt;/Status&gt;&lt;Cycles&gt;2(7)&lt;/Cycles&gt;&lt;Flags&gt;SZKAPVC&lt;/Flags&gt;&lt;Description&gt;The contents of the second byte of the instruction and the contents of the CY flag are both subtracted from the accumulator. The result is placed in the accumulator.&lt;/Description&gt;&lt;/Encoding&gt;</v>
      </c>
    </row>
    <row r="316" spans="1:27" x14ac:dyDescent="0.25">
      <c r="A316">
        <f>HEX2DEC(Table2[[#This Row],[Hex]]) * 10 +  IF(UPPER(Table2[[#This Row],[Preferred]]) = "FALSE", 1, 0)</f>
        <v>2220</v>
      </c>
      <c r="B316" t="str">
        <f>IF(UPPER(Table2[[#This Row],[Index]]) = "TRUE", "FD", "00")  &amp; IF(Table2[[#This Row],[Prefix]]="", "00", Table2[[#This Row],[Prefix]])  &amp; TEXT(Table2[[#This Row],[Opcode]], "00")</f>
        <v>0000DE</v>
      </c>
      <c r="C316" s="4"/>
      <c r="D316" s="1"/>
      <c r="E316" s="3"/>
      <c r="F316" s="5" t="s">
        <v>120</v>
      </c>
      <c r="G316" t="s">
        <v>480</v>
      </c>
      <c r="H316" s="1" t="s">
        <v>83</v>
      </c>
      <c r="I316" s="1" t="s">
        <v>371</v>
      </c>
      <c r="J316" s="1" t="s">
        <v>265</v>
      </c>
      <c r="K316" s="1" t="s">
        <v>277</v>
      </c>
      <c r="L316" s="1"/>
      <c r="M316" s="1" t="s">
        <v>179</v>
      </c>
      <c r="N316" s="1" t="s">
        <v>280</v>
      </c>
      <c r="O316" s="1"/>
      <c r="P316" s="1"/>
      <c r="Q316" s="1"/>
      <c r="R316" s="1"/>
      <c r="S316" s="6" t="s">
        <v>330</v>
      </c>
      <c r="T316">
        <v>2</v>
      </c>
      <c r="U316" s="1" t="s">
        <v>389</v>
      </c>
      <c r="V316" t="s">
        <v>367</v>
      </c>
      <c r="W316" t="s">
        <v>425</v>
      </c>
      <c r="X316" t="s">
        <v>550</v>
      </c>
      <c r="Y316" t="b">
        <f>IF(AND($B316=$B315, $I316=$I315, $T316=$T315),TRUE,FALSE)</f>
        <v>1</v>
      </c>
      <c r="Z3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encoding='ByteImmidate'&gt;Byte&lt;/Arg&gt;&lt;/Arguments&gt;&lt;Status&gt;Documented&lt;/Status&gt;&lt;Cycles&gt;2(7)&lt;/Cycles&gt;&lt;Flags&gt;SZ0P1C&lt;/Flags&gt;&lt;Description&gt;The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c r="AA3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IF($Y317=FALSE, "&lt;/Opcode&gt;", "")</f>
        <v>&lt;Encoding Platform='z80'&gt;&lt;Mnemonic&gt;SBC&lt;/Mnemonic&gt;&lt;Arguments&gt;&lt;Arg encoding='Direct'&gt;ByteReg-A&lt;/Arg&gt;&lt;Arg encoding='ByteImmidate'&gt;Byte&lt;/Arg&gt;&lt;/Arguments&gt;&lt;Status&gt;Documented&lt;/Status&gt;&lt;Cycles&gt;2(7)&lt;/Cycles&gt;&lt;Flags&gt;SZ0P1C&lt;/Flags&gt;&lt;Description&gt;The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row>
    <row r="317" spans="1:27" x14ac:dyDescent="0.25">
      <c r="A317" s="8">
        <f>HEX2DEC(Table2[[#This Row],[Hex]]) * 10 +  IF(UPPER(Table2[[#This Row],[Preferred]]) = "FALSE", 1, 0)</f>
        <v>2220</v>
      </c>
      <c r="B317" s="8" t="str">
        <f>IF(UPPER(Table2[[#This Row],[Index]]) = "TRUE", "FD", "00")  &amp; IF(Table2[[#This Row],[Prefix]]="", "00", Table2[[#This Row],[Prefix]])  &amp; TEXT(Table2[[#This Row],[Opcode]], "00")</f>
        <v>0000DE</v>
      </c>
      <c r="C317" s="4"/>
      <c r="D317" s="1"/>
      <c r="E317" s="3"/>
      <c r="F317" s="5" t="s">
        <v>120</v>
      </c>
      <c r="G317" t="s">
        <v>652</v>
      </c>
      <c r="H317" s="1" t="s">
        <v>83</v>
      </c>
      <c r="I317" s="1" t="s">
        <v>371</v>
      </c>
      <c r="J317" s="1" t="s">
        <v>265</v>
      </c>
      <c r="K317" s="1" t="s">
        <v>277</v>
      </c>
      <c r="M317" s="1" t="s">
        <v>179</v>
      </c>
      <c r="N317" s="1" t="s">
        <v>280</v>
      </c>
      <c r="O317" s="1"/>
      <c r="P317" s="1"/>
      <c r="Q317" s="1"/>
      <c r="R317" s="1"/>
      <c r="S317" s="6" t="s">
        <v>348</v>
      </c>
      <c r="T317">
        <v>2</v>
      </c>
      <c r="U317" s="1" t="s">
        <v>389</v>
      </c>
      <c r="V317" t="s">
        <v>367</v>
      </c>
      <c r="W317" t="s">
        <v>425</v>
      </c>
      <c r="X317" t="s">
        <v>550</v>
      </c>
      <c r="Y317" t="b">
        <f>IF(AND($B317=$B316, $I317=$I316, $T317=$T316),TRUE,FALSE)</f>
        <v>1</v>
      </c>
      <c r="Z3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encoding='Direct'&gt;ByteReg-A&lt;/Arg&gt;&lt;Arg encoding='ByteImmidate'&gt;Byte&lt;/Arg&gt;&lt;/Arguments&gt;&lt;Status&gt;Documented&lt;/Status&gt;&lt;Cycles&gt;2(7)&lt;/Cycles&gt;&lt;Flags&gt;Z1HC&lt;/Flags&gt;&lt;Description&gt;The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v>
      </c>
      <c r="AA3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IF($Y318=FALSE, "&lt;/Opcode&gt;", "")</f>
        <v>&lt;Encoding Platform='GameBoy'&gt;&lt;Mnemonic&gt;SBC&lt;/Mnemonic&gt;&lt;Arguments&gt;&lt;Arg encoding='Direct'&gt;ByteReg-A&lt;/Arg&gt;&lt;Arg encoding='ByteImmidate'&gt;Byte&lt;/Arg&gt;&lt;/Arguments&gt;&lt;Status&gt;Documented&lt;/Status&gt;&lt;Cycles&gt;2(7)&lt;/Cycles&gt;&lt;Flags&gt;Z1HC&lt;/Flags&gt;&lt;Description&gt;The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Accumulator.&lt;/Description&gt;&lt;/Encoding&gt;&lt;/Opcode&gt;</v>
      </c>
    </row>
    <row r="318" spans="1:27" x14ac:dyDescent="0.25">
      <c r="A318">
        <f>HEX2DEC(Table2[[#This Row],[Hex]]) * 10 +  IF(UPPER(Table2[[#This Row],[Preferred]]) = "FALSE", 1, 0)</f>
        <v>2240</v>
      </c>
      <c r="B318" t="str">
        <f>IF(UPPER(Table2[[#This Row],[Index]]) = "TRUE", "FD", "00")  &amp; IF(Table2[[#This Row],[Prefix]]="", "00", Table2[[#This Row],[Prefix]])  &amp; TEXT(Table2[[#This Row],[Opcode]], "00")</f>
        <v>0000E0</v>
      </c>
      <c r="F318" s="5" t="s">
        <v>121</v>
      </c>
      <c r="G318" t="s">
        <v>375</v>
      </c>
      <c r="H318" s="1" t="s">
        <v>234</v>
      </c>
      <c r="I318" s="1" t="s">
        <v>88</v>
      </c>
      <c r="J318" s="1" t="s">
        <v>364</v>
      </c>
      <c r="K318" s="1" t="s">
        <v>277</v>
      </c>
      <c r="L318" s="9" t="b">
        <v>1</v>
      </c>
      <c r="M318" s="1"/>
      <c r="N318" s="1"/>
      <c r="O318" s="1"/>
      <c r="P318" s="1"/>
      <c r="S318" s="7" t="s">
        <v>311</v>
      </c>
      <c r="T318">
        <v>1</v>
      </c>
      <c r="U318" s="1" t="s">
        <v>458</v>
      </c>
      <c r="V318" t="s">
        <v>367</v>
      </c>
      <c r="W318" t="s">
        <v>451</v>
      </c>
      <c r="X318" t="s">
        <v>459</v>
      </c>
      <c r="Y318" t="b">
        <f>IF(AND($B318=$B317, $I318=$I317, $T318=$T317),TRUE,FALSE)</f>
        <v>0</v>
      </c>
      <c r="Z3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Platform='i8080'&gt;&lt;Mnemonic&gt;RPO&lt;/Mnemonic&gt;&lt;Arguments&gt;&lt;Arg encoding='Direct' hidden='true'&gt;Flag-PO&lt;/Arg&gt;&lt;/Arguments&gt;&lt;Status&gt;Documented&lt;/Status&gt;&lt;Cycles&gt;3(11)&lt;/Cycles&gt;&lt;Flags&gt;-----&lt;/Flags&gt;&lt;Description&gt;If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IF($Y319=FALSE, "&lt;/Opcode&gt;", "")</f>
        <v>&lt;Opcode Value='E0' Function='RET' Group='Branch' Length='1'&gt;&lt;Encoding Platform='i8080'&gt;&lt;Mnemonic&gt;RPO&lt;/Mnemonic&gt;&lt;Arguments&gt;&lt;Arg encoding='Direct' hidden='true'&gt;Flag-PO&lt;/Arg&gt;&lt;/Arguments&gt;&lt;Status&gt;Documented&lt;/Status&gt;&lt;Cycles&gt;3(11)&lt;/Cycles&gt;&lt;Flags&gt;-----&lt;/Flags&gt;&lt;Description&gt;If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319" spans="1:27" x14ac:dyDescent="0.25">
      <c r="A319" s="8">
        <f>HEX2DEC(Table2[[#This Row],[Hex]]) * 10 +  IF(UPPER(Table2[[#This Row],[Preferred]]) = "FALSE", 1, 0)</f>
        <v>2240</v>
      </c>
      <c r="B319" s="8" t="str">
        <f>IF(UPPER(Table2[[#This Row],[Index]]) = "TRUE", "FD", "00")  &amp; IF(Table2[[#This Row],[Prefix]]="", "00", Table2[[#This Row],[Prefix]])  &amp; TEXT(Table2[[#This Row],[Opcode]], "00")</f>
        <v>0000E0</v>
      </c>
      <c r="F319" s="5" t="s">
        <v>121</v>
      </c>
      <c r="G319" t="s">
        <v>689</v>
      </c>
      <c r="H319" s="1" t="s">
        <v>234</v>
      </c>
      <c r="I319" s="1" t="s">
        <v>88</v>
      </c>
      <c r="J319" s="1" t="s">
        <v>364</v>
      </c>
      <c r="K319" s="1" t="s">
        <v>277</v>
      </c>
      <c r="L319" s="9" t="b">
        <v>1</v>
      </c>
      <c r="M319" s="1"/>
      <c r="N319" s="1"/>
      <c r="O319" s="1"/>
      <c r="P319" s="1"/>
      <c r="Q319" s="1"/>
      <c r="R319" s="1"/>
      <c r="S319" s="7" t="s">
        <v>349</v>
      </c>
      <c r="T319">
        <v>1</v>
      </c>
      <c r="U319" s="1" t="s">
        <v>458</v>
      </c>
      <c r="V319" t="s">
        <v>367</v>
      </c>
      <c r="W319" t="s">
        <v>451</v>
      </c>
      <c r="X319" t="s">
        <v>459</v>
      </c>
      <c r="Y319" t="b">
        <f>IF(AND($B319=$B318, $I319=$I318, $T319=$T318),TRUE,FALSE)</f>
        <v>1</v>
      </c>
      <c r="Z3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Platform='i8085'&gt;&lt;Mnemonic&gt;RPO&lt;/Mnemonic&gt;&lt;Arguments&gt;&lt;Arg encoding='Direct' hidden='true'&gt;Flag-PO&lt;/Arg&gt;&lt;/Arguments&gt;&lt;Status&gt;Documented&lt;/Status&gt;&lt;Cycles&gt;3(11)&lt;/Cycles&gt;&lt;Flags&gt;-------&lt;/Flags&gt;&lt;Description&gt;If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IF($Y320=FALSE, "&lt;/Opcode&gt;", "")</f>
        <v>&lt;Encoding Platform='i8085'&gt;&lt;Mnemonic&gt;RPO&lt;/Mnemonic&gt;&lt;Arguments&gt;&lt;Arg encoding='Direct' hidden='true'&gt;Flag-PO&lt;/Arg&gt;&lt;/Arguments&gt;&lt;Status&gt;Documented&lt;/Status&gt;&lt;Cycles&gt;3(11)&lt;/Cycles&gt;&lt;Flags&gt;-------&lt;/Flags&gt;&lt;Description&gt;If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320" spans="1:27" x14ac:dyDescent="0.25">
      <c r="A320" s="8">
        <f>HEX2DEC(Table2[[#This Row],[Hex]]) * 10 +  IF(UPPER(Table2[[#This Row],[Preferred]]) = "FALSE", 1, 0)</f>
        <v>2240</v>
      </c>
      <c r="B320" s="8" t="str">
        <f>IF(UPPER(Table2[[#This Row],[Index]]) = "TRUE", "FD", "00")  &amp; IF(Table2[[#This Row],[Prefix]]="", "00", Table2[[#This Row],[Prefix]])  &amp; TEXT(Table2[[#This Row],[Opcode]], "00")</f>
        <v>0000E0</v>
      </c>
      <c r="C320" s="4"/>
      <c r="D320" s="1"/>
      <c r="E320" s="3" t="s">
        <v>400</v>
      </c>
      <c r="F320" s="5" t="s">
        <v>121</v>
      </c>
      <c r="G320" t="s">
        <v>652</v>
      </c>
      <c r="H320" s="1" t="s">
        <v>2</v>
      </c>
      <c r="I320" s="1" t="s">
        <v>712</v>
      </c>
      <c r="J320" s="1" t="s">
        <v>285</v>
      </c>
      <c r="K320" s="1" t="s">
        <v>280</v>
      </c>
      <c r="M320" s="1" t="s">
        <v>265</v>
      </c>
      <c r="N320" s="1" t="s">
        <v>277</v>
      </c>
      <c r="O320" s="1"/>
      <c r="P320" s="1"/>
      <c r="Q320" s="1"/>
      <c r="R320" s="1"/>
      <c r="S320" s="7" t="s">
        <v>335</v>
      </c>
      <c r="T320">
        <v>2</v>
      </c>
      <c r="U320" s="1" t="s">
        <v>602</v>
      </c>
      <c r="V320" t="s">
        <v>367</v>
      </c>
      <c r="W320" t="s">
        <v>387</v>
      </c>
      <c r="X320" t="s">
        <v>683</v>
      </c>
      <c r="Y320" t="b">
        <f>IF(AND($B320=$B319, $I320=$I319, $T320=$T319),TRUE,FALSE)</f>
        <v>0</v>
      </c>
      <c r="Z3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encoding='ByteImmidate'&gt;HighMemPtr+Byte&lt;/Arg&gt;&lt;Arg encoding='Direct'&gt;ByteReg-A&lt;/Arg&gt;&lt;/Arguments&gt;&lt;Status&gt;Documented&lt;/Status&gt;&lt;Cycles&gt;3(12)&lt;/Cycles&gt;&lt;Flags&gt;----&lt;/Flags&gt;&lt;Description&gt;The value in A is writen to ($FF00+n)&lt;/Description&gt;&lt;/Encoding&gt;</v>
      </c>
      <c r="AA3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IF($Y321=FALSE, "&lt;/Opcode&gt;", "")</f>
        <v>&lt;Opcode Value='E0' Function='LOAD-HIGH' Group='8-Bit Load' Length='2'&gt;&lt;Encoding Preferred='true' Platform='GameBoy'&gt;&lt;Mnemonic&gt;LD&lt;/Mnemonic&gt;&lt;Arguments&gt;&lt;Arg encoding='ByteImmidate'&gt;HighMemPtr+Byte&lt;/Arg&gt;&lt;Arg encoding='Direct'&gt;ByteReg-A&lt;/Arg&gt;&lt;/Arguments&gt;&lt;Status&gt;Documented&lt;/Status&gt;&lt;Cycles&gt;3(12)&lt;/Cycles&gt;&lt;Flags&gt;----&lt;/Flags&gt;&lt;Description&gt;The value in A is writen to ($FF00+n)&lt;/Description&gt;&lt;/Encoding&gt;</v>
      </c>
    </row>
    <row r="321" spans="1:27" x14ac:dyDescent="0.25">
      <c r="A321" s="8">
        <f>HEX2DEC(Table2[[#This Row],[Hex]]) * 10 +  IF(UPPER(Table2[[#This Row],[Preferred]]) = "FALSE", 1, 0)</f>
        <v>2241</v>
      </c>
      <c r="B321" s="8" t="str">
        <f>IF(UPPER(Table2[[#This Row],[Index]]) = "TRUE", "FD", "00")  &amp; IF(Table2[[#This Row],[Prefix]]="", "00", Table2[[#This Row],[Prefix]])  &amp; TEXT(Table2[[#This Row],[Opcode]], "00")</f>
        <v>0000E0</v>
      </c>
      <c r="C321" s="4"/>
      <c r="D321" s="1"/>
      <c r="E321" s="3" t="s">
        <v>638</v>
      </c>
      <c r="F321" s="5" t="s">
        <v>121</v>
      </c>
      <c r="G321" t="s">
        <v>652</v>
      </c>
      <c r="H321" s="1" t="s">
        <v>260</v>
      </c>
      <c r="I321" s="1" t="s">
        <v>712</v>
      </c>
      <c r="J321" s="1" t="s">
        <v>282</v>
      </c>
      <c r="K321" s="1" t="s">
        <v>280</v>
      </c>
      <c r="M321" s="1" t="s">
        <v>265</v>
      </c>
      <c r="N321" s="1" t="s">
        <v>277</v>
      </c>
      <c r="O321" s="1"/>
      <c r="P321" s="1"/>
      <c r="Q321" s="1"/>
      <c r="R321" s="1"/>
      <c r="S321" s="7" t="s">
        <v>335</v>
      </c>
      <c r="T321">
        <v>2</v>
      </c>
      <c r="U321" s="1" t="s">
        <v>602</v>
      </c>
      <c r="V321" t="s">
        <v>367</v>
      </c>
      <c r="W321" t="s">
        <v>387</v>
      </c>
      <c r="X321" t="s">
        <v>683</v>
      </c>
      <c r="Y321" t="b">
        <f>IF(AND($B321=$B320, $I321=$I320, $T321=$T320),TRUE,FALSE)</f>
        <v>1</v>
      </c>
      <c r="Z3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encoding='ByteImmidate'&gt;BytePtr&lt;/Arg&gt;&lt;Arg encoding='Direct'&gt;ByteReg-A&lt;/Arg&gt;&lt;/Arguments&gt;&lt;Status&gt;Documented&lt;/Status&gt;&lt;Cycles&gt;3(12)&lt;/Cycles&gt;&lt;Flags&gt;----&lt;/Flags&gt;&lt;Description&gt;The value in A is writen to ($FF00+n)&lt;/Description&gt;&lt;/Encoding&gt;</v>
      </c>
      <c r="AA3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IF($Y322=FALSE, "&lt;/Opcode&gt;", "")</f>
        <v>&lt;Encoding Preferred='false' Platform='GameBoy'&gt;&lt;Mnemonic&gt;LDH&lt;/Mnemonic&gt;&lt;Arguments&gt;&lt;Arg encoding='ByteImmidate'&gt;BytePtr&lt;/Arg&gt;&lt;Arg encoding='Direct'&gt;ByteReg-A&lt;/Arg&gt;&lt;/Arguments&gt;&lt;Status&gt;Documented&lt;/Status&gt;&lt;Cycles&gt;3(12)&lt;/Cycles&gt;&lt;Flags&gt;----&lt;/Flags&gt;&lt;Description&gt;The value in A is writen to ($FF00+n)&lt;/Description&gt;&lt;/Encoding&gt;&lt;/Opcode&gt;</v>
      </c>
    </row>
    <row r="322" spans="1:27" x14ac:dyDescent="0.25">
      <c r="A322">
        <f>HEX2DEC(Table2[[#This Row],[Hex]]) * 10 +  IF(UPPER(Table2[[#This Row],[Preferred]]) = "FALSE", 1, 0)</f>
        <v>2260</v>
      </c>
      <c r="B322" t="str">
        <f>IF(UPPER(Table2[[#This Row],[Index]]) = "TRUE", "FD", "00")  &amp; IF(Table2[[#This Row],[Prefix]]="", "00", Table2[[#This Row],[Prefix]])  &amp; TEXT(Table2[[#This Row],[Opcode]], "00")</f>
        <v>0000E2</v>
      </c>
      <c r="F322" s="5" t="s">
        <v>123</v>
      </c>
      <c r="G322" t="s">
        <v>375</v>
      </c>
      <c r="H322" s="1" t="s">
        <v>227</v>
      </c>
      <c r="I322" s="1" t="s">
        <v>216</v>
      </c>
      <c r="J322" s="1" t="s">
        <v>364</v>
      </c>
      <c r="K322" s="1" t="s">
        <v>277</v>
      </c>
      <c r="L322" s="9" t="b">
        <v>1</v>
      </c>
      <c r="M322" s="1" t="s">
        <v>180</v>
      </c>
      <c r="N322" s="1" t="s">
        <v>278</v>
      </c>
      <c r="O322" s="1"/>
      <c r="P322" s="1"/>
      <c r="S322" s="7" t="s">
        <v>311</v>
      </c>
      <c r="T322">
        <v>3</v>
      </c>
      <c r="U322" s="1" t="s">
        <v>394</v>
      </c>
      <c r="V322" t="s">
        <v>367</v>
      </c>
      <c r="W322" t="s">
        <v>451</v>
      </c>
      <c r="X322" t="s">
        <v>453</v>
      </c>
      <c r="Y322" t="b">
        <f>IF(AND($B322=$B321, $I322=$I321, $T322=$T321),TRUE,FALSE)</f>
        <v>0</v>
      </c>
      <c r="Z3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Platform='i8080'&gt;&lt;Mnemonic&gt;JPO&lt;/Mnemonic&gt;&lt;Arguments&gt;&lt;Arg encoding='Direct'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IF($Y323=FALSE, "&lt;/Opcode&gt;", "")</f>
        <v>&lt;Opcode Value='E2' Function='JMP' Group='Branch' Length='3'&gt;&lt;Encoding Platform='i8080'&gt;&lt;Mnemonic&gt;JPO&lt;/Mnemonic&gt;&lt;Arguments&gt;&lt;Arg encoding='Direct'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23" spans="1:27" x14ac:dyDescent="0.25">
      <c r="A323" s="8">
        <f>HEX2DEC(Table2[[#This Row],[Hex]]) * 10 +  IF(UPPER(Table2[[#This Row],[Preferred]]) = "FALSE", 1, 0)</f>
        <v>2260</v>
      </c>
      <c r="B323" s="8" t="str">
        <f>IF(UPPER(Table2[[#This Row],[Index]]) = "TRUE", "FD", "00")  &amp; IF(Table2[[#This Row],[Prefix]]="", "00", Table2[[#This Row],[Prefix]])  &amp; TEXT(Table2[[#This Row],[Opcode]], "00")</f>
        <v>0000E2</v>
      </c>
      <c r="F323" s="5" t="s">
        <v>123</v>
      </c>
      <c r="G323" t="s">
        <v>689</v>
      </c>
      <c r="H323" s="1" t="s">
        <v>227</v>
      </c>
      <c r="I323" s="1" t="s">
        <v>216</v>
      </c>
      <c r="J323" s="1" t="s">
        <v>364</v>
      </c>
      <c r="K323" s="1" t="s">
        <v>277</v>
      </c>
      <c r="L323" s="9" t="b">
        <v>1</v>
      </c>
      <c r="M323" s="1" t="s">
        <v>180</v>
      </c>
      <c r="N323" s="1" t="s">
        <v>278</v>
      </c>
      <c r="O323" s="1"/>
      <c r="P323" s="1"/>
      <c r="Q323" s="1"/>
      <c r="R323" s="1"/>
      <c r="S323" s="7" t="s">
        <v>349</v>
      </c>
      <c r="T323">
        <v>3</v>
      </c>
      <c r="U323" s="1" t="s">
        <v>394</v>
      </c>
      <c r="V323" t="s">
        <v>367</v>
      </c>
      <c r="W323" t="s">
        <v>451</v>
      </c>
      <c r="X323" t="s">
        <v>453</v>
      </c>
      <c r="Y323" t="b">
        <f>IF(AND($B323=$B322, $I323=$I322, $T323=$T322),TRUE,FALSE)</f>
        <v>1</v>
      </c>
      <c r="Z3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Platform='i8085'&gt;&lt;Mnemonic&gt;JPO&lt;/Mnemonic&gt;&lt;Arguments&gt;&lt;Arg encoding='Direct'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IF($Y324=FALSE, "&lt;/Opcode&gt;", "")</f>
        <v>&lt;Encoding Platform='i8085'&gt;&lt;Mnemonic&gt;JPO&lt;/Mnemonic&gt;&lt;Arguments&gt;&lt;Arg encoding='Direct'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24" spans="1:27" x14ac:dyDescent="0.25">
      <c r="A324" s="8">
        <f>HEX2DEC(Table2[[#This Row],[Hex]]) * 10 +  IF(UPPER(Table2[[#This Row],[Preferred]]) = "FALSE", 1, 0)</f>
        <v>2260</v>
      </c>
      <c r="B324" s="8" t="str">
        <f>IF(UPPER(Table2[[#This Row],[Index]]) = "TRUE", "FD", "00")  &amp; IF(Table2[[#This Row],[Prefix]]="", "00", Table2[[#This Row],[Prefix]])  &amp; TEXT(Table2[[#This Row],[Opcode]], "00")</f>
        <v>0000E2</v>
      </c>
      <c r="C324" s="4"/>
      <c r="D324" s="1"/>
      <c r="E324" s="3" t="s">
        <v>400</v>
      </c>
      <c r="F324" s="5" t="s">
        <v>123</v>
      </c>
      <c r="G324" t="s">
        <v>652</v>
      </c>
      <c r="H324" s="1" t="s">
        <v>2</v>
      </c>
      <c r="I324" s="1" t="s">
        <v>712</v>
      </c>
      <c r="J324" s="1" t="s">
        <v>286</v>
      </c>
      <c r="K324" s="1" t="s">
        <v>277</v>
      </c>
      <c r="M324" s="1" t="s">
        <v>265</v>
      </c>
      <c r="N324" s="1" t="s">
        <v>277</v>
      </c>
      <c r="O324" s="1"/>
      <c r="P324" s="1"/>
      <c r="Q324" s="1"/>
      <c r="R324" s="1"/>
      <c r="S324" s="7" t="s">
        <v>335</v>
      </c>
      <c r="T324">
        <v>1</v>
      </c>
      <c r="U324" s="1" t="s">
        <v>561</v>
      </c>
      <c r="V324" t="s">
        <v>367</v>
      </c>
      <c r="W324" t="s">
        <v>387</v>
      </c>
      <c r="X324" t="s">
        <v>684</v>
      </c>
      <c r="Y324" t="b">
        <f>IF(AND($B324=$B323, $I324=$I323, $T324=$T323),TRUE,FALSE)</f>
        <v>0</v>
      </c>
      <c r="Z3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encoding='Direct'&gt;HighMemPtr+C&lt;/Arg&gt;&lt;Arg encoding='Direct'&gt;ByteReg-A&lt;/Arg&gt;&lt;/Arguments&gt;&lt;Status&gt;Documented&lt;/Status&gt;&lt;Cycles&gt;2(8)&lt;/Cycles&gt;&lt;Flags&gt;----&lt;/Flags&gt;&lt;Description&gt;The value in A is writen to ($FF00+C)&lt;/Description&gt;&lt;/Encoding&gt;</v>
      </c>
      <c r="AA3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IF($Y325=FALSE, "&lt;/Opcode&gt;", "")</f>
        <v>&lt;Opcode Value='E2' Function='LOAD-HIGH' Group='8-Bit Load' Length='1'&gt;&lt;Encoding Preferred='true' Platform='GameBoy'&gt;&lt;Mnemonic&gt;LD&lt;/Mnemonic&gt;&lt;Arguments&gt;&lt;Arg encoding='Direct'&gt;HighMemPtr+C&lt;/Arg&gt;&lt;Arg encoding='Direct'&gt;ByteReg-A&lt;/Arg&gt;&lt;/Arguments&gt;&lt;Status&gt;Documented&lt;/Status&gt;&lt;Cycles&gt;2(8)&lt;/Cycles&gt;&lt;Flags&gt;----&lt;/Flags&gt;&lt;Description&gt;The value in A is writen to ($FF00+C)&lt;/Description&gt;&lt;/Encoding&gt;</v>
      </c>
    </row>
    <row r="325" spans="1:27" x14ac:dyDescent="0.25">
      <c r="A325" s="8">
        <f>HEX2DEC(Table2[[#This Row],[Hex]]) * 10 +  IF(UPPER(Table2[[#This Row],[Preferred]]) = "FALSE", 1, 0)</f>
        <v>2261</v>
      </c>
      <c r="B325" s="8" t="str">
        <f>IF(UPPER(Table2[[#This Row],[Index]]) = "TRUE", "FD", "00")  &amp; IF(Table2[[#This Row],[Prefix]]="", "00", Table2[[#This Row],[Prefix]])  &amp; TEXT(Table2[[#This Row],[Opcode]], "00")</f>
        <v>0000E2</v>
      </c>
      <c r="C325" s="4"/>
      <c r="D325" s="1"/>
      <c r="E325" s="3" t="s">
        <v>638</v>
      </c>
      <c r="F325" s="5" t="s">
        <v>123</v>
      </c>
      <c r="G325" t="s">
        <v>652</v>
      </c>
      <c r="H325" s="1" t="s">
        <v>2</v>
      </c>
      <c r="I325" s="1" t="s">
        <v>712</v>
      </c>
      <c r="J325" s="1" t="s">
        <v>283</v>
      </c>
      <c r="K325" s="1" t="s">
        <v>277</v>
      </c>
      <c r="M325" s="1" t="s">
        <v>265</v>
      </c>
      <c r="N325" s="1" t="s">
        <v>277</v>
      </c>
      <c r="O325" s="1"/>
      <c r="P325" s="1"/>
      <c r="Q325" s="1"/>
      <c r="R325" s="1"/>
      <c r="S325" s="7" t="s">
        <v>335</v>
      </c>
      <c r="T325">
        <v>1</v>
      </c>
      <c r="U325" s="1" t="s">
        <v>561</v>
      </c>
      <c r="V325" t="s">
        <v>367</v>
      </c>
      <c r="W325" t="s">
        <v>387</v>
      </c>
      <c r="X325" t="s">
        <v>684</v>
      </c>
      <c r="Y325" t="b">
        <f>IF(AND($B325=$B324, $I325=$I324, $T325=$T324),TRUE,FALSE)</f>
        <v>1</v>
      </c>
      <c r="Z3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encoding='Direct'&gt;ByteRegPtr-C&lt;/Arg&gt;&lt;Arg encoding='Direct'&gt;ByteReg-A&lt;/Arg&gt;&lt;/Arguments&gt;&lt;Status&gt;Documented&lt;/Status&gt;&lt;Cycles&gt;2(8)&lt;/Cycles&gt;&lt;Flags&gt;----&lt;/Flags&gt;&lt;Description&gt;The value in A is writen to ($FF00+C)&lt;/Description&gt;&lt;/Encoding&gt;</v>
      </c>
      <c r="AA3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IF($Y326=FALSE, "&lt;/Opcode&gt;", "")</f>
        <v>&lt;Encoding Preferred='false' Platform='GameBoy'&gt;&lt;Mnemonic&gt;LD&lt;/Mnemonic&gt;&lt;Arguments&gt;&lt;Arg encoding='Direct'&gt;ByteRegPtr-C&lt;/Arg&gt;&lt;Arg encoding='Direct'&gt;ByteReg-A&lt;/Arg&gt;&lt;/Arguments&gt;&lt;Status&gt;Documented&lt;/Status&gt;&lt;Cycles&gt;2(8)&lt;/Cycles&gt;&lt;Flags&gt;----&lt;/Flags&gt;&lt;Description&gt;The value in A is writen to ($FF00+C)&lt;/Description&gt;&lt;/Encoding&gt;&lt;/Opcode&gt;</v>
      </c>
    </row>
    <row r="326" spans="1:27" x14ac:dyDescent="0.25">
      <c r="A326">
        <f>HEX2DEC(Table2[[#This Row],[Hex]]) * 10 +  IF(UPPER(Table2[[#This Row],[Preferred]]) = "FALSE", 1, 0)</f>
        <v>2270</v>
      </c>
      <c r="B326" t="str">
        <f>IF(UPPER(Table2[[#This Row],[Index]]) = "TRUE", "FD", "00")  &amp; IF(Table2[[#This Row],[Prefix]]="", "00", Table2[[#This Row],[Prefix]])  &amp; TEXT(Table2[[#This Row],[Opcode]], "00")</f>
        <v>0000E3</v>
      </c>
      <c r="F326" s="5" t="s">
        <v>124</v>
      </c>
      <c r="G326" t="s">
        <v>375</v>
      </c>
      <c r="H326" s="1" t="s">
        <v>192</v>
      </c>
      <c r="I326" s="2" t="s">
        <v>69</v>
      </c>
      <c r="J326" s="1" t="s">
        <v>264</v>
      </c>
      <c r="K326" s="1" t="s">
        <v>277</v>
      </c>
      <c r="L326" s="9" t="b">
        <v>1</v>
      </c>
      <c r="M326" s="1" t="s">
        <v>269</v>
      </c>
      <c r="N326" s="1" t="s">
        <v>277</v>
      </c>
      <c r="O326" s="3" t="s">
        <v>400</v>
      </c>
      <c r="P326" s="1"/>
      <c r="S326" s="7" t="s">
        <v>311</v>
      </c>
      <c r="T326">
        <v>1</v>
      </c>
      <c r="U326" s="1" t="s">
        <v>467</v>
      </c>
      <c r="V326" t="s">
        <v>367</v>
      </c>
      <c r="W326" t="s">
        <v>396</v>
      </c>
      <c r="X326" t="s">
        <v>468</v>
      </c>
      <c r="Y326" t="b">
        <f>IF(AND($B326=$B325, $I326=$I325, $T326=$T325),TRUE,FALSE)</f>
        <v>0</v>
      </c>
      <c r="Z3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IF($Y327=FALSE, "&lt;/Opcode&gt;", "")</f>
        <v>&lt;Opcode Value='E3' Function='EX' Group='16-Bit Load' Length='1'&gt;&lt;Encoding Platform='i8080'&gt;&lt;Mnemonic&gt;XTHL&lt;/Mnemonic&gt;&lt;Arguments&gt;&lt;Arg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7" spans="1:27" x14ac:dyDescent="0.25">
      <c r="A327" s="8">
        <f>HEX2DEC(Table2[[#This Row],[Hex]]) * 10 +  IF(UPPER(Table2[[#This Row],[Preferred]]) = "FALSE", 1, 0)</f>
        <v>2270</v>
      </c>
      <c r="B327" s="8" t="str">
        <f>IF(UPPER(Table2[[#This Row],[Index]]) = "TRUE", "FD", "00")  &amp; IF(Table2[[#This Row],[Prefix]]="", "00", Table2[[#This Row],[Prefix]])  &amp; TEXT(Table2[[#This Row],[Opcode]], "00")</f>
        <v>0000E3</v>
      </c>
      <c r="F327" s="5" t="s">
        <v>124</v>
      </c>
      <c r="G327" t="s">
        <v>689</v>
      </c>
      <c r="H327" s="1" t="s">
        <v>192</v>
      </c>
      <c r="I327" s="2" t="s">
        <v>69</v>
      </c>
      <c r="J327" s="1" t="s">
        <v>264</v>
      </c>
      <c r="K327" s="1" t="s">
        <v>277</v>
      </c>
      <c r="L327" s="9" t="b">
        <v>1</v>
      </c>
      <c r="M327" s="1" t="s">
        <v>269</v>
      </c>
      <c r="N327" s="1" t="s">
        <v>277</v>
      </c>
      <c r="O327" s="3" t="s">
        <v>400</v>
      </c>
      <c r="P327" s="1"/>
      <c r="Q327" s="1"/>
      <c r="R327" s="1"/>
      <c r="S327" s="7" t="s">
        <v>349</v>
      </c>
      <c r="T327">
        <v>1</v>
      </c>
      <c r="U327" s="1" t="s">
        <v>467</v>
      </c>
      <c r="V327" t="s">
        <v>367</v>
      </c>
      <c r="W327" t="s">
        <v>396</v>
      </c>
      <c r="X327" t="s">
        <v>468</v>
      </c>
      <c r="Y327" t="b">
        <f>IF(AND($B327=$B326, $I327=$I326, $T327=$T326),TRUE,FALSE)</f>
        <v>1</v>
      </c>
      <c r="Z3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IF($Y328=FALSE, "&lt;/Opcode&gt;", "")</f>
        <v>&lt;Encoding Platform='i8085'&gt;&lt;Mnemonic&gt;XTHL&lt;/Mnemonic&gt;&lt;Arguments&gt;&lt;Arg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8" spans="1:27" x14ac:dyDescent="0.25">
      <c r="A328">
        <f>HEX2DEC(Table2[[#This Row],[Hex]]) * 10 +  IF(UPPER(Table2[[#This Row],[Preferred]]) = "FALSE", 1, 0)</f>
        <v>2270</v>
      </c>
      <c r="B328" t="str">
        <f>IF(UPPER(Table2[[#This Row],[Index]]) = "TRUE", "FD", "00")  &amp; IF(Table2[[#This Row],[Prefix]]="", "00", Table2[[#This Row],[Prefix]])  &amp; TEXT(Table2[[#This Row],[Opcode]], "00")</f>
        <v>0000E3</v>
      </c>
      <c r="C328" s="4"/>
      <c r="D328" s="1"/>
      <c r="E328" s="3"/>
      <c r="F328" s="5" t="s">
        <v>124</v>
      </c>
      <c r="G328" t="s">
        <v>480</v>
      </c>
      <c r="H328" s="1" t="s">
        <v>69</v>
      </c>
      <c r="I328" s="2" t="s">
        <v>69</v>
      </c>
      <c r="J328" s="1" t="s">
        <v>264</v>
      </c>
      <c r="K328" s="1" t="s">
        <v>277</v>
      </c>
      <c r="L328" s="1"/>
      <c r="M328" s="1" t="s">
        <v>269</v>
      </c>
      <c r="N328" s="1" t="s">
        <v>277</v>
      </c>
      <c r="O328" s="1"/>
      <c r="P328" s="1"/>
      <c r="Q328" s="1"/>
      <c r="R328" s="1"/>
      <c r="S328" s="7" t="s">
        <v>314</v>
      </c>
      <c r="T328">
        <v>1</v>
      </c>
      <c r="U328" s="1" t="s">
        <v>490</v>
      </c>
      <c r="V328" t="s">
        <v>367</v>
      </c>
      <c r="W328" t="s">
        <v>396</v>
      </c>
      <c r="X328" t="s">
        <v>530</v>
      </c>
      <c r="Y328" t="b">
        <f>IF(AND($B328=$B327, $I328=$I327, $T328=$T327),TRUE,FALSE)</f>
        <v>1</v>
      </c>
      <c r="Z3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encoding='Direct'&gt;WordRegPtr-SP&lt;/Arg&gt;&lt;Arg encoding='Direct'&gt;WordReg-HL&lt;/Arg&gt;&lt;/Arguments&gt;&lt;Status&gt;Documented&lt;/Status&gt;&lt;Cycles&gt;5(19)&lt;/Cycles&gt;&lt;Flags&gt;------&lt;/Flags&gt;&lt;Description&gt;The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v>
      </c>
      <c r="AA3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IF($Y329=FALSE, "&lt;/Opcode&gt;", "")</f>
        <v>&lt;Encoding Platform='z80'&gt;&lt;Mnemonic&gt;EX&lt;/Mnemonic&gt;&lt;Arguments&gt;&lt;Arg encoding='Direct'&gt;WordRegPtr-SP&lt;/Arg&gt;&lt;Arg encoding='Direct'&gt;WordReg-HL&lt;/Arg&gt;&lt;/Arguments&gt;&lt;Status&gt;Documented&lt;/Status&gt;&lt;Cycles&gt;5(19)&lt;/Cycles&gt;&lt;Flags&gt;------&lt;/Flags&gt;&lt;Description&gt;The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(SP+1).&lt;/Description&gt;&lt;/Encoding&gt;&lt;/Opcode&gt;</v>
      </c>
    </row>
    <row r="329" spans="1:27" x14ac:dyDescent="0.25">
      <c r="A329">
        <f>HEX2DEC(Table2[[#This Row],[Hex]]) * 10 +  IF(UPPER(Table2[[#This Row],[Preferred]]) = "FALSE", 1, 0)</f>
        <v>2280</v>
      </c>
      <c r="B329" t="str">
        <f>IF(UPPER(Table2[[#This Row],[Index]]) = "TRUE", "FD", "00")  &amp; IF(Table2[[#This Row],[Prefix]]="", "00", Table2[[#This Row],[Prefix]])  &amp; TEXT(Table2[[#This Row],[Opcode]], "00")</f>
        <v>0000E4</v>
      </c>
      <c r="F329" s="5" t="s">
        <v>125</v>
      </c>
      <c r="G329" t="s">
        <v>375</v>
      </c>
      <c r="H329" s="1" t="s">
        <v>221</v>
      </c>
      <c r="I329" s="1" t="s">
        <v>91</v>
      </c>
      <c r="J329" s="1" t="s">
        <v>364</v>
      </c>
      <c r="K329" s="1" t="s">
        <v>277</v>
      </c>
      <c r="L329" s="9" t="b">
        <v>1</v>
      </c>
      <c r="M329" s="1" t="s">
        <v>180</v>
      </c>
      <c r="N329" s="1" t="s">
        <v>278</v>
      </c>
      <c r="O329" s="1"/>
      <c r="P329" s="1"/>
      <c r="S329" s="7" t="s">
        <v>311</v>
      </c>
      <c r="T329">
        <v>3</v>
      </c>
      <c r="U329" s="1" t="s">
        <v>454</v>
      </c>
      <c r="V329" t="s">
        <v>367</v>
      </c>
      <c r="W329" t="s">
        <v>451</v>
      </c>
      <c r="X329" t="s">
        <v>456</v>
      </c>
      <c r="Y329" t="b">
        <f>IF(AND($B329=$B328, $I329=$I328, $T329=$T328),TRUE,FALSE)</f>
        <v>0</v>
      </c>
      <c r="Z3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Platform='i8080'&gt;&lt;Mnemonic&gt;CPO&lt;/Mnemonic&gt;&lt;Arguments&gt;&lt;Arg encoding='Direct' hidden='true'&gt;Flag-PO&lt;/Arg&gt;&lt;Arg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IF($Y330=FALSE, "&lt;/Opcode&gt;", "")</f>
        <v>&lt;Opcode Value='E4' Function='CALL' Group='Branch' Length='3'&gt;&lt;Encoding Platform='i8080'&gt;&lt;Mnemonic&gt;CPO&lt;/Mnemonic&gt;&lt;Arguments&gt;&lt;Arg encoding='Direct' hidden='true'&gt;Flag-PO&lt;/Arg&gt;&lt;Arg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330" spans="1:27" x14ac:dyDescent="0.25">
      <c r="A330" s="8">
        <f>HEX2DEC(Table2[[#This Row],[Hex]]) * 10 +  IF(UPPER(Table2[[#This Row],[Preferred]]) = "FALSE", 1, 0)</f>
        <v>2280</v>
      </c>
      <c r="B330" s="8" t="str">
        <f>IF(UPPER(Table2[[#This Row],[Index]]) = "TRUE", "FD", "00")  &amp; IF(Table2[[#This Row],[Prefix]]="", "00", Table2[[#This Row],[Prefix]])  &amp; TEXT(Table2[[#This Row],[Opcode]], "00")</f>
        <v>0000E4</v>
      </c>
      <c r="F330" s="5" t="s">
        <v>125</v>
      </c>
      <c r="G330" t="s">
        <v>689</v>
      </c>
      <c r="H330" s="1" t="s">
        <v>221</v>
      </c>
      <c r="I330" s="1" t="s">
        <v>91</v>
      </c>
      <c r="J330" s="1" t="s">
        <v>364</v>
      </c>
      <c r="K330" s="1" t="s">
        <v>277</v>
      </c>
      <c r="L330" s="9" t="b">
        <v>1</v>
      </c>
      <c r="M330" s="1" t="s">
        <v>180</v>
      </c>
      <c r="N330" s="1" t="s">
        <v>278</v>
      </c>
      <c r="O330" s="1"/>
      <c r="P330" s="1"/>
      <c r="Q330" s="1"/>
      <c r="R330" s="1"/>
      <c r="S330" s="7" t="s">
        <v>349</v>
      </c>
      <c r="T330">
        <v>3</v>
      </c>
      <c r="U330" s="1" t="s">
        <v>454</v>
      </c>
      <c r="V330" t="s">
        <v>367</v>
      </c>
      <c r="W330" t="s">
        <v>451</v>
      </c>
      <c r="X330" t="s">
        <v>456</v>
      </c>
      <c r="Y330" t="b">
        <f>IF(AND($B330=$B329, $I330=$I329, $T330=$T329),TRUE,FALSE)</f>
        <v>1</v>
      </c>
      <c r="Z3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Platform='i8085'&gt;&lt;Mnemonic&gt;CPO&lt;/Mnemonic&gt;&lt;Arguments&gt;&lt;Arg encoding='Direct' hidden='true'&gt;Flag-PO&lt;/Arg&gt;&lt;Arg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IF($Y331=FALSE, "&lt;/Opcode&gt;", "")</f>
        <v>&lt;Encoding Platform='i8085'&gt;&lt;Mnemonic&gt;CPO&lt;/Mnemonic&gt;&lt;Arguments&gt;&lt;Arg encoding='Direct' hidden='true'&gt;Flag-PO&lt;/Arg&gt;&lt;Arg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331" spans="1:27" x14ac:dyDescent="0.25">
      <c r="A331">
        <f>HEX2DEC(Table2[[#This Row],[Hex]]) * 10 +  IF(UPPER(Table2[[#This Row],[Preferred]]) = "FALSE", 1, 0)</f>
        <v>2300</v>
      </c>
      <c r="B331" t="str">
        <f>IF(UPPER(Table2[[#This Row],[Index]]) = "TRUE", "FD", "00")  &amp; IF(Table2[[#This Row],[Prefix]]="", "00", Table2[[#This Row],[Prefix]])  &amp; TEXT(Table2[[#This Row],[Opcode]], "00")</f>
        <v>0000E6</v>
      </c>
      <c r="F331" s="5" t="s">
        <v>127</v>
      </c>
      <c r="G331" t="s">
        <v>375</v>
      </c>
      <c r="H331" s="1" t="s">
        <v>210</v>
      </c>
      <c r="I331" s="1" t="s">
        <v>84</v>
      </c>
      <c r="J331" s="1" t="s">
        <v>265</v>
      </c>
      <c r="K331" s="1" t="s">
        <v>277</v>
      </c>
      <c r="L331" s="9" t="b">
        <v>1</v>
      </c>
      <c r="M331" s="1" t="s">
        <v>179</v>
      </c>
      <c r="N331" s="1" t="s">
        <v>280</v>
      </c>
      <c r="O331" s="1"/>
      <c r="P331" s="1"/>
      <c r="S331" s="6" t="s">
        <v>436</v>
      </c>
      <c r="T331">
        <v>2</v>
      </c>
      <c r="U331" s="1" t="s">
        <v>389</v>
      </c>
      <c r="V331" t="s">
        <v>367</v>
      </c>
      <c r="W331" t="s">
        <v>431</v>
      </c>
      <c r="X331" t="s">
        <v>435</v>
      </c>
      <c r="Y331" t="b">
        <f>IF(AND($B331=$B330, $I331=$I330, $T331=$T330),TRUE,FALSE)</f>
        <v>0</v>
      </c>
      <c r="Z3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Platform='i8080'&gt;&lt;Mnemonic&gt;ANI&lt;/Mnemonic&gt;&lt;Arguments&gt;&lt;Arg encoding='Direct' hidden='true'&gt;ByteReg-A&lt;/Arg&gt;&lt;Arg encoding='ByteImmidate'&gt;Byte&lt;/Arg&gt;&lt;/Arguments&gt;&lt;Status&gt;Documented&lt;/Status&gt;&lt;Cycles&gt;2(7)&lt;/Cycles&gt;&lt;Flags&gt;SZ0P0&lt;/Flags&gt;&lt;Description&gt;The content of the second byte of the instruction is logicaly anded with the contents of the accumu lator. The result is placed in the accumulator. The CY and AC flags are cleared&lt;/Description&gt;&lt;/Encoding&gt;</v>
      </c>
      <c r="AA3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IF($Y332=FALSE, "&lt;/Opcode&gt;", "")</f>
        <v>&lt;Opcode Value='E6' Function='AND' Group='Logical' Length='2'&gt;&lt;Encoding Platform='i8080'&gt;&lt;Mnemonic&gt;ANI&lt;/Mnemonic&gt;&lt;Arguments&gt;&lt;Arg encoding='Direct' hidden='true'&gt;ByteReg-A&lt;/Arg&gt;&lt;Arg encoding='ByteImmidate'&gt;Byte&lt;/Arg&gt;&lt;/Arguments&gt;&lt;Status&gt;Documented&lt;/Status&gt;&lt;Cycles&gt;2(7)&lt;/Cycles&gt;&lt;Flags&gt;SZ0P0&lt;/Flags&gt;&lt;Description&gt;The content of the second byte of the instruction is logicaly anded with the contents of the accumu lator. The result is placed in the accumulator. The CY and AC flags are cleared&lt;/Description&gt;&lt;/Encoding&gt;</v>
      </c>
    </row>
    <row r="332" spans="1:27" x14ac:dyDescent="0.25">
      <c r="A332" s="8">
        <f>HEX2DEC(Table2[[#This Row],[Hex]]) * 10 +  IF(UPPER(Table2[[#This Row],[Preferred]]) = "FALSE", 1, 0)</f>
        <v>2300</v>
      </c>
      <c r="B332" s="8" t="str">
        <f>IF(UPPER(Table2[[#This Row],[Index]]) = "TRUE", "FD", "00")  &amp; IF(Table2[[#This Row],[Prefix]]="", "00", Table2[[#This Row],[Prefix]])  &amp; TEXT(Table2[[#This Row],[Opcode]], "00")</f>
        <v>0000E6</v>
      </c>
      <c r="F332" s="5" t="s">
        <v>127</v>
      </c>
      <c r="G332" t="s">
        <v>689</v>
      </c>
      <c r="H332" s="1" t="s">
        <v>210</v>
      </c>
      <c r="I332" s="1" t="s">
        <v>84</v>
      </c>
      <c r="J332" s="1" t="s">
        <v>265</v>
      </c>
      <c r="K332" s="1" t="s">
        <v>277</v>
      </c>
      <c r="L332" s="9" t="b">
        <v>1</v>
      </c>
      <c r="M332" s="1" t="s">
        <v>179</v>
      </c>
      <c r="N332" s="1" t="s">
        <v>280</v>
      </c>
      <c r="O332" s="1"/>
      <c r="P332" s="1"/>
      <c r="Q332" s="1"/>
      <c r="R332" s="1"/>
      <c r="S332" s="6" t="s">
        <v>310</v>
      </c>
      <c r="T332">
        <v>2</v>
      </c>
      <c r="U332" s="1" t="s">
        <v>389</v>
      </c>
      <c r="V332" t="s">
        <v>367</v>
      </c>
      <c r="W332" t="s">
        <v>431</v>
      </c>
      <c r="X332" t="s">
        <v>435</v>
      </c>
      <c r="Y332" t="b">
        <f>IF(AND($B332=$B331, $I332=$I331, $T332=$T331),TRUE,FALSE)</f>
        <v>1</v>
      </c>
      <c r="Z3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Platform='i8085'&gt;&lt;Mnemonic&gt;ANI&lt;/Mnemonic&gt;&lt;Arguments&gt;&lt;Arg encoding='Direct' hidden='true'&gt;ByteReg-A&lt;/Arg&gt;&lt;Arg encoding='ByteImmidate'&gt;Byte&lt;/Arg&gt;&lt;/Arguments&gt;&lt;Status&gt;Documented&lt;/Status&gt;&lt;Cycles&gt;2(7)&lt;/Cycles&gt;&lt;Flags&gt;SZKAPVC&lt;/Flags&gt;&lt;Description&gt;The content of the second byte of the instruction is logicaly anded with the contents of the accumu lator. The result is placed in the accumulator. The CY and AC flags are cleared&lt;/Description&gt;&lt;/Encoding&gt;</v>
      </c>
      <c r="AA3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IF($Y333=FALSE, "&lt;/Opcode&gt;", "")</f>
        <v>&lt;Encoding Platform='i8085'&gt;&lt;Mnemonic&gt;ANI&lt;/Mnemonic&gt;&lt;Arguments&gt;&lt;Arg encoding='Direct' hidden='true'&gt;ByteReg-A&lt;/Arg&gt;&lt;Arg encoding='ByteImmidate'&gt;Byte&lt;/Arg&gt;&lt;/Arguments&gt;&lt;Status&gt;Documented&lt;/Status&gt;&lt;Cycles&gt;2(7)&lt;/Cycles&gt;&lt;Flags&gt;SZKAPVC&lt;/Flags&gt;&lt;Description&gt;The content of the second byte of the instruction is logicaly anded with the contents of the accumu lator. The result is placed in the accumulator. The CY and AC flags are cleared&lt;/Description&gt;&lt;/Encoding&gt;</v>
      </c>
    </row>
    <row r="333" spans="1:27" x14ac:dyDescent="0.25">
      <c r="A333">
        <f>HEX2DEC(Table2[[#This Row],[Hex]]) * 10 +  IF(UPPER(Table2[[#This Row],[Preferred]]) = "FALSE", 1, 0)</f>
        <v>2300</v>
      </c>
      <c r="B333" t="str">
        <f>IF(UPPER(Table2[[#This Row],[Index]]) = "TRUE", "FD", "00")  &amp; IF(Table2[[#This Row],[Prefix]]="", "00", Table2[[#This Row],[Prefix]])  &amp; TEXT(Table2[[#This Row],[Opcode]], "00")</f>
        <v>0000E6</v>
      </c>
      <c r="C333" s="4"/>
      <c r="D333" s="1"/>
      <c r="E333" s="3" t="s">
        <v>400</v>
      </c>
      <c r="F333" s="5" t="s">
        <v>127</v>
      </c>
      <c r="G333" t="s">
        <v>480</v>
      </c>
      <c r="H333" s="1" t="s">
        <v>84</v>
      </c>
      <c r="I333" s="1" t="s">
        <v>84</v>
      </c>
      <c r="J333" s="1" t="s">
        <v>265</v>
      </c>
      <c r="K333" s="1" t="s">
        <v>277</v>
      </c>
      <c r="L333" s="1"/>
      <c r="M333" s="1" t="s">
        <v>179</v>
      </c>
      <c r="N333" s="1" t="s">
        <v>280</v>
      </c>
      <c r="O333" s="1"/>
      <c r="P333" s="1"/>
      <c r="Q333" s="1"/>
      <c r="R333" s="1"/>
      <c r="S333" s="6" t="s">
        <v>331</v>
      </c>
      <c r="T333">
        <v>2</v>
      </c>
      <c r="U333" s="1" t="s">
        <v>389</v>
      </c>
      <c r="V333" t="s">
        <v>367</v>
      </c>
      <c r="W333" t="s">
        <v>431</v>
      </c>
      <c r="X333" t="s">
        <v>551</v>
      </c>
      <c r="Y333" t="b">
        <f>IF(AND($B333=$B332, $I333=$I332, $T333=$T332),TRUE,FALSE)</f>
        <v>1</v>
      </c>
      <c r="Z3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3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IF($Y334=FALSE, "&lt;/Opcode&gt;", "")</f>
        <v>&lt;Encoding Preferred='true' Platform='z80'&gt;&lt;Mnemonic&gt;AND&lt;/Mnemonic&gt;&lt;Arguments&gt;&lt;Arg encoding='Direct'&gt;ByteReg-A&lt;/Arg&gt;&lt;Arg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row>
    <row r="334" spans="1:27" x14ac:dyDescent="0.25">
      <c r="A334" s="8">
        <f>HEX2DEC(Table2[[#This Row],[Hex]]) * 10 +  IF(UPPER(Table2[[#This Row],[Preferred]]) = "FALSE", 1, 0)</f>
        <v>2300</v>
      </c>
      <c r="B334" s="8" t="str">
        <f>IF(UPPER(Table2[[#This Row],[Index]]) = "TRUE", "FD", "00")  &amp; IF(Table2[[#This Row],[Prefix]]="", "00", Table2[[#This Row],[Prefix]])  &amp; TEXT(Table2[[#This Row],[Opcode]], "00")</f>
        <v>0000E6</v>
      </c>
      <c r="C334" s="4"/>
      <c r="D334" s="1"/>
      <c r="E334" s="3"/>
      <c r="F334" s="5" t="s">
        <v>127</v>
      </c>
      <c r="G334" t="s">
        <v>652</v>
      </c>
      <c r="H334" s="1" t="s">
        <v>84</v>
      </c>
      <c r="I334" s="1" t="s">
        <v>84</v>
      </c>
      <c r="J334" s="1" t="s">
        <v>265</v>
      </c>
      <c r="K334" s="1" t="s">
        <v>277</v>
      </c>
      <c r="L334" s="9" t="b">
        <v>1</v>
      </c>
      <c r="M334" s="1" t="s">
        <v>179</v>
      </c>
      <c r="N334" s="1" t="s">
        <v>280</v>
      </c>
      <c r="O334" s="1"/>
      <c r="P334" s="1"/>
      <c r="Q334" s="1"/>
      <c r="R334" s="1"/>
      <c r="S334" s="6" t="s">
        <v>347</v>
      </c>
      <c r="T334">
        <v>2</v>
      </c>
      <c r="U334" s="1" t="s">
        <v>389</v>
      </c>
      <c r="V334" t="s">
        <v>367</v>
      </c>
      <c r="W334" t="s">
        <v>431</v>
      </c>
      <c r="X334" t="s">
        <v>551</v>
      </c>
      <c r="Y334" t="b">
        <f>IF(AND($B334=$B333, $I334=$I333, $T334=$T333),TRUE,FALSE)</f>
        <v>1</v>
      </c>
      <c r="Z3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encoding='Direct' hidden='true'&gt;ByteReg-A&lt;/Arg&gt;&lt;Arg encoding='ByteImmidate'&gt;Byte&lt;/Arg&gt;&lt;/Arguments&gt;&lt;Status&gt;Documented&lt;/Status&gt;&lt;Cycles&gt;2(7)&lt;/Cycles&gt;&lt;Flags&gt;Z010&lt;/Flags&gt;&lt;Description&gt;A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c r="AA3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IF($Y335=FALSE, "&lt;/Opcode&gt;", "")</f>
        <v>&lt;Encoding Platform='GameBoy'&gt;&lt;Mnemonic&gt;AND&lt;/Mnemonic&gt;&lt;Arguments&gt;&lt;Arg encoding='Direct' hidden='true'&gt;ByteReg-A&lt;/Arg&gt;&lt;Arg encoding='ByteImmidate'&gt;Byte&lt;/Arg&gt;&lt;/Arguments&gt;&lt;Status&gt;Documented&lt;/Status&gt;&lt;Cycles&gt;2(7)&lt;/Cycles&gt;&lt;Flags&gt;Z010&lt;/Flags&gt;&lt;Description&gt;A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row>
    <row r="335" spans="1:27" x14ac:dyDescent="0.25">
      <c r="A335">
        <f>HEX2DEC(Table2[[#This Row],[Hex]]) * 10 +  IF(UPPER(Table2[[#This Row],[Preferred]]) = "FALSE", 1, 0)</f>
        <v>2301</v>
      </c>
      <c r="B335" t="str">
        <f>IF(UPPER(Table2[[#This Row],[Index]]) = "TRUE", "FD", "00")  &amp; IF(Table2[[#This Row],[Prefix]]="", "00", Table2[[#This Row],[Prefix]])  &amp; TEXT(Table2[[#This Row],[Opcode]], "00")</f>
        <v>0000E6</v>
      </c>
      <c r="C335" s="4"/>
      <c r="D335" s="1"/>
      <c r="E335" s="3" t="s">
        <v>638</v>
      </c>
      <c r="F335" s="5" t="s">
        <v>127</v>
      </c>
      <c r="G335" t="s">
        <v>480</v>
      </c>
      <c r="H335" s="1" t="s">
        <v>84</v>
      </c>
      <c r="I335" s="1" t="s">
        <v>84</v>
      </c>
      <c r="J335" s="1" t="s">
        <v>265</v>
      </c>
      <c r="K335" s="1" t="s">
        <v>277</v>
      </c>
      <c r="L335" s="1" t="b">
        <v>1</v>
      </c>
      <c r="M335" s="1" t="s">
        <v>179</v>
      </c>
      <c r="N335" s="1" t="s">
        <v>280</v>
      </c>
      <c r="O335" s="1"/>
      <c r="P335" s="1"/>
      <c r="Q335" s="1"/>
      <c r="R335" s="1"/>
      <c r="S335" s="6" t="s">
        <v>331</v>
      </c>
      <c r="T335">
        <v>2</v>
      </c>
      <c r="U335" s="1" t="s">
        <v>389</v>
      </c>
      <c r="V335" t="s">
        <v>367</v>
      </c>
      <c r="W335" t="s">
        <v>431</v>
      </c>
      <c r="X335" t="s">
        <v>551</v>
      </c>
      <c r="Y335" t="b">
        <f>IF(AND($B335=$B334, $I335=$I334, $T335=$T334),TRUE,FALSE)</f>
        <v>1</v>
      </c>
      <c r="Z3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3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IF($Y336=FALSE, "&lt;/Opcode&gt;", "")</f>
        <v>&lt;Encoding Preferred='false' Platform='z80'&gt;&lt;Mnemonic&gt;AND&lt;/Mnemonic&gt;&lt;Arguments&gt;&lt;Arg encoding='Direct' hidden='true'&gt;ByteReg-A&lt;/Arg&gt;&lt;Arg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Accumulator&lt;/Description&gt;&lt;/Encoding&gt;&lt;/Opcode&gt;</v>
      </c>
    </row>
    <row r="336" spans="1:27" x14ac:dyDescent="0.25">
      <c r="A336">
        <f>HEX2DEC(Table2[[#This Row],[Hex]]) * 10 +  IF(UPPER(Table2[[#This Row],[Preferred]]) = "FALSE", 1, 0)</f>
        <v>2320</v>
      </c>
      <c r="B336" t="str">
        <f>IF(UPPER(Table2[[#This Row],[Index]]) = "TRUE", "FD", "00")  &amp; IF(Table2[[#This Row],[Prefix]]="", "00", Table2[[#This Row],[Prefix]])  &amp; TEXT(Table2[[#This Row],[Opcode]], "00")</f>
        <v>0000E8</v>
      </c>
      <c r="F336" s="5" t="s">
        <v>128</v>
      </c>
      <c r="G336" t="s">
        <v>375</v>
      </c>
      <c r="H336" s="1" t="s">
        <v>238</v>
      </c>
      <c r="I336" s="1" t="s">
        <v>88</v>
      </c>
      <c r="J336" s="1" t="s">
        <v>363</v>
      </c>
      <c r="K336" s="1" t="s">
        <v>277</v>
      </c>
      <c r="L336" s="9" t="b">
        <v>1</v>
      </c>
      <c r="M336" s="1"/>
      <c r="N336" s="1"/>
      <c r="O336" s="1"/>
      <c r="P336" s="1"/>
      <c r="S336" s="7" t="s">
        <v>311</v>
      </c>
      <c r="T336">
        <v>1</v>
      </c>
      <c r="U336" s="1" t="s">
        <v>458</v>
      </c>
      <c r="V336" t="s">
        <v>367</v>
      </c>
      <c r="W336" t="s">
        <v>451</v>
      </c>
      <c r="X336" t="s">
        <v>459</v>
      </c>
      <c r="Y336" t="b">
        <f>IF(AND($B336=$B335, $I336=$I335, $T336=$T335),TRUE,FALSE)</f>
        <v>0</v>
      </c>
      <c r="Z3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Platform='i8080'&gt;&lt;Mnemonic&gt;RPE&lt;/Mnemonic&gt;&lt;Arguments&gt;&lt;Arg encoding='Direct' hidden='true'&gt;Flag-PE&lt;/Arg&gt;&lt;/Arguments&gt;&lt;Status&gt;Documented&lt;/Status&gt;&lt;Cycles&gt;3(11)&lt;/Cycles&gt;&lt;Flags&gt;-----&lt;/Flags&gt;&lt;Description&gt;If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IF($Y337=FALSE, "&lt;/Opcode&gt;", "")</f>
        <v>&lt;Opcode Value='E8' Function='RET' Group='Branch' Length='1'&gt;&lt;Encoding Platform='i8080'&gt;&lt;Mnemonic&gt;RPE&lt;/Mnemonic&gt;&lt;Arguments&gt;&lt;Arg encoding='Direct' hidden='true'&gt;Flag-PE&lt;/Arg&gt;&lt;/Arguments&gt;&lt;Status&gt;Documented&lt;/Status&gt;&lt;Cycles&gt;3(11)&lt;/Cycles&gt;&lt;Flags&gt;-----&lt;/Flags&gt;&lt;Description&gt;If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337" spans="1:27" x14ac:dyDescent="0.25">
      <c r="A337" s="8">
        <f>HEX2DEC(Table2[[#This Row],[Hex]]) * 10 +  IF(UPPER(Table2[[#This Row],[Preferred]]) = "FALSE", 1, 0)</f>
        <v>2320</v>
      </c>
      <c r="B337" s="8" t="str">
        <f>IF(UPPER(Table2[[#This Row],[Index]]) = "TRUE", "FD", "00")  &amp; IF(Table2[[#This Row],[Prefix]]="", "00", Table2[[#This Row],[Prefix]])  &amp; TEXT(Table2[[#This Row],[Opcode]], "00")</f>
        <v>0000E8</v>
      </c>
      <c r="F337" s="5" t="s">
        <v>128</v>
      </c>
      <c r="G337" t="s">
        <v>689</v>
      </c>
      <c r="H337" s="1" t="s">
        <v>238</v>
      </c>
      <c r="I337" s="1" t="s">
        <v>88</v>
      </c>
      <c r="J337" s="1" t="s">
        <v>363</v>
      </c>
      <c r="K337" s="1" t="s">
        <v>277</v>
      </c>
      <c r="L337" s="9" t="b">
        <v>1</v>
      </c>
      <c r="M337" s="1"/>
      <c r="N337" s="1"/>
      <c r="O337" s="1"/>
      <c r="P337" s="1"/>
      <c r="Q337" s="1"/>
      <c r="R337" s="1"/>
      <c r="S337" s="7" t="s">
        <v>349</v>
      </c>
      <c r="T337">
        <v>1</v>
      </c>
      <c r="U337" s="1" t="s">
        <v>458</v>
      </c>
      <c r="V337" t="s">
        <v>367</v>
      </c>
      <c r="W337" t="s">
        <v>451</v>
      </c>
      <c r="X337" t="s">
        <v>459</v>
      </c>
      <c r="Y337" t="b">
        <f>IF(AND($B337=$B336, $I337=$I336, $T337=$T336),TRUE,FALSE)</f>
        <v>1</v>
      </c>
      <c r="Z3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Platform='i8085'&gt;&lt;Mnemonic&gt;RPE&lt;/Mnemonic&gt;&lt;Arguments&gt;&lt;Arg encoding='Direct' hidden='true'&gt;Flag-PE&lt;/Arg&gt;&lt;/Arguments&gt;&lt;Status&gt;Documented&lt;/Status&gt;&lt;Cycles&gt;3(11)&lt;/Cycles&gt;&lt;Flags&gt;-------&lt;/Flags&gt;&lt;Description&gt;If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IF($Y338=FALSE, "&lt;/Opcode&gt;", "")</f>
        <v>&lt;Encoding Platform='i8085'&gt;&lt;Mnemonic&gt;RPE&lt;/Mnemonic&gt;&lt;Arguments&gt;&lt;Arg encoding='Direct' hidden='true'&gt;Flag-PE&lt;/Arg&gt;&lt;/Arguments&gt;&lt;Status&gt;Documented&lt;/Status&gt;&lt;Cycles&gt;3(11)&lt;/Cycles&gt;&lt;Flags&gt;-------&lt;/Flags&gt;&lt;Description&gt;If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338" spans="1:27" x14ac:dyDescent="0.25">
      <c r="A338" s="8">
        <f>HEX2DEC(Table2[[#This Row],[Hex]]) * 10 +  IF(UPPER(Table2[[#This Row],[Preferred]]) = "FALSE", 1, 0)</f>
        <v>2320</v>
      </c>
      <c r="B338" s="8" t="str">
        <f>IF(UPPER(Table2[[#This Row],[Index]]) = "TRUE", "FD", "00")  &amp; IF(Table2[[#This Row],[Prefix]]="", "00", Table2[[#This Row],[Prefix]])  &amp; TEXT(Table2[[#This Row],[Opcode]], "00")</f>
        <v>0000E8</v>
      </c>
      <c r="C338" s="4"/>
      <c r="D338" s="1"/>
      <c r="E338" s="3"/>
      <c r="F338" s="5" t="s">
        <v>128</v>
      </c>
      <c r="G338" t="s">
        <v>652</v>
      </c>
      <c r="H338" s="1" t="s">
        <v>70</v>
      </c>
      <c r="I338" s="1" t="s">
        <v>70</v>
      </c>
      <c r="J338" s="1" t="s">
        <v>272</v>
      </c>
      <c r="K338" s="1" t="s">
        <v>277</v>
      </c>
      <c r="M338" s="1" t="s">
        <v>179</v>
      </c>
      <c r="N338" s="1" t="s">
        <v>280</v>
      </c>
      <c r="O338" s="1"/>
      <c r="P338" s="1"/>
      <c r="Q338" s="1"/>
      <c r="R338" s="1"/>
      <c r="S338" s="6" t="s">
        <v>343</v>
      </c>
      <c r="T338">
        <v>2</v>
      </c>
      <c r="U338" s="1" t="s">
        <v>661</v>
      </c>
      <c r="V338" t="s">
        <v>367</v>
      </c>
      <c r="W338" t="s">
        <v>425</v>
      </c>
      <c r="X338" s="10" t="s">
        <v>658</v>
      </c>
      <c r="Y338" t="b">
        <f>IF(AND($B338=$B337, $I338=$I337, $T338=$T337),TRUE,FALSE)</f>
        <v>0</v>
      </c>
      <c r="Z3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encoding='Direct'&gt;WordReg-SP&lt;/Arg&gt;&lt;Arg encoding='ByteImmidate'&gt;Byte&lt;/Arg&gt;&lt;/Arguments&gt;&lt;Status&gt;Documented&lt;/Status&gt;&lt;Cycles&gt;3(16)&lt;/Cycles&gt;&lt;Flags&gt;Z0HC&lt;/Flags&gt;&lt;Description&gt;Add signed offset to SP&lt;/Description&gt;&lt;/Encoding&gt;</v>
      </c>
      <c r="AA3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IF($Y339=FALSE, "&lt;/Opcode&gt;", "")</f>
        <v>&lt;Opcode Value='E8' Function='ADD' Group='8-Bit Arithmetic' Length='2'&gt;&lt;Encoding Platform='GameBoy'&gt;&lt;Mnemonic&gt;ADD&lt;/Mnemonic&gt;&lt;Arguments&gt;&lt;Arg encoding='Direct'&gt;WordReg-SP&lt;/Arg&gt;&lt;Arg encoding='ByteImmidate'&gt;Byte&lt;/Arg&gt;&lt;/Arguments&gt;&lt;Status&gt;Documented&lt;/Status&gt;&lt;Cycles&gt;3(16)&lt;/Cycles&gt;&lt;Flags&gt;Z0HC&lt;/Flags&gt;&lt;Description&gt;Add signed offset to SP&lt;/Description&gt;&lt;/Encoding&gt;&lt;/Opcode&gt;</v>
      </c>
    </row>
    <row r="339" spans="1:27" x14ac:dyDescent="0.25">
      <c r="A339">
        <f>HEX2DEC(Table2[[#This Row],[Hex]]) * 10 +  IF(UPPER(Table2[[#This Row],[Preferred]]) = "FALSE", 1, 0)</f>
        <v>2330</v>
      </c>
      <c r="B339" t="str">
        <f>IF(UPPER(Table2[[#This Row],[Index]]) = "TRUE", "FD", "00")  &amp; IF(Table2[[#This Row],[Prefix]]="", "00", Table2[[#This Row],[Prefix]])  &amp; TEXT(Table2[[#This Row],[Opcode]], "00")</f>
        <v>0000E9</v>
      </c>
      <c r="F339" s="5" t="s">
        <v>129</v>
      </c>
      <c r="G339" t="s">
        <v>375</v>
      </c>
      <c r="H339" s="1" t="s">
        <v>217</v>
      </c>
      <c r="I339" s="1" t="s">
        <v>216</v>
      </c>
      <c r="J339" s="1" t="s">
        <v>269</v>
      </c>
      <c r="K339" s="1" t="s">
        <v>277</v>
      </c>
      <c r="L339" s="9" t="b">
        <v>1</v>
      </c>
      <c r="M339" s="1"/>
      <c r="N339" s="1"/>
      <c r="O339" s="1"/>
      <c r="P339" s="1"/>
      <c r="Q339" s="1"/>
      <c r="R339" s="1"/>
      <c r="S339" s="7" t="s">
        <v>311</v>
      </c>
      <c r="T339">
        <v>1</v>
      </c>
      <c r="U339" s="1" t="s">
        <v>386</v>
      </c>
      <c r="V339" t="s">
        <v>367</v>
      </c>
      <c r="W339" t="s">
        <v>431</v>
      </c>
      <c r="X339" t="s">
        <v>461</v>
      </c>
      <c r="Y339" t="b">
        <f>IF(AND($B339=$B338, $I339=$I338, $T339=$T338),TRUE,FALSE)</f>
        <v>0</v>
      </c>
      <c r="Z3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c r="AA3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IF($Y340=FALSE, "&lt;/Opcode&gt;", "")</f>
        <v>&lt;Opcode Value='E9' Function='JMP' Group='Logical' Length='1'&gt;&lt;Encoding Platform='i8080'&gt;&lt;Mnemonic&gt;PCHL&lt;/Mnemonic&gt;&lt;Arguments&gt;&lt;Arg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row>
    <row r="340" spans="1:27" x14ac:dyDescent="0.25">
      <c r="A340" s="8">
        <f>HEX2DEC(Table2[[#This Row],[Hex]]) * 10 +  IF(UPPER(Table2[[#This Row],[Preferred]]) = "FALSE", 1, 0)</f>
        <v>2330</v>
      </c>
      <c r="B340" s="8" t="str">
        <f>IF(UPPER(Table2[[#This Row],[Index]]) = "TRUE", "FD", "00")  &amp; IF(Table2[[#This Row],[Prefix]]="", "00", Table2[[#This Row],[Prefix]])  &amp; TEXT(Table2[[#This Row],[Opcode]], "00")</f>
        <v>0000E9</v>
      </c>
      <c r="F340" s="5" t="s">
        <v>129</v>
      </c>
      <c r="G340" t="s">
        <v>689</v>
      </c>
      <c r="H340" s="1" t="s">
        <v>217</v>
      </c>
      <c r="I340" s="1" t="s">
        <v>216</v>
      </c>
      <c r="J340" s="1" t="s">
        <v>269</v>
      </c>
      <c r="K340" s="1" t="s">
        <v>277</v>
      </c>
      <c r="L340" s="9" t="b">
        <v>1</v>
      </c>
      <c r="M340" s="1"/>
      <c r="N340" s="1"/>
      <c r="O340" s="1"/>
      <c r="P340" s="1"/>
      <c r="Q340" s="1"/>
      <c r="R340" s="1"/>
      <c r="S340" s="7" t="s">
        <v>349</v>
      </c>
      <c r="T340">
        <v>1</v>
      </c>
      <c r="U340" s="1" t="s">
        <v>386</v>
      </c>
      <c r="V340" t="s">
        <v>367</v>
      </c>
      <c r="W340" t="s">
        <v>431</v>
      </c>
      <c r="X340" t="s">
        <v>461</v>
      </c>
      <c r="Y340" t="b">
        <f>IF(AND($B340=$B339, $I340=$I339, $T340=$T339),TRUE,FALSE)</f>
        <v>1</v>
      </c>
      <c r="Z3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c r="AA3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IF($Y341=FALSE, "&lt;/Opcode&gt;", "")</f>
        <v>&lt;Encoding Platform='i8085'&gt;&lt;Mnemonic&gt;PCHL&lt;/Mnemonic&gt;&lt;Arguments&gt;&lt;Arg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row>
    <row r="341" spans="1:27" x14ac:dyDescent="0.25">
      <c r="A341">
        <f>HEX2DEC(Table2[[#This Row],[Hex]]) * 10 +  IF(UPPER(Table2[[#This Row],[Preferred]]) = "FALSE", 1, 0)</f>
        <v>2330</v>
      </c>
      <c r="B341" t="str">
        <f>IF(UPPER(Table2[[#This Row],[Index]]) = "TRUE", "FD", "00")  &amp; IF(Table2[[#This Row],[Prefix]]="", "00", Table2[[#This Row],[Prefix]])  &amp; TEXT(Table2[[#This Row],[Opcode]], "00")</f>
        <v>0000E9</v>
      </c>
      <c r="C341" s="4"/>
      <c r="D341" s="1"/>
      <c r="E341" s="3"/>
      <c r="F341" s="5" t="s">
        <v>129</v>
      </c>
      <c r="G341" t="s">
        <v>480</v>
      </c>
      <c r="H341" s="1" t="s">
        <v>90</v>
      </c>
      <c r="I341" s="1" t="s">
        <v>216</v>
      </c>
      <c r="J341" s="1" t="s">
        <v>269</v>
      </c>
      <c r="K341" s="1" t="s">
        <v>277</v>
      </c>
      <c r="L341" s="1"/>
      <c r="M341" s="1"/>
      <c r="N341" s="1"/>
      <c r="O341" s="1"/>
      <c r="P341" s="1"/>
      <c r="Q341" s="1"/>
      <c r="R341" s="1"/>
      <c r="S341" s="7" t="s">
        <v>314</v>
      </c>
      <c r="T341">
        <v>1</v>
      </c>
      <c r="U341" s="1" t="s">
        <v>407</v>
      </c>
      <c r="V341" t="s">
        <v>367</v>
      </c>
      <c r="W341" t="s">
        <v>451</v>
      </c>
      <c r="X341" t="s">
        <v>612</v>
      </c>
      <c r="Y341" t="b">
        <f>IF(AND($B341=$B340, $I341=$I340, $T341=$T340),TRUE,FALSE)</f>
        <v>1</v>
      </c>
      <c r="Z3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IF($Y342=FALSE, "&lt;/Opcode&gt;", "")</f>
        <v>&lt;Encoding Platform='z80'&gt;&lt;Mnemonic&gt;JP&lt;/Mnemonic&gt;&lt;Arguments&gt;&lt;Arg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row>
    <row r="342" spans="1:27" x14ac:dyDescent="0.25">
      <c r="A342" s="8">
        <f>HEX2DEC(Table2[[#This Row],[Hex]]) * 10 +  IF(UPPER(Table2[[#This Row],[Preferred]]) = "FALSE", 1, 0)</f>
        <v>2330</v>
      </c>
      <c r="B342" s="8" t="str">
        <f>IF(UPPER(Table2[[#This Row],[Index]]) = "TRUE", "FD", "00")  &amp; IF(Table2[[#This Row],[Prefix]]="", "00", Table2[[#This Row],[Prefix]])  &amp; TEXT(Table2[[#This Row],[Opcode]], "00")</f>
        <v>0000E9</v>
      </c>
      <c r="C342" s="4"/>
      <c r="D342" s="1"/>
      <c r="E342" s="3"/>
      <c r="F342" s="5" t="s">
        <v>129</v>
      </c>
      <c r="G342" t="s">
        <v>652</v>
      </c>
      <c r="H342" s="1" t="s">
        <v>90</v>
      </c>
      <c r="I342" s="1" t="s">
        <v>216</v>
      </c>
      <c r="J342" s="1" t="s">
        <v>269</v>
      </c>
      <c r="K342" s="1" t="s">
        <v>277</v>
      </c>
      <c r="M342" s="1"/>
      <c r="N342" s="1"/>
      <c r="O342" s="1"/>
      <c r="P342" s="1"/>
      <c r="Q342" s="1"/>
      <c r="R342" s="1"/>
      <c r="S342" s="7" t="s">
        <v>335</v>
      </c>
      <c r="T342">
        <v>1</v>
      </c>
      <c r="U342" s="1" t="s">
        <v>407</v>
      </c>
      <c r="V342" t="s">
        <v>367</v>
      </c>
      <c r="W342" t="s">
        <v>451</v>
      </c>
      <c r="X342" t="s">
        <v>612</v>
      </c>
      <c r="Y342" t="b">
        <f>IF(AND($B342=$B341, $I342=$I341, $T342=$T341),TRUE,FALSE)</f>
        <v>1</v>
      </c>
      <c r="Z3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IF($Y343=FALSE, "&lt;/Opcode&gt;", "")</f>
        <v>&lt;Encoding Platform='GameBoy'&gt;&lt;Mnemonic&gt;JP&lt;/Mnemonic&gt;&lt;Arguments&gt;&lt;Arg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PC&lt;/Description&gt;&lt;/Encoding&gt;&lt;/Opcode&gt;</v>
      </c>
    </row>
    <row r="343" spans="1:27" x14ac:dyDescent="0.25">
      <c r="A343">
        <f>HEX2DEC(Table2[[#This Row],[Hex]]) * 10 +  IF(UPPER(Table2[[#This Row],[Preferred]]) = "FALSE", 1, 0)</f>
        <v>2340</v>
      </c>
      <c r="B343" t="str">
        <f>IF(UPPER(Table2[[#This Row],[Index]]) = "TRUE", "FD", "00")  &amp; IF(Table2[[#This Row],[Prefix]]="", "00", Table2[[#This Row],[Prefix]])  &amp; TEXT(Table2[[#This Row],[Opcode]], "00")</f>
        <v>0000EA</v>
      </c>
      <c r="F343" s="5" t="s">
        <v>130</v>
      </c>
      <c r="G343" t="s">
        <v>375</v>
      </c>
      <c r="H343" s="1" t="s">
        <v>228</v>
      </c>
      <c r="I343" s="1" t="s">
        <v>216</v>
      </c>
      <c r="J343" s="1" t="s">
        <v>363</v>
      </c>
      <c r="K343" s="1" t="s">
        <v>277</v>
      </c>
      <c r="L343" s="9" t="b">
        <v>1</v>
      </c>
      <c r="M343" s="1" t="s">
        <v>180</v>
      </c>
      <c r="N343" s="1" t="s">
        <v>278</v>
      </c>
      <c r="O343" s="1"/>
      <c r="P343" s="1"/>
      <c r="Q343" s="1"/>
      <c r="R343" s="1"/>
      <c r="S343" s="7" t="s">
        <v>311</v>
      </c>
      <c r="T343">
        <v>3</v>
      </c>
      <c r="U343" s="1" t="s">
        <v>394</v>
      </c>
      <c r="V343" t="s">
        <v>367</v>
      </c>
      <c r="W343" t="s">
        <v>451</v>
      </c>
      <c r="X343" t="s">
        <v>453</v>
      </c>
      <c r="Y343" t="b">
        <f>IF(AND($B343=$B342, $I343=$I342, $T343=$T342),TRUE,FALSE)</f>
        <v>0</v>
      </c>
      <c r="Z3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Platform='i8080'&gt;&lt;Mnemonic&gt;JPE&lt;/Mnemonic&gt;&lt;Arguments&gt;&lt;Arg encoding='Direct'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IF($Y344=FALSE, "&lt;/Opcode&gt;", "")</f>
        <v>&lt;Opcode Value='EA' Function='JMP' Group='Branch' Length='3'&gt;&lt;Encoding Platform='i8080'&gt;&lt;Mnemonic&gt;JPE&lt;/Mnemonic&gt;&lt;Arguments&gt;&lt;Arg encoding='Direct'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44" spans="1:27" x14ac:dyDescent="0.25">
      <c r="A344" s="8">
        <f>HEX2DEC(Table2[[#This Row],[Hex]]) * 10 +  IF(UPPER(Table2[[#This Row],[Preferred]]) = "FALSE", 1, 0)</f>
        <v>2340</v>
      </c>
      <c r="B344" s="8" t="str">
        <f>IF(UPPER(Table2[[#This Row],[Index]]) = "TRUE", "FD", "00")  &amp; IF(Table2[[#This Row],[Prefix]]="", "00", Table2[[#This Row],[Prefix]])  &amp; TEXT(Table2[[#This Row],[Opcode]], "00")</f>
        <v>0000EA</v>
      </c>
      <c r="F344" s="5" t="s">
        <v>130</v>
      </c>
      <c r="G344" t="s">
        <v>689</v>
      </c>
      <c r="H344" s="1" t="s">
        <v>228</v>
      </c>
      <c r="I344" s="1" t="s">
        <v>216</v>
      </c>
      <c r="J344" s="1" t="s">
        <v>363</v>
      </c>
      <c r="K344" s="1" t="s">
        <v>277</v>
      </c>
      <c r="L344" s="9" t="b">
        <v>1</v>
      </c>
      <c r="M344" s="1" t="s">
        <v>180</v>
      </c>
      <c r="N344" s="1" t="s">
        <v>278</v>
      </c>
      <c r="O344" s="1"/>
      <c r="P344" s="1"/>
      <c r="Q344" s="1"/>
      <c r="R344" s="1"/>
      <c r="S344" s="7" t="s">
        <v>349</v>
      </c>
      <c r="T344">
        <v>3</v>
      </c>
      <c r="U344" s="1" t="s">
        <v>394</v>
      </c>
      <c r="V344" t="s">
        <v>367</v>
      </c>
      <c r="W344" t="s">
        <v>451</v>
      </c>
      <c r="X344" t="s">
        <v>453</v>
      </c>
      <c r="Y344" t="b">
        <f>IF(AND($B344=$B343, $I344=$I343, $T344=$T343),TRUE,FALSE)</f>
        <v>1</v>
      </c>
      <c r="Z3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Platform='i8085'&gt;&lt;Mnemonic&gt;JPE&lt;/Mnemonic&gt;&lt;Arguments&gt;&lt;Arg encoding='Direct'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IF($Y345=FALSE, "&lt;/Opcode&gt;", "")</f>
        <v>&lt;Encoding Platform='i8085'&gt;&lt;Mnemonic&gt;JPE&lt;/Mnemonic&gt;&lt;Arguments&gt;&lt;Arg encoding='Direct'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45" spans="1:27" x14ac:dyDescent="0.25">
      <c r="A345" s="8">
        <f>HEX2DEC(Table2[[#This Row],[Hex]]) * 10 +  IF(UPPER(Table2[[#This Row],[Preferred]]) = "FALSE", 1, 0)</f>
        <v>2340</v>
      </c>
      <c r="B345" s="8" t="str">
        <f>IF(UPPER(Table2[[#This Row],[Index]]) = "TRUE", "FD", "00")  &amp; IF(Table2[[#This Row],[Prefix]]="", "00", Table2[[#This Row],[Prefix]])  &amp; TEXT(Table2[[#This Row],[Opcode]], "00")</f>
        <v>0000EA</v>
      </c>
      <c r="C345" s="4"/>
      <c r="D345" s="1"/>
      <c r="E345" s="3"/>
      <c r="F345" s="5" t="s">
        <v>130</v>
      </c>
      <c r="G345" t="s">
        <v>652</v>
      </c>
      <c r="H345" s="1" t="s">
        <v>2</v>
      </c>
      <c r="I345" s="1" t="s">
        <v>385</v>
      </c>
      <c r="J345" s="1" t="s">
        <v>181</v>
      </c>
      <c r="K345" s="1" t="s">
        <v>278</v>
      </c>
      <c r="M345" s="1" t="s">
        <v>265</v>
      </c>
      <c r="N345" s="1" t="s">
        <v>277</v>
      </c>
      <c r="O345" s="1"/>
      <c r="P345" s="1"/>
      <c r="Q345" s="1"/>
      <c r="R345" s="1"/>
      <c r="S345" s="7" t="s">
        <v>335</v>
      </c>
      <c r="T345">
        <v>3</v>
      </c>
      <c r="U345" s="1" t="s">
        <v>661</v>
      </c>
      <c r="V345" t="s">
        <v>367</v>
      </c>
      <c r="W345" t="s">
        <v>387</v>
      </c>
      <c r="X345" s="10" t="s">
        <v>659</v>
      </c>
      <c r="Y345" t="b">
        <f>IF(AND($B345=$B344, $I345=$I344, $T345=$T344),TRUE,FALSE)</f>
        <v>0</v>
      </c>
      <c r="Z3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encoding='Direct'&gt;ByteReg-A&lt;/Arg&gt;&lt;/Arguments&gt;&lt;Status&gt;Documented&lt;/Status&gt;&lt;Cycles&gt;3(16)&lt;/Cycles&gt;&lt;Flags&gt;----&lt;/Flags&gt;&lt;Description&gt;Save A at given address&lt;/Description&gt;&lt;/Encoding&gt;</v>
      </c>
      <c r="AA3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IF($Y346=FALSE, "&lt;/Opcode&gt;", "")</f>
        <v>&lt;Opcode Value='EA' Function='LOAD' Group='8-Bit Load' Length='3'&gt;&lt;Encoding Platform='GameBoy'&gt;&lt;Mnemonic&gt;LD&lt;/Mnemonic&gt;&lt;Arguments&gt;&lt;Arg encoding='WordImmidate'&gt;AddressPtr&lt;/Arg&gt;&lt;Arg encoding='Direct'&gt;ByteReg-A&lt;/Arg&gt;&lt;/Arguments&gt;&lt;Status&gt;Documented&lt;/Status&gt;&lt;Cycles&gt;3(16)&lt;/Cycles&gt;&lt;Flags&gt;----&lt;/Flags&gt;&lt;Description&gt;Save A at given address&lt;/Description&gt;&lt;/Encoding&gt;&lt;/Opcode&gt;</v>
      </c>
    </row>
    <row r="346" spans="1:27" x14ac:dyDescent="0.25">
      <c r="A346">
        <f>HEX2DEC(Table2[[#This Row],[Hex]]) * 10 +  IF(UPPER(Table2[[#This Row],[Preferred]]) = "FALSE", 1, 0)</f>
        <v>2350</v>
      </c>
      <c r="B346" t="str">
        <f>IF(UPPER(Table2[[#This Row],[Index]]) = "TRUE", "FD", "00")  &amp; IF(Table2[[#This Row],[Prefix]]="", "00", Table2[[#This Row],[Prefix]])  &amp; TEXT(Table2[[#This Row],[Opcode]], "00")</f>
        <v>0000EB</v>
      </c>
      <c r="F346" s="5" t="s">
        <v>131</v>
      </c>
      <c r="G346" t="s">
        <v>375</v>
      </c>
      <c r="H346" s="1" t="s">
        <v>193</v>
      </c>
      <c r="I346" s="2" t="s">
        <v>69</v>
      </c>
      <c r="J346" s="1" t="s">
        <v>268</v>
      </c>
      <c r="K346" s="1" t="s">
        <v>277</v>
      </c>
      <c r="L346" s="9" t="b">
        <v>1</v>
      </c>
      <c r="M346" s="1" t="s">
        <v>269</v>
      </c>
      <c r="N346" s="1" t="s">
        <v>277</v>
      </c>
      <c r="O346" s="3" t="s">
        <v>400</v>
      </c>
      <c r="P346" s="1"/>
      <c r="Q346" s="1"/>
      <c r="R346" s="1"/>
      <c r="S346" s="7" t="s">
        <v>311</v>
      </c>
      <c r="T346">
        <v>1</v>
      </c>
      <c r="U346" s="1" t="s">
        <v>407</v>
      </c>
      <c r="V346" t="s">
        <v>367</v>
      </c>
      <c r="W346" t="s">
        <v>396</v>
      </c>
      <c r="X346" t="s">
        <v>408</v>
      </c>
      <c r="Y346" t="b">
        <f>IF(AND($B346=$B345, $I346=$I345, $T346=$T345),TRUE,FALSE)</f>
        <v>0</v>
      </c>
      <c r="Z3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c r="AA3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IF($Y347=FALSE, "&lt;/Opcode&gt;", "")</f>
        <v>&lt;Opcode Value='EB' Function='EX' Group='16-Bit Load' Length='1'&gt;&lt;Encoding Platform='i8080'&gt;&lt;Mnemonic&gt;XCHG&lt;/Mnemonic&gt;&lt;Arguments&gt;&lt;Arg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row>
    <row r="347" spans="1:27" x14ac:dyDescent="0.25">
      <c r="A347" s="8">
        <f>HEX2DEC(Table2[[#This Row],[Hex]]) * 10 +  IF(UPPER(Table2[[#This Row],[Preferred]]) = "FALSE", 1, 0)</f>
        <v>2350</v>
      </c>
      <c r="B347" s="8" t="str">
        <f>IF(UPPER(Table2[[#This Row],[Index]]) = "TRUE", "FD", "00")  &amp; IF(Table2[[#This Row],[Prefix]]="", "00", Table2[[#This Row],[Prefix]])  &amp; TEXT(Table2[[#This Row],[Opcode]], "00")</f>
        <v>0000EB</v>
      </c>
      <c r="F347" s="5" t="s">
        <v>131</v>
      </c>
      <c r="G347" t="s">
        <v>689</v>
      </c>
      <c r="H347" s="1" t="s">
        <v>193</v>
      </c>
      <c r="I347" s="2" t="s">
        <v>69</v>
      </c>
      <c r="J347" s="1" t="s">
        <v>268</v>
      </c>
      <c r="K347" s="1" t="s">
        <v>277</v>
      </c>
      <c r="L347" s="9" t="b">
        <v>1</v>
      </c>
      <c r="M347" s="1" t="s">
        <v>269</v>
      </c>
      <c r="N347" s="1" t="s">
        <v>277</v>
      </c>
      <c r="O347" s="3" t="s">
        <v>400</v>
      </c>
      <c r="P347" s="1"/>
      <c r="Q347" s="1"/>
      <c r="R347" s="1"/>
      <c r="S347" s="7" t="s">
        <v>349</v>
      </c>
      <c r="T347">
        <v>1</v>
      </c>
      <c r="U347" s="1" t="s">
        <v>407</v>
      </c>
      <c r="V347" t="s">
        <v>367</v>
      </c>
      <c r="W347" t="s">
        <v>396</v>
      </c>
      <c r="X347" t="s">
        <v>408</v>
      </c>
      <c r="Y347" t="b">
        <f>IF(AND($B347=$B346, $I347=$I346, $T347=$T346),TRUE,FALSE)</f>
        <v>1</v>
      </c>
      <c r="Z3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c r="AA3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IF($Y348=FALSE, "&lt;/Opcode&gt;", "")</f>
        <v>&lt;Encoding Platform='i8085'&gt;&lt;Mnemonic&gt;XCHG&lt;/Mnemonic&gt;&lt;Arguments&gt;&lt;Arg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row>
    <row r="348" spans="1:27" x14ac:dyDescent="0.25">
      <c r="A348">
        <f>HEX2DEC(Table2[[#This Row],[Hex]]) * 10 +  IF(UPPER(Table2[[#This Row],[Preferred]]) = "FALSE", 1, 0)</f>
        <v>2350</v>
      </c>
      <c r="B348" t="str">
        <f>IF(UPPER(Table2[[#This Row],[Index]]) = "TRUE", "FD", "00")  &amp; IF(Table2[[#This Row],[Prefix]]="", "00", Table2[[#This Row],[Prefix]])  &amp; TEXT(Table2[[#This Row],[Opcode]], "00")</f>
        <v>0000EB</v>
      </c>
      <c r="C348" s="4"/>
      <c r="D348" s="1"/>
      <c r="E348" s="3"/>
      <c r="F348" s="5" t="s">
        <v>131</v>
      </c>
      <c r="G348" t="s">
        <v>480</v>
      </c>
      <c r="H348" s="1" t="s">
        <v>69</v>
      </c>
      <c r="I348" s="2" t="s">
        <v>69</v>
      </c>
      <c r="J348" s="1" t="s">
        <v>268</v>
      </c>
      <c r="K348" s="1" t="s">
        <v>277</v>
      </c>
      <c r="L348" s="1"/>
      <c r="M348" s="1" t="s">
        <v>269</v>
      </c>
      <c r="N348" s="1" t="s">
        <v>277</v>
      </c>
      <c r="O348" s="1"/>
      <c r="P348" s="1"/>
      <c r="Q348" s="1"/>
      <c r="R348" s="1"/>
      <c r="S348" s="7" t="s">
        <v>314</v>
      </c>
      <c r="T348">
        <v>1</v>
      </c>
      <c r="U348" s="1" t="s">
        <v>407</v>
      </c>
      <c r="V348" t="s">
        <v>367</v>
      </c>
      <c r="W348" t="s">
        <v>396</v>
      </c>
      <c r="X348" t="s">
        <v>527</v>
      </c>
      <c r="Y348" t="b">
        <f>IF(AND($B348=$B347, $I348=$I347, $T348=$T347),TRUE,FALSE)</f>
        <v>1</v>
      </c>
      <c r="Z3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encoding='Direct'&gt;WordReg-DE&lt;/Arg&gt;&lt;Arg encoding='Direct'&gt;WordReg-HL&lt;/Arg&gt;&lt;/Arguments&gt;&lt;Status&gt;Documented&lt;/Status&gt;&lt;Cycles&gt;1(4)&lt;/Cycles&gt;&lt;Flags&gt;------&lt;/Flags&gt;&lt;Description&gt;The 2-byte contents of register pairs DE and HL are exchanged.&lt;/Description&gt;&lt;/Encoding&gt;</v>
      </c>
      <c r="AA3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IF($Y349=FALSE, "&lt;/Opcode&gt;", "")</f>
        <v>&lt;Encoding Platform='z80'&gt;&lt;Mnemonic&gt;EX&lt;/Mnemonic&gt;&lt;Arguments&gt;&lt;Arg encoding='Direct'&gt;WordReg-DE&lt;/Arg&gt;&lt;Arg encoding='Direct'&gt;WordReg-HL&lt;/Arg&gt;&lt;/Arguments&gt;&lt;Status&gt;Documented&lt;/Status&gt;&lt;Cycles&gt;1(4)&lt;/Cycles&gt;&lt;Flags&gt;------&lt;/Flags&gt;&lt;Description&gt;The 2-byte contents of register pairs DE and HL are exchanged.&lt;/Description&gt;&lt;/Encoding&gt;&lt;/Opcode&gt;</v>
      </c>
    </row>
    <row r="349" spans="1:27" x14ac:dyDescent="0.25">
      <c r="A349">
        <f>HEX2DEC(Table2[[#This Row],[Hex]]) * 10 +  IF(UPPER(Table2[[#This Row],[Preferred]]) = "FALSE", 1, 0)</f>
        <v>2360</v>
      </c>
      <c r="B349" t="str">
        <f>IF(UPPER(Table2[[#This Row],[Index]]) = "TRUE", "FD", "00")  &amp; IF(Table2[[#This Row],[Prefix]]="", "00", Table2[[#This Row],[Prefix]])  &amp; TEXT(Table2[[#This Row],[Opcode]], "00")</f>
        <v>0000EC</v>
      </c>
      <c r="F349" s="5" t="s">
        <v>132</v>
      </c>
      <c r="G349" t="s">
        <v>375</v>
      </c>
      <c r="H349" s="1" t="s">
        <v>222</v>
      </c>
      <c r="I349" s="1" t="s">
        <v>91</v>
      </c>
      <c r="J349" s="1" t="s">
        <v>363</v>
      </c>
      <c r="K349" s="1" t="s">
        <v>277</v>
      </c>
      <c r="L349" s="9" t="b">
        <v>1</v>
      </c>
      <c r="M349" s="1" t="s">
        <v>180</v>
      </c>
      <c r="N349" s="1" t="s">
        <v>278</v>
      </c>
      <c r="O349" s="1"/>
      <c r="P349" s="1"/>
      <c r="Q349" s="1"/>
      <c r="R349" s="1"/>
      <c r="S349" s="7" t="s">
        <v>311</v>
      </c>
      <c r="T349">
        <v>3</v>
      </c>
      <c r="U349" s="1" t="s">
        <v>454</v>
      </c>
      <c r="V349" t="s">
        <v>367</v>
      </c>
      <c r="W349" t="s">
        <v>451</v>
      </c>
      <c r="X349" t="s">
        <v>456</v>
      </c>
      <c r="Y349" t="b">
        <f>IF(AND($B349=$B348, $I349=$I348, $T349=$T348),TRUE,FALSE)</f>
        <v>0</v>
      </c>
      <c r="Z3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Platform='i8080'&gt;&lt;Mnemonic&gt;CPE&lt;/Mnemonic&gt;&lt;Arguments&gt;&lt;Arg encoding='Direct' hidden='true'&gt;Flag-PE&lt;/Arg&gt;&lt;Arg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IF($Y350=FALSE, "&lt;/Opcode&gt;", "")</f>
        <v>&lt;Opcode Value='EC' Function='CALL' Group='Branch' Length='3'&gt;&lt;Encoding Platform='i8080'&gt;&lt;Mnemonic&gt;CPE&lt;/Mnemonic&gt;&lt;Arguments&gt;&lt;Arg encoding='Direct' hidden='true'&gt;Flag-PE&lt;/Arg&gt;&lt;Arg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350" spans="1:27" x14ac:dyDescent="0.25">
      <c r="A350" s="8">
        <f>HEX2DEC(Table2[[#This Row],[Hex]]) * 10 +  IF(UPPER(Table2[[#This Row],[Preferred]]) = "FALSE", 1, 0)</f>
        <v>2360</v>
      </c>
      <c r="B350" s="8" t="str">
        <f>IF(UPPER(Table2[[#This Row],[Index]]) = "TRUE", "FD", "00")  &amp; IF(Table2[[#This Row],[Prefix]]="", "00", Table2[[#This Row],[Prefix]])  &amp; TEXT(Table2[[#This Row],[Opcode]], "00")</f>
        <v>0000EC</v>
      </c>
      <c r="F350" s="5" t="s">
        <v>132</v>
      </c>
      <c r="G350" t="s">
        <v>689</v>
      </c>
      <c r="H350" s="1" t="s">
        <v>222</v>
      </c>
      <c r="I350" s="1" t="s">
        <v>91</v>
      </c>
      <c r="J350" s="1" t="s">
        <v>363</v>
      </c>
      <c r="K350" s="1" t="s">
        <v>277</v>
      </c>
      <c r="L350" s="9" t="b">
        <v>1</v>
      </c>
      <c r="M350" s="1" t="s">
        <v>180</v>
      </c>
      <c r="N350" s="1" t="s">
        <v>278</v>
      </c>
      <c r="O350" s="1"/>
      <c r="P350" s="1"/>
      <c r="Q350" s="1"/>
      <c r="R350" s="1"/>
      <c r="S350" s="7" t="s">
        <v>349</v>
      </c>
      <c r="T350">
        <v>3</v>
      </c>
      <c r="U350" s="1" t="s">
        <v>454</v>
      </c>
      <c r="V350" t="s">
        <v>367</v>
      </c>
      <c r="W350" t="s">
        <v>451</v>
      </c>
      <c r="X350" t="s">
        <v>456</v>
      </c>
      <c r="Y350" t="b">
        <f>IF(AND($B350=$B349, $I350=$I349, $T350=$T349),TRUE,FALSE)</f>
        <v>1</v>
      </c>
      <c r="Z3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Platform='i8085'&gt;&lt;Mnemonic&gt;CPE&lt;/Mnemonic&gt;&lt;Arguments&gt;&lt;Arg encoding='Direct' hidden='true'&gt;Flag-PE&lt;/Arg&gt;&lt;Arg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IF($Y351=FALSE, "&lt;/Opcode&gt;", "")</f>
        <v>&lt;Encoding Platform='i8085'&gt;&lt;Mnemonic&gt;CPE&lt;/Mnemonic&gt;&lt;Arguments&gt;&lt;Arg encoding='Direct' hidden='true'&gt;Flag-PE&lt;/Arg&gt;&lt;Arg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351" spans="1:27" x14ac:dyDescent="0.25">
      <c r="A351">
        <f>HEX2DEC(Table2[[#This Row],[Hex]]) * 10 +  IF(UPPER(Table2[[#This Row],[Preferred]]) = "FALSE", 1, 0)</f>
        <v>2370</v>
      </c>
      <c r="B351" t="str">
        <f>IF(UPPER(Table2[[#This Row],[Index]]) = "TRUE", "FD", "00")  &amp; IF(Table2[[#This Row],[Prefix]]="", "00", Table2[[#This Row],[Prefix]])  &amp; TEXT(Table2[[#This Row],[Opcode]], "00")</f>
        <v>0000ED</v>
      </c>
      <c r="F351" s="5" t="s">
        <v>133</v>
      </c>
      <c r="G351" t="s">
        <v>375</v>
      </c>
      <c r="H351" s="1" t="s">
        <v>91</v>
      </c>
      <c r="I351" s="1" t="s">
        <v>91</v>
      </c>
      <c r="J351" s="1" t="s">
        <v>180</v>
      </c>
      <c r="K351" s="1" t="s">
        <v>278</v>
      </c>
      <c r="M351" s="1"/>
      <c r="N351" s="1"/>
      <c r="O351" s="1"/>
      <c r="P351" s="1"/>
      <c r="Q351" s="1"/>
      <c r="R351" s="1"/>
      <c r="S351" s="7" t="s">
        <v>311</v>
      </c>
      <c r="T351">
        <v>3</v>
      </c>
      <c r="U351" s="1" t="s">
        <v>454</v>
      </c>
      <c r="V351" t="s">
        <v>368</v>
      </c>
      <c r="W351" t="s">
        <v>451</v>
      </c>
      <c r="X351" t="s">
        <v>455</v>
      </c>
      <c r="Y351" t="b">
        <f>IF(AND($B351=$B350, $I351=$I350, $T351=$T350),TRUE,FALSE)</f>
        <v>0</v>
      </c>
      <c r="Z3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IF($Y352=FALSE, "&lt;/Opcode&gt;", "")</f>
        <v>&lt;Opcode Value='ED'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52" spans="1:27" x14ac:dyDescent="0.25">
      <c r="A352" s="8">
        <f>HEX2DEC(Table2[[#This Row],[Hex]]) * 10 +  IF(UPPER(Table2[[#This Row],[Preferred]]) = "FALSE", 1, 0)</f>
        <v>2370</v>
      </c>
      <c r="B352" s="8" t="str">
        <f>IF(UPPER(Table2[[#This Row],[Index]]) = "TRUE", "FD", "00")  &amp; IF(Table2[[#This Row],[Prefix]]="", "00", Table2[[#This Row],[Prefix]])  &amp; TEXT(Table2[[#This Row],[Opcode]], "00")</f>
        <v>0000ED</v>
      </c>
      <c r="E352" s="1" t="b">
        <v>1</v>
      </c>
      <c r="F352" s="5" t="s">
        <v>133</v>
      </c>
      <c r="G352" t="s">
        <v>689</v>
      </c>
      <c r="H352" t="s">
        <v>304</v>
      </c>
      <c r="I352" s="1" t="s">
        <v>385</v>
      </c>
      <c r="J352" s="1" t="s">
        <v>269</v>
      </c>
      <c r="K352" s="1" t="s">
        <v>277</v>
      </c>
      <c r="L352" s="1" t="b">
        <v>1</v>
      </c>
      <c r="M352" s="1" t="s">
        <v>268</v>
      </c>
      <c r="N352" s="1" t="s">
        <v>277</v>
      </c>
      <c r="O352" s="1" t="b">
        <v>1</v>
      </c>
      <c r="P352" s="1"/>
      <c r="Q352" s="1"/>
      <c r="R352" s="1"/>
      <c r="S352" s="7" t="s">
        <v>349</v>
      </c>
      <c r="T352">
        <v>3</v>
      </c>
      <c r="U352" s="1" t="s">
        <v>454</v>
      </c>
      <c r="V352" t="s">
        <v>481</v>
      </c>
      <c r="W352" t="s">
        <v>396</v>
      </c>
      <c r="X352" t="s">
        <v>701</v>
      </c>
      <c r="Y352" t="b">
        <f>IF(AND($B352=$B351, $I352=$I351, $T352=$T351),TRUE,FALSE)</f>
        <v>0</v>
      </c>
      <c r="Z3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Platform='i8085'&gt;&lt;Mnemonic&gt;LHLX&lt;/Mnemonic&gt;&lt;Arguments&gt;&lt;Arg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v>
      </c>
      <c r="AA3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IF($Y353=FALSE, "&lt;/Opcode&gt;", "")</f>
        <v>&lt;Opcode Value='ED' Function='LOAD' Group='16-Bit Load' Length='3'&gt;&lt;Encoding Preferred='true' Platform='i8085'&gt;&lt;Mnemonic&gt;LHLX&lt;/Mnemonic&gt;&lt;Arguments&gt;&lt;Arg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HL&lt;/Description&gt;&lt;/Encoding&gt;&lt;/Opcode&gt;</v>
      </c>
    </row>
    <row r="353" spans="1:27" x14ac:dyDescent="0.25">
      <c r="A353">
        <f>HEX2DEC(Table2[[#This Row],[Hex]]) * 10 +  IF(UPPER(Table2[[#This Row],[Preferred]]) = "FALSE", 1, 0)</f>
        <v>2370</v>
      </c>
      <c r="B353" t="str">
        <f>IF(UPPER(Table2[[#This Row],[Index]]) = "TRUE", "FD", "00")  &amp; IF(Table2[[#This Row],[Prefix]]="", "00", Table2[[#This Row],[Prefix]])  &amp; TEXT(Table2[[#This Row],[Opcode]], "00")</f>
        <v>0000ED</v>
      </c>
      <c r="F353" s="5" t="s">
        <v>133</v>
      </c>
      <c r="G353" t="s">
        <v>480</v>
      </c>
      <c r="H353" s="1" t="s">
        <v>486</v>
      </c>
      <c r="I353" s="1" t="s">
        <v>640</v>
      </c>
      <c r="J353" s="1"/>
      <c r="K353" s="1"/>
      <c r="M353" s="1"/>
      <c r="N353" s="1"/>
      <c r="O353" s="1"/>
      <c r="P353" s="1"/>
      <c r="Q353" s="1"/>
      <c r="R353" s="1"/>
      <c r="S353" s="7" t="s">
        <v>314</v>
      </c>
      <c r="T353">
        <v>1</v>
      </c>
      <c r="U353" s="1">
        <v>0</v>
      </c>
      <c r="V353" t="s">
        <v>367</v>
      </c>
      <c r="W353" t="s">
        <v>0</v>
      </c>
      <c r="X353" t="s">
        <v>482</v>
      </c>
      <c r="Y353" t="b">
        <f>IF(AND($B353=$B352, $I353=$I352, $T353=$T352),TRUE,FALSE)</f>
        <v>0</v>
      </c>
      <c r="Z3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Platform='z80'&gt;&lt;Mnemonic&gt;[None]&lt;/Mnemonic&gt;&lt;Status&gt;Documented&lt;/Status&gt;&lt;Cycles&gt;0&lt;/Cycles&gt;&lt;Flags&gt;------&lt;/Flags&gt;&lt;Description&gt;Extended Instruction Prefix&lt;/Description&gt;&lt;/Encoding&gt;</v>
      </c>
      <c r="AA3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IF($Y354=FALSE, "&lt;/Opcode&gt;", "")</f>
        <v>&lt;Opcode Value='ED' Function='PREFIX' Group='Prefix' Length='1'&gt;&lt;Encoding Platform='z80'&gt;&lt;Mnemonic&gt;[None]&lt;/Mnemonic&gt;&lt;Status&gt;Documented&lt;/Status&gt;&lt;Cycles&gt;0&lt;/Cycles&gt;&lt;Flags&gt;------&lt;/Flags&gt;&lt;Description&gt;Extended Instruction Prefix&lt;/Description&gt;&lt;/Encoding&gt;&lt;/Opcode&gt;</v>
      </c>
    </row>
    <row r="354" spans="1:27" x14ac:dyDescent="0.25">
      <c r="A354" s="8">
        <f>HEX2DEC(Table2[[#This Row],[Hex]]) * 10 +  IF(UPPER(Table2[[#This Row],[Preferred]]) = "FALSE", 1, 0)</f>
        <v>2371</v>
      </c>
      <c r="B354" s="8" t="str">
        <f>IF(UPPER(Table2[[#This Row],[Index]]) = "TRUE", "FD", "00")  &amp; IF(Table2[[#This Row],[Prefix]]="", "00", Table2[[#This Row],[Prefix]])  &amp; TEXT(Table2[[#This Row],[Opcode]], "00")</f>
        <v>0000ED</v>
      </c>
      <c r="E354" s="1" t="b">
        <v>0</v>
      </c>
      <c r="F354" s="5" t="s">
        <v>133</v>
      </c>
      <c r="G354" t="s">
        <v>689</v>
      </c>
      <c r="H354" s="1" t="s">
        <v>702</v>
      </c>
      <c r="I354" s="1" t="s">
        <v>385</v>
      </c>
      <c r="J354" s="1" t="s">
        <v>269</v>
      </c>
      <c r="K354" s="1" t="s">
        <v>277</v>
      </c>
      <c r="L354" s="9" t="b">
        <v>1</v>
      </c>
      <c r="M354" s="1" t="s">
        <v>268</v>
      </c>
      <c r="N354" s="1" t="s">
        <v>277</v>
      </c>
      <c r="O354" s="1" t="b">
        <v>1</v>
      </c>
      <c r="P354" s="1"/>
      <c r="Q354" s="1"/>
      <c r="R354" s="1"/>
      <c r="S354" s="7" t="s">
        <v>349</v>
      </c>
      <c r="T354">
        <v>3</v>
      </c>
      <c r="U354" s="1" t="s">
        <v>454</v>
      </c>
      <c r="V354" t="s">
        <v>481</v>
      </c>
      <c r="W354" t="s">
        <v>396</v>
      </c>
      <c r="X354" t="s">
        <v>701</v>
      </c>
      <c r="Y354" t="b">
        <f>IF(AND($B354=$B353, $I354=$I353, $T354=$T353),TRUE,FALSE)</f>
        <v>0</v>
      </c>
      <c r="Z3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Platform='i8085'&gt;&lt;Mnemonic&gt;LHLDE&lt;/Mnemonic&gt;&lt;Arguments&gt;&lt;Arg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v>
      </c>
      <c r="AA3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IF($Y355=FALSE, "&lt;/Opcode&gt;", "")</f>
        <v>&lt;Opcode Value='ED' Function='LOAD' Group='16-Bit Load' Length='3'&gt;&lt;Encoding Preferred='false' Platform='i8085'&gt;&lt;Mnemonic&gt;LHLDE&lt;/Mnemonic&gt;&lt;Arguments&gt;&lt;Arg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HL&lt;/Description&gt;&lt;/Encoding&gt;&lt;/Opcode&gt;</v>
      </c>
    </row>
    <row r="355" spans="1:27" x14ac:dyDescent="0.25">
      <c r="A355">
        <f>HEX2DEC(Table2[[#This Row],[Hex]]) * 10 +  IF(UPPER(Table2[[#This Row],[Preferred]]) = "FALSE", 1, 0)</f>
        <v>2380</v>
      </c>
      <c r="B355" t="str">
        <f>IF(UPPER(Table2[[#This Row],[Index]]) = "TRUE", "FD", "00")  &amp; IF(Table2[[#This Row],[Prefix]]="", "00", Table2[[#This Row],[Prefix]])  &amp; TEXT(Table2[[#This Row],[Opcode]], "00")</f>
        <v>0000EE</v>
      </c>
      <c r="F355" s="5" t="s">
        <v>134</v>
      </c>
      <c r="G355" t="s">
        <v>375</v>
      </c>
      <c r="H355" s="1" t="s">
        <v>212</v>
      </c>
      <c r="I355" s="1" t="s">
        <v>85</v>
      </c>
      <c r="J355" s="1" t="s">
        <v>265</v>
      </c>
      <c r="K355" s="1" t="s">
        <v>277</v>
      </c>
      <c r="L355" s="9" t="b">
        <v>1</v>
      </c>
      <c r="M355" s="1" t="s">
        <v>179</v>
      </c>
      <c r="N355" s="1" t="s">
        <v>280</v>
      </c>
      <c r="O355" s="1"/>
      <c r="P355" s="1"/>
      <c r="Q355" s="1"/>
      <c r="R355" s="1"/>
      <c r="S355" s="6" t="s">
        <v>436</v>
      </c>
      <c r="T355">
        <v>2</v>
      </c>
      <c r="U355" s="1" t="s">
        <v>389</v>
      </c>
      <c r="V355" t="s">
        <v>367</v>
      </c>
      <c r="W355" t="s">
        <v>431</v>
      </c>
      <c r="X355" t="s">
        <v>439</v>
      </c>
      <c r="Y355" t="b">
        <f>IF(AND($B355=$B354, $I355=$I354, $T355=$T354),TRUE,FALSE)</f>
        <v>0</v>
      </c>
      <c r="Z3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Platform='i8080'&gt;&lt;Mnemonic&gt;XRI&lt;/Mnemonic&gt;&lt;Arguments&gt;&lt;Arg encoding='Direct' hidden='true'&gt;ByteReg-A&lt;/Arg&gt;&lt;Arg encoding='ByteImmidate'&gt;Byte&lt;/Arg&gt;&lt;/Arguments&gt;&lt;Status&gt;Documented&lt;/Status&gt;&lt;Cycles&gt;2(7)&lt;/Cycles&gt;&lt;Flags&gt;SZ0P0&lt;/Flags&gt;&lt;Description&gt;The content of the second byte of the instruction is exclusive-O R'd with the content of the accumu lator. The result is placed in the accumulator. The CY and AC flags are cleared.&lt;/Description&gt;&lt;/Encoding&gt;</v>
      </c>
      <c r="AA3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IF($Y356=FALSE, "&lt;/Opcode&gt;", "")</f>
        <v>&lt;Opcode Value='EE' Function='XOR' Group='Logical' Length='2'&gt;&lt;Encoding Platform='i8080'&gt;&lt;Mnemonic&gt;XRI&lt;/Mnemonic&gt;&lt;Arguments&gt;&lt;Arg encoding='Direct' hidden='true'&gt;ByteReg-A&lt;/Arg&gt;&lt;Arg encoding='ByteImmidate'&gt;Byte&lt;/Arg&gt;&lt;/Arguments&gt;&lt;Status&gt;Documented&lt;/Status&gt;&lt;Cycles&gt;2(7)&lt;/Cycles&gt;&lt;Flags&gt;SZ0P0&lt;/Flags&gt;&lt;Description&gt;The content of the second byte of the instruction is exclusive-O R'd with the content of the accumu lator. The result is placed in the accumulator. The CY and AC flags are cleared.&lt;/Description&gt;&lt;/Encoding&gt;</v>
      </c>
    </row>
    <row r="356" spans="1:27" x14ac:dyDescent="0.25">
      <c r="A356" s="8">
        <f>HEX2DEC(Table2[[#This Row],[Hex]]) * 10 +  IF(UPPER(Table2[[#This Row],[Preferred]]) = "FALSE", 1, 0)</f>
        <v>2380</v>
      </c>
      <c r="B356" s="8" t="str">
        <f>IF(UPPER(Table2[[#This Row],[Index]]) = "TRUE", "FD", "00")  &amp; IF(Table2[[#This Row],[Prefix]]="", "00", Table2[[#This Row],[Prefix]])  &amp; TEXT(Table2[[#This Row],[Opcode]], "00")</f>
        <v>0000EE</v>
      </c>
      <c r="F356" s="5" t="s">
        <v>134</v>
      </c>
      <c r="G356" t="s">
        <v>689</v>
      </c>
      <c r="H356" s="1" t="s">
        <v>212</v>
      </c>
      <c r="I356" s="1" t="s">
        <v>85</v>
      </c>
      <c r="J356" s="1" t="s">
        <v>265</v>
      </c>
      <c r="K356" s="1" t="s">
        <v>277</v>
      </c>
      <c r="L356" s="9" t="b">
        <v>1</v>
      </c>
      <c r="M356" s="1" t="s">
        <v>179</v>
      </c>
      <c r="N356" s="1" t="s">
        <v>280</v>
      </c>
      <c r="O356" s="1"/>
      <c r="P356" s="1"/>
      <c r="Q356" s="1"/>
      <c r="R356" s="1"/>
      <c r="S356" s="6" t="s">
        <v>310</v>
      </c>
      <c r="T356">
        <v>2</v>
      </c>
      <c r="U356" s="1" t="s">
        <v>389</v>
      </c>
      <c r="V356" t="s">
        <v>367</v>
      </c>
      <c r="W356" t="s">
        <v>431</v>
      </c>
      <c r="X356" t="s">
        <v>439</v>
      </c>
      <c r="Y356" t="b">
        <f>IF(AND($B356=$B355, $I356=$I355, $T356=$T355),TRUE,FALSE)</f>
        <v>1</v>
      </c>
      <c r="Z3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Platform='i8085'&gt;&lt;Mnemonic&gt;XRI&lt;/Mnemonic&gt;&lt;Arguments&gt;&lt;Arg encoding='Direct' hidden='true'&gt;ByteReg-A&lt;/Arg&gt;&lt;Arg encoding='ByteImmidate'&gt;Byte&lt;/Arg&gt;&lt;/Arguments&gt;&lt;Status&gt;Documented&lt;/Status&gt;&lt;Cycles&gt;2(7)&lt;/Cycles&gt;&lt;Flags&gt;SZKAPVC&lt;/Flags&gt;&lt;Description&gt;The content of the second byte of the instruction is exclusive-O R'd with the content of the accumu lator. The result is placed in the accumulator. The CY and AC flags are cleared.&lt;/Description&gt;&lt;/Encoding&gt;</v>
      </c>
      <c r="AA3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IF($Y357=FALSE, "&lt;/Opcode&gt;", "")</f>
        <v>&lt;Encoding Platform='i8085'&gt;&lt;Mnemonic&gt;XRI&lt;/Mnemonic&gt;&lt;Arguments&gt;&lt;Arg encoding='Direct' hidden='true'&gt;ByteReg-A&lt;/Arg&gt;&lt;Arg encoding='ByteImmidate'&gt;Byte&lt;/Arg&gt;&lt;/Arguments&gt;&lt;Status&gt;Documented&lt;/Status&gt;&lt;Cycles&gt;2(7)&lt;/Cycles&gt;&lt;Flags&gt;SZKAPVC&lt;/Flags&gt;&lt;Description&gt;The content of the second byte of the instruction is exclusive-O R'd with the content of the accumu lator. The result is placed in the accumulator. The CY and AC flags are cleared.&lt;/Description&gt;&lt;/Encoding&gt;</v>
      </c>
    </row>
    <row r="357" spans="1:27" x14ac:dyDescent="0.25">
      <c r="A357">
        <f>HEX2DEC(Table2[[#This Row],[Hex]]) * 10 +  IF(UPPER(Table2[[#This Row],[Preferred]]) = "FALSE", 1, 0)</f>
        <v>2380</v>
      </c>
      <c r="B357" t="str">
        <f>IF(UPPER(Table2[[#This Row],[Index]]) = "TRUE", "FD", "00")  &amp; IF(Table2[[#This Row],[Prefix]]="", "00", Table2[[#This Row],[Prefix]])  &amp; TEXT(Table2[[#This Row],[Opcode]], "00")</f>
        <v>0000EE</v>
      </c>
      <c r="C357" s="4"/>
      <c r="D357" s="1"/>
      <c r="E357" s="3"/>
      <c r="F357" s="5" t="s">
        <v>134</v>
      </c>
      <c r="G357" t="s">
        <v>480</v>
      </c>
      <c r="H357" s="1" t="s">
        <v>85</v>
      </c>
      <c r="I357" s="1" t="s">
        <v>85</v>
      </c>
      <c r="J357" s="1" t="s">
        <v>265</v>
      </c>
      <c r="K357" s="1" t="s">
        <v>277</v>
      </c>
      <c r="L357" s="1"/>
      <c r="M357" s="1" t="s">
        <v>179</v>
      </c>
      <c r="N357" s="1" t="s">
        <v>280</v>
      </c>
      <c r="O357" s="1"/>
      <c r="P357" s="1"/>
      <c r="Q357" s="1"/>
      <c r="R357" s="1"/>
      <c r="S357" s="6" t="s">
        <v>329</v>
      </c>
      <c r="T357">
        <v>2</v>
      </c>
      <c r="U357" s="1" t="s">
        <v>389</v>
      </c>
      <c r="V357" t="s">
        <v>367</v>
      </c>
      <c r="W357" t="s">
        <v>431</v>
      </c>
      <c r="X357" t="s">
        <v>553</v>
      </c>
      <c r="Y357" t="b">
        <f>IF(AND($B357=$B356, $I357=$I356, $T357=$T356),TRUE,FALSE)</f>
        <v>1</v>
      </c>
      <c r="Z3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encoding='ByteImmidate'&gt;Byte&lt;/Arg&gt;&lt;/Arguments&gt;&lt;Status&gt;Documented&lt;/Status&gt;&lt;Cycles&gt;2(7)&lt;/Cycles&gt;&lt;Flags&gt;SZ0P00&lt;/Flags&gt;&lt;Description&gt;The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c r="AA3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IF($Y358=FALSE, "&lt;/Opcode&gt;", "")</f>
        <v>&lt;Encoding Platform='z80'&gt;&lt;Mnemonic&gt;XOR&lt;/Mnemonic&gt;&lt;Arguments&gt;&lt;Arg encoding='Direct'&gt;ByteReg-A&lt;/Arg&gt;&lt;Arg encoding='ByteImmidate'&gt;Byte&lt;/Arg&gt;&lt;/Arguments&gt;&lt;Status&gt;Documented&lt;/Status&gt;&lt;Cycles&gt;2(7)&lt;/Cycles&gt;&lt;Flags&gt;SZ0P00&lt;/Flags&gt;&lt;Description&gt;The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row>
    <row r="358" spans="1:27" x14ac:dyDescent="0.25">
      <c r="A358" s="8">
        <f>HEX2DEC(Table2[[#This Row],[Hex]]) * 10 +  IF(UPPER(Table2[[#This Row],[Preferred]]) = "FALSE", 1, 0)</f>
        <v>2380</v>
      </c>
      <c r="B358" s="8" t="str">
        <f>IF(UPPER(Table2[[#This Row],[Index]]) = "TRUE", "FD", "00")  &amp; IF(Table2[[#This Row],[Prefix]]="", "00", Table2[[#This Row],[Prefix]])  &amp; TEXT(Table2[[#This Row],[Opcode]], "00")</f>
        <v>0000EE</v>
      </c>
      <c r="C358" s="4"/>
      <c r="D358" s="1"/>
      <c r="E358" s="3"/>
      <c r="F358" s="5" t="s">
        <v>134</v>
      </c>
      <c r="G358" t="s">
        <v>652</v>
      </c>
      <c r="H358" s="1" t="s">
        <v>85</v>
      </c>
      <c r="I358" s="1" t="s">
        <v>85</v>
      </c>
      <c r="J358" s="1" t="s">
        <v>265</v>
      </c>
      <c r="K358" s="1" t="s">
        <v>277</v>
      </c>
      <c r="M358" s="1" t="s">
        <v>179</v>
      </c>
      <c r="N358" s="1" t="s">
        <v>280</v>
      </c>
      <c r="O358" s="1"/>
      <c r="P358" s="1"/>
      <c r="Q358" s="1"/>
      <c r="R358" s="1"/>
      <c r="S358" s="6" t="s">
        <v>345</v>
      </c>
      <c r="T358">
        <v>2</v>
      </c>
      <c r="U358" s="1" t="s">
        <v>389</v>
      </c>
      <c r="V358" t="s">
        <v>367</v>
      </c>
      <c r="W358" t="s">
        <v>431</v>
      </c>
      <c r="X358" t="s">
        <v>553</v>
      </c>
      <c r="Y358" t="b">
        <f>IF(AND($B358=$B357, $I358=$I357, $T358=$T357),TRUE,FALSE)</f>
        <v>1</v>
      </c>
      <c r="Z3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encoding='Direct'&gt;ByteReg-A&lt;/Arg&gt;&lt;Arg encoding='ByteImmidate'&gt;Byte&lt;/Arg&gt;&lt;/Arguments&gt;&lt;Status&gt;Documented&lt;/Status&gt;&lt;Cycles&gt;2(7)&lt;/Cycles&gt;&lt;Flags&gt;Z000&lt;/Flags&gt;&lt;Description&gt;The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v>
      </c>
      <c r="AA3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IF($Y359=FALSE, "&lt;/Opcode&gt;", "")</f>
        <v>&lt;Encoding Platform='GameBoy'&gt;&lt;Mnemonic&gt;XOR&lt;/Mnemonic&gt;&lt;Arguments&gt;&lt;Arg encoding='Direct'&gt;ByteReg-A&lt;/Arg&gt;&lt;Arg encoding='ByteImmidate'&gt;Byte&lt;/Arg&gt;&lt;/Arguments&gt;&lt;Status&gt;Documented&lt;/Status&gt;&lt;Cycles&gt;2(7)&lt;/Cycles&gt;&lt;Flags&gt;Z000&lt;/Flags&gt;&lt;Description&gt;The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Accumulator.&lt;/Description&gt;&lt;/Encoding&gt;&lt;/Opcode&gt;</v>
      </c>
    </row>
    <row r="359" spans="1:27" x14ac:dyDescent="0.25">
      <c r="A359">
        <f>HEX2DEC(Table2[[#This Row],[Hex]]) * 10 +  IF(UPPER(Table2[[#This Row],[Preferred]]) = "FALSE", 1, 0)</f>
        <v>2400</v>
      </c>
      <c r="B359" t="str">
        <f>IF(UPPER(Table2[[#This Row],[Index]]) = "TRUE", "FD", "00")  &amp; IF(Table2[[#This Row],[Prefix]]="", "00", Table2[[#This Row],[Prefix]])  &amp; TEXT(Table2[[#This Row],[Opcode]], "00")</f>
        <v>0000F0</v>
      </c>
      <c r="F359" s="5" t="s">
        <v>135</v>
      </c>
      <c r="G359" t="s">
        <v>375</v>
      </c>
      <c r="H359" s="1" t="s">
        <v>235</v>
      </c>
      <c r="I359" s="1" t="s">
        <v>88</v>
      </c>
      <c r="J359" s="1" t="s">
        <v>362</v>
      </c>
      <c r="K359" s="1" t="s">
        <v>277</v>
      </c>
      <c r="L359" s="9" t="b">
        <v>1</v>
      </c>
      <c r="M359" s="1"/>
      <c r="N359" s="1"/>
      <c r="O359" s="1"/>
      <c r="P359" s="1"/>
      <c r="Q359" s="1"/>
      <c r="R359" s="1"/>
      <c r="S359" s="7" t="s">
        <v>311</v>
      </c>
      <c r="T359">
        <v>1</v>
      </c>
      <c r="U359" s="1" t="s">
        <v>458</v>
      </c>
      <c r="V359" t="s">
        <v>367</v>
      </c>
      <c r="W359" t="s">
        <v>451</v>
      </c>
      <c r="X359" t="s">
        <v>459</v>
      </c>
      <c r="Y359" t="b">
        <f>IF(AND($B359=$B358, $I359=$I358, $T359=$T358),TRUE,FALSE)</f>
        <v>0</v>
      </c>
      <c r="Z3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Platform='i8080'&gt;&lt;Mnemonic&gt;RP&lt;/Mnemonic&gt;&lt;Arguments&gt;&lt;Arg encoding='Direct' hidden='true'&gt;Flag-P&lt;/Arg&gt;&lt;/Arguments&gt;&lt;Status&gt;Documented&lt;/Status&gt;&lt;Cycles&gt;3(11)&lt;/Cycles&gt;&lt;Flags&gt;-----&lt;/Flags&gt;&lt;Description&gt;If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IF($Y360=FALSE, "&lt;/Opcode&gt;", "")</f>
        <v>&lt;Opcode Value='F0' Function='RET' Group='Branch' Length='1'&gt;&lt;Encoding Platform='i8080'&gt;&lt;Mnemonic&gt;RP&lt;/Mnemonic&gt;&lt;Arguments&gt;&lt;Arg encoding='Direct' hidden='true'&gt;Flag-P&lt;/Arg&gt;&lt;/Arguments&gt;&lt;Status&gt;Documented&lt;/Status&gt;&lt;Cycles&gt;3(11)&lt;/Cycles&gt;&lt;Flags&gt;-----&lt;/Flags&gt;&lt;Description&gt;If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360" spans="1:27" x14ac:dyDescent="0.25">
      <c r="A360" s="8">
        <f>HEX2DEC(Table2[[#This Row],[Hex]]) * 10 +  IF(UPPER(Table2[[#This Row],[Preferred]]) = "FALSE", 1, 0)</f>
        <v>2400</v>
      </c>
      <c r="B360" s="8" t="str">
        <f>IF(UPPER(Table2[[#This Row],[Index]]) = "TRUE", "FD", "00")  &amp; IF(Table2[[#This Row],[Prefix]]="", "00", Table2[[#This Row],[Prefix]])  &amp; TEXT(Table2[[#This Row],[Opcode]], "00")</f>
        <v>0000F0</v>
      </c>
      <c r="F360" s="5" t="s">
        <v>135</v>
      </c>
      <c r="G360" t="s">
        <v>689</v>
      </c>
      <c r="H360" s="1" t="s">
        <v>235</v>
      </c>
      <c r="I360" s="1" t="s">
        <v>88</v>
      </c>
      <c r="J360" s="1" t="s">
        <v>362</v>
      </c>
      <c r="K360" s="1" t="s">
        <v>277</v>
      </c>
      <c r="L360" s="9" t="b">
        <v>1</v>
      </c>
      <c r="M360" s="1"/>
      <c r="N360" s="1"/>
      <c r="O360" s="1"/>
      <c r="P360" s="1"/>
      <c r="Q360" s="1"/>
      <c r="R360" s="1"/>
      <c r="S360" s="7" t="s">
        <v>349</v>
      </c>
      <c r="T360">
        <v>1</v>
      </c>
      <c r="U360" s="1" t="s">
        <v>458</v>
      </c>
      <c r="V360" t="s">
        <v>367</v>
      </c>
      <c r="W360" t="s">
        <v>451</v>
      </c>
      <c r="X360" t="s">
        <v>459</v>
      </c>
      <c r="Y360" t="b">
        <f>IF(AND($B360=$B359, $I360=$I359, $T360=$T359),TRUE,FALSE)</f>
        <v>1</v>
      </c>
      <c r="Z3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Platform='i8085'&gt;&lt;Mnemonic&gt;RP&lt;/Mnemonic&gt;&lt;Arguments&gt;&lt;Arg encoding='Direct' hidden='true'&gt;Flag-P&lt;/Arg&gt;&lt;/Arguments&gt;&lt;Status&gt;Documented&lt;/Status&gt;&lt;Cycles&gt;3(11)&lt;/Cycles&gt;&lt;Flags&gt;-------&lt;/Flags&gt;&lt;Description&gt;If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IF($Y361=FALSE, "&lt;/Opcode&gt;", "")</f>
        <v>&lt;Encoding Platform='i8085'&gt;&lt;Mnemonic&gt;RP&lt;/Mnemonic&gt;&lt;Arguments&gt;&lt;Arg encoding='Direct' hidden='true'&gt;Flag-P&lt;/Arg&gt;&lt;/Arguments&gt;&lt;Status&gt;Documented&lt;/Status&gt;&lt;Cycles&gt;3(11)&lt;/Cycles&gt;&lt;Flags&gt;-------&lt;/Flags&gt;&lt;Description&gt;If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361" spans="1:27" x14ac:dyDescent="0.25">
      <c r="A361" s="8">
        <f>HEX2DEC(Table2[[#This Row],[Hex]]) * 10 +  IF(UPPER(Table2[[#This Row],[Preferred]]) = "FALSE", 1, 0)</f>
        <v>2400</v>
      </c>
      <c r="B361" s="8" t="str">
        <f>IF(UPPER(Table2[[#This Row],[Index]]) = "TRUE", "FD", "00")  &amp; IF(Table2[[#This Row],[Prefix]]="", "00", Table2[[#This Row],[Prefix]])  &amp; TEXT(Table2[[#This Row],[Opcode]], "00")</f>
        <v>0000F0</v>
      </c>
      <c r="C361" s="4"/>
      <c r="D361" s="1"/>
      <c r="E361" s="3" t="s">
        <v>400</v>
      </c>
      <c r="F361" s="5" t="s">
        <v>135</v>
      </c>
      <c r="G361" t="s">
        <v>652</v>
      </c>
      <c r="H361" s="1" t="s">
        <v>2</v>
      </c>
      <c r="I361" s="1" t="s">
        <v>712</v>
      </c>
      <c r="J361" s="1" t="s">
        <v>265</v>
      </c>
      <c r="K361" s="1" t="s">
        <v>277</v>
      </c>
      <c r="M361" s="1" t="s">
        <v>285</v>
      </c>
      <c r="N361" s="1" t="s">
        <v>280</v>
      </c>
      <c r="O361" s="1"/>
      <c r="P361" s="1"/>
      <c r="Q361" s="1"/>
      <c r="R361" s="1"/>
      <c r="S361" s="7" t="s">
        <v>335</v>
      </c>
      <c r="T361">
        <v>2</v>
      </c>
      <c r="U361" s="1" t="s">
        <v>602</v>
      </c>
      <c r="V361" t="s">
        <v>367</v>
      </c>
      <c r="W361" t="s">
        <v>387</v>
      </c>
      <c r="X361" t="s">
        <v>685</v>
      </c>
      <c r="Y361" t="b">
        <f>IF(AND($B361=$B360, $I361=$I360, $T361=$T360),TRUE,FALSE)</f>
        <v>0</v>
      </c>
      <c r="Z3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encoding='ByteImmidate'&gt;HighMemPtr+Byte&lt;/Arg&gt;&lt;/Arguments&gt;&lt;Status&gt;Documented&lt;/Status&gt;&lt;Cycles&gt;3(12)&lt;/Cycles&gt;&lt;Flags&gt;----&lt;/Flags&gt;&lt;Description&gt;The value in ($FF00+n) is stored in A&lt;/Description&gt;&lt;/Encoding&gt;</v>
      </c>
      <c r="AA3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IF($Y362=FALSE, "&lt;/Opcode&gt;", "")</f>
        <v>&lt;Opcode Value='F0' Function='LOAD-HIGH' Group='8-Bit Load' Length='2'&gt;&lt;Encoding Preferred='true' Platform='GameBoy'&gt;&lt;Mnemonic&gt;LD&lt;/Mnemonic&gt;&lt;Arguments&gt;&lt;Arg encoding='Direct'&gt;ByteReg-A&lt;/Arg&gt;&lt;Arg encoding='ByteImmidate'&gt;HighMemPtr+Byte&lt;/Arg&gt;&lt;/Arguments&gt;&lt;Status&gt;Documented&lt;/Status&gt;&lt;Cycles&gt;3(12)&lt;/Cycles&gt;&lt;Flags&gt;----&lt;/Flags&gt;&lt;Description&gt;The value in ($FF00+n) is stored in A&lt;/Description&gt;&lt;/Encoding&gt;</v>
      </c>
    </row>
    <row r="362" spans="1:27" x14ac:dyDescent="0.25">
      <c r="A362" s="8">
        <f>HEX2DEC(Table2[[#This Row],[Hex]]) * 10 +  IF(UPPER(Table2[[#This Row],[Preferred]]) = "FALSE", 1, 0)</f>
        <v>2401</v>
      </c>
      <c r="B362" s="8" t="str">
        <f>IF(UPPER(Table2[[#This Row],[Index]]) = "TRUE", "FD", "00")  &amp; IF(Table2[[#This Row],[Prefix]]="", "00", Table2[[#This Row],[Prefix]])  &amp; TEXT(Table2[[#This Row],[Opcode]], "00")</f>
        <v>0000F0</v>
      </c>
      <c r="C362" s="4"/>
      <c r="D362" s="1"/>
      <c r="E362" s="3" t="s">
        <v>638</v>
      </c>
      <c r="F362" s="5" t="s">
        <v>135</v>
      </c>
      <c r="G362" t="s">
        <v>652</v>
      </c>
      <c r="H362" s="1" t="s">
        <v>260</v>
      </c>
      <c r="I362" s="1" t="s">
        <v>712</v>
      </c>
      <c r="J362" s="1" t="s">
        <v>265</v>
      </c>
      <c r="K362" s="1" t="s">
        <v>277</v>
      </c>
      <c r="M362" s="1" t="s">
        <v>282</v>
      </c>
      <c r="N362" s="1" t="s">
        <v>280</v>
      </c>
      <c r="O362" s="1"/>
      <c r="P362" s="1"/>
      <c r="Q362" s="1"/>
      <c r="R362" s="1"/>
      <c r="S362" s="7" t="s">
        <v>335</v>
      </c>
      <c r="T362">
        <v>2</v>
      </c>
      <c r="U362" s="1" t="s">
        <v>602</v>
      </c>
      <c r="V362" t="s">
        <v>367</v>
      </c>
      <c r="W362" t="s">
        <v>387</v>
      </c>
      <c r="X362" t="s">
        <v>685</v>
      </c>
      <c r="Y362" t="b">
        <f>IF(AND($B362=$B361, $I362=$I361, $T362=$T361),TRUE,FALSE)</f>
        <v>1</v>
      </c>
      <c r="Z3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encoding='Direct'&gt;ByteReg-A&lt;/Arg&gt;&lt;Arg encoding='ByteImmidate'&gt;BytePtr&lt;/Arg&gt;&lt;/Arguments&gt;&lt;Status&gt;Documented&lt;/Status&gt;&lt;Cycles&gt;3(12)&lt;/Cycles&gt;&lt;Flags&gt;----&lt;/Flags&gt;&lt;Description&gt;The value in ($FF00+n) is stored in A&lt;/Description&gt;&lt;/Encoding&gt;</v>
      </c>
      <c r="AA3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IF($Y363=FALSE, "&lt;/Opcode&gt;", "")</f>
        <v>&lt;Encoding Preferred='false' Platform='GameBoy'&gt;&lt;Mnemonic&gt;LDH&lt;/Mnemonic&gt;&lt;Arguments&gt;&lt;Arg encoding='Direct'&gt;ByteReg-A&lt;/Arg&gt;&lt;Arg encoding='ByteImmidate'&gt;BytePtr&lt;/Arg&gt;&lt;/Arguments&gt;&lt;Status&gt;Documented&lt;/Status&gt;&lt;Cycles&gt;3(12)&lt;/Cycles&gt;&lt;Flags&gt;----&lt;/Flags&gt;&lt;Description&gt;The value in ($FF00+n) is stored in A&lt;/Description&gt;&lt;/Encoding&gt;&lt;/Opcode&gt;</v>
      </c>
    </row>
    <row r="363" spans="1:27" x14ac:dyDescent="0.25">
      <c r="A363">
        <f>HEX2DEC(Table2[[#This Row],[Hex]]) * 10 +  IF(UPPER(Table2[[#This Row],[Preferred]]) = "FALSE", 1, 0)</f>
        <v>2410</v>
      </c>
      <c r="B363" t="str">
        <f>IF(UPPER(Table2[[#This Row],[Index]]) = "TRUE", "FD", "00")  &amp; IF(Table2[[#This Row],[Prefix]]="", "00", Table2[[#This Row],[Prefix]])  &amp; TEXT(Table2[[#This Row],[Opcode]], "00")</f>
        <v>0000F1</v>
      </c>
      <c r="F363" s="5" t="s">
        <v>136</v>
      </c>
      <c r="G363" t="s">
        <v>375</v>
      </c>
      <c r="H363" s="1" t="s">
        <v>89</v>
      </c>
      <c r="I363" s="1" t="s">
        <v>89</v>
      </c>
      <c r="J363" s="1" t="s">
        <v>357</v>
      </c>
      <c r="K363" s="1" t="s">
        <v>277</v>
      </c>
      <c r="M363" s="1"/>
      <c r="N363" s="1"/>
      <c r="O363" s="1"/>
      <c r="P363" s="1"/>
      <c r="Q363" s="1"/>
      <c r="R363" s="1"/>
      <c r="S363" s="6" t="s">
        <v>309</v>
      </c>
      <c r="T363">
        <v>1</v>
      </c>
      <c r="U363" s="1" t="s">
        <v>394</v>
      </c>
      <c r="V363" t="s">
        <v>367</v>
      </c>
      <c r="W363" t="s">
        <v>462</v>
      </c>
      <c r="X363" t="s">
        <v>466</v>
      </c>
      <c r="Y363" t="b">
        <f>IF(AND($B363=$B362, $I363=$I362, $T363=$T362),TRUE,FALSE)</f>
        <v>0</v>
      </c>
      <c r="Z3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encoding='Direct'&gt;WordReg-PSW&lt;/Arg&gt;&lt;/Arguments&gt;&lt;Status&gt;Documented&lt;/Status&gt;&lt;Cycles&gt;3(10)&lt;/Cycles&gt;&lt;Flags&gt;SZAPC&lt;/Flags&gt;&lt;Description&gt;The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IF($Y364=FALSE, "&lt;/Opcode&gt;", "")</f>
        <v>&lt;Opcode Value='F1' Function='POP' Group='Stack' Length='1'&gt;&lt;Encoding Platform='i8080'&gt;&lt;Mnemonic&gt;POP&lt;/Mnemonic&gt;&lt;Arguments&gt;&lt;Arg encoding='Direct'&gt;WordReg-PSW&lt;/Arg&gt;&lt;/Arguments&gt;&lt;Status&gt;Documented&lt;/Status&gt;&lt;Cycles&gt;3(10)&lt;/Cycles&gt;&lt;Flags&gt;SZAPC&lt;/Flags&gt;&lt;Description&gt;The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4" spans="1:27" x14ac:dyDescent="0.25">
      <c r="A364" s="8">
        <f>HEX2DEC(Table2[[#This Row],[Hex]]) * 10 +  IF(UPPER(Table2[[#This Row],[Preferred]]) = "FALSE", 1, 0)</f>
        <v>2410</v>
      </c>
      <c r="B364" s="8" t="str">
        <f>IF(UPPER(Table2[[#This Row],[Index]]) = "TRUE", "FD", "00")  &amp; IF(Table2[[#This Row],[Prefix]]="", "00", Table2[[#This Row],[Prefix]])  &amp; TEXT(Table2[[#This Row],[Opcode]], "00")</f>
        <v>0000F1</v>
      </c>
      <c r="F364" s="5" t="s">
        <v>136</v>
      </c>
      <c r="G364" t="s">
        <v>689</v>
      </c>
      <c r="H364" s="1" t="s">
        <v>89</v>
      </c>
      <c r="I364" s="1" t="s">
        <v>89</v>
      </c>
      <c r="J364" s="1" t="s">
        <v>357</v>
      </c>
      <c r="K364" s="1" t="s">
        <v>277</v>
      </c>
      <c r="M364" s="1"/>
      <c r="N364" s="1"/>
      <c r="O364" s="1"/>
      <c r="P364" s="1"/>
      <c r="Q364" s="1"/>
      <c r="R364" s="1"/>
      <c r="S364" s="6" t="s">
        <v>310</v>
      </c>
      <c r="T364">
        <v>1</v>
      </c>
      <c r="U364" s="1" t="s">
        <v>394</v>
      </c>
      <c r="V364" t="s">
        <v>367</v>
      </c>
      <c r="W364" t="s">
        <v>462</v>
      </c>
      <c r="X364" t="s">
        <v>466</v>
      </c>
      <c r="Y364" t="b">
        <f>IF(AND($B364=$B363, $I364=$I363, $T364=$T363),TRUE,FALSE)</f>
        <v>1</v>
      </c>
      <c r="Z3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encoding='Direct'&gt;WordReg-PSW&lt;/Arg&gt;&lt;/Arguments&gt;&lt;Status&gt;Documented&lt;/Status&gt;&lt;Cycles&gt;3(10)&lt;/Cycles&gt;&lt;Flags&gt;SZKAPVC&lt;/Flags&gt;&lt;Description&gt;The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IF($Y365=FALSE, "&lt;/Opcode&gt;", "")</f>
        <v>&lt;Encoding Platform='i8085'&gt;&lt;Mnemonic&gt;POP&lt;/Mnemonic&gt;&lt;Arguments&gt;&lt;Arg encoding='Direct'&gt;WordReg-PSW&lt;/Arg&gt;&lt;/Arguments&gt;&lt;Status&gt;Documented&lt;/Status&gt;&lt;Cycles&gt;3(10)&lt;/Cycles&gt;&lt;Flags&gt;SZKAPVC&lt;/Flags&gt;&lt;Description&gt;The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5" spans="1:27" x14ac:dyDescent="0.25">
      <c r="A365">
        <f>HEX2DEC(Table2[[#This Row],[Hex]]) * 10 +  IF(UPPER(Table2[[#This Row],[Preferred]]) = "FALSE", 1, 0)</f>
        <v>2410</v>
      </c>
      <c r="B365" t="str">
        <f>IF(UPPER(Table2[[#This Row],[Index]]) = "TRUE", "FD", "00")  &amp; IF(Table2[[#This Row],[Prefix]]="", "00", Table2[[#This Row],[Prefix]])  &amp; TEXT(Table2[[#This Row],[Opcode]], "00")</f>
        <v>0000F1</v>
      </c>
      <c r="C365" s="4"/>
      <c r="D365" s="1"/>
      <c r="E365" s="3"/>
      <c r="F365" s="5" t="s">
        <v>136</v>
      </c>
      <c r="G365" t="s">
        <v>480</v>
      </c>
      <c r="H365" s="1" t="s">
        <v>89</v>
      </c>
      <c r="I365" s="1" t="s">
        <v>89</v>
      </c>
      <c r="J365" s="1" t="s">
        <v>266</v>
      </c>
      <c r="K365" s="1" t="s">
        <v>277</v>
      </c>
      <c r="L365" s="3"/>
      <c r="M365" s="1"/>
      <c r="N365" s="1"/>
      <c r="O365" s="1"/>
      <c r="P365" s="1"/>
      <c r="Q365" s="1"/>
      <c r="R365" s="1"/>
      <c r="S365" s="6" t="s">
        <v>307</v>
      </c>
      <c r="T365">
        <v>1</v>
      </c>
      <c r="U365" s="1" t="s">
        <v>394</v>
      </c>
      <c r="V365" t="s">
        <v>367</v>
      </c>
      <c r="W365" t="s">
        <v>462</v>
      </c>
      <c r="X365" t="s">
        <v>525</v>
      </c>
      <c r="Y365" t="b">
        <f>IF(AND($B365=$B364, $I365=$I364, $T365=$T364),TRUE,FALSE)</f>
        <v>1</v>
      </c>
      <c r="Z3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encoding='Direct'&gt;WordReg-AF&lt;/Arg&gt;&lt;/Arguments&gt;&lt;Status&gt;Documented&lt;/Status&gt;&lt;Cycles&gt;3(10)&lt;/Cycles&gt;&lt;Flags&gt;SZHPNC&lt;/Flags&gt;&lt;Description&gt;The top two bytes of the external memory LIFO (last-in, first-out) Stack are popped to register pair qq.&lt;/Description&gt;&lt;/Encoding&gt;</v>
      </c>
      <c r="AA3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IF($Y366=FALSE, "&lt;/Opcode&gt;", "")</f>
        <v>&lt;Encoding Platform='z80'&gt;&lt;Mnemonic&gt;POP&lt;/Mnemonic&gt;&lt;Arguments&gt;&lt;Arg encoding='Direct'&gt;WordReg-AF&lt;/Arg&gt;&lt;/Arguments&gt;&lt;Status&gt;Documented&lt;/Status&gt;&lt;Cycles&gt;3(10)&lt;/Cycles&gt;&lt;Flags&gt;SZHPNC&lt;/Flags&gt;&lt;Description&gt;The top two bytes of the external memory LIFO (last-in, first-out) Stack are popped to register pair qq.&lt;/Description&gt;&lt;/Encoding&gt;</v>
      </c>
    </row>
    <row r="366" spans="1:27" x14ac:dyDescent="0.25">
      <c r="A366" s="8">
        <f>HEX2DEC(Table2[[#This Row],[Hex]]) * 10 +  IF(UPPER(Table2[[#This Row],[Preferred]]) = "FALSE", 1, 0)</f>
        <v>2410</v>
      </c>
      <c r="B366" s="8" t="str">
        <f>IF(UPPER(Table2[[#This Row],[Index]]) = "TRUE", "FD", "00")  &amp; IF(Table2[[#This Row],[Prefix]]="", "00", Table2[[#This Row],[Prefix]])  &amp; TEXT(Table2[[#This Row],[Opcode]], "00")</f>
        <v>0000F1</v>
      </c>
      <c r="C366" s="4"/>
      <c r="D366" s="1"/>
      <c r="E366" s="3"/>
      <c r="F366" s="5" t="s">
        <v>136</v>
      </c>
      <c r="G366" t="s">
        <v>652</v>
      </c>
      <c r="H366" s="1" t="s">
        <v>89</v>
      </c>
      <c r="I366" s="1" t="s">
        <v>89</v>
      </c>
      <c r="J366" s="1" t="s">
        <v>266</v>
      </c>
      <c r="K366" s="1" t="s">
        <v>277</v>
      </c>
      <c r="M366" s="1"/>
      <c r="N366" s="1"/>
      <c r="O366" s="1"/>
      <c r="P366" s="1"/>
      <c r="Q366" s="1"/>
      <c r="R366" s="1"/>
      <c r="S366" s="6" t="s">
        <v>308</v>
      </c>
      <c r="T366">
        <v>1</v>
      </c>
      <c r="U366" s="1" t="s">
        <v>394</v>
      </c>
      <c r="V366" t="s">
        <v>367</v>
      </c>
      <c r="W366" t="s">
        <v>462</v>
      </c>
      <c r="X366" t="s">
        <v>525</v>
      </c>
      <c r="Y366" t="b">
        <f>IF(AND($B366=$B365, $I366=$I365, $T366=$T365),TRUE,FALSE)</f>
        <v>1</v>
      </c>
      <c r="Z3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encoding='Direct'&gt;WordReg-AF&lt;/Arg&gt;&lt;/Arguments&gt;&lt;Status&gt;Documented&lt;/Status&gt;&lt;Cycles&gt;3(10)&lt;/Cycles&gt;&lt;Flags&gt;ZNHC&lt;/Flags&gt;&lt;Description&gt;The top two bytes of the external memory LIFO (last-in, first-out) Stack are popped to register pair qq.&lt;/Description&gt;&lt;/Encoding&gt;</v>
      </c>
      <c r="AA3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IF($Y367=FALSE, "&lt;/Opcode&gt;", "")</f>
        <v>&lt;Encoding Platform='GameBoy'&gt;&lt;Mnemonic&gt;POP&lt;/Mnemonic&gt;&lt;Arguments&gt;&lt;Arg encoding='Direct'&gt;WordReg-AF&lt;/Arg&gt;&lt;/Arguments&gt;&lt;Status&gt;Documented&lt;/Status&gt;&lt;Cycles&gt;3(10)&lt;/Cycles&gt;&lt;Flags&gt;ZNHC&lt;/Flags&gt;&lt;Description&gt;The top two bytes of the external memory LIFO (last-in, first-out) Stack are popped to register pair qq.&lt;/Description&gt;&lt;/Encoding&gt;&lt;/Opcode&gt;</v>
      </c>
    </row>
    <row r="367" spans="1:27" x14ac:dyDescent="0.25">
      <c r="A367">
        <f>HEX2DEC(Table2[[#This Row],[Hex]]) * 10 +  IF(UPPER(Table2[[#This Row],[Preferred]]) = "FALSE", 1, 0)</f>
        <v>2420</v>
      </c>
      <c r="B367" t="str">
        <f>IF(UPPER(Table2[[#This Row],[Index]]) = "TRUE", "FD", "00")  &amp; IF(Table2[[#This Row],[Prefix]]="", "00", Table2[[#This Row],[Prefix]])  &amp; TEXT(Table2[[#This Row],[Opcode]], "00")</f>
        <v>0000F2</v>
      </c>
      <c r="F367" s="5" t="s">
        <v>137</v>
      </c>
      <c r="G367" t="s">
        <v>375</v>
      </c>
      <c r="H367" s="1" t="s">
        <v>90</v>
      </c>
      <c r="I367" s="1" t="s">
        <v>216</v>
      </c>
      <c r="J367" s="1" t="s">
        <v>362</v>
      </c>
      <c r="K367" s="1" t="s">
        <v>277</v>
      </c>
      <c r="L367" s="9" t="b">
        <v>1</v>
      </c>
      <c r="M367" s="1" t="s">
        <v>180</v>
      </c>
      <c r="N367" s="1" t="s">
        <v>278</v>
      </c>
      <c r="O367" s="1"/>
      <c r="P367" s="1"/>
      <c r="Q367" s="1"/>
      <c r="R367" s="1"/>
      <c r="S367" s="7" t="s">
        <v>311</v>
      </c>
      <c r="T367">
        <v>3</v>
      </c>
      <c r="U367" s="1" t="s">
        <v>394</v>
      </c>
      <c r="V367" t="s">
        <v>367</v>
      </c>
      <c r="W367" t="s">
        <v>451</v>
      </c>
      <c r="X367" t="s">
        <v>453</v>
      </c>
      <c r="Y367" t="b">
        <f>IF(AND($B367=$B366, $I367=$I366, $T367=$T366),TRUE,FALSE)</f>
        <v>0</v>
      </c>
      <c r="Z3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Platform='i8080'&gt;&lt;Mnemonic&gt;JP&lt;/Mnemonic&gt;&lt;Arguments&gt;&lt;Arg encoding='Direct'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IF($Y368=FALSE, "&lt;/Opcode&gt;", "")</f>
        <v>&lt;Opcode Value='F2' Function='JMP' Group='Branch' Length='3'&gt;&lt;Encoding Platform='i8080'&gt;&lt;Mnemonic&gt;JP&lt;/Mnemonic&gt;&lt;Arguments&gt;&lt;Arg encoding='Direct'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68" spans="1:27" x14ac:dyDescent="0.25">
      <c r="A368" s="8">
        <f>HEX2DEC(Table2[[#This Row],[Hex]]) * 10 +  IF(UPPER(Table2[[#This Row],[Preferred]]) = "FALSE", 1, 0)</f>
        <v>2420</v>
      </c>
      <c r="B368" s="8" t="str">
        <f>IF(UPPER(Table2[[#This Row],[Index]]) = "TRUE", "FD", "00")  &amp; IF(Table2[[#This Row],[Prefix]]="", "00", Table2[[#This Row],[Prefix]])  &amp; TEXT(Table2[[#This Row],[Opcode]], "00")</f>
        <v>0000F2</v>
      </c>
      <c r="F368" s="5" t="s">
        <v>137</v>
      </c>
      <c r="G368" t="s">
        <v>689</v>
      </c>
      <c r="H368" s="1" t="s">
        <v>90</v>
      </c>
      <c r="I368" s="1" t="s">
        <v>216</v>
      </c>
      <c r="J368" s="1" t="s">
        <v>362</v>
      </c>
      <c r="K368" s="1" t="s">
        <v>277</v>
      </c>
      <c r="L368" s="9" t="b">
        <v>1</v>
      </c>
      <c r="M368" s="1" t="s">
        <v>180</v>
      </c>
      <c r="N368" s="1" t="s">
        <v>278</v>
      </c>
      <c r="O368" s="1"/>
      <c r="P368" s="1"/>
      <c r="Q368" s="1"/>
      <c r="R368" s="1"/>
      <c r="S368" s="7" t="s">
        <v>349</v>
      </c>
      <c r="T368">
        <v>3</v>
      </c>
      <c r="U368" s="1" t="s">
        <v>394</v>
      </c>
      <c r="V368" t="s">
        <v>367</v>
      </c>
      <c r="W368" t="s">
        <v>451</v>
      </c>
      <c r="X368" t="s">
        <v>453</v>
      </c>
      <c r="Y368" t="b">
        <f>IF(AND($B368=$B367, $I368=$I367, $T368=$T367),TRUE,FALSE)</f>
        <v>1</v>
      </c>
      <c r="Z3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Platform='i8085'&gt;&lt;Mnemonic&gt;JP&lt;/Mnemonic&gt;&lt;Arguments&gt;&lt;Arg encoding='Direct'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IF($Y369=FALSE, "&lt;/Opcode&gt;", "")</f>
        <v>&lt;Encoding Platform='i8085'&gt;&lt;Mnemonic&gt;JP&lt;/Mnemonic&gt;&lt;Arguments&gt;&lt;Arg encoding='Direct'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69" spans="1:27" x14ac:dyDescent="0.25">
      <c r="A369" s="8">
        <f>HEX2DEC(Table2[[#This Row],[Hex]]) * 10 +  IF(UPPER(Table2[[#This Row],[Preferred]]) = "FALSE", 1, 0)</f>
        <v>2420</v>
      </c>
      <c r="B369" s="8" t="str">
        <f>IF(UPPER(Table2[[#This Row],[Index]]) = "TRUE", "FD", "00")  &amp; IF(Table2[[#This Row],[Prefix]]="", "00", Table2[[#This Row],[Prefix]])  &amp; TEXT(Table2[[#This Row],[Opcode]], "00")</f>
        <v>0000F2</v>
      </c>
      <c r="C369" s="4"/>
      <c r="D369" s="1"/>
      <c r="E369" s="3" t="s">
        <v>400</v>
      </c>
      <c r="F369" s="5" t="s">
        <v>137</v>
      </c>
      <c r="G369" t="s">
        <v>652</v>
      </c>
      <c r="H369" s="1" t="s">
        <v>2</v>
      </c>
      <c r="I369" s="1" t="s">
        <v>712</v>
      </c>
      <c r="J369" s="1" t="s">
        <v>265</v>
      </c>
      <c r="K369" s="1" t="s">
        <v>277</v>
      </c>
      <c r="M369" s="1" t="s">
        <v>286</v>
      </c>
      <c r="N369" s="1" t="s">
        <v>277</v>
      </c>
      <c r="O369" s="1"/>
      <c r="P369" s="1"/>
      <c r="Q369" s="1"/>
      <c r="R369" s="1"/>
      <c r="S369" s="7" t="s">
        <v>335</v>
      </c>
      <c r="T369">
        <v>2</v>
      </c>
      <c r="U369" s="1" t="s">
        <v>602</v>
      </c>
      <c r="V369" t="s">
        <v>367</v>
      </c>
      <c r="W369" t="s">
        <v>387</v>
      </c>
      <c r="X369" t="s">
        <v>686</v>
      </c>
      <c r="Y369" t="b">
        <f>IF(AND($B369=$B368, $I369=$I368, $T369=$T368),TRUE,FALSE)</f>
        <v>0</v>
      </c>
      <c r="Z3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encoding='Direct'&gt;HighMemPtr+C&lt;/Arg&gt;&lt;/Arguments&gt;&lt;Status&gt;Documented&lt;/Status&gt;&lt;Cycles&gt;3(12)&lt;/Cycles&gt;&lt;Flags&gt;----&lt;/Flags&gt;&lt;Description&gt;The value in ($FF00+C) is stored in A&lt;/Description&gt;&lt;/Encoding&gt;</v>
      </c>
      <c r="AA3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IF($Y370=FALSE, "&lt;/Opcode&gt;", "")</f>
        <v>&lt;Opcode Value='F2' Function='LOAD-HIGH' Group='8-Bit Load' Length='2'&gt;&lt;Encoding Preferred='true' Platform='GameBoy'&gt;&lt;Mnemonic&gt;LD&lt;/Mnemonic&gt;&lt;Arguments&gt;&lt;Arg encoding='Direct'&gt;ByteReg-A&lt;/Arg&gt;&lt;Arg encoding='Direct'&gt;HighMemPtr+C&lt;/Arg&gt;&lt;/Arguments&gt;&lt;Status&gt;Documented&lt;/Status&gt;&lt;Cycles&gt;3(12)&lt;/Cycles&gt;&lt;Flags&gt;----&lt;/Flags&gt;&lt;Description&gt;The value in ($FF00+C) is stored in A&lt;/Description&gt;&lt;/Encoding&gt;</v>
      </c>
    </row>
    <row r="370" spans="1:27" x14ac:dyDescent="0.25">
      <c r="A370" s="8">
        <f>HEX2DEC(Table2[[#This Row],[Hex]]) * 10 +  IF(UPPER(Table2[[#This Row],[Preferred]]) = "FALSE", 1, 0)</f>
        <v>2421</v>
      </c>
      <c r="B370" s="8" t="str">
        <f>IF(UPPER(Table2[[#This Row],[Index]]) = "TRUE", "FD", "00")  &amp; IF(Table2[[#This Row],[Prefix]]="", "00", Table2[[#This Row],[Prefix]])  &amp; TEXT(Table2[[#This Row],[Opcode]], "00")</f>
        <v>0000F2</v>
      </c>
      <c r="C370" s="4"/>
      <c r="D370" s="1"/>
      <c r="E370" s="3" t="s">
        <v>638</v>
      </c>
      <c r="F370" s="5" t="s">
        <v>137</v>
      </c>
      <c r="G370" t="s">
        <v>652</v>
      </c>
      <c r="H370" s="1" t="s">
        <v>2</v>
      </c>
      <c r="I370" s="1" t="s">
        <v>712</v>
      </c>
      <c r="J370" s="1" t="s">
        <v>265</v>
      </c>
      <c r="K370" s="1" t="s">
        <v>277</v>
      </c>
      <c r="M370" s="1" t="s">
        <v>283</v>
      </c>
      <c r="N370" s="1" t="s">
        <v>277</v>
      </c>
      <c r="O370" s="1"/>
      <c r="P370" s="1"/>
      <c r="Q370" s="1"/>
      <c r="R370" s="1"/>
      <c r="S370" s="7" t="s">
        <v>335</v>
      </c>
      <c r="T370">
        <v>2</v>
      </c>
      <c r="U370" s="1" t="s">
        <v>602</v>
      </c>
      <c r="V370" t="s">
        <v>367</v>
      </c>
      <c r="W370" t="s">
        <v>387</v>
      </c>
      <c r="X370" t="s">
        <v>686</v>
      </c>
      <c r="Y370" t="b">
        <f>IF(AND($B370=$B369, $I370=$I369, $T370=$T369),TRUE,FALSE)</f>
        <v>1</v>
      </c>
      <c r="Z3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encoding='Direct'&gt;ByteReg-A&lt;/Arg&gt;&lt;Arg encoding='Direct'&gt;ByteRegPtr-C&lt;/Arg&gt;&lt;/Arguments&gt;&lt;Status&gt;Documented&lt;/Status&gt;&lt;Cycles&gt;3(12)&lt;/Cycles&gt;&lt;Flags&gt;----&lt;/Flags&gt;&lt;Description&gt;The value in ($FF00+C) is stored in A&lt;/Description&gt;&lt;/Encoding&gt;</v>
      </c>
      <c r="AA3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IF($Y371=FALSE, "&lt;/Opcode&gt;", "")</f>
        <v>&lt;Encoding Preferred='false' Platform='GameBoy'&gt;&lt;Mnemonic&gt;LD&lt;/Mnemonic&gt;&lt;Arguments&gt;&lt;Arg encoding='Direct'&gt;ByteReg-A&lt;/Arg&gt;&lt;Arg encoding='Direct'&gt;ByteRegPtr-C&lt;/Arg&gt;&lt;/Arguments&gt;&lt;Status&gt;Documented&lt;/Status&gt;&lt;Cycles&gt;3(12)&lt;/Cycles&gt;&lt;Flags&gt;----&lt;/Flags&gt;&lt;Description&gt;The value in ($FF00+C) is stored in A&lt;/Description&gt;&lt;/Encoding&gt;&lt;/Opcode&gt;</v>
      </c>
    </row>
    <row r="371" spans="1:27" x14ac:dyDescent="0.25">
      <c r="A371">
        <f>HEX2DEC(Table2[[#This Row],[Hex]]) * 10 +  IF(UPPER(Table2[[#This Row],[Preferred]]) = "FALSE", 1, 0)</f>
        <v>2430</v>
      </c>
      <c r="B371" t="str">
        <f>IF(UPPER(Table2[[#This Row],[Index]]) = "TRUE", "FD", "00")  &amp; IF(Table2[[#This Row],[Prefix]]="", "00", Table2[[#This Row],[Prefix]])  &amp; TEXT(Table2[[#This Row],[Opcode]], "00")</f>
        <v>0000F3</v>
      </c>
      <c r="F371" s="5" t="s">
        <v>138</v>
      </c>
      <c r="G371" t="s">
        <v>375</v>
      </c>
      <c r="H371" s="1" t="s">
        <v>174</v>
      </c>
      <c r="I371" s="1" t="s">
        <v>174</v>
      </c>
      <c r="J371" s="1"/>
      <c r="K371" s="1"/>
      <c r="M371" s="1"/>
      <c r="N371" s="1"/>
      <c r="O371" s="1"/>
      <c r="P371" s="1"/>
      <c r="Q371" s="1"/>
      <c r="R371" s="1"/>
      <c r="S371" s="7" t="s">
        <v>311</v>
      </c>
      <c r="T371">
        <v>1</v>
      </c>
      <c r="U371" s="1" t="s">
        <v>407</v>
      </c>
      <c r="V371" t="s">
        <v>367</v>
      </c>
      <c r="W371" t="s">
        <v>473</v>
      </c>
      <c r="X371" t="s">
        <v>475</v>
      </c>
      <c r="Y371" t="b">
        <f>IF(AND($B371=$B370, $I371=$I370, $T371=$T370),TRUE,FALSE)</f>
        <v>0</v>
      </c>
      <c r="Z3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Platform='i8080'&gt;&lt;Mnemonic&gt;DI&lt;/Mnemonic&gt;&lt;Status&gt;Documented&lt;/Status&gt;&lt;Cycles&gt;1(4)&lt;/Cycles&gt;&lt;Flags&gt;-----&lt;/Flags&gt;&lt;Description&gt;The interrupt system is disabled immediately following the execution of the 01 instruction.&lt;/Description&gt;&lt;/Encoding&gt;</v>
      </c>
      <c r="AA3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IF($Y372=FALSE, "&lt;/Opcode&gt;", "")</f>
        <v>&lt;Opcode Value='F3' Function='DI' Group='Interrupt' Length='1'&gt;&lt;Encoding Platform='i8080'&gt;&lt;Mnemonic&gt;DI&lt;/Mnemonic&gt;&lt;Status&gt;Documented&lt;/Status&gt;&lt;Cycles&gt;1(4)&lt;/Cycles&gt;&lt;Flags&gt;-----&lt;/Flags&gt;&lt;Description&gt;The interrupt system is disabled immediately following the execution of the 01 instruction.&lt;/Description&gt;&lt;/Encoding&gt;</v>
      </c>
    </row>
    <row r="372" spans="1:27" x14ac:dyDescent="0.25">
      <c r="A372" s="8">
        <f>HEX2DEC(Table2[[#This Row],[Hex]]) * 10 +  IF(UPPER(Table2[[#This Row],[Preferred]]) = "FALSE", 1, 0)</f>
        <v>2430</v>
      </c>
      <c r="B372" s="8" t="str">
        <f>IF(UPPER(Table2[[#This Row],[Index]]) = "TRUE", "FD", "00")  &amp; IF(Table2[[#This Row],[Prefix]]="", "00", Table2[[#This Row],[Prefix]])  &amp; TEXT(Table2[[#This Row],[Opcode]], "00")</f>
        <v>0000F3</v>
      </c>
      <c r="F372" s="5" t="s">
        <v>138</v>
      </c>
      <c r="G372" t="s">
        <v>689</v>
      </c>
      <c r="H372" s="1" t="s">
        <v>174</v>
      </c>
      <c r="I372" s="1" t="s">
        <v>174</v>
      </c>
      <c r="J372" s="1"/>
      <c r="K372" s="1"/>
      <c r="M372" s="1"/>
      <c r="N372" s="1"/>
      <c r="O372" s="1"/>
      <c r="P372" s="1"/>
      <c r="Q372" s="1"/>
      <c r="R372" s="1"/>
      <c r="S372" s="7" t="s">
        <v>349</v>
      </c>
      <c r="T372">
        <v>1</v>
      </c>
      <c r="U372" s="1" t="s">
        <v>407</v>
      </c>
      <c r="V372" t="s">
        <v>367</v>
      </c>
      <c r="W372" t="s">
        <v>473</v>
      </c>
      <c r="X372" t="s">
        <v>475</v>
      </c>
      <c r="Y372" t="b">
        <f>IF(AND($B372=$B371, $I372=$I371, $T372=$T371),TRUE,FALSE)</f>
        <v>1</v>
      </c>
      <c r="Z3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Platform='i8085'&gt;&lt;Mnemonic&gt;DI&lt;/Mnemonic&gt;&lt;Status&gt;Documented&lt;/Status&gt;&lt;Cycles&gt;1(4)&lt;/Cycles&gt;&lt;Flags&gt;-------&lt;/Flags&gt;&lt;Description&gt;The interrupt system is disabled immediately following the execution of the 01 instruction.&lt;/Description&gt;&lt;/Encoding&gt;</v>
      </c>
      <c r="AA3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IF($Y373=FALSE, "&lt;/Opcode&gt;", "")</f>
        <v>&lt;Encoding Platform='i8085'&gt;&lt;Mnemonic&gt;DI&lt;/Mnemonic&gt;&lt;Status&gt;Documented&lt;/Status&gt;&lt;Cycles&gt;1(4)&lt;/Cycles&gt;&lt;Flags&gt;-------&lt;/Flags&gt;&lt;Description&gt;The interrupt system is disabled immediately following the execution of the 01 instruction.&lt;/Description&gt;&lt;/Encoding&gt;</v>
      </c>
    </row>
    <row r="373" spans="1:27" x14ac:dyDescent="0.25">
      <c r="A373">
        <f>HEX2DEC(Table2[[#This Row],[Hex]]) * 10 +  IF(UPPER(Table2[[#This Row],[Preferred]]) = "FALSE", 1, 0)</f>
        <v>2430</v>
      </c>
      <c r="B373" t="str">
        <f>IF(UPPER(Table2[[#This Row],[Index]]) = "TRUE", "FD", "00")  &amp; IF(Table2[[#This Row],[Prefix]]="", "00", Table2[[#This Row],[Prefix]])  &amp; TEXT(Table2[[#This Row],[Opcode]], "00")</f>
        <v>0000F3</v>
      </c>
      <c r="C373" s="4"/>
      <c r="D373" s="1"/>
      <c r="E373" s="3"/>
      <c r="F373" s="5" t="s">
        <v>138</v>
      </c>
      <c r="G373" t="s">
        <v>480</v>
      </c>
      <c r="H373" s="1" t="s">
        <v>174</v>
      </c>
      <c r="I373" s="1" t="s">
        <v>174</v>
      </c>
      <c r="J373" s="1"/>
      <c r="K373" s="1"/>
      <c r="L373" s="1"/>
      <c r="M373" s="1"/>
      <c r="N373" s="1"/>
      <c r="O373" s="1"/>
      <c r="P373" s="1"/>
      <c r="Q373" s="1"/>
      <c r="R373" s="1"/>
      <c r="S373" s="7" t="s">
        <v>314</v>
      </c>
      <c r="T373">
        <v>1</v>
      </c>
      <c r="U373" s="1" t="s">
        <v>407</v>
      </c>
      <c r="V373" t="s">
        <v>367</v>
      </c>
      <c r="W373" t="s">
        <v>473</v>
      </c>
      <c r="X373" t="s">
        <v>567</v>
      </c>
      <c r="Y373" t="b">
        <f>IF(AND($B373=$B372, $I373=$I372, $T373=$T372),TRUE,FALSE)</f>
        <v>1</v>
      </c>
      <c r="Z3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IF($Y374=FALSE, "&lt;/Opcode&gt;", "")</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row>
    <row r="374" spans="1:27" x14ac:dyDescent="0.25">
      <c r="A374" s="8">
        <f>HEX2DEC(Table2[[#This Row],[Hex]]) * 10 +  IF(UPPER(Table2[[#This Row],[Preferred]]) = "FALSE", 1, 0)</f>
        <v>2430</v>
      </c>
      <c r="B374" s="8" t="str">
        <f>IF(UPPER(Table2[[#This Row],[Index]]) = "TRUE", "FD", "00")  &amp; IF(Table2[[#This Row],[Prefix]]="", "00", Table2[[#This Row],[Prefix]])  &amp; TEXT(Table2[[#This Row],[Opcode]], "00")</f>
        <v>0000F3</v>
      </c>
      <c r="C374" s="4"/>
      <c r="D374" s="1"/>
      <c r="E374" s="3"/>
      <c r="F374" s="5" t="s">
        <v>138</v>
      </c>
      <c r="G374" t="s">
        <v>652</v>
      </c>
      <c r="H374" s="1" t="s">
        <v>174</v>
      </c>
      <c r="I374" s="1" t="s">
        <v>174</v>
      </c>
      <c r="J374" s="1"/>
      <c r="K374" s="1"/>
      <c r="M374" s="1"/>
      <c r="N374" s="1"/>
      <c r="O374" s="1"/>
      <c r="P374" s="1"/>
      <c r="Q374" s="1"/>
      <c r="R374" s="1"/>
      <c r="S374" s="7" t="s">
        <v>335</v>
      </c>
      <c r="T374">
        <v>1</v>
      </c>
      <c r="U374" s="1" t="s">
        <v>407</v>
      </c>
      <c r="V374" t="s">
        <v>367</v>
      </c>
      <c r="W374" t="s">
        <v>473</v>
      </c>
      <c r="X374" t="s">
        <v>567</v>
      </c>
      <c r="Y374" t="b">
        <f>IF(AND($B374=$B373, $I374=$I373, $T374=$T373),TRUE,FALSE)</f>
        <v>1</v>
      </c>
      <c r="Z3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IF($Y375=FALSE, "&lt;/Opcode&gt;", "")</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execution&lt;/Description&gt;&lt;/Encoding&gt;&lt;/Opcode&gt;</v>
      </c>
    </row>
    <row r="375" spans="1:27" x14ac:dyDescent="0.25">
      <c r="A375">
        <f>HEX2DEC(Table2[[#This Row],[Hex]]) * 10 +  IF(UPPER(Table2[[#This Row],[Preferred]]) = "FALSE", 1, 0)</f>
        <v>2440</v>
      </c>
      <c r="B375" t="str">
        <f>IF(UPPER(Table2[[#This Row],[Index]]) = "TRUE", "FD", "00")  &amp; IF(Table2[[#This Row],[Prefix]]="", "00", Table2[[#This Row],[Prefix]])  &amp; TEXT(Table2[[#This Row],[Opcode]], "00")</f>
        <v>0000F4</v>
      </c>
      <c r="F375" s="5" t="s">
        <v>139</v>
      </c>
      <c r="G375" t="s">
        <v>375</v>
      </c>
      <c r="H375" s="1" t="s">
        <v>87</v>
      </c>
      <c r="I375" s="1" t="s">
        <v>91</v>
      </c>
      <c r="J375" s="1" t="s">
        <v>362</v>
      </c>
      <c r="K375" s="1" t="s">
        <v>277</v>
      </c>
      <c r="L375" s="9" t="b">
        <v>1</v>
      </c>
      <c r="M375" s="1" t="s">
        <v>180</v>
      </c>
      <c r="N375" s="1" t="s">
        <v>278</v>
      </c>
      <c r="O375" s="1"/>
      <c r="P375" s="1"/>
      <c r="Q375" s="1"/>
      <c r="R375" s="1"/>
      <c r="S375" s="7" t="s">
        <v>311</v>
      </c>
      <c r="T375">
        <v>3</v>
      </c>
      <c r="U375" s="1" t="s">
        <v>454</v>
      </c>
      <c r="V375" t="s">
        <v>367</v>
      </c>
      <c r="W375" t="s">
        <v>451</v>
      </c>
      <c r="X375" t="s">
        <v>456</v>
      </c>
      <c r="Y375" t="b">
        <f>IF(AND($B375=$B374, $I375=$I374, $T375=$T374),TRUE,FALSE)</f>
        <v>0</v>
      </c>
      <c r="Z3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Platform='i8080'&gt;&lt;Mnemonic&gt;CP&lt;/Mnemonic&gt;&lt;Arguments&gt;&lt;Arg encoding='Direct' hidden='true'&gt;Flag-P&lt;/Arg&gt;&lt;Arg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IF($Y376=FALSE, "&lt;/Opcode&gt;", "")</f>
        <v>&lt;Opcode Value='F4' Function='CALL' Group='Branch' Length='3'&gt;&lt;Encoding Platform='i8080'&gt;&lt;Mnemonic&gt;CP&lt;/Mnemonic&gt;&lt;Arguments&gt;&lt;Arg encoding='Direct' hidden='true'&gt;Flag-P&lt;/Arg&gt;&lt;Arg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376" spans="1:27" x14ac:dyDescent="0.25">
      <c r="A376" s="8">
        <f>HEX2DEC(Table2[[#This Row],[Hex]]) * 10 +  IF(UPPER(Table2[[#This Row],[Preferred]]) = "FALSE", 1, 0)</f>
        <v>2440</v>
      </c>
      <c r="B376" s="8" t="str">
        <f>IF(UPPER(Table2[[#This Row],[Index]]) = "TRUE", "FD", "00")  &amp; IF(Table2[[#This Row],[Prefix]]="", "00", Table2[[#This Row],[Prefix]])  &amp; TEXT(Table2[[#This Row],[Opcode]], "00")</f>
        <v>0000F4</v>
      </c>
      <c r="F376" s="5" t="s">
        <v>139</v>
      </c>
      <c r="G376" t="s">
        <v>689</v>
      </c>
      <c r="H376" s="1" t="s">
        <v>87</v>
      </c>
      <c r="I376" s="1" t="s">
        <v>91</v>
      </c>
      <c r="J376" s="1" t="s">
        <v>362</v>
      </c>
      <c r="K376" s="1" t="s">
        <v>277</v>
      </c>
      <c r="L376" s="9" t="b">
        <v>1</v>
      </c>
      <c r="M376" s="1" t="s">
        <v>180</v>
      </c>
      <c r="N376" s="1" t="s">
        <v>278</v>
      </c>
      <c r="O376" s="1"/>
      <c r="P376" s="1"/>
      <c r="Q376" s="1"/>
      <c r="R376" s="1"/>
      <c r="S376" s="7" t="s">
        <v>349</v>
      </c>
      <c r="T376">
        <v>3</v>
      </c>
      <c r="U376" s="1" t="s">
        <v>454</v>
      </c>
      <c r="V376" t="s">
        <v>367</v>
      </c>
      <c r="W376" t="s">
        <v>451</v>
      </c>
      <c r="X376" t="s">
        <v>456</v>
      </c>
      <c r="Y376" t="b">
        <f>IF(AND($B376=$B375, $I376=$I375, $T376=$T375),TRUE,FALSE)</f>
        <v>1</v>
      </c>
      <c r="Z3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Platform='i8085'&gt;&lt;Mnemonic&gt;CP&lt;/Mnemonic&gt;&lt;Arguments&gt;&lt;Arg encoding='Direct' hidden='true'&gt;Flag-P&lt;/Arg&gt;&lt;Arg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3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IF($Y377=FALSE, "&lt;/Opcode&gt;", "")</f>
        <v>&lt;Encoding Platform='i8085'&gt;&lt;Mnemonic&gt;CP&lt;/Mnemonic&gt;&lt;Arguments&gt;&lt;Arg encoding='Direct' hidden='true'&gt;Flag-P&lt;/Arg&gt;&lt;Arg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377" spans="1:27" x14ac:dyDescent="0.25">
      <c r="A377">
        <f>HEX2DEC(Table2[[#This Row],[Hex]]) * 10 +  IF(UPPER(Table2[[#This Row],[Preferred]]) = "FALSE", 1, 0)</f>
        <v>2450</v>
      </c>
      <c r="B377" t="str">
        <f>IF(UPPER(Table2[[#This Row],[Index]]) = "TRUE", "FD", "00")  &amp; IF(Table2[[#This Row],[Prefix]]="", "00", Table2[[#This Row],[Prefix]])  &amp; TEXT(Table2[[#This Row],[Opcode]], "00")</f>
        <v>0000F5</v>
      </c>
      <c r="F377" s="5" t="s">
        <v>140</v>
      </c>
      <c r="G377" t="s">
        <v>375</v>
      </c>
      <c r="H377" s="1" t="s">
        <v>92</v>
      </c>
      <c r="I377" s="1" t="s">
        <v>92</v>
      </c>
      <c r="J377" s="1" t="s">
        <v>357</v>
      </c>
      <c r="K377" s="1" t="s">
        <v>277</v>
      </c>
      <c r="M377" s="1"/>
      <c r="N377" s="1"/>
      <c r="O377" s="1"/>
      <c r="P377" s="1"/>
      <c r="Q377" s="1"/>
      <c r="R377" s="1"/>
      <c r="S377" s="7" t="s">
        <v>311</v>
      </c>
      <c r="T377">
        <v>1</v>
      </c>
      <c r="U377" s="1" t="s">
        <v>458</v>
      </c>
      <c r="V377" t="s">
        <v>367</v>
      </c>
      <c r="W377" t="s">
        <v>462</v>
      </c>
      <c r="X377" t="s">
        <v>464</v>
      </c>
      <c r="Y377" t="b">
        <f>IF(AND($B377=$B376, $I377=$I376, $T377=$T376),TRUE,FALSE)</f>
        <v>0</v>
      </c>
      <c r="Z3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IF($Y378=FALSE, "&lt;/Opcode&gt;", "")</f>
        <v>&lt;Opcode Value='F5' Function='PUSH' Group='Stack' Length='1'&gt;&lt;Encoding Platform='i8080'&gt;&lt;Mnemonic&gt;PUSH&lt;/Mnemonic&gt;&lt;Arguments&gt;&lt;Arg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8" spans="1:27" x14ac:dyDescent="0.25">
      <c r="A378" s="8">
        <f>HEX2DEC(Table2[[#This Row],[Hex]]) * 10 +  IF(UPPER(Table2[[#This Row],[Preferred]]) = "FALSE", 1, 0)</f>
        <v>2450</v>
      </c>
      <c r="B378" s="8" t="str">
        <f>IF(UPPER(Table2[[#This Row],[Index]]) = "TRUE", "FD", "00")  &amp; IF(Table2[[#This Row],[Prefix]]="", "00", Table2[[#This Row],[Prefix]])  &amp; TEXT(Table2[[#This Row],[Opcode]], "00")</f>
        <v>0000F5</v>
      </c>
      <c r="F378" s="5" t="s">
        <v>140</v>
      </c>
      <c r="G378" t="s">
        <v>689</v>
      </c>
      <c r="H378" s="1" t="s">
        <v>92</v>
      </c>
      <c r="I378" s="1" t="s">
        <v>92</v>
      </c>
      <c r="J378" s="1" t="s">
        <v>357</v>
      </c>
      <c r="K378" s="1" t="s">
        <v>277</v>
      </c>
      <c r="M378" s="1"/>
      <c r="N378" s="1"/>
      <c r="O378" s="1"/>
      <c r="P378" s="1"/>
      <c r="Q378" s="1"/>
      <c r="R378" s="1"/>
      <c r="S378" s="7" t="s">
        <v>349</v>
      </c>
      <c r="T378">
        <v>1</v>
      </c>
      <c r="U378" s="1" t="s">
        <v>458</v>
      </c>
      <c r="V378" t="s">
        <v>367</v>
      </c>
      <c r="W378" t="s">
        <v>462</v>
      </c>
      <c r="X378" t="s">
        <v>464</v>
      </c>
      <c r="Y378" t="b">
        <f>IF(AND($B378=$B377, $I378=$I377, $T378=$T377),TRUE,FALSE)</f>
        <v>1</v>
      </c>
      <c r="Z3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IF($Y379=FALSE, "&lt;/Opcode&gt;", "")</f>
        <v>&lt;Encoding Platform='i8085'&gt;&lt;Mnemonic&gt;PUSH&lt;/Mnemonic&gt;&lt;Arguments&gt;&lt;Arg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9" spans="1:27" x14ac:dyDescent="0.25">
      <c r="A379">
        <f>HEX2DEC(Table2[[#This Row],[Hex]]) * 10 +  IF(UPPER(Table2[[#This Row],[Preferred]]) = "FALSE", 1, 0)</f>
        <v>2450</v>
      </c>
      <c r="B379" t="str">
        <f>IF(UPPER(Table2[[#This Row],[Index]]) = "TRUE", "FD", "00")  &amp; IF(Table2[[#This Row],[Prefix]]="", "00", Table2[[#This Row],[Prefix]])  &amp; TEXT(Table2[[#This Row],[Opcode]], "00")</f>
        <v>0000F5</v>
      </c>
      <c r="C379" s="4"/>
      <c r="D379" s="1"/>
      <c r="E379" s="3"/>
      <c r="F379" s="5" t="s">
        <v>140</v>
      </c>
      <c r="G379" t="s">
        <v>480</v>
      </c>
      <c r="H379" s="1" t="s">
        <v>92</v>
      </c>
      <c r="I379" s="1" t="s">
        <v>92</v>
      </c>
      <c r="J379" s="1" t="s">
        <v>266</v>
      </c>
      <c r="K379" s="1" t="s">
        <v>277</v>
      </c>
      <c r="L379" s="1"/>
      <c r="M379" s="1"/>
      <c r="N379" s="1"/>
      <c r="O379" s="1"/>
      <c r="P379" s="1"/>
      <c r="Q379" s="1"/>
      <c r="R379" s="1"/>
      <c r="S379" s="7" t="s">
        <v>314</v>
      </c>
      <c r="T379">
        <v>1</v>
      </c>
      <c r="U379" s="1" t="s">
        <v>458</v>
      </c>
      <c r="V379" t="s">
        <v>367</v>
      </c>
      <c r="W379" t="s">
        <v>462</v>
      </c>
      <c r="X379" t="s">
        <v>522</v>
      </c>
      <c r="Y379" t="b">
        <f>IF(AND($B379=$B378, $I379=$I378, $T379=$T378),TRUE,FALSE)</f>
        <v>1</v>
      </c>
      <c r="Z3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3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IF($Y380=FALSE, "&lt;/Opcode&gt;", "")</f>
        <v>&lt;Encoding Platform='z80'&gt;&lt;Mnemonic&gt;PUSH&lt;/Mnemonic&gt;&lt;Arguments&gt;&lt;Arg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380" spans="1:27" x14ac:dyDescent="0.25">
      <c r="A380" s="8">
        <f>HEX2DEC(Table2[[#This Row],[Hex]]) * 10 +  IF(UPPER(Table2[[#This Row],[Preferred]]) = "FALSE", 1, 0)</f>
        <v>2450</v>
      </c>
      <c r="B380" s="8" t="str">
        <f>IF(UPPER(Table2[[#This Row],[Index]]) = "TRUE", "FD", "00")  &amp; IF(Table2[[#This Row],[Prefix]]="", "00", Table2[[#This Row],[Prefix]])  &amp; TEXT(Table2[[#This Row],[Opcode]], "00")</f>
        <v>0000F5</v>
      </c>
      <c r="C380" s="4"/>
      <c r="D380" s="1"/>
      <c r="E380" s="3"/>
      <c r="F380" s="5" t="s">
        <v>140</v>
      </c>
      <c r="G380" t="s">
        <v>652</v>
      </c>
      <c r="H380" s="1" t="s">
        <v>92</v>
      </c>
      <c r="I380" s="1" t="s">
        <v>92</v>
      </c>
      <c r="J380" s="1" t="s">
        <v>266</v>
      </c>
      <c r="K380" s="1" t="s">
        <v>277</v>
      </c>
      <c r="M380" s="1"/>
      <c r="N380" s="1"/>
      <c r="O380" s="1"/>
      <c r="P380" s="1"/>
      <c r="Q380" s="1"/>
      <c r="R380" s="1"/>
      <c r="S380" s="7" t="s">
        <v>335</v>
      </c>
      <c r="T380">
        <v>1</v>
      </c>
      <c r="U380" s="1" t="s">
        <v>458</v>
      </c>
      <c r="V380" t="s">
        <v>367</v>
      </c>
      <c r="W380" t="s">
        <v>462</v>
      </c>
      <c r="X380" t="s">
        <v>522</v>
      </c>
      <c r="Y380" t="b">
        <f>IF(AND($B380=$B379, $I380=$I379, $T380=$T379),TRUE,FALSE)</f>
        <v>1</v>
      </c>
      <c r="Z3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3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IF($Y381=FALSE, "&lt;/Opcode&gt;", "")</f>
        <v>&lt;Encoding Platform='GameBoy'&gt;&lt;Mnemonic&gt;PUSH&lt;/Mnemonic&gt;&lt;Arguments&gt;&lt;Arg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381" spans="1:27" x14ac:dyDescent="0.25">
      <c r="A381">
        <f>HEX2DEC(Table2[[#This Row],[Hex]]) * 10 +  IF(UPPER(Table2[[#This Row],[Preferred]]) = "FALSE", 1, 0)</f>
        <v>2460</v>
      </c>
      <c r="B381" t="str">
        <f>IF(UPPER(Table2[[#This Row],[Index]]) = "TRUE", "FD", "00")  &amp; IF(Table2[[#This Row],[Prefix]]="", "00", Table2[[#This Row],[Prefix]])  &amp; TEXT(Table2[[#This Row],[Opcode]], "00")</f>
        <v>0000F6</v>
      </c>
      <c r="F381" s="5" t="s">
        <v>141</v>
      </c>
      <c r="G381" t="s">
        <v>375</v>
      </c>
      <c r="H381" s="1" t="s">
        <v>214</v>
      </c>
      <c r="I381" s="1" t="s">
        <v>86</v>
      </c>
      <c r="J381" s="1" t="s">
        <v>265</v>
      </c>
      <c r="K381" s="1" t="s">
        <v>277</v>
      </c>
      <c r="L381" s="9" t="b">
        <v>1</v>
      </c>
      <c r="M381" s="1" t="s">
        <v>179</v>
      </c>
      <c r="N381" s="1" t="s">
        <v>280</v>
      </c>
      <c r="O381" s="1"/>
      <c r="P381" s="1"/>
      <c r="Q381" s="1"/>
      <c r="R381" s="1"/>
      <c r="S381" s="6" t="s">
        <v>436</v>
      </c>
      <c r="T381">
        <v>2</v>
      </c>
      <c r="U381" s="1" t="s">
        <v>389</v>
      </c>
      <c r="V381" t="s">
        <v>367</v>
      </c>
      <c r="W381" t="s">
        <v>431</v>
      </c>
      <c r="X381" t="s">
        <v>442</v>
      </c>
      <c r="Y381" t="b">
        <f>IF(AND($B381=$B380, $I381=$I380, $T381=$T380),TRUE,FALSE)</f>
        <v>0</v>
      </c>
      <c r="Z3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Platform='i8080'&gt;&lt;Mnemonic&gt;ORI&lt;/Mnemonic&gt;&lt;Arguments&gt;&lt;Arg encoding='Direct' hidden='true'&gt;ByteReg-A&lt;/Arg&gt;&lt;Arg encoding='ByteImmidate'&gt;Byte&lt;/Arg&gt;&lt;/Arguments&gt;&lt;Status&gt;Documented&lt;/Status&gt;&lt;Cycles&gt;2(7)&lt;/Cycles&gt;&lt;Flags&gt;SZ0P0&lt;/Flags&gt;&lt;Description&gt;The content of the second byte of the instruction is inclusive-OR'd with the content of the accumulator. The result is placed in the accumulator. The CY and AC flags are cleared.&lt;/Description&gt;&lt;/Encoding&gt;</v>
      </c>
      <c r="AA3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IF($Y382=FALSE, "&lt;/Opcode&gt;", "")</f>
        <v>&lt;Opcode Value='F6' Function='OR' Group='Logical' Length='2'&gt;&lt;Encoding Platform='i8080'&gt;&lt;Mnemonic&gt;ORI&lt;/Mnemonic&gt;&lt;Arguments&gt;&lt;Arg encoding='Direct' hidden='true'&gt;ByteReg-A&lt;/Arg&gt;&lt;Arg encoding='ByteImmidate'&gt;Byte&lt;/Arg&gt;&lt;/Arguments&gt;&lt;Status&gt;Documented&lt;/Status&gt;&lt;Cycles&gt;2(7)&lt;/Cycles&gt;&lt;Flags&gt;SZ0P0&lt;/Flags&gt;&lt;Description&gt;The content of the second byte of the instruction is inclusive-OR'd with the content of the accumulator. The result is placed in the accumulator. The CY and AC flags are cleared.&lt;/Description&gt;&lt;/Encoding&gt;</v>
      </c>
    </row>
    <row r="382" spans="1:27" x14ac:dyDescent="0.25">
      <c r="A382" s="8">
        <f>HEX2DEC(Table2[[#This Row],[Hex]]) * 10 +  IF(UPPER(Table2[[#This Row],[Preferred]]) = "FALSE", 1, 0)</f>
        <v>2460</v>
      </c>
      <c r="B382" s="8" t="str">
        <f>IF(UPPER(Table2[[#This Row],[Index]]) = "TRUE", "FD", "00")  &amp; IF(Table2[[#This Row],[Prefix]]="", "00", Table2[[#This Row],[Prefix]])  &amp; TEXT(Table2[[#This Row],[Opcode]], "00")</f>
        <v>0000F6</v>
      </c>
      <c r="F382" s="5" t="s">
        <v>141</v>
      </c>
      <c r="G382" t="s">
        <v>689</v>
      </c>
      <c r="H382" s="1" t="s">
        <v>214</v>
      </c>
      <c r="I382" s="1" t="s">
        <v>86</v>
      </c>
      <c r="J382" s="1" t="s">
        <v>265</v>
      </c>
      <c r="K382" s="1" t="s">
        <v>277</v>
      </c>
      <c r="L382" s="9" t="b">
        <v>1</v>
      </c>
      <c r="M382" s="1" t="s">
        <v>179</v>
      </c>
      <c r="N382" s="1" t="s">
        <v>280</v>
      </c>
      <c r="O382" s="1"/>
      <c r="P382" s="1"/>
      <c r="Q382" s="1"/>
      <c r="R382" s="1"/>
      <c r="S382" s="6" t="s">
        <v>310</v>
      </c>
      <c r="T382">
        <v>2</v>
      </c>
      <c r="U382" s="1" t="s">
        <v>389</v>
      </c>
      <c r="V382" t="s">
        <v>367</v>
      </c>
      <c r="W382" t="s">
        <v>431</v>
      </c>
      <c r="X382" t="s">
        <v>442</v>
      </c>
      <c r="Y382" t="b">
        <f>IF(AND($B382=$B381, $I382=$I381, $T382=$T381),TRUE,FALSE)</f>
        <v>1</v>
      </c>
      <c r="Z3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Platform='i8085'&gt;&lt;Mnemonic&gt;ORI&lt;/Mnemonic&gt;&lt;Arguments&gt;&lt;Arg encoding='Direct' hidden='true'&gt;ByteReg-A&lt;/Arg&gt;&lt;Arg encoding='ByteImmidate'&gt;Byte&lt;/Arg&gt;&lt;/Arguments&gt;&lt;Status&gt;Documented&lt;/Status&gt;&lt;Cycles&gt;2(7)&lt;/Cycles&gt;&lt;Flags&gt;SZKAPVC&lt;/Flags&gt;&lt;Description&gt;The content of the second byte of the instruction is inclusive-OR'd with the content of the accumulator. The result is placed in the accumulator. The CY and AC flags are cleared.&lt;/Description&gt;&lt;/Encoding&gt;</v>
      </c>
      <c r="AA3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IF($Y383=FALSE, "&lt;/Opcode&gt;", "")</f>
        <v>&lt;Encoding Platform='i8085'&gt;&lt;Mnemonic&gt;ORI&lt;/Mnemonic&gt;&lt;Arguments&gt;&lt;Arg encoding='Direct' hidden='true'&gt;ByteReg-A&lt;/Arg&gt;&lt;Arg encoding='ByteImmidate'&gt;Byte&lt;/Arg&gt;&lt;/Arguments&gt;&lt;Status&gt;Documented&lt;/Status&gt;&lt;Cycles&gt;2(7)&lt;/Cycles&gt;&lt;Flags&gt;SZKAPVC&lt;/Flags&gt;&lt;Description&gt;The content of the second byte of the instruction is inclusive-OR'd with the content of the accumulator. The result is placed in the accumulator. The CY and AC flags are cleared.&lt;/Description&gt;&lt;/Encoding&gt;</v>
      </c>
    </row>
    <row r="383" spans="1:27" x14ac:dyDescent="0.25">
      <c r="A383">
        <f>HEX2DEC(Table2[[#This Row],[Hex]]) * 10 +  IF(UPPER(Table2[[#This Row],[Preferred]]) = "FALSE", 1, 0)</f>
        <v>2460</v>
      </c>
      <c r="B383" t="str">
        <f>IF(UPPER(Table2[[#This Row],[Index]]) = "TRUE", "FD", "00")  &amp; IF(Table2[[#This Row],[Prefix]]="", "00", Table2[[#This Row],[Prefix]])  &amp; TEXT(Table2[[#This Row],[Opcode]], "00")</f>
        <v>0000F6</v>
      </c>
      <c r="C383" s="4"/>
      <c r="D383" s="1"/>
      <c r="E383" s="3" t="s">
        <v>400</v>
      </c>
      <c r="F383" s="5" t="s">
        <v>141</v>
      </c>
      <c r="G383" t="s">
        <v>480</v>
      </c>
      <c r="H383" s="1" t="s">
        <v>86</v>
      </c>
      <c r="I383" s="1" t="s">
        <v>86</v>
      </c>
      <c r="J383" s="1" t="s">
        <v>265</v>
      </c>
      <c r="K383" s="1" t="s">
        <v>277</v>
      </c>
      <c r="L383" s="1"/>
      <c r="M383" s="1" t="s">
        <v>179</v>
      </c>
      <c r="N383" s="1" t="s">
        <v>280</v>
      </c>
      <c r="O383" s="1"/>
      <c r="P383" s="1"/>
      <c r="Q383" s="1"/>
      <c r="R383" s="1"/>
      <c r="S383" s="6" t="s">
        <v>329</v>
      </c>
      <c r="T383">
        <v>2</v>
      </c>
      <c r="U383" s="1" t="s">
        <v>389</v>
      </c>
      <c r="V383" t="s">
        <v>367</v>
      </c>
      <c r="W383" t="s">
        <v>431</v>
      </c>
      <c r="X383" t="s">
        <v>552</v>
      </c>
      <c r="Y383" t="b">
        <f>IF(AND($B383=$B382, $I383=$I382, $T383=$T382),TRUE,FALSE)</f>
        <v>1</v>
      </c>
      <c r="Z3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3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IF($Y384=FALSE, "&lt;/Opcode&gt;", "")</f>
        <v>&lt;Encoding Preferred='true' Platform='z80'&gt;&lt;Mnemonic&gt;OR&lt;/Mnemonic&gt;&lt;Arguments&gt;&lt;Arg encoding='Direct'&gt;ByteReg-A&lt;/Arg&gt;&lt;Arg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row>
    <row r="384" spans="1:27" x14ac:dyDescent="0.25">
      <c r="A384" s="8">
        <f>HEX2DEC(Table2[[#This Row],[Hex]]) * 10 +  IF(UPPER(Table2[[#This Row],[Preferred]]) = "FALSE", 1, 0)</f>
        <v>2460</v>
      </c>
      <c r="B384" s="8" t="str">
        <f>IF(UPPER(Table2[[#This Row],[Index]]) = "TRUE", "FD", "00")  &amp; IF(Table2[[#This Row],[Prefix]]="", "00", Table2[[#This Row],[Prefix]])  &amp; TEXT(Table2[[#This Row],[Opcode]], "00")</f>
        <v>0000F6</v>
      </c>
      <c r="C384" s="4"/>
      <c r="D384" s="1"/>
      <c r="E384" s="3"/>
      <c r="F384" s="5" t="s">
        <v>141</v>
      </c>
      <c r="G384" t="s">
        <v>652</v>
      </c>
      <c r="H384" s="1" t="s">
        <v>86</v>
      </c>
      <c r="I384" s="1" t="s">
        <v>86</v>
      </c>
      <c r="J384" s="1" t="s">
        <v>265</v>
      </c>
      <c r="K384" s="1" t="s">
        <v>277</v>
      </c>
      <c r="L384" s="9" t="b">
        <v>1</v>
      </c>
      <c r="M384" s="1" t="s">
        <v>179</v>
      </c>
      <c r="N384" s="1" t="s">
        <v>280</v>
      </c>
      <c r="O384" s="1"/>
      <c r="P384" s="1"/>
      <c r="Q384" s="1"/>
      <c r="R384" s="1"/>
      <c r="S384" s="6" t="s">
        <v>345</v>
      </c>
      <c r="T384">
        <v>2</v>
      </c>
      <c r="U384" s="1" t="s">
        <v>389</v>
      </c>
      <c r="V384" t="s">
        <v>367</v>
      </c>
      <c r="W384" t="s">
        <v>431</v>
      </c>
      <c r="X384" t="s">
        <v>552</v>
      </c>
      <c r="Y384" t="b">
        <f>IF(AND($B384=$B383, $I384=$I383, $T384=$T383),TRUE,FALSE)</f>
        <v>1</v>
      </c>
      <c r="Z3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encoding='Direct' hidden='true'&gt;ByteReg-A&lt;/Arg&gt;&lt;Arg encoding='ByteImmidate'&gt;Byte&lt;/Arg&gt;&lt;/Arguments&gt;&lt;Status&gt;Documented&lt;/Status&gt;&lt;Cycles&gt;2(7)&lt;/Cycles&gt;&lt;Flags&gt;Z000&lt;/Flags&gt;&lt;Description&gt;A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c r="AA3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IF($Y385=FALSE, "&lt;/Opcode&gt;", "")</f>
        <v>&lt;Encoding Platform='GameBoy'&gt;&lt;Mnemonic&gt;OR&lt;/Mnemonic&gt;&lt;Arguments&gt;&lt;Arg encoding='Direct' hidden='true'&gt;ByteReg-A&lt;/Arg&gt;&lt;Arg encoding='ByteImmidate'&gt;Byte&lt;/Arg&gt;&lt;/Arguments&gt;&lt;Status&gt;Documented&lt;/Status&gt;&lt;Cycles&gt;2(7)&lt;/Cycles&gt;&lt;Flags&gt;Z000&lt;/Flags&gt;&lt;Description&gt;A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row>
    <row r="385" spans="1:27" x14ac:dyDescent="0.25">
      <c r="A385">
        <f>HEX2DEC(Table2[[#This Row],[Hex]]) * 10 +  IF(UPPER(Table2[[#This Row],[Preferred]]) = "FALSE", 1, 0)</f>
        <v>2461</v>
      </c>
      <c r="B385" t="str">
        <f>IF(UPPER(Table2[[#This Row],[Index]]) = "TRUE", "FD", "00")  &amp; IF(Table2[[#This Row],[Prefix]]="", "00", Table2[[#This Row],[Prefix]])  &amp; TEXT(Table2[[#This Row],[Opcode]], "00")</f>
        <v>0000F6</v>
      </c>
      <c r="C385" s="4"/>
      <c r="D385" s="1"/>
      <c r="E385" s="3" t="s">
        <v>638</v>
      </c>
      <c r="F385" s="5" t="s">
        <v>141</v>
      </c>
      <c r="G385" t="s">
        <v>480</v>
      </c>
      <c r="H385" s="1" t="s">
        <v>86</v>
      </c>
      <c r="I385" s="1" t="s">
        <v>86</v>
      </c>
      <c r="J385" s="1" t="s">
        <v>265</v>
      </c>
      <c r="K385" s="1" t="s">
        <v>277</v>
      </c>
      <c r="L385" s="1" t="b">
        <v>1</v>
      </c>
      <c r="M385" s="1" t="s">
        <v>179</v>
      </c>
      <c r="N385" s="1" t="s">
        <v>280</v>
      </c>
      <c r="O385" s="1"/>
      <c r="P385" s="1"/>
      <c r="Q385" s="1"/>
      <c r="R385" s="1"/>
      <c r="S385" s="6" t="s">
        <v>329</v>
      </c>
      <c r="T385">
        <v>2</v>
      </c>
      <c r="U385" s="1" t="s">
        <v>389</v>
      </c>
      <c r="V385" t="s">
        <v>367</v>
      </c>
      <c r="W385" t="s">
        <v>431</v>
      </c>
      <c r="X385" t="s">
        <v>552</v>
      </c>
      <c r="Y385" t="b">
        <f>IF(AND($B385=$B384, $I385=$I384, $T385=$T384),TRUE,FALSE)</f>
        <v>1</v>
      </c>
      <c r="Z3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3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IF($Y386=FALSE, "&lt;/Opcode&gt;", "")</f>
        <v>&lt;Encoding Preferred='false' Platform='z80'&gt;&lt;Mnemonic&gt;OR&lt;/Mnemonic&gt;&lt;Arguments&gt;&lt;Arg encoding='Direct' hidden='true'&gt;ByteReg-A&lt;/Arg&gt;&lt;Arg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Accumulator.&lt;/Description&gt;&lt;/Encoding&gt;&lt;/Opcode&gt;</v>
      </c>
    </row>
    <row r="386" spans="1:27" x14ac:dyDescent="0.25">
      <c r="A386">
        <f>HEX2DEC(Table2[[#This Row],[Hex]]) * 10 +  IF(UPPER(Table2[[#This Row],[Preferred]]) = "FALSE", 1, 0)</f>
        <v>2480</v>
      </c>
      <c r="B386" t="str">
        <f>IF(UPPER(Table2[[#This Row],[Index]]) = "TRUE", "FD", "00")  &amp; IF(Table2[[#This Row],[Prefix]]="", "00", Table2[[#This Row],[Prefix]])  &amp; TEXT(Table2[[#This Row],[Opcode]], "00")</f>
        <v>0000F8</v>
      </c>
      <c r="F386" s="5" t="s">
        <v>142</v>
      </c>
      <c r="G386" t="s">
        <v>375</v>
      </c>
      <c r="H386" s="1" t="s">
        <v>236</v>
      </c>
      <c r="I386" s="1" t="s">
        <v>88</v>
      </c>
      <c r="J386" s="1" t="s">
        <v>359</v>
      </c>
      <c r="K386" s="1" t="s">
        <v>277</v>
      </c>
      <c r="L386" s="9" t="b">
        <v>1</v>
      </c>
      <c r="M386" s="1"/>
      <c r="N386" s="1"/>
      <c r="O386" s="1"/>
      <c r="P386" s="1"/>
      <c r="Q386" s="1"/>
      <c r="R386" s="1"/>
      <c r="S386" s="7" t="s">
        <v>311</v>
      </c>
      <c r="T386">
        <v>1</v>
      </c>
      <c r="U386" s="1" t="s">
        <v>458</v>
      </c>
      <c r="V386" t="s">
        <v>367</v>
      </c>
      <c r="W386" t="s">
        <v>451</v>
      </c>
      <c r="X386" t="s">
        <v>459</v>
      </c>
      <c r="Y386" t="b">
        <f>IF(AND($B386=$B385, $I386=$I385, $T386=$T385),TRUE,FALSE)</f>
        <v>0</v>
      </c>
      <c r="Z3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Platform='i8080'&gt;&lt;Mnemonic&gt;RM&lt;/Mnemonic&gt;&lt;Arguments&gt;&lt;Arg encoding='Direct' hidden='true'&gt;Flag-M&lt;/Arg&gt;&lt;/Arguments&gt;&lt;Status&gt;Documented&lt;/Status&gt;&lt;Cycles&gt;3(11)&lt;/Cycles&gt;&lt;Flags&gt;-----&lt;/Flags&gt;&lt;Description&gt;If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IF($Y387=FALSE, "&lt;/Opcode&gt;", "")</f>
        <v>&lt;Opcode Value='F8' Function='RET' Group='Branch' Length='1'&gt;&lt;Encoding Platform='i8080'&gt;&lt;Mnemonic&gt;RM&lt;/Mnemonic&gt;&lt;Arguments&gt;&lt;Arg encoding='Direct' hidden='true'&gt;Flag-M&lt;/Arg&gt;&lt;/Arguments&gt;&lt;Status&gt;Documented&lt;/Status&gt;&lt;Cycles&gt;3(11)&lt;/Cycles&gt;&lt;Flags&gt;-----&lt;/Flags&gt;&lt;Description&gt;If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row>
    <row r="387" spans="1:27" x14ac:dyDescent="0.25">
      <c r="A387" s="8">
        <f>HEX2DEC(Table2[[#This Row],[Hex]]) * 10 +  IF(UPPER(Table2[[#This Row],[Preferred]]) = "FALSE", 1, 0)</f>
        <v>2480</v>
      </c>
      <c r="B387" s="8" t="str">
        <f>IF(UPPER(Table2[[#This Row],[Index]]) = "TRUE", "FD", "00")  &amp; IF(Table2[[#This Row],[Prefix]]="", "00", Table2[[#This Row],[Prefix]])  &amp; TEXT(Table2[[#This Row],[Opcode]], "00")</f>
        <v>0000F8</v>
      </c>
      <c r="F387" s="5" t="s">
        <v>142</v>
      </c>
      <c r="G387" t="s">
        <v>689</v>
      </c>
      <c r="H387" s="1" t="s">
        <v>236</v>
      </c>
      <c r="I387" s="1" t="s">
        <v>88</v>
      </c>
      <c r="J387" s="1" t="s">
        <v>359</v>
      </c>
      <c r="K387" s="1" t="s">
        <v>277</v>
      </c>
      <c r="L387" s="9" t="b">
        <v>1</v>
      </c>
      <c r="M387" s="1"/>
      <c r="N387" s="1"/>
      <c r="O387" s="1"/>
      <c r="P387" s="1"/>
      <c r="Q387" s="1"/>
      <c r="R387" s="1"/>
      <c r="S387" s="7" t="s">
        <v>349</v>
      </c>
      <c r="T387">
        <v>1</v>
      </c>
      <c r="U387" s="1" t="s">
        <v>458</v>
      </c>
      <c r="V387" t="s">
        <v>367</v>
      </c>
      <c r="W387" t="s">
        <v>451</v>
      </c>
      <c r="X387" t="s">
        <v>459</v>
      </c>
      <c r="Y387" t="b">
        <f>IF(AND($B387=$B386, $I387=$I386, $T387=$T386),TRUE,FALSE)</f>
        <v>1</v>
      </c>
      <c r="Z3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Platform='i8085'&gt;&lt;Mnemonic&gt;RM&lt;/Mnemonic&gt;&lt;Arguments&gt;&lt;Arg encoding='Direct' hidden='true'&gt;Flag-M&lt;/Arg&gt;&lt;/Arguments&gt;&lt;Status&gt;Documented&lt;/Status&gt;&lt;Cycles&gt;3(11)&lt;/Cycles&gt;&lt;Flags&gt;-------&lt;/Flags&gt;&lt;Description&gt;If the specified condition is true, the actions specified in the RET instruction (see above) are performed; otherwise, control continues sequentially&lt;/Description&gt;&lt;/Encoding&gt;</v>
      </c>
      <c r="AA3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IF($Y388=FALSE, "&lt;/Opcode&gt;", "")</f>
        <v>&lt;Encoding Platform='i8085'&gt;&lt;Mnemonic&gt;RM&lt;/Mnemonic&gt;&lt;Arguments&gt;&lt;Arg encoding='Direct' hidden='true'&gt;Flag-M&lt;/Arg&gt;&lt;/Arguments&gt;&lt;Status&gt;Documented&lt;/Status&gt;&lt;Cycles&gt;3(11)&lt;/Cycles&gt;&lt;Flags&gt;-------&lt;/Flags&gt;&lt;Description&gt;If the specified condition is true, the actions specified in the RET instruction (see above) are performed; otherwise, control continues sequentially&lt;/Description&gt;&lt;/Encoding&gt;&lt;/Opcode&gt;</v>
      </c>
    </row>
    <row r="388" spans="1:27" x14ac:dyDescent="0.25">
      <c r="A388" s="8">
        <f>HEX2DEC(Table2[[#This Row],[Hex]]) * 10 +  IF(UPPER(Table2[[#This Row],[Preferred]]) = "FALSE", 1, 0)</f>
        <v>2480</v>
      </c>
      <c r="B388" s="8" t="str">
        <f>IF(UPPER(Table2[[#This Row],[Index]]) = "TRUE", "FD", "00")  &amp; IF(Table2[[#This Row],[Prefix]]="", "00", Table2[[#This Row],[Prefix]])  &amp; TEXT(Table2[[#This Row],[Opcode]], "00")</f>
        <v>0000F8</v>
      </c>
      <c r="C388" s="4"/>
      <c r="D388" s="1"/>
      <c r="E388" s="3" t="s">
        <v>400</v>
      </c>
      <c r="F388" s="5" t="s">
        <v>142</v>
      </c>
      <c r="G388" t="s">
        <v>652</v>
      </c>
      <c r="H388" s="1" t="s">
        <v>2</v>
      </c>
      <c r="I388" s="1" t="s">
        <v>687</v>
      </c>
      <c r="J388" s="1" t="s">
        <v>269</v>
      </c>
      <c r="K388" s="1" t="s">
        <v>277</v>
      </c>
      <c r="M388" s="1" t="s">
        <v>287</v>
      </c>
      <c r="N388" s="1" t="s">
        <v>280</v>
      </c>
      <c r="O388" s="1"/>
      <c r="P388" s="1"/>
      <c r="Q388" s="1"/>
      <c r="R388" s="1"/>
      <c r="S388" s="7" t="s">
        <v>335</v>
      </c>
      <c r="T388">
        <v>2</v>
      </c>
      <c r="U388" s="1" t="s">
        <v>602</v>
      </c>
      <c r="V388" t="s">
        <v>367</v>
      </c>
      <c r="W388" t="s">
        <v>387</v>
      </c>
      <c r="X388" t="s">
        <v>688</v>
      </c>
      <c r="Y388" t="b">
        <f>IF(AND($B388=$B387, $I388=$I387, $T388=$T387),TRUE,FALSE)</f>
        <v>0</v>
      </c>
      <c r="Z3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encoding='Direct'&gt;WordReg-HL&lt;/Arg&gt;&lt;Arg encoding='ByteImmidate'&gt;WordReg-SP+Byte&lt;/Arg&gt;&lt;/Arguments&gt;&lt;Status&gt;Documented&lt;/Status&gt;&lt;Cycles&gt;3(12)&lt;/Cycles&gt;&lt;Flags&gt;----&lt;/Flags&gt;&lt;Description&gt;Store the value of SP+n in HL&lt;/Description&gt;&lt;/Encoding&gt;</v>
      </c>
      <c r="AA3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IF($Y389=FALSE, "&lt;/Opcode&gt;", "")</f>
        <v>&lt;Opcode Value='F8' Function='LOAD-SP' Group='8-Bit Load' Length='2'&gt;&lt;Encoding Preferred='true' Platform='GameBoy'&gt;&lt;Mnemonic&gt;LD&lt;/Mnemonic&gt;&lt;Arguments&gt;&lt;Arg encoding='Direct'&gt;WordReg-HL&lt;/Arg&gt;&lt;Arg encoding='ByteImmidate'&gt;WordReg-SP+Byte&lt;/Arg&gt;&lt;/Arguments&gt;&lt;Status&gt;Documented&lt;/Status&gt;&lt;Cycles&gt;3(12)&lt;/Cycles&gt;&lt;Flags&gt;----&lt;/Flags&gt;&lt;Description&gt;Store the value of SP+n in HL&lt;/Description&gt;&lt;/Encoding&gt;</v>
      </c>
    </row>
    <row r="389" spans="1:27" x14ac:dyDescent="0.25">
      <c r="A389" s="8">
        <f>HEX2DEC(Table2[[#This Row],[Hex]]) * 10 +  IF(UPPER(Table2[[#This Row],[Preferred]]) = "FALSE", 1, 0)</f>
        <v>2481</v>
      </c>
      <c r="B389" s="8" t="str">
        <f>IF(UPPER(Table2[[#This Row],[Index]]) = "TRUE", "FD", "00")  &amp; IF(Table2[[#This Row],[Prefix]]="", "00", Table2[[#This Row],[Prefix]])  &amp; TEXT(Table2[[#This Row],[Opcode]], "00")</f>
        <v>0000F8</v>
      </c>
      <c r="C389" s="4"/>
      <c r="D389" s="1"/>
      <c r="E389" s="3" t="s">
        <v>638</v>
      </c>
      <c r="F389" s="5" t="s">
        <v>142</v>
      </c>
      <c r="G389" t="s">
        <v>652</v>
      </c>
      <c r="H389" s="1" t="s">
        <v>261</v>
      </c>
      <c r="I389" s="1" t="s">
        <v>687</v>
      </c>
      <c r="J389" s="1" t="s">
        <v>272</v>
      </c>
      <c r="K389" s="1" t="s">
        <v>277</v>
      </c>
      <c r="M389" s="1" t="s">
        <v>179</v>
      </c>
      <c r="N389" s="1" t="s">
        <v>280</v>
      </c>
      <c r="O389" s="1"/>
      <c r="P389" s="1"/>
      <c r="Q389" s="1"/>
      <c r="R389" s="1"/>
      <c r="S389" s="7" t="s">
        <v>335</v>
      </c>
      <c r="T389">
        <v>2</v>
      </c>
      <c r="U389" s="1" t="s">
        <v>602</v>
      </c>
      <c r="V389" t="s">
        <v>367</v>
      </c>
      <c r="W389" t="s">
        <v>387</v>
      </c>
      <c r="X389" t="s">
        <v>688</v>
      </c>
      <c r="Y389" t="b">
        <f>IF(AND($B389=$B388, $I389=$I388, $T389=$T388),TRUE,FALSE)</f>
        <v>1</v>
      </c>
      <c r="Z3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Platform='GameBoy'&gt;&lt;Mnemonic&gt;LDHL&lt;/Mnemonic&gt;&lt;Arguments&gt;&lt;Arg encoding='Direct'&gt;WordReg-SP&lt;/Arg&gt;&lt;Arg encoding='ByteImmidate'&gt;Byte&lt;/Arg&gt;&lt;/Arguments&gt;&lt;Status&gt;Documented&lt;/Status&gt;&lt;Cycles&gt;3(12)&lt;/Cycles&gt;&lt;Flags&gt;----&lt;/Flags&gt;&lt;Description&gt;Store the value of SP+n in HL&lt;/Description&gt;&lt;/Encoding&gt;</v>
      </c>
      <c r="AA3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IF($Y390=FALSE, "&lt;/Opcode&gt;", "")</f>
        <v>&lt;Encoding Preferred='false' Platform='GameBoy'&gt;&lt;Mnemonic&gt;LDHL&lt;/Mnemonic&gt;&lt;Arguments&gt;&lt;Arg encoding='Direct'&gt;WordReg-SP&lt;/Arg&gt;&lt;Arg encoding='ByteImmidate'&gt;Byte&lt;/Arg&gt;&lt;/Arguments&gt;&lt;Status&gt;Documented&lt;/Status&gt;&lt;Cycles&gt;3(12)&lt;/Cycles&gt;&lt;Flags&gt;----&lt;/Flags&gt;&lt;Description&gt;Store the value of SP+n in HL&lt;/Description&gt;&lt;/Encoding&gt;&lt;/Opcode&gt;</v>
      </c>
    </row>
    <row r="390" spans="1:27" x14ac:dyDescent="0.25">
      <c r="A390">
        <f>HEX2DEC(Table2[[#This Row],[Hex]]) * 10 +  IF(UPPER(Table2[[#This Row],[Preferred]]) = "FALSE", 1, 0)</f>
        <v>2490</v>
      </c>
      <c r="B390" t="str">
        <f>IF(UPPER(Table2[[#This Row],[Index]]) = "TRUE", "FD", "00")  &amp; IF(Table2[[#This Row],[Prefix]]="", "00", Table2[[#This Row],[Prefix]])  &amp; TEXT(Table2[[#This Row],[Opcode]], "00")</f>
        <v>0000F9</v>
      </c>
      <c r="F390" s="5" t="s">
        <v>143</v>
      </c>
      <c r="G390" t="s">
        <v>375</v>
      </c>
      <c r="H390" s="1" t="s">
        <v>191</v>
      </c>
      <c r="I390" s="1" t="s">
        <v>385</v>
      </c>
      <c r="J390" s="1" t="s">
        <v>272</v>
      </c>
      <c r="K390" s="1" t="s">
        <v>277</v>
      </c>
      <c r="L390" s="9" t="b">
        <v>1</v>
      </c>
      <c r="M390" s="1" t="s">
        <v>269</v>
      </c>
      <c r="N390" s="1" t="s">
        <v>277</v>
      </c>
      <c r="O390" s="3" t="s">
        <v>400</v>
      </c>
      <c r="P390" s="1"/>
      <c r="Q390" s="1"/>
      <c r="R390" s="1"/>
      <c r="S390" s="7" t="s">
        <v>311</v>
      </c>
      <c r="T390">
        <v>1</v>
      </c>
      <c r="U390" s="1" t="s">
        <v>386</v>
      </c>
      <c r="V390" t="s">
        <v>367</v>
      </c>
      <c r="W390" t="s">
        <v>396</v>
      </c>
      <c r="X390" t="s">
        <v>469</v>
      </c>
      <c r="Y390" t="b">
        <f>IF(AND($B390=$B389, $I390=$I389, $T390=$T389),TRUE,FALSE)</f>
        <v>0</v>
      </c>
      <c r="Z3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c r="AA3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IF($Y391=FALSE, "&lt;/Opcode&gt;", "")</f>
        <v>&lt;Opcode Value='F9' Function='LOAD' Group='16-Bit Load' Length='1'&gt;&lt;Encoding Platform='i8080'&gt;&lt;Mnemonic&gt;SPHL&lt;/Mnemonic&gt;&lt;Arguments&gt;&lt;Arg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row>
    <row r="391" spans="1:27" x14ac:dyDescent="0.25">
      <c r="A391" s="8">
        <f>HEX2DEC(Table2[[#This Row],[Hex]]) * 10 +  IF(UPPER(Table2[[#This Row],[Preferred]]) = "FALSE", 1, 0)</f>
        <v>2490</v>
      </c>
      <c r="B391" s="8" t="str">
        <f>IF(UPPER(Table2[[#This Row],[Index]]) = "TRUE", "FD", "00")  &amp; IF(Table2[[#This Row],[Prefix]]="", "00", Table2[[#This Row],[Prefix]])  &amp; TEXT(Table2[[#This Row],[Opcode]], "00")</f>
        <v>0000F9</v>
      </c>
      <c r="F391" s="5" t="s">
        <v>143</v>
      </c>
      <c r="G391" t="s">
        <v>689</v>
      </c>
      <c r="H391" s="1" t="s">
        <v>191</v>
      </c>
      <c r="I391" s="1" t="s">
        <v>385</v>
      </c>
      <c r="J391" s="1" t="s">
        <v>272</v>
      </c>
      <c r="K391" s="1" t="s">
        <v>277</v>
      </c>
      <c r="L391" s="9" t="b">
        <v>1</v>
      </c>
      <c r="M391" s="1" t="s">
        <v>269</v>
      </c>
      <c r="N391" s="1" t="s">
        <v>277</v>
      </c>
      <c r="O391" s="3" t="s">
        <v>400</v>
      </c>
      <c r="P391" s="1"/>
      <c r="Q391" s="1"/>
      <c r="R391" s="1"/>
      <c r="S391" s="7" t="s">
        <v>349</v>
      </c>
      <c r="T391">
        <v>1</v>
      </c>
      <c r="U391" s="1" t="s">
        <v>386</v>
      </c>
      <c r="V391" t="s">
        <v>367</v>
      </c>
      <c r="W391" t="s">
        <v>396</v>
      </c>
      <c r="X391" t="s">
        <v>469</v>
      </c>
      <c r="Y391" t="b">
        <f>IF(AND($B391=$B390, $I391=$I390, $T391=$T390),TRUE,FALSE)</f>
        <v>1</v>
      </c>
      <c r="Z3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c r="AA3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IF($Y392=FALSE, "&lt;/Opcode&gt;", "")</f>
        <v>&lt;Encoding Platform='i8085'&gt;&lt;Mnemonic&gt;SPHL&lt;/Mnemonic&gt;&lt;Arguments&gt;&lt;Arg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row>
    <row r="392" spans="1:27" x14ac:dyDescent="0.25">
      <c r="A392">
        <f>HEX2DEC(Table2[[#This Row],[Hex]]) * 10 +  IF(UPPER(Table2[[#This Row],[Preferred]]) = "FALSE", 1, 0)</f>
        <v>2490</v>
      </c>
      <c r="B392" t="str">
        <f>IF(UPPER(Table2[[#This Row],[Index]]) = "TRUE", "FD", "00")  &amp; IF(Table2[[#This Row],[Prefix]]="", "00", Table2[[#This Row],[Prefix]])  &amp; TEXT(Table2[[#This Row],[Opcode]], "00")</f>
        <v>0000F9</v>
      </c>
      <c r="C392" s="4"/>
      <c r="D392" s="1"/>
      <c r="E392" s="3"/>
      <c r="F392" s="5" t="s">
        <v>143</v>
      </c>
      <c r="G392" t="s">
        <v>480</v>
      </c>
      <c r="H392" s="1" t="s">
        <v>2</v>
      </c>
      <c r="I392" s="1" t="s">
        <v>385</v>
      </c>
      <c r="J392" s="1" t="s">
        <v>272</v>
      </c>
      <c r="K392" s="1" t="s">
        <v>277</v>
      </c>
      <c r="L392" s="1"/>
      <c r="M392" s="1" t="s">
        <v>269</v>
      </c>
      <c r="N392" s="1" t="s">
        <v>277</v>
      </c>
      <c r="O392" s="1"/>
      <c r="P392" s="1"/>
      <c r="Q392" s="1"/>
      <c r="R392" s="1"/>
      <c r="S392" s="7" t="s">
        <v>314</v>
      </c>
      <c r="T392">
        <v>1</v>
      </c>
      <c r="U392" s="1" t="s">
        <v>518</v>
      </c>
      <c r="V392" t="s">
        <v>367</v>
      </c>
      <c r="W392" t="s">
        <v>396</v>
      </c>
      <c r="X392" t="s">
        <v>519</v>
      </c>
      <c r="Y392" t="b">
        <f>IF(AND($B392=$B391, $I392=$I391, $T392=$T391),TRUE,FALSE)</f>
        <v>1</v>
      </c>
      <c r="Z3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v>
      </c>
      <c r="AA3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IF($Y393=FALSE, "&lt;/Opcode&gt;", "")</f>
        <v>&lt;Encoding Platform='z80'&gt;&lt;Mnemonic&gt;LD&lt;/Mnemonic&gt;&lt;Arguments&gt;&lt;Arg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v>
      </c>
    </row>
    <row r="393" spans="1:27" x14ac:dyDescent="0.25">
      <c r="A393" s="8">
        <f>HEX2DEC(Table2[[#This Row],[Hex]]) * 10 +  IF(UPPER(Table2[[#This Row],[Preferred]]) = "FALSE", 1, 0)</f>
        <v>2490</v>
      </c>
      <c r="B393" s="8" t="str">
        <f>IF(UPPER(Table2[[#This Row],[Index]]) = "TRUE", "FD", "00")  &amp; IF(Table2[[#This Row],[Prefix]]="", "00", Table2[[#This Row],[Prefix]])  &amp; TEXT(Table2[[#This Row],[Opcode]], "00")</f>
        <v>0000F9</v>
      </c>
      <c r="C393" s="4"/>
      <c r="D393" s="1"/>
      <c r="E393" s="3"/>
      <c r="F393" s="5" t="s">
        <v>143</v>
      </c>
      <c r="G393" t="s">
        <v>652</v>
      </c>
      <c r="H393" s="1" t="s">
        <v>2</v>
      </c>
      <c r="I393" s="1" t="s">
        <v>385</v>
      </c>
      <c r="J393" s="1" t="s">
        <v>272</v>
      </c>
      <c r="K393" s="1" t="s">
        <v>277</v>
      </c>
      <c r="M393" s="1" t="s">
        <v>269</v>
      </c>
      <c r="N393" s="1" t="s">
        <v>277</v>
      </c>
      <c r="O393" s="1"/>
      <c r="P393" s="1"/>
      <c r="Q393" s="1"/>
      <c r="R393" s="1"/>
      <c r="S393" s="7" t="s">
        <v>335</v>
      </c>
      <c r="T393">
        <v>1</v>
      </c>
      <c r="U393" s="1" t="s">
        <v>518</v>
      </c>
      <c r="V393" t="s">
        <v>367</v>
      </c>
      <c r="W393" t="s">
        <v>396</v>
      </c>
      <c r="X393" t="s">
        <v>519</v>
      </c>
      <c r="Y393" t="b">
        <f>IF(AND($B393=$B392, $I393=$I392, $T393=$T392),TRUE,FALSE)</f>
        <v>1</v>
      </c>
      <c r="Z3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v>
      </c>
      <c r="AA3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IF($Y394=FALSE, "&lt;/Opcode&gt;", "")</f>
        <v>&lt;Encoding Platform='GameBoy'&gt;&lt;Mnemonic&gt;LD&lt;/Mnemonic&gt;&lt;Arguments&gt;&lt;Arg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(SP).&lt;/Description&gt;&lt;/Encoding&gt;&lt;/Opcode&gt;</v>
      </c>
    </row>
    <row r="394" spans="1:27" x14ac:dyDescent="0.25">
      <c r="A394">
        <f>HEX2DEC(Table2[[#This Row],[Hex]]) * 10 +  IF(UPPER(Table2[[#This Row],[Preferred]]) = "FALSE", 1, 0)</f>
        <v>2500</v>
      </c>
      <c r="B394" t="str">
        <f>IF(UPPER(Table2[[#This Row],[Index]]) = "TRUE", "FD", "00")  &amp; IF(Table2[[#This Row],[Prefix]]="", "00", Table2[[#This Row],[Prefix]])  &amp; TEXT(Table2[[#This Row],[Opcode]], "00")</f>
        <v>0000FA</v>
      </c>
      <c r="F394" s="5" t="s">
        <v>144</v>
      </c>
      <c r="G394" t="s">
        <v>375</v>
      </c>
      <c r="H394" s="1" t="s">
        <v>229</v>
      </c>
      <c r="I394" s="1" t="s">
        <v>216</v>
      </c>
      <c r="J394" s="1" t="s">
        <v>359</v>
      </c>
      <c r="K394" s="1" t="s">
        <v>277</v>
      </c>
      <c r="L394" s="9" t="b">
        <v>1</v>
      </c>
      <c r="M394" s="1" t="s">
        <v>180</v>
      </c>
      <c r="N394" s="1" t="s">
        <v>278</v>
      </c>
      <c r="O394" s="1"/>
      <c r="P394" s="1"/>
      <c r="Q394" s="1"/>
      <c r="R394" s="1"/>
      <c r="S394" s="7" t="s">
        <v>311</v>
      </c>
      <c r="T394">
        <v>3</v>
      </c>
      <c r="U394" s="1" t="s">
        <v>394</v>
      </c>
      <c r="V394" t="s">
        <v>367</v>
      </c>
      <c r="W394" t="s">
        <v>451</v>
      </c>
      <c r="X394" t="s">
        <v>453</v>
      </c>
      <c r="Y394" t="b">
        <f>IF(AND($B394=$B393, $I394=$I393, $T394=$T393),TRUE,FALSE)</f>
        <v>0</v>
      </c>
      <c r="Z3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Platform='i8080'&gt;&lt;Mnemonic&gt;JM&lt;/Mnemonic&gt;&lt;Arguments&gt;&lt;Arg encoding='Direct'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IF($Y395=FALSE, "&lt;/Opcode&gt;", "")</f>
        <v>&lt;Opcode Value='FA' Function='JMP' Group='Branch' Length='3'&gt;&lt;Encoding Platform='i8080'&gt;&lt;Mnemonic&gt;JM&lt;/Mnemonic&gt;&lt;Arguments&gt;&lt;Arg encoding='Direct'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95" spans="1:27" x14ac:dyDescent="0.25">
      <c r="A395" s="8">
        <f>HEX2DEC(Table2[[#This Row],[Hex]]) * 10 +  IF(UPPER(Table2[[#This Row],[Preferred]]) = "FALSE", 1, 0)</f>
        <v>2500</v>
      </c>
      <c r="B395" s="8" t="str">
        <f>IF(UPPER(Table2[[#This Row],[Index]]) = "TRUE", "FD", "00")  &amp; IF(Table2[[#This Row],[Prefix]]="", "00", Table2[[#This Row],[Prefix]])  &amp; TEXT(Table2[[#This Row],[Opcode]], "00")</f>
        <v>0000FA</v>
      </c>
      <c r="F395" s="5" t="s">
        <v>144</v>
      </c>
      <c r="G395" t="s">
        <v>689</v>
      </c>
      <c r="H395" s="1" t="s">
        <v>229</v>
      </c>
      <c r="I395" s="1" t="s">
        <v>216</v>
      </c>
      <c r="J395" s="1" t="s">
        <v>359</v>
      </c>
      <c r="K395" s="1" t="s">
        <v>277</v>
      </c>
      <c r="L395" s="9" t="b">
        <v>1</v>
      </c>
      <c r="M395" s="1" t="s">
        <v>180</v>
      </c>
      <c r="N395" s="1" t="s">
        <v>278</v>
      </c>
      <c r="O395" s="1"/>
      <c r="P395" s="1"/>
      <c r="Q395" s="1"/>
      <c r="R395" s="1"/>
      <c r="S395" s="7" t="s">
        <v>349</v>
      </c>
      <c r="T395">
        <v>3</v>
      </c>
      <c r="U395" s="1" t="s">
        <v>394</v>
      </c>
      <c r="V395" t="s">
        <v>367</v>
      </c>
      <c r="W395" t="s">
        <v>451</v>
      </c>
      <c r="X395" t="s">
        <v>453</v>
      </c>
      <c r="Y395" t="b">
        <f>IF(AND($B395=$B394, $I395=$I394, $T395=$T394),TRUE,FALSE)</f>
        <v>1</v>
      </c>
      <c r="Z3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Platform='i8085'&gt;&lt;Mnemonic&gt;JM&lt;/Mnemonic&gt;&lt;Arguments&gt;&lt;Arg encoding='Direct'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IF($Y396=FALSE, "&lt;/Opcode&gt;", "")</f>
        <v>&lt;Encoding Platform='i8085'&gt;&lt;Mnemonic&gt;JM&lt;/Mnemonic&gt;&lt;Arguments&gt;&lt;Arg encoding='Direct'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96" spans="1:27" x14ac:dyDescent="0.25">
      <c r="A396" s="8">
        <f>HEX2DEC(Table2[[#This Row],[Hex]]) * 10 +  IF(UPPER(Table2[[#This Row],[Preferred]]) = "FALSE", 1, 0)</f>
        <v>2500</v>
      </c>
      <c r="B396" s="8" t="str">
        <f>IF(UPPER(Table2[[#This Row],[Index]]) = "TRUE", "FD", "00")  &amp; IF(Table2[[#This Row],[Prefix]]="", "00", Table2[[#This Row],[Prefix]])  &amp; TEXT(Table2[[#This Row],[Opcode]], "00")</f>
        <v>0000FA</v>
      </c>
      <c r="C396" s="4"/>
      <c r="D396" s="1"/>
      <c r="E396" s="3"/>
      <c r="F396" s="5" t="s">
        <v>144</v>
      </c>
      <c r="G396" t="s">
        <v>652</v>
      </c>
      <c r="H396" s="1" t="s">
        <v>2</v>
      </c>
      <c r="I396" s="1" t="s">
        <v>385</v>
      </c>
      <c r="J396" s="1" t="s">
        <v>265</v>
      </c>
      <c r="K396" s="1" t="s">
        <v>277</v>
      </c>
      <c r="M396" s="1" t="s">
        <v>181</v>
      </c>
      <c r="N396" s="1" t="s">
        <v>278</v>
      </c>
      <c r="O396" s="1"/>
      <c r="P396" s="1"/>
      <c r="Q396" s="1"/>
      <c r="R396" s="1"/>
      <c r="S396" s="7" t="s">
        <v>335</v>
      </c>
      <c r="T396">
        <v>3</v>
      </c>
      <c r="U396" s="1" t="s">
        <v>533</v>
      </c>
      <c r="V396" t="s">
        <v>367</v>
      </c>
      <c r="W396" t="s">
        <v>387</v>
      </c>
      <c r="X396" s="10" t="s">
        <v>660</v>
      </c>
      <c r="Y396" t="b">
        <f>IF(AND($B396=$B395, $I396=$I395, $T396=$T395),TRUE,FALSE)</f>
        <v>0</v>
      </c>
      <c r="Z3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encoding='Direct'&gt;ByteReg-A&lt;/Arg&gt;&lt;Arg encoding='WordImmidate'&gt;AddressPtr&lt;/Arg&gt;&lt;/Arguments&gt;&lt;Status&gt;Documented&lt;/Status&gt;&lt;Cycles&gt;4(16)&lt;/Cycles&gt;&lt;Flags&gt;----&lt;/Flags&gt;&lt;Description&gt;Load A from given address&lt;/Description&gt;&lt;/Encoding&gt;</v>
      </c>
      <c r="AA3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IF($Y397=FALSE, "&lt;/Opcode&gt;", "")</f>
        <v>&lt;Opcode Value='FA' Function='LOAD' Group='8-Bit Load' Length='3'&gt;&lt;Encoding Platform='GameBoy'&gt;&lt;Mnemonic&gt;LD&lt;/Mnemonic&gt;&lt;Arguments&gt;&lt;Arg encoding='Direct'&gt;ByteReg-A&lt;/Arg&gt;&lt;Arg encoding='WordImmidate'&gt;AddressPtr&lt;/Arg&gt;&lt;/Arguments&gt;&lt;Status&gt;Documented&lt;/Status&gt;&lt;Cycles&gt;4(16)&lt;/Cycles&gt;&lt;Flags&gt;----&lt;/Flags&gt;&lt;Description&gt;Load A from given address&lt;/Description&gt;&lt;/Encoding&gt;&lt;/Opcode&gt;</v>
      </c>
    </row>
    <row r="397" spans="1:27" x14ac:dyDescent="0.25">
      <c r="A397">
        <f>HEX2DEC(Table2[[#This Row],[Hex]]) * 10 +  IF(UPPER(Table2[[#This Row],[Preferred]]) = "FALSE", 1, 0)</f>
        <v>2510</v>
      </c>
      <c r="B397" t="str">
        <f>IF(UPPER(Table2[[#This Row],[Index]]) = "TRUE", "FD", "00")  &amp; IF(Table2[[#This Row],[Prefix]]="", "00", Table2[[#This Row],[Prefix]])  &amp; TEXT(Table2[[#This Row],[Opcode]], "00")</f>
        <v>0000FB</v>
      </c>
      <c r="F397" s="5" t="s">
        <v>145</v>
      </c>
      <c r="G397" t="s">
        <v>375</v>
      </c>
      <c r="H397" s="1" t="s">
        <v>175</v>
      </c>
      <c r="I397" s="1" t="s">
        <v>175</v>
      </c>
      <c r="J397" s="1"/>
      <c r="K397" s="1"/>
      <c r="M397" s="1"/>
      <c r="N397" s="1"/>
      <c r="O397" s="1"/>
      <c r="P397" s="1"/>
      <c r="Q397" s="1"/>
      <c r="R397" s="1"/>
      <c r="S397" s="7" t="s">
        <v>311</v>
      </c>
      <c r="T397">
        <v>1</v>
      </c>
      <c r="U397" s="1" t="s">
        <v>407</v>
      </c>
      <c r="V397" t="s">
        <v>367</v>
      </c>
      <c r="W397" t="s">
        <v>473</v>
      </c>
      <c r="X397" t="s">
        <v>474</v>
      </c>
      <c r="Y397" t="b">
        <f>IF(AND($B397=$B396, $I397=$I396, $T397=$T396),TRUE,FALSE)</f>
        <v>0</v>
      </c>
      <c r="Z3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Platform='i8080'&gt;&lt;Mnemonic&gt;EI&lt;/Mnemonic&gt;&lt;Status&gt;Documented&lt;/Status&gt;&lt;Cycles&gt;1(4)&lt;/Cycles&gt;&lt;Flags&gt;-----&lt;/Flags&gt;&lt;Description&gt;The interrupt system is enabled following the execution of the next instruction.&lt;/Description&gt;&lt;/Encoding&gt;</v>
      </c>
      <c r="AA3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IF($Y398=FALSE, "&lt;/Opcode&gt;", "")</f>
        <v>&lt;Opcode Value='FB' Function='EI' Group='Interrupt' Length='1'&gt;&lt;Encoding Platform='i8080'&gt;&lt;Mnemonic&gt;EI&lt;/Mnemonic&gt;&lt;Status&gt;Documented&lt;/Status&gt;&lt;Cycles&gt;1(4)&lt;/Cycles&gt;&lt;Flags&gt;-----&lt;/Flags&gt;&lt;Description&gt;The interrupt system is enabled following the execution of the next instruction.&lt;/Description&gt;&lt;/Encoding&gt;</v>
      </c>
    </row>
    <row r="398" spans="1:27" x14ac:dyDescent="0.25">
      <c r="A398" s="8">
        <f>HEX2DEC(Table2[[#This Row],[Hex]]) * 10 +  IF(UPPER(Table2[[#This Row],[Preferred]]) = "FALSE", 1, 0)</f>
        <v>2510</v>
      </c>
      <c r="B398" s="8" t="str">
        <f>IF(UPPER(Table2[[#This Row],[Index]]) = "TRUE", "FD", "00")  &amp; IF(Table2[[#This Row],[Prefix]]="", "00", Table2[[#This Row],[Prefix]])  &amp; TEXT(Table2[[#This Row],[Opcode]], "00")</f>
        <v>0000FB</v>
      </c>
      <c r="F398" s="5" t="s">
        <v>145</v>
      </c>
      <c r="G398" t="s">
        <v>689</v>
      </c>
      <c r="H398" s="1" t="s">
        <v>175</v>
      </c>
      <c r="I398" s="1" t="s">
        <v>175</v>
      </c>
      <c r="J398" s="1"/>
      <c r="K398" s="1"/>
      <c r="M398" s="1"/>
      <c r="N398" s="1"/>
      <c r="O398" s="1"/>
      <c r="P398" s="1"/>
      <c r="Q398" s="1"/>
      <c r="R398" s="1"/>
      <c r="S398" s="7" t="s">
        <v>349</v>
      </c>
      <c r="T398">
        <v>1</v>
      </c>
      <c r="U398" s="1" t="s">
        <v>407</v>
      </c>
      <c r="V398" t="s">
        <v>367</v>
      </c>
      <c r="W398" t="s">
        <v>473</v>
      </c>
      <c r="X398" t="s">
        <v>474</v>
      </c>
      <c r="Y398" t="b">
        <f>IF(AND($B398=$B397, $I398=$I397, $T398=$T397),TRUE,FALSE)</f>
        <v>1</v>
      </c>
      <c r="Z3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Platform='i8085'&gt;&lt;Mnemonic&gt;EI&lt;/Mnemonic&gt;&lt;Status&gt;Documented&lt;/Status&gt;&lt;Cycles&gt;1(4)&lt;/Cycles&gt;&lt;Flags&gt;-------&lt;/Flags&gt;&lt;Description&gt;The interrupt system is enabled following the execution of the next instruction.&lt;/Description&gt;&lt;/Encoding&gt;</v>
      </c>
      <c r="AA3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IF($Y399=FALSE, "&lt;/Opcode&gt;", "")</f>
        <v>&lt;Encoding Platform='i8085'&gt;&lt;Mnemonic&gt;EI&lt;/Mnemonic&gt;&lt;Status&gt;Documented&lt;/Status&gt;&lt;Cycles&gt;1(4)&lt;/Cycles&gt;&lt;Flags&gt;-------&lt;/Flags&gt;&lt;Description&gt;The interrupt system is enabled following the execution of the next instruction.&lt;/Description&gt;&lt;/Encoding&gt;</v>
      </c>
    </row>
    <row r="399" spans="1:27" x14ac:dyDescent="0.25">
      <c r="A399">
        <f>HEX2DEC(Table2[[#This Row],[Hex]]) * 10 +  IF(UPPER(Table2[[#This Row],[Preferred]]) = "FALSE", 1, 0)</f>
        <v>2510</v>
      </c>
      <c r="B399" t="str">
        <f>IF(UPPER(Table2[[#This Row],[Index]]) = "TRUE", "FD", "00")  &amp; IF(Table2[[#This Row],[Prefix]]="", "00", Table2[[#This Row],[Prefix]])  &amp; TEXT(Table2[[#This Row],[Opcode]], "00")</f>
        <v>0000FB</v>
      </c>
      <c r="C399" s="4"/>
      <c r="D399" s="1"/>
      <c r="E399" s="3"/>
      <c r="F399" s="5" t="s">
        <v>145</v>
      </c>
      <c r="G399" t="s">
        <v>480</v>
      </c>
      <c r="H399" s="1" t="s">
        <v>175</v>
      </c>
      <c r="I399" s="1" t="s">
        <v>175</v>
      </c>
      <c r="J399" s="1"/>
      <c r="K399" s="1"/>
      <c r="L399" s="1"/>
      <c r="M399" s="1"/>
      <c r="N399" s="1"/>
      <c r="O399" s="1"/>
      <c r="P399" s="1"/>
      <c r="Q399" s="1"/>
      <c r="R399" s="1"/>
      <c r="S399" s="7" t="s">
        <v>314</v>
      </c>
      <c r="T399">
        <v>1</v>
      </c>
      <c r="U399" s="1" t="s">
        <v>407</v>
      </c>
      <c r="V399" t="s">
        <v>367</v>
      </c>
      <c r="W399" t="s">
        <v>473</v>
      </c>
      <c r="X399" t="s">
        <v>568</v>
      </c>
      <c r="Y399" t="b">
        <f>IF(AND($B399=$B398, $I399=$I398, $T399=$T398),TRUE,FALSE)</f>
        <v>1</v>
      </c>
      <c r="Z3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3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IF($Y400=FALSE, "&lt;/Opcode&gt;", "")</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row>
    <row r="400" spans="1:27" x14ac:dyDescent="0.25">
      <c r="A400" s="8">
        <f>HEX2DEC(Table2[[#This Row],[Hex]]) * 10 +  IF(UPPER(Table2[[#This Row],[Preferred]]) = "FALSE", 1, 0)</f>
        <v>2510</v>
      </c>
      <c r="B400" s="8" t="str">
        <f>IF(UPPER(Table2[[#This Row],[Index]]) = "TRUE", "FD", "00")  &amp; IF(Table2[[#This Row],[Prefix]]="", "00", Table2[[#This Row],[Prefix]])  &amp; TEXT(Table2[[#This Row],[Opcode]], "00")</f>
        <v>0000FB</v>
      </c>
      <c r="C400" s="4"/>
      <c r="D400" s="1"/>
      <c r="E400" s="3"/>
      <c r="F400" s="5" t="s">
        <v>145</v>
      </c>
      <c r="G400" t="s">
        <v>652</v>
      </c>
      <c r="H400" s="1" t="s">
        <v>175</v>
      </c>
      <c r="I400" s="1" t="s">
        <v>175</v>
      </c>
      <c r="J400" s="1"/>
      <c r="K400" s="1"/>
      <c r="M400" s="1"/>
      <c r="N400" s="1"/>
      <c r="O400" s="1"/>
      <c r="P400" s="1"/>
      <c r="Q400" s="1"/>
      <c r="R400" s="1"/>
      <c r="S400" s="7" t="s">
        <v>335</v>
      </c>
      <c r="T400">
        <v>1</v>
      </c>
      <c r="U400" s="1" t="s">
        <v>407</v>
      </c>
      <c r="V400" t="s">
        <v>367</v>
      </c>
      <c r="W400" t="s">
        <v>473</v>
      </c>
      <c r="X400" t="s">
        <v>568</v>
      </c>
      <c r="Y400" t="b">
        <f>IF(AND($B400=$B399, $I400=$I399, $T400=$T399),TRUE,FALSE)</f>
        <v>1</v>
      </c>
      <c r="Z4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4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IF($Y401=FALSE, "&lt;/Opcode&gt;", "")</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disabled.&lt;/Description&gt;&lt;/Encoding&gt;&lt;/Opcode&gt;</v>
      </c>
    </row>
    <row r="401" spans="1:27" x14ac:dyDescent="0.25">
      <c r="A401">
        <f>HEX2DEC(Table2[[#This Row],[Hex]]) * 10 +  IF(UPPER(Table2[[#This Row],[Preferred]]) = "FALSE", 1, 0)</f>
        <v>2520</v>
      </c>
      <c r="B401" t="str">
        <f>IF(UPPER(Table2[[#This Row],[Index]]) = "TRUE", "FD", "00")  &amp; IF(Table2[[#This Row],[Prefix]]="", "00", Table2[[#This Row],[Prefix]])  &amp; TEXT(Table2[[#This Row],[Opcode]], "00")</f>
        <v>0000FC</v>
      </c>
      <c r="F401" s="5" t="s">
        <v>146</v>
      </c>
      <c r="G401" t="s">
        <v>375</v>
      </c>
      <c r="H401" s="1" t="s">
        <v>223</v>
      </c>
      <c r="I401" s="1" t="s">
        <v>91</v>
      </c>
      <c r="J401" s="1" t="s">
        <v>359</v>
      </c>
      <c r="K401" s="1" t="s">
        <v>277</v>
      </c>
      <c r="L401" s="9" t="b">
        <v>1</v>
      </c>
      <c r="M401" s="1" t="s">
        <v>180</v>
      </c>
      <c r="N401" s="1" t="s">
        <v>278</v>
      </c>
      <c r="O401" s="1"/>
      <c r="P401" s="1"/>
      <c r="Q401" s="1"/>
      <c r="R401" s="1"/>
      <c r="S401" s="7" t="s">
        <v>311</v>
      </c>
      <c r="T401">
        <v>3</v>
      </c>
      <c r="U401" s="1" t="s">
        <v>454</v>
      </c>
      <c r="V401" t="s">
        <v>367</v>
      </c>
      <c r="W401" t="s">
        <v>451</v>
      </c>
      <c r="X401" t="s">
        <v>456</v>
      </c>
      <c r="Y401" t="b">
        <f>IF(AND($B401=$B400, $I401=$I400, $T401=$T400),TRUE,FALSE)</f>
        <v>0</v>
      </c>
      <c r="Z4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Platform='i8080'&gt;&lt;Mnemonic&gt;CM&lt;/Mnemonic&gt;&lt;Arguments&gt;&lt;Arg encoding='Direct' hidden='true'&gt;Flag-M&lt;/Arg&gt;&lt;Arg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4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IF($Y402=FALSE, "&lt;/Opcode&gt;", "")</f>
        <v>&lt;Opcode Value='FC' Function='CALL' Group='Branch' Length='3'&gt;&lt;Encoding Platform='i8080'&gt;&lt;Mnemonic&gt;CM&lt;/Mnemonic&gt;&lt;Arguments&gt;&lt;Arg encoding='Direct' hidden='true'&gt;Flag-M&lt;/Arg&gt;&lt;Arg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row>
    <row r="402" spans="1:27" x14ac:dyDescent="0.25">
      <c r="A402" s="8">
        <f>HEX2DEC(Table2[[#This Row],[Hex]]) * 10 +  IF(UPPER(Table2[[#This Row],[Preferred]]) = "FALSE", 1, 0)</f>
        <v>2520</v>
      </c>
      <c r="B402" s="8" t="str">
        <f>IF(UPPER(Table2[[#This Row],[Index]]) = "TRUE", "FD", "00")  &amp; IF(Table2[[#This Row],[Prefix]]="", "00", Table2[[#This Row],[Prefix]])  &amp; TEXT(Table2[[#This Row],[Opcode]], "00")</f>
        <v>0000FC</v>
      </c>
      <c r="F402" s="5" t="s">
        <v>146</v>
      </c>
      <c r="G402" t="s">
        <v>689</v>
      </c>
      <c r="H402" s="1" t="s">
        <v>223</v>
      </c>
      <c r="I402" s="1" t="s">
        <v>91</v>
      </c>
      <c r="J402" s="1" t="s">
        <v>359</v>
      </c>
      <c r="K402" s="1" t="s">
        <v>277</v>
      </c>
      <c r="L402" s="9" t="b">
        <v>1</v>
      </c>
      <c r="M402" s="1" t="s">
        <v>180</v>
      </c>
      <c r="N402" s="1" t="s">
        <v>278</v>
      </c>
      <c r="O402" s="1"/>
      <c r="P402" s="1"/>
      <c r="Q402" s="1"/>
      <c r="R402" s="1"/>
      <c r="S402" s="7" t="s">
        <v>349</v>
      </c>
      <c r="T402">
        <v>3</v>
      </c>
      <c r="U402" s="1" t="s">
        <v>454</v>
      </c>
      <c r="V402" t="s">
        <v>367</v>
      </c>
      <c r="W402" t="s">
        <v>451</v>
      </c>
      <c r="X402" t="s">
        <v>456</v>
      </c>
      <c r="Y402" t="b">
        <f>IF(AND($B402=$B401, $I402=$I401, $T402=$T401),TRUE,FALSE)</f>
        <v>1</v>
      </c>
      <c r="Z4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Platform='i8085'&gt;&lt;Mnemonic&gt;CM&lt;/Mnemonic&gt;&lt;Arguments&gt;&lt;Arg encoding='Direct' hidden='true'&gt;Flag-M&lt;/Arg&gt;&lt;Arg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v>
      </c>
      <c r="AA4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IF($Y403=FALSE, "&lt;/Opcode&gt;", "")</f>
        <v>&lt;Encoding Platform='i8085'&gt;&lt;Mnemonic&gt;CM&lt;/Mnemonic&gt;&lt;Arguments&gt;&lt;Arg encoding='Direct' hidden='true'&gt;Flag-M&lt;/Arg&gt;&lt;Arg encoding='WordImmidate'&gt;Address&lt;/Arg&gt;&lt;/Arguments&gt;&lt;Status&gt;Documented&lt;/Status&gt;&lt;Cycles&gt;5(17)&lt;/Cycles&gt;&lt;Flags&gt;-------&lt;/Flags&gt;&lt;Description&gt;If the specified condition is true, the actions specified in the CAll instruction (see above) are performed; otherwise, control continues sequentially&lt;/Description&gt;&lt;/Encoding&gt;&lt;/Opcode&gt;</v>
      </c>
    </row>
    <row r="403" spans="1:27" x14ac:dyDescent="0.25">
      <c r="A403">
        <f>HEX2DEC(Table2[[#This Row],[Hex]]) * 10 +  IF(UPPER(Table2[[#This Row],[Preferred]]) = "FALSE", 1, 0)</f>
        <v>2530</v>
      </c>
      <c r="B403" t="str">
        <f>IF(UPPER(Table2[[#This Row],[Index]]) = "TRUE", "FD", "00")  &amp; IF(Table2[[#This Row],[Prefix]]="", "00", Table2[[#This Row],[Prefix]])  &amp; TEXT(Table2[[#This Row],[Opcode]], "00")</f>
        <v>0000FD</v>
      </c>
      <c r="F403" s="5" t="s">
        <v>147</v>
      </c>
      <c r="G403" t="s">
        <v>375</v>
      </c>
      <c r="H403" s="1" t="s">
        <v>91</v>
      </c>
      <c r="I403" s="1" t="s">
        <v>91</v>
      </c>
      <c r="J403" s="1" t="s">
        <v>180</v>
      </c>
      <c r="K403" s="1" t="s">
        <v>278</v>
      </c>
      <c r="M403" s="1"/>
      <c r="N403" s="1"/>
      <c r="O403" s="1"/>
      <c r="P403" s="1"/>
      <c r="Q403" s="1"/>
      <c r="R403" s="1"/>
      <c r="S403" s="7" t="s">
        <v>311</v>
      </c>
      <c r="T403">
        <v>3</v>
      </c>
      <c r="U403" s="1" t="s">
        <v>454</v>
      </c>
      <c r="V403" t="s">
        <v>368</v>
      </c>
      <c r="W403" t="s">
        <v>451</v>
      </c>
      <c r="X403" t="s">
        <v>455</v>
      </c>
      <c r="Y403" t="b">
        <f>IF(AND($B403=$B402, $I403=$I402, $T403=$T402),TRUE,FALSE)</f>
        <v>0</v>
      </c>
      <c r="Z4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4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IF($Y404=FALSE, "&lt;/Opcode&gt;", "")</f>
        <v>&lt;Opcode Value='FD'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404" spans="1:27" x14ac:dyDescent="0.25">
      <c r="A404" s="8">
        <f>HEX2DEC(Table2[[#This Row],[Hex]]) * 10 +  IF(UPPER(Table2[[#This Row],[Preferred]]) = "FALSE", 1, 0)</f>
        <v>2530</v>
      </c>
      <c r="B404" s="8" t="str">
        <f>IF(UPPER(Table2[[#This Row],[Index]]) = "TRUE", "FD", "00")  &amp; IF(Table2[[#This Row],[Prefix]]="", "00", Table2[[#This Row],[Prefix]])  &amp; TEXT(Table2[[#This Row],[Opcode]], "00")</f>
        <v>0000FD</v>
      </c>
      <c r="F404" s="5" t="s">
        <v>147</v>
      </c>
      <c r="G404" t="s">
        <v>689</v>
      </c>
      <c r="H404" s="1" t="s">
        <v>305</v>
      </c>
      <c r="I404" s="1" t="s">
        <v>216</v>
      </c>
      <c r="J404" s="1" t="s">
        <v>714</v>
      </c>
      <c r="K404" s="1" t="s">
        <v>277</v>
      </c>
      <c r="L404" s="9" t="b">
        <v>1</v>
      </c>
      <c r="M404" s="1" t="s">
        <v>180</v>
      </c>
      <c r="N404" s="1" t="s">
        <v>278</v>
      </c>
      <c r="O404" s="1"/>
      <c r="P404" s="1"/>
      <c r="Q404" s="1"/>
      <c r="R404" s="1"/>
      <c r="S404" s="7" t="s">
        <v>349</v>
      </c>
      <c r="T404">
        <v>3</v>
      </c>
      <c r="U404" s="1" t="s">
        <v>454</v>
      </c>
      <c r="V404" t="s">
        <v>481</v>
      </c>
      <c r="W404" t="s">
        <v>451</v>
      </c>
      <c r="X404" t="s">
        <v>699</v>
      </c>
      <c r="Y404" t="b">
        <f>IF(AND($B404=$B403, $I404=$I403, $T404=$T403),TRUE,FALSE)</f>
        <v>0</v>
      </c>
      <c r="Z4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Platform='i8085'&gt;&lt;Mnemonic&gt;JK&lt;/Mnemonic&gt;&lt;Arguments&gt;&lt;Arg encoding='Direct' hidden='true'&gt;Flag-K&lt;/Arg&gt;&lt;Arg encoding='WordImmidate'&gt;Address&lt;/Arg&gt;&lt;/Arguments&gt;&lt;Status&gt;Undocumented&lt;/Status&gt;&lt;Cycles&gt;5(17)&lt;/Cycles&gt;&lt;Flags&gt;-------&lt;/Flags&gt;&lt;Description&gt;Jump to address if K flag is  set&lt;/Description&gt;&lt;/Encoding&gt;</v>
      </c>
      <c r="AA4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IF($Y405=FALSE, "&lt;/Opcode&gt;", "")</f>
        <v>&lt;Opcode Value='FD' Function='JMP' Group='Branch' Length='3'&gt;&lt;Encoding Platform='i8085'&gt;&lt;Mnemonic&gt;JK&lt;/Mnemonic&gt;&lt;Arguments&gt;&lt;Arg encoding='Direct' hidden='true'&gt;Flag-K&lt;/Arg&gt;&lt;Arg encoding='WordImmidate'&gt;Address&lt;/Arg&gt;&lt;/Arguments&gt;&lt;Status&gt;Undocumented&lt;/Status&gt;&lt;Cycles&gt;5(17)&lt;/Cycles&gt;&lt;Flags&gt;-------&lt;/Flags&gt;&lt;Description&gt;Jump to address if K flag is  set&lt;/Description&gt;&lt;/Encoding&gt;&lt;/Opcode&gt;</v>
      </c>
    </row>
    <row r="405" spans="1:27" x14ac:dyDescent="0.25">
      <c r="A405">
        <f>HEX2DEC(Table2[[#This Row],[Hex]]) * 10 +  IF(UPPER(Table2[[#This Row],[Preferred]]) = "FALSE", 1, 0)</f>
        <v>2530</v>
      </c>
      <c r="B405" t="str">
        <f>IF(UPPER(Table2[[#This Row],[Index]]) = "TRUE", "FD", "00")  &amp; IF(Table2[[#This Row],[Prefix]]="", "00", Table2[[#This Row],[Prefix]])  &amp; TEXT(Table2[[#This Row],[Opcode]], "00")</f>
        <v>0000FD</v>
      </c>
      <c r="F405" s="5" t="s">
        <v>147</v>
      </c>
      <c r="G405" t="s">
        <v>480</v>
      </c>
      <c r="H405" s="1" t="s">
        <v>486</v>
      </c>
      <c r="I405" s="1" t="s">
        <v>640</v>
      </c>
      <c r="J405" s="1"/>
      <c r="K405" s="1"/>
      <c r="M405" s="1"/>
      <c r="N405" s="1"/>
      <c r="O405" s="1"/>
      <c r="P405" s="1"/>
      <c r="Q405" s="1"/>
      <c r="R405" s="1"/>
      <c r="S405" s="7" t="s">
        <v>314</v>
      </c>
      <c r="T405">
        <v>1</v>
      </c>
      <c r="U405" s="1">
        <v>0</v>
      </c>
      <c r="V405" t="s">
        <v>367</v>
      </c>
      <c r="W405" t="s">
        <v>0</v>
      </c>
      <c r="X405" t="s">
        <v>484</v>
      </c>
      <c r="Y405" t="b">
        <f>IF(AND($B405=$B404, $I405=$I404, $T405=$T404),TRUE,FALSE)</f>
        <v>0</v>
      </c>
      <c r="Z4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Platform='z80'&gt;&lt;Mnemonic&gt;[None]&lt;/Mnemonic&gt;&lt;Status&gt;Documented&lt;/Status&gt;&lt;Cycles&gt;0&lt;/Cycles&gt;&lt;Flags&gt;------&lt;/Flags&gt;&lt;Description&gt;IY Prefix&lt;/Description&gt;&lt;/Encoding&gt;</v>
      </c>
      <c r="AA4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IF($Y406=FALSE, "&lt;/Opcode&gt;", "")</f>
        <v>&lt;Opcode Value='FD' Function='PREFIX' Group='Prefix' Length='1'&gt;&lt;Encoding Platform='z80'&gt;&lt;Mnemonic&gt;[None]&lt;/Mnemonic&gt;&lt;Status&gt;Documented&lt;/Status&gt;&lt;Cycles&gt;0&lt;/Cycles&gt;&lt;Flags&gt;------&lt;/Flags&gt;&lt;Description&gt;IY Prefix&lt;/Description&gt;&lt;/Encoding&gt;&lt;/Opcode&gt;</v>
      </c>
    </row>
    <row r="406" spans="1:27" x14ac:dyDescent="0.25">
      <c r="A406">
        <f>HEX2DEC(Table2[[#This Row],[Hex]]) * 10 +  IF(UPPER(Table2[[#This Row],[Preferred]]) = "FALSE", 1, 0)</f>
        <v>2540</v>
      </c>
      <c r="B406" t="str">
        <f>IF(UPPER(Table2[[#This Row],[Index]]) = "TRUE", "FD", "00")  &amp; IF(Table2[[#This Row],[Prefix]]="", "00", Table2[[#This Row],[Prefix]])  &amp; TEXT(Table2[[#This Row],[Opcode]], "00")</f>
        <v>0000FE</v>
      </c>
      <c r="F406" s="5" t="s">
        <v>148</v>
      </c>
      <c r="G406" t="s">
        <v>375</v>
      </c>
      <c r="H406" s="1" t="s">
        <v>159</v>
      </c>
      <c r="I406" s="1" t="s">
        <v>215</v>
      </c>
      <c r="J406" s="1" t="s">
        <v>265</v>
      </c>
      <c r="K406" s="1" t="s">
        <v>277</v>
      </c>
      <c r="L406" s="9" t="b">
        <v>1</v>
      </c>
      <c r="M406" s="1" t="s">
        <v>179</v>
      </c>
      <c r="N406" s="1" t="s">
        <v>280</v>
      </c>
      <c r="O406" s="1"/>
      <c r="P406" s="1"/>
      <c r="Q406" s="1"/>
      <c r="R406" s="1"/>
      <c r="S406" s="6" t="s">
        <v>309</v>
      </c>
      <c r="T406">
        <v>2</v>
      </c>
      <c r="U406" s="1" t="s">
        <v>389</v>
      </c>
      <c r="V406" t="s">
        <v>367</v>
      </c>
      <c r="W406" t="s">
        <v>431</v>
      </c>
      <c r="X406" t="s">
        <v>717</v>
      </c>
      <c r="Y406" t="b">
        <f>IF(AND($B406=$B405, $I406=$I405, $T406=$T405),TRUE,FALSE)</f>
        <v>0</v>
      </c>
      <c r="Z4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IF($Y407=FALSE, "&lt;/Opcode&gt;", "")</f>
        <v>&lt;Opcode Value='FE' Function='CMP' Group='Logical' Length='2'&gt;&lt;Encoding Platform='i8080'&gt;&lt;Mnemonic&gt;CPI&lt;/Mnemonic&gt;&lt;Arguments&gt;&lt;Arg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7" spans="1:27" x14ac:dyDescent="0.25">
      <c r="A407" s="8">
        <f>HEX2DEC(Table2[[#This Row],[Hex]]) * 10 +  IF(UPPER(Table2[[#This Row],[Preferred]]) = "FALSE", 1, 0)</f>
        <v>2540</v>
      </c>
      <c r="B407" s="8" t="str">
        <f>IF(UPPER(Table2[[#This Row],[Index]]) = "TRUE", "FD", "00")  &amp; IF(Table2[[#This Row],[Prefix]]="", "00", Table2[[#This Row],[Prefix]])  &amp; TEXT(Table2[[#This Row],[Opcode]], "00")</f>
        <v>0000FE</v>
      </c>
      <c r="F407" s="5" t="s">
        <v>148</v>
      </c>
      <c r="G407" t="s">
        <v>689</v>
      </c>
      <c r="H407" s="1" t="s">
        <v>159</v>
      </c>
      <c r="I407" s="1" t="s">
        <v>215</v>
      </c>
      <c r="J407" s="1" t="s">
        <v>265</v>
      </c>
      <c r="K407" s="1" t="s">
        <v>277</v>
      </c>
      <c r="L407" s="9" t="b">
        <v>1</v>
      </c>
      <c r="M407" s="1" t="s">
        <v>179</v>
      </c>
      <c r="N407" s="1" t="s">
        <v>280</v>
      </c>
      <c r="O407" s="1"/>
      <c r="P407" s="1"/>
      <c r="Q407" s="1"/>
      <c r="R407" s="1"/>
      <c r="S407" s="6" t="s">
        <v>310</v>
      </c>
      <c r="T407">
        <v>2</v>
      </c>
      <c r="U407" s="1" t="s">
        <v>389</v>
      </c>
      <c r="V407" t="s">
        <v>367</v>
      </c>
      <c r="W407" t="s">
        <v>431</v>
      </c>
      <c r="X407" t="s">
        <v>717</v>
      </c>
      <c r="Y407" t="b">
        <f>IF(AND($B407=$B406, $I407=$I406, $T407=$T406),TRUE,FALSE)</f>
        <v>1</v>
      </c>
      <c r="Z4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IF($Y408=FALSE, "&lt;/Opcode&gt;", "")</f>
        <v>&lt;Encoding Platform='i8085'&gt;&lt;Mnemonic&gt;CPI&lt;/Mnemonic&gt;&lt;Arguments&gt;&lt;Arg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8" spans="1:27" x14ac:dyDescent="0.25">
      <c r="A408">
        <f>HEX2DEC(Table2[[#This Row],[Hex]]) * 10 +  IF(UPPER(Table2[[#This Row],[Preferred]]) = "FALSE", 1, 0)</f>
        <v>2540</v>
      </c>
      <c r="B408" t="str">
        <f>IF(UPPER(Table2[[#This Row],[Index]]) = "TRUE", "FD", "00")  &amp; IF(Table2[[#This Row],[Prefix]]="", "00", Table2[[#This Row],[Prefix]])  &amp; TEXT(Table2[[#This Row],[Opcode]], "00")</f>
        <v>0000FE</v>
      </c>
      <c r="C408" s="4"/>
      <c r="D408" s="1"/>
      <c r="E408" s="3" t="s">
        <v>400</v>
      </c>
      <c r="F408" s="5" t="s">
        <v>148</v>
      </c>
      <c r="G408" t="s">
        <v>480</v>
      </c>
      <c r="H408" s="1" t="s">
        <v>87</v>
      </c>
      <c r="I408" s="1" t="s">
        <v>215</v>
      </c>
      <c r="J408" s="1" t="s">
        <v>265</v>
      </c>
      <c r="K408" s="1" t="s">
        <v>277</v>
      </c>
      <c r="L408" s="1"/>
      <c r="M408" s="1" t="s">
        <v>179</v>
      </c>
      <c r="N408" s="1" t="s">
        <v>280</v>
      </c>
      <c r="O408" s="1"/>
      <c r="P408" s="1"/>
      <c r="Q408" s="1"/>
      <c r="R408" s="1"/>
      <c r="S408" s="6" t="s">
        <v>316</v>
      </c>
      <c r="T408">
        <v>2</v>
      </c>
      <c r="U408" s="1" t="s">
        <v>389</v>
      </c>
      <c r="V408" t="s">
        <v>367</v>
      </c>
      <c r="W408" t="s">
        <v>431</v>
      </c>
      <c r="X408" t="s">
        <v>554</v>
      </c>
      <c r="Y408" t="b">
        <f>IF(AND($B408=$B407, $I408=$I407, $T408=$T407),TRUE,FALSE)</f>
        <v>1</v>
      </c>
      <c r="Z4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4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IF($Y409=FALSE, "&lt;/Opcode&gt;", "")</f>
        <v>&lt;Encoding Preferred='true' Platform='z80'&gt;&lt;Mnemonic&gt;CP&lt;/Mnemonic&gt;&lt;Arguments&gt;&lt;Arg encoding='Direct'&gt;ByteReg-A&lt;/Arg&gt;&lt;Arg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409" spans="1:27" x14ac:dyDescent="0.25">
      <c r="A409" s="8">
        <f>HEX2DEC(Table2[[#This Row],[Hex]]) * 10 +  IF(UPPER(Table2[[#This Row],[Preferred]]) = "FALSE", 1, 0)</f>
        <v>2540</v>
      </c>
      <c r="B409" s="8" t="str">
        <f>IF(UPPER(Table2[[#This Row],[Index]]) = "TRUE", "FD", "00")  &amp; IF(Table2[[#This Row],[Prefix]]="", "00", Table2[[#This Row],[Prefix]])  &amp; TEXT(Table2[[#This Row],[Opcode]], "00")</f>
        <v>0000FE</v>
      </c>
      <c r="C409" s="4"/>
      <c r="D409" s="1"/>
      <c r="E409" s="3"/>
      <c r="F409" s="5" t="s">
        <v>148</v>
      </c>
      <c r="G409" t="s">
        <v>652</v>
      </c>
      <c r="H409" s="1" t="s">
        <v>87</v>
      </c>
      <c r="I409" s="1" t="s">
        <v>215</v>
      </c>
      <c r="J409" s="1" t="s">
        <v>265</v>
      </c>
      <c r="K409" s="1" t="s">
        <v>277</v>
      </c>
      <c r="L409" s="9" t="b">
        <v>1</v>
      </c>
      <c r="M409" s="1" t="s">
        <v>179</v>
      </c>
      <c r="N409" s="1" t="s">
        <v>280</v>
      </c>
      <c r="O409" s="1"/>
      <c r="P409" s="1"/>
      <c r="Q409" s="1"/>
      <c r="R409" s="1"/>
      <c r="S409" s="6" t="s">
        <v>337</v>
      </c>
      <c r="T409">
        <v>2</v>
      </c>
      <c r="U409" s="1" t="s">
        <v>389</v>
      </c>
      <c r="V409" t="s">
        <v>367</v>
      </c>
      <c r="W409" t="s">
        <v>431</v>
      </c>
      <c r="X409" t="s">
        <v>554</v>
      </c>
      <c r="Y409" t="b">
        <f>IF(AND($B409=$B408, $I409=$I408, $T409=$T408),TRUE,FALSE)</f>
        <v>1</v>
      </c>
      <c r="Z4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encoding='Direct' hidden='true'&gt;ByteReg-A&lt;/Arg&gt;&lt;Arg encoding='ByteImmidate'&gt;Byte&lt;/Arg&gt;&lt;/Arguments&gt;&lt;Status&gt;Documented&lt;/Status&gt;&lt;Cycles&gt;2(7)&lt;/Cycles&gt;&lt;Flags&gt;Z1H-&lt;/Flags&gt;&lt;Description&gt;The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c r="AA4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IF($Y410=FALSE, "&lt;/Opcode&gt;", "")</f>
        <v>&lt;Encoding Platform='GameBoy'&gt;&lt;Mnemonic&gt;CP&lt;/Mnemonic&gt;&lt;Arguments&gt;&lt;Arg encoding='Direct' hidden='true'&gt;ByteReg-A&lt;/Arg&gt;&lt;Arg encoding='ByteImmidate'&gt;Byte&lt;/Arg&gt;&lt;/Arguments&gt;&lt;Status&gt;Documented&lt;/Status&gt;&lt;Cycles&gt;2(7)&lt;/Cycles&gt;&lt;Flags&gt;Z1H-&lt;/Flags&gt;&lt;Description&gt;The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row>
    <row r="410" spans="1:27" x14ac:dyDescent="0.25">
      <c r="A410">
        <f>HEX2DEC(Table2[[#This Row],[Hex]]) * 10 +  IF(UPPER(Table2[[#This Row],[Preferred]]) = "FALSE", 1, 0)</f>
        <v>2541</v>
      </c>
      <c r="B410" t="str">
        <f>IF(UPPER(Table2[[#This Row],[Index]]) = "TRUE", "FD", "00")  &amp; IF(Table2[[#This Row],[Prefix]]="", "00", Table2[[#This Row],[Prefix]])  &amp; TEXT(Table2[[#This Row],[Opcode]], "00")</f>
        <v>0000FE</v>
      </c>
      <c r="C410" s="4"/>
      <c r="D410" s="1"/>
      <c r="E410" s="3" t="s">
        <v>638</v>
      </c>
      <c r="F410" s="5" t="s">
        <v>148</v>
      </c>
      <c r="G410" t="s">
        <v>480</v>
      </c>
      <c r="H410" s="1" t="s">
        <v>87</v>
      </c>
      <c r="I410" s="1" t="s">
        <v>215</v>
      </c>
      <c r="J410" s="1" t="s">
        <v>265</v>
      </c>
      <c r="K410" s="1" t="s">
        <v>277</v>
      </c>
      <c r="L410" s="1" t="b">
        <v>1</v>
      </c>
      <c r="M410" s="1" t="s">
        <v>179</v>
      </c>
      <c r="N410" s="1" t="s">
        <v>280</v>
      </c>
      <c r="O410" s="1"/>
      <c r="P410" s="1"/>
      <c r="Q410" s="1"/>
      <c r="R410" s="1"/>
      <c r="S410" s="6" t="s">
        <v>316</v>
      </c>
      <c r="T410">
        <v>2</v>
      </c>
      <c r="U410" s="1" t="s">
        <v>389</v>
      </c>
      <c r="V410" t="s">
        <v>367</v>
      </c>
      <c r="W410" t="s">
        <v>431</v>
      </c>
      <c r="X410" t="s">
        <v>554</v>
      </c>
      <c r="Y410" t="b">
        <f>IF(AND($B410=$B409, $I410=$I409, $T410=$T409),TRUE,FALSE)</f>
        <v>1</v>
      </c>
      <c r="Z4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4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IF($Y411=FALSE, "&lt;/Opcode&gt;", "")</f>
        <v>&lt;Encoding Preferred='false' Platform='z80'&gt;&lt;Mnemonic&gt;CP&lt;/Mnemonic&gt;&lt;Arguments&gt;&lt;Arg encoding='Direct' hidden='true'&gt;ByteReg-A&lt;/Arg&gt;&lt;Arg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411" spans="1:27" x14ac:dyDescent="0.25">
      <c r="A411">
        <f>HEX2DEC(Table2[[#This Row],[Hex]]) * 10 +  IF(UPPER(Table2[[#This Row],[Preferred]]) = "FALSE", 1, 0)</f>
        <v>519680</v>
      </c>
      <c r="B411" t="str">
        <f>IF(UPPER(Table2[[#This Row],[Index]]) = "TRUE", "FD", "00")  &amp; IF(Table2[[#This Row],[Prefix]]="", "00", Table2[[#This Row],[Prefix]])  &amp; TEXT(Table2[[#This Row],[Opcode]], "00")</f>
        <v>00CB00</v>
      </c>
      <c r="C411" s="4"/>
      <c r="D411" s="1" t="s">
        <v>94</v>
      </c>
      <c r="E411" s="3"/>
      <c r="F411" s="5">
        <v>0</v>
      </c>
      <c r="G411" t="s">
        <v>480</v>
      </c>
      <c r="H411" s="1" t="s">
        <v>95</v>
      </c>
      <c r="I411" s="1" t="s">
        <v>97</v>
      </c>
      <c r="J411" s="1" t="s">
        <v>239</v>
      </c>
      <c r="K411" s="1" t="s">
        <v>356</v>
      </c>
      <c r="L411" s="1"/>
      <c r="M411" s="1"/>
      <c r="N411" s="1"/>
      <c r="O411" s="1"/>
      <c r="P411" s="1"/>
      <c r="Q411" s="1"/>
      <c r="R411" s="1"/>
      <c r="S411" s="6" t="s">
        <v>328</v>
      </c>
      <c r="T411">
        <v>2</v>
      </c>
      <c r="U411" s="1" t="s">
        <v>561</v>
      </c>
      <c r="V411" t="s">
        <v>367</v>
      </c>
      <c r="W411" t="s">
        <v>431</v>
      </c>
      <c r="X411" t="s">
        <v>587</v>
      </c>
      <c r="Y411" t="b">
        <f>IF(AND($B411=$B410, $I411=$I410, $T411=$T410),TRUE,FALSE)</f>
        <v>0</v>
      </c>
      <c r="Z4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encoding='Source'&gt;ByteReg&lt;/Arg&gt;&lt;/Arguments&gt;&lt;Status&gt;Documented&lt;/Status&gt;&lt;Cycles&gt;2(8)&lt;/Cycles&gt;&lt;Flags&gt;SZ0P0C&lt;/Flags&gt;&lt;Description&gt;The contents of register r are rotated left 1-bit position. The content of bit 7 is copied to the Carry flag and also to bit 0.&lt;/Description&gt;&lt;/Encoding&gt;</v>
      </c>
      <c r="AA4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IF($Y412=FALSE, "&lt;/Opcode&gt;", "")</f>
        <v>&lt;Opcode Prefix='CB' Value='00' Function='RL' Group='Logical' Length='2'&gt;&lt;Encoding Platform='z80'&gt;&lt;Mnemonic&gt;RLC&lt;/Mnemonic&gt;&lt;Arguments&gt;&lt;Arg encoding='Source'&gt;ByteReg&lt;/Arg&gt;&lt;/Arguments&gt;&lt;Status&gt;Documented&lt;/Status&gt;&lt;Cycles&gt;2(8)&lt;/Cycles&gt;&lt;Flags&gt;SZ0P0C&lt;/Flags&gt;&lt;Description&gt;The contents of register r are rotated left 1-bit position. The content of bit 7 is copied to the Carry flag and also to bit 0.&lt;/Description&gt;&lt;/Encoding&gt;</v>
      </c>
    </row>
    <row r="412" spans="1:27" x14ac:dyDescent="0.25">
      <c r="A412" s="8">
        <f>HEX2DEC(Table2[[#This Row],[Hex]]) * 10 +  IF(UPPER(Table2[[#This Row],[Preferred]]) = "FALSE", 1, 0)</f>
        <v>519680</v>
      </c>
      <c r="B412" s="8" t="str">
        <f>IF(UPPER(Table2[[#This Row],[Index]]) = "TRUE", "FD", "00")  &amp; IF(Table2[[#This Row],[Prefix]]="", "00", Table2[[#This Row],[Prefix]])  &amp; TEXT(Table2[[#This Row],[Opcode]], "00")</f>
        <v>00CB00</v>
      </c>
      <c r="C412" s="4"/>
      <c r="D412" s="1" t="s">
        <v>94</v>
      </c>
      <c r="E412" s="3"/>
      <c r="F412" s="5">
        <v>0</v>
      </c>
      <c r="G412" t="s">
        <v>652</v>
      </c>
      <c r="H412" s="1" t="s">
        <v>95</v>
      </c>
      <c r="I412" s="1" t="s">
        <v>97</v>
      </c>
      <c r="J412" s="1" t="s">
        <v>239</v>
      </c>
      <c r="K412" s="1" t="s">
        <v>356</v>
      </c>
      <c r="M412" s="1"/>
      <c r="N412" s="1"/>
      <c r="O412" s="1"/>
      <c r="P412" s="1"/>
      <c r="Q412" s="1"/>
      <c r="R412" s="1"/>
      <c r="S412" s="6" t="s">
        <v>344</v>
      </c>
      <c r="T412">
        <v>2</v>
      </c>
      <c r="U412" s="1" t="s">
        <v>561</v>
      </c>
      <c r="V412" t="s">
        <v>367</v>
      </c>
      <c r="W412" t="s">
        <v>431</v>
      </c>
      <c r="X412" t="s">
        <v>587</v>
      </c>
      <c r="Y412" t="b">
        <f>IF(AND($B412=$B411, $I412=$I411, $T412=$T411),TRUE,FALSE)</f>
        <v>1</v>
      </c>
      <c r="Z4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encoding='Source'&gt;ByteReg&lt;/Arg&gt;&lt;/Arguments&gt;&lt;Status&gt;Documented&lt;/Status&gt;&lt;Cycles&gt;2(8)&lt;/Cycles&gt;&lt;Flags&gt;Z00C&lt;/Flags&gt;&lt;Description&gt;The contents of register r are rotated left 1-bit position. The content of bit 7 is copied to the Carry flag and also to bit 0.&lt;/Description&gt;&lt;/Encoding&gt;</v>
      </c>
      <c r="AA4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IF($Y413=FALSE, "&lt;/Opcode&gt;", "")</f>
        <v>&lt;Encoding Platform='GameBoy'&gt;&lt;Mnemonic&gt;RLC&lt;/Mnemonic&gt;&lt;Arguments&gt;&lt;Arg encoding='Source'&gt;ByteReg&lt;/Arg&gt;&lt;/Arguments&gt;&lt;Status&gt;Documented&lt;/Status&gt;&lt;Cycles&gt;2(8)&lt;/Cycles&gt;&lt;Flags&gt;Z00C&lt;/Flags&gt;&lt;Description&gt;The contents of register r are rotated left 1-bit position. The content of bit 7 is copied to the Carry flag and also to bit 0.&lt;/Description&gt;&lt;/Encoding&gt;&lt;/Opcode&gt;</v>
      </c>
    </row>
    <row r="413" spans="1:27" x14ac:dyDescent="0.25">
      <c r="A413">
        <f>HEX2DEC(Table2[[#This Row],[Hex]]) * 10 +  IF(UPPER(Table2[[#This Row],[Preferred]]) = "FALSE", 1, 0)</f>
        <v>519740</v>
      </c>
      <c r="B413" t="str">
        <f>IF(UPPER(Table2[[#This Row],[Index]]) = "TRUE", "FD", "00")  &amp; IF(Table2[[#This Row],[Prefix]]="", "00", Table2[[#This Row],[Prefix]])  &amp; TEXT(Table2[[#This Row],[Opcode]], "00")</f>
        <v>00CB06</v>
      </c>
      <c r="C413" s="4"/>
      <c r="D413" s="1" t="s">
        <v>94</v>
      </c>
      <c r="E413" s="3"/>
      <c r="F413" s="5">
        <v>6</v>
      </c>
      <c r="G413" t="s">
        <v>480</v>
      </c>
      <c r="H413" s="1" t="s">
        <v>95</v>
      </c>
      <c r="I413" s="1" t="s">
        <v>97</v>
      </c>
      <c r="J413" s="1" t="s">
        <v>263</v>
      </c>
      <c r="K413" s="1" t="s">
        <v>277</v>
      </c>
      <c r="L413" s="1"/>
      <c r="M413" s="1"/>
      <c r="N413" s="1"/>
      <c r="O413" s="1"/>
      <c r="P413" s="1"/>
      <c r="Q413" s="1"/>
      <c r="R413" s="1"/>
      <c r="S413" s="6" t="s">
        <v>328</v>
      </c>
      <c r="T413">
        <v>2</v>
      </c>
      <c r="U413" s="1" t="s">
        <v>573</v>
      </c>
      <c r="V413" t="s">
        <v>367</v>
      </c>
      <c r="W413" t="s">
        <v>431</v>
      </c>
      <c r="X413" t="s">
        <v>588</v>
      </c>
      <c r="Y413" t="b">
        <f>IF(AND($B413=$B412, $I413=$I412, $T413=$T412),TRUE,FALSE)</f>
        <v>0</v>
      </c>
      <c r="Z4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encoding='Direct'&gt;WordRegPtr-HL&lt;/Arg&gt;&lt;/Arguments&gt;&lt;Status&gt;Documented&lt;/Status&gt;&lt;Cycles&gt;4(15)&lt;/Cycles&gt;&lt;Flags&gt;SZ0P0C&lt;/Flags&gt;&lt;Description&gt;The contents of the memory address specified by the contents of register pair HL are rotated left 1-bit position. The content of bit 7 is copied to the Carry flag and also to bit 0. Bit 0 is the least-significant bit.&lt;/Description&gt;&lt;/Encoding&gt;</v>
      </c>
      <c r="AA4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IF($Y414=FALSE, "&lt;/Opcode&gt;", "")</f>
        <v>&lt;Opcode Prefix='CB' Value='06' Function='RL' Group='Logical' Length='2'&gt;&lt;Encoding Platform='z80'&gt;&lt;Mnemonic&gt;RLC&lt;/Mnemonic&gt;&lt;Arguments&gt;&lt;Arg encoding='Direct'&gt;WordRegPtr-HL&lt;/Arg&gt;&lt;/Arguments&gt;&lt;Status&gt;Documented&lt;/Status&gt;&lt;Cycles&gt;4(15)&lt;/Cycles&gt;&lt;Flags&gt;SZ0P0C&lt;/Flags&gt;&lt;Description&gt;The contents of the memory address specified by the contents of register pair HL are rotated left 1-bit position. The content of bit 7 is copied to the Carry flag and also to bit 0. Bit 0 is the least-significant bit.&lt;/Description&gt;&lt;/Encoding&gt;</v>
      </c>
    </row>
    <row r="414" spans="1:27" x14ac:dyDescent="0.25">
      <c r="A414" s="8">
        <f>HEX2DEC(Table2[[#This Row],[Hex]]) * 10 +  IF(UPPER(Table2[[#This Row],[Preferred]]) = "FALSE", 1, 0)</f>
        <v>519740</v>
      </c>
      <c r="B414" s="8" t="str">
        <f>IF(UPPER(Table2[[#This Row],[Index]]) = "TRUE", "FD", "00")  &amp; IF(Table2[[#This Row],[Prefix]]="", "00", Table2[[#This Row],[Prefix]])  &amp; TEXT(Table2[[#This Row],[Opcode]], "00")</f>
        <v>00CB06</v>
      </c>
      <c r="C414" s="4"/>
      <c r="D414" s="1" t="s">
        <v>94</v>
      </c>
      <c r="E414" s="3"/>
      <c r="F414" s="5">
        <v>6</v>
      </c>
      <c r="G414" t="s">
        <v>652</v>
      </c>
      <c r="H414" s="1" t="s">
        <v>95</v>
      </c>
      <c r="I414" s="1" t="s">
        <v>97</v>
      </c>
      <c r="J414" s="1" t="s">
        <v>263</v>
      </c>
      <c r="K414" s="1" t="s">
        <v>277</v>
      </c>
      <c r="M414" s="1"/>
      <c r="N414" s="1"/>
      <c r="O414" s="1"/>
      <c r="P414" s="1"/>
      <c r="Q414" s="1"/>
      <c r="R414" s="1"/>
      <c r="S414" s="6" t="s">
        <v>344</v>
      </c>
      <c r="T414">
        <v>2</v>
      </c>
      <c r="U414" s="1" t="s">
        <v>573</v>
      </c>
      <c r="V414" t="s">
        <v>367</v>
      </c>
      <c r="W414" t="s">
        <v>431</v>
      </c>
      <c r="X414" t="s">
        <v>588</v>
      </c>
      <c r="Y414" t="b">
        <f>IF(AND($B414=$B413, $I414=$I413, $T414=$T413),TRUE,FALSE)</f>
        <v>1</v>
      </c>
      <c r="Z4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encoding='Direct'&gt;WordRegPtr-HL&lt;/Arg&gt;&lt;/Arguments&gt;&lt;Status&gt;Documented&lt;/Status&gt;&lt;Cycles&gt;4(15)&lt;/Cycles&gt;&lt;Flags&gt;Z00C&lt;/Flags&gt;&lt;Description&gt;The contents of the memory address specified by the contents of register pair HL are rotated left 1-bit position. The content of bit 7 is copied to the Carry flag and also to bit 0. Bit 0 is the least-significant bit.&lt;/Description&gt;&lt;/Encoding&gt;</v>
      </c>
      <c r="AA4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IF($Y415=FALSE, "&lt;/Opcode&gt;", "")</f>
        <v>&lt;Encoding Platform='GameBoy'&gt;&lt;Mnemonic&gt;RLC&lt;/Mnemonic&gt;&lt;Arguments&gt;&lt;Arg encoding='Direct'&gt;WordRegPtr-HL&lt;/Arg&gt;&lt;/Arguments&gt;&lt;Status&gt;Documented&lt;/Status&gt;&lt;Cycles&gt;4(15)&lt;/Cycles&gt;&lt;Flags&gt;Z00C&lt;/Flags&gt;&lt;Description&gt;The contents of the memory address specified by the contents of register pair HL are rotated left 1-bit position. The content of bit 7 is copied to the Carry flag and also to bit 0. Bit 0 is the least-significant bit.&lt;/Description&gt;&lt;/Encoding&gt;&lt;/Opcode&gt;</v>
      </c>
    </row>
    <row r="415" spans="1:27" x14ac:dyDescent="0.25">
      <c r="A415">
        <f>HEX2DEC(Table2[[#This Row],[Hex]]) * 10 +  IF(UPPER(Table2[[#This Row],[Preferred]]) = "FALSE", 1, 0)</f>
        <v>519760</v>
      </c>
      <c r="B415" t="str">
        <f>IF(UPPER(Table2[[#This Row],[Index]]) = "TRUE", "FD", "00")  &amp; IF(Table2[[#This Row],[Prefix]]="", "00", Table2[[#This Row],[Prefix]])  &amp; TEXT(Table2[[#This Row],[Opcode]], "00")</f>
        <v>00CB08</v>
      </c>
      <c r="C415" s="4"/>
      <c r="D415" s="1" t="s">
        <v>94</v>
      </c>
      <c r="E415" s="3"/>
      <c r="F415" s="5">
        <v>8</v>
      </c>
      <c r="G415" t="s">
        <v>480</v>
      </c>
      <c r="H415" s="1" t="s">
        <v>96</v>
      </c>
      <c r="I415" s="1" t="s">
        <v>98</v>
      </c>
      <c r="J415" s="1" t="s">
        <v>239</v>
      </c>
      <c r="K415" s="1" t="s">
        <v>356</v>
      </c>
      <c r="L415" s="1"/>
      <c r="M415" s="1"/>
      <c r="N415" s="1"/>
      <c r="O415" s="1"/>
      <c r="P415" s="1"/>
      <c r="Q415" s="1"/>
      <c r="R415" s="1"/>
      <c r="S415" s="6" t="s">
        <v>328</v>
      </c>
      <c r="T415">
        <v>2</v>
      </c>
      <c r="U415" s="1" t="s">
        <v>561</v>
      </c>
      <c r="V415" t="s">
        <v>367</v>
      </c>
      <c r="W415" t="s">
        <v>431</v>
      </c>
      <c r="X415" t="s">
        <v>593</v>
      </c>
      <c r="Y415" t="b">
        <f>IF(AND($B415=$B414, $I415=$I414, $T415=$T414),TRUE,FALSE)</f>
        <v>0</v>
      </c>
      <c r="Z4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encoding='Source'&gt;ByteReg&lt;/Arg&gt;&lt;/Arguments&gt;&lt;Status&gt;Documented&lt;/Status&gt;&lt;Cycles&gt;2(8)&lt;/Cycles&gt;&lt;Flags&gt;SZ0P0C&lt;/Flags&gt;&lt;Description&gt;The contents of the m operand are rotated right 1-bit position. The content of bit 0 is copied to the Carry flag and also to bit 7. Bit 0 is the least- significant bit.&lt;/Description&gt;&lt;/Encoding&gt;</v>
      </c>
      <c r="AA4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IF($Y416=FALSE, "&lt;/Opcode&gt;", "")</f>
        <v>&lt;Opcode Prefix='CB' Value='08' Function='RR' Group='Logical' Length='2'&gt;&lt;Encoding Platform='z80'&gt;&lt;Mnemonic&gt;RRC&lt;/Mnemonic&gt;&lt;Arguments&gt;&lt;Arg encoding='Source'&gt;ByteReg&lt;/Arg&gt;&lt;/Arguments&gt;&lt;Status&gt;Documented&lt;/Status&gt;&lt;Cycles&gt;2(8)&lt;/Cycles&gt;&lt;Flags&gt;SZ0P0C&lt;/Flags&gt;&lt;Description&gt;The contents of the m operand are rotated right 1-bit position. The content of bit 0 is copied to the Carry flag and also to bit 7. Bit 0 is the least- significant bit.&lt;/Description&gt;&lt;/Encoding&gt;</v>
      </c>
    </row>
    <row r="416" spans="1:27" x14ac:dyDescent="0.25">
      <c r="A416" s="8">
        <f>HEX2DEC(Table2[[#This Row],[Hex]]) * 10 +  IF(UPPER(Table2[[#This Row],[Preferred]]) = "FALSE", 1, 0)</f>
        <v>519760</v>
      </c>
      <c r="B416" s="8" t="str">
        <f>IF(UPPER(Table2[[#This Row],[Index]]) = "TRUE", "FD", "00")  &amp; IF(Table2[[#This Row],[Prefix]]="", "00", Table2[[#This Row],[Prefix]])  &amp; TEXT(Table2[[#This Row],[Opcode]], "00")</f>
        <v>00CB08</v>
      </c>
      <c r="C416" s="4"/>
      <c r="D416" s="1" t="s">
        <v>94</v>
      </c>
      <c r="E416" s="3"/>
      <c r="F416" s="5">
        <v>8</v>
      </c>
      <c r="G416" t="s">
        <v>652</v>
      </c>
      <c r="H416" s="1" t="s">
        <v>96</v>
      </c>
      <c r="I416" s="1" t="s">
        <v>98</v>
      </c>
      <c r="J416" s="1" t="s">
        <v>239</v>
      </c>
      <c r="K416" s="1" t="s">
        <v>356</v>
      </c>
      <c r="M416" s="1"/>
      <c r="N416" s="1"/>
      <c r="O416" s="1"/>
      <c r="P416" s="1"/>
      <c r="Q416" s="1"/>
      <c r="R416" s="1"/>
      <c r="S416" s="6" t="s">
        <v>344</v>
      </c>
      <c r="T416">
        <v>2</v>
      </c>
      <c r="U416" s="1" t="s">
        <v>561</v>
      </c>
      <c r="V416" t="s">
        <v>367</v>
      </c>
      <c r="W416" t="s">
        <v>431</v>
      </c>
      <c r="X416" t="s">
        <v>593</v>
      </c>
      <c r="Y416" t="b">
        <f>IF(AND($B416=$B415, $I416=$I415, $T416=$T415),TRUE,FALSE)</f>
        <v>1</v>
      </c>
      <c r="Z4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encoding='Source'&gt;ByteReg&lt;/Arg&gt;&lt;/Arguments&gt;&lt;Status&gt;Documented&lt;/Status&gt;&lt;Cycles&gt;2(8)&lt;/Cycles&gt;&lt;Flags&gt;Z00C&lt;/Flags&gt;&lt;Description&gt;The contents of the m operand are rotated right 1-bit position. The content of bit 0 is copied to the Carry flag and also to bit 7. Bit 0 is the least- significant bit.&lt;/Description&gt;&lt;/Encoding&gt;</v>
      </c>
      <c r="AA4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IF($Y417=FALSE, "&lt;/Opcode&gt;", "")</f>
        <v>&lt;Encoding Platform='GameBoy'&gt;&lt;Mnemonic&gt;RRC&lt;/Mnemonic&gt;&lt;Arguments&gt;&lt;Arg encoding='Source'&gt;ByteReg&lt;/Arg&gt;&lt;/Arguments&gt;&lt;Status&gt;Documented&lt;/Status&gt;&lt;Cycles&gt;2(8)&lt;/Cycles&gt;&lt;Flags&gt;Z00C&lt;/Flags&gt;&lt;Description&gt;The contents of the m operand are rotated right 1-bit position. The content of bit 0 is copied to the Carry flag and also to bit 7. Bit 0 is the least- significant bit.&lt;/Description&gt;&lt;/Encoding&gt;&lt;/Opcode&gt;</v>
      </c>
    </row>
    <row r="417" spans="1:27" x14ac:dyDescent="0.25">
      <c r="A417">
        <f>HEX2DEC(Table2[[#This Row],[Hex]]) * 10 +  IF(UPPER(Table2[[#This Row],[Preferred]]) = "FALSE", 1, 0)</f>
        <v>519820</v>
      </c>
      <c r="B417" t="str">
        <f>IF(UPPER(Table2[[#This Row],[Index]]) = "TRUE", "FD", "00")  &amp; IF(Table2[[#This Row],[Prefix]]="", "00", Table2[[#This Row],[Prefix]])  &amp; TEXT(Table2[[#This Row],[Opcode]], "00")</f>
        <v>00CB0E</v>
      </c>
      <c r="C417" s="4"/>
      <c r="D417" s="1" t="s">
        <v>94</v>
      </c>
      <c r="E417" s="3"/>
      <c r="F417" s="5" t="s">
        <v>6</v>
      </c>
      <c r="G417" t="s">
        <v>480</v>
      </c>
      <c r="H417" s="1" t="s">
        <v>96</v>
      </c>
      <c r="I417" s="1" t="s">
        <v>98</v>
      </c>
      <c r="J417" s="1" t="s">
        <v>263</v>
      </c>
      <c r="K417" s="1" t="s">
        <v>277</v>
      </c>
      <c r="L417" s="1"/>
      <c r="M417" s="1"/>
      <c r="N417" s="1"/>
      <c r="O417" s="1"/>
      <c r="P417" s="1"/>
      <c r="Q417" s="1"/>
      <c r="R417" s="1"/>
      <c r="S417" s="6" t="s">
        <v>328</v>
      </c>
      <c r="T417">
        <v>2</v>
      </c>
      <c r="U417" s="1" t="s">
        <v>573</v>
      </c>
      <c r="V417" t="s">
        <v>367</v>
      </c>
      <c r="W417" t="s">
        <v>431</v>
      </c>
      <c r="X417" t="s">
        <v>593</v>
      </c>
      <c r="Y417" t="b">
        <f>IF(AND($B417=$B416, $I417=$I416, $T417=$T416),TRUE,FALSE)</f>
        <v>0</v>
      </c>
      <c r="Z4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encoding='Direct'&gt;WordRegPtr-HL&lt;/Arg&gt;&lt;/Arguments&gt;&lt;Status&gt;Documented&lt;/Status&gt;&lt;Cycles&gt;4(15)&lt;/Cycles&gt;&lt;Flags&gt;SZ0P0C&lt;/Flags&gt;&lt;Description&gt;The contents of the m operand are rotated right 1-bit position. The content of bit 0 is copied to the Carry flag and also to bit 7. Bit 0 is the least- significant bit.&lt;/Description&gt;&lt;/Encoding&gt;</v>
      </c>
      <c r="AA4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IF($Y418=FALSE, "&lt;/Opcode&gt;", "")</f>
        <v>&lt;Opcode Prefix='CB' Value='0E' Function='RR' Group='Logical' Length='2'&gt;&lt;Encoding Platform='z80'&gt;&lt;Mnemonic&gt;RRC&lt;/Mnemonic&gt;&lt;Arguments&gt;&lt;Arg encoding='Direct'&gt;WordRegPtr-HL&lt;/Arg&gt;&lt;/Arguments&gt;&lt;Status&gt;Documented&lt;/Status&gt;&lt;Cycles&gt;4(15)&lt;/Cycles&gt;&lt;Flags&gt;SZ0P0C&lt;/Flags&gt;&lt;Description&gt;The contents of the m operand are rotated right 1-bit position. The content of bit 0 is copied to the Carry flag and also to bit 7. Bit 0 is the least- significant bit.&lt;/Description&gt;&lt;/Encoding&gt;</v>
      </c>
    </row>
    <row r="418" spans="1:27" x14ac:dyDescent="0.25">
      <c r="A418" s="8">
        <f>HEX2DEC(Table2[[#This Row],[Hex]]) * 10 +  IF(UPPER(Table2[[#This Row],[Preferred]]) = "FALSE", 1, 0)</f>
        <v>519820</v>
      </c>
      <c r="B418" s="8" t="str">
        <f>IF(UPPER(Table2[[#This Row],[Index]]) = "TRUE", "FD", "00")  &amp; IF(Table2[[#This Row],[Prefix]]="", "00", Table2[[#This Row],[Prefix]])  &amp; TEXT(Table2[[#This Row],[Opcode]], "00")</f>
        <v>00CB0E</v>
      </c>
      <c r="C418" s="4"/>
      <c r="D418" s="1" t="s">
        <v>94</v>
      </c>
      <c r="E418" s="3"/>
      <c r="F418" s="5" t="s">
        <v>6</v>
      </c>
      <c r="G418" t="s">
        <v>652</v>
      </c>
      <c r="H418" s="1" t="s">
        <v>96</v>
      </c>
      <c r="I418" s="1" t="s">
        <v>98</v>
      </c>
      <c r="J418" s="1" t="s">
        <v>263</v>
      </c>
      <c r="K418" s="1" t="s">
        <v>277</v>
      </c>
      <c r="M418" s="1"/>
      <c r="N418" s="1"/>
      <c r="O418" s="1"/>
      <c r="P418" s="1"/>
      <c r="Q418" s="1"/>
      <c r="R418" s="1"/>
      <c r="S418" s="6" t="s">
        <v>344</v>
      </c>
      <c r="T418">
        <v>2</v>
      </c>
      <c r="U418" s="1" t="s">
        <v>573</v>
      </c>
      <c r="V418" t="s">
        <v>367</v>
      </c>
      <c r="W418" t="s">
        <v>431</v>
      </c>
      <c r="X418" t="s">
        <v>593</v>
      </c>
      <c r="Y418" t="b">
        <f>IF(AND($B418=$B417, $I418=$I417, $T418=$T417),TRUE,FALSE)</f>
        <v>1</v>
      </c>
      <c r="Z4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encoding='Direct'&gt;WordRegPtr-HL&lt;/Arg&gt;&lt;/Arguments&gt;&lt;Status&gt;Documented&lt;/Status&gt;&lt;Cycles&gt;4(15)&lt;/Cycles&gt;&lt;Flags&gt;Z00C&lt;/Flags&gt;&lt;Description&gt;The contents of the m operand are rotated right 1-bit position. The content of bit 0 is copied to the Carry flag and also to bit 7. Bit 0 is the least- significant bit.&lt;/Description&gt;&lt;/Encoding&gt;</v>
      </c>
      <c r="AA4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IF($Y419=FALSE, "&lt;/Opcode&gt;", "")</f>
        <v>&lt;Encoding Platform='GameBoy'&gt;&lt;Mnemonic&gt;RRC&lt;/Mnemonic&gt;&lt;Arguments&gt;&lt;Arg encoding='Direct'&gt;WordRegPtr-HL&lt;/Arg&gt;&lt;/Arguments&gt;&lt;Status&gt;Documented&lt;/Status&gt;&lt;Cycles&gt;4(15)&lt;/Cycles&gt;&lt;Flags&gt;Z00C&lt;/Flags&gt;&lt;Description&gt;The contents of the m operand are rotated right 1-bit position. The content of bit 0 is copied to the Carry flag and also to bit 7. Bit 0 is the least- significant bit.&lt;/Description&gt;&lt;/Encoding&gt;&lt;/Opcode&gt;</v>
      </c>
    </row>
    <row r="419" spans="1:27" x14ac:dyDescent="0.25">
      <c r="A419">
        <f>HEX2DEC(Table2[[#This Row],[Hex]]) * 10 +  IF(UPPER(Table2[[#This Row],[Preferred]]) = "FALSE", 1, 0)</f>
        <v>519840</v>
      </c>
      <c r="B419" t="str">
        <f>IF(UPPER(Table2[[#This Row],[Index]]) = "TRUE", "FD", "00")  &amp; IF(Table2[[#This Row],[Prefix]]="", "00", Table2[[#This Row],[Prefix]])  &amp; TEXT(Table2[[#This Row],[Opcode]], "00")</f>
        <v>00CB10</v>
      </c>
      <c r="C419" s="4"/>
      <c r="D419" s="1" t="s">
        <v>94</v>
      </c>
      <c r="E419" s="3"/>
      <c r="F419" s="5">
        <v>10</v>
      </c>
      <c r="G419" t="s">
        <v>480</v>
      </c>
      <c r="H419" s="1" t="s">
        <v>97</v>
      </c>
      <c r="I419" s="1" t="s">
        <v>582</v>
      </c>
      <c r="J419" s="1" t="s">
        <v>239</v>
      </c>
      <c r="K419" s="1" t="s">
        <v>356</v>
      </c>
      <c r="L419" s="1"/>
      <c r="M419" s="1"/>
      <c r="N419" s="1"/>
      <c r="O419" s="1"/>
      <c r="P419" s="1"/>
      <c r="Q419" s="1"/>
      <c r="R419" s="1"/>
      <c r="S419" s="6" t="s">
        <v>328</v>
      </c>
      <c r="T419">
        <v>2</v>
      </c>
      <c r="U419" s="1" t="s">
        <v>590</v>
      </c>
      <c r="V419" t="s">
        <v>367</v>
      </c>
      <c r="W419" t="s">
        <v>431</v>
      </c>
      <c r="X419" t="s">
        <v>591</v>
      </c>
      <c r="Y419" t="b">
        <f>IF(AND($B419=$B418, $I419=$I418, $T419=$T418),TRUE,FALSE)</f>
        <v>0</v>
      </c>
      <c r="Z4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encoding='Source'&gt;ByteReg&lt;/Arg&gt;&lt;/Arguments&gt;&lt;Status&gt;Documented&lt;/Status&gt;&lt;Cycles&gt;8(4)&lt;/Cycles&gt;&lt;Flags&gt;SZ0P0C&lt;/Flags&gt;&lt;Description&gt;The contents of the m operand are rotated left 1-bit position. The content of bit 7 is copied to the Carry flag and the previous content of the Carry flag is copied to bit 0.&lt;/Description&gt;&lt;/Encoding&gt;</v>
      </c>
      <c r="AA4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IF($Y420=FALSE, "&lt;/Opcode&gt;", "")</f>
        <v>&lt;Opcode Prefix='CB' Value='10' Function='RL-CY' Group='Logical' Length='2'&gt;&lt;Encoding Platform='z80'&gt;&lt;Mnemonic&gt;RL&lt;/Mnemonic&gt;&lt;Arguments&gt;&lt;Arg encoding='Source'&gt;ByteReg&lt;/Arg&gt;&lt;/Arguments&gt;&lt;Status&gt;Documented&lt;/Status&gt;&lt;Cycles&gt;8(4)&lt;/Cycles&gt;&lt;Flags&gt;SZ0P0C&lt;/Flags&gt;&lt;Description&gt;The contents of the m operand are rotated left 1-bit position. The content of bit 7 is copied to the Carry flag and the previous content of the Carry flag is copied to bit 0.&lt;/Description&gt;&lt;/Encoding&gt;</v>
      </c>
    </row>
    <row r="420" spans="1:27" x14ac:dyDescent="0.25">
      <c r="A420" s="8">
        <f>HEX2DEC(Table2[[#This Row],[Hex]]) * 10 +  IF(UPPER(Table2[[#This Row],[Preferred]]) = "FALSE", 1, 0)</f>
        <v>519840</v>
      </c>
      <c r="B420" s="8" t="str">
        <f>IF(UPPER(Table2[[#This Row],[Index]]) = "TRUE", "FD", "00")  &amp; IF(Table2[[#This Row],[Prefix]]="", "00", Table2[[#This Row],[Prefix]])  &amp; TEXT(Table2[[#This Row],[Opcode]], "00")</f>
        <v>00CB10</v>
      </c>
      <c r="C420" s="4"/>
      <c r="D420" s="1" t="s">
        <v>94</v>
      </c>
      <c r="E420" s="3"/>
      <c r="F420" s="5">
        <v>10</v>
      </c>
      <c r="G420" t="s">
        <v>652</v>
      </c>
      <c r="H420" s="1" t="s">
        <v>97</v>
      </c>
      <c r="I420" s="1" t="s">
        <v>582</v>
      </c>
      <c r="J420" s="1" t="s">
        <v>239</v>
      </c>
      <c r="K420" s="1" t="s">
        <v>356</v>
      </c>
      <c r="M420" s="1"/>
      <c r="N420" s="1"/>
      <c r="O420" s="1"/>
      <c r="P420" s="1"/>
      <c r="Q420" s="1"/>
      <c r="R420" s="1"/>
      <c r="S420" s="6" t="s">
        <v>344</v>
      </c>
      <c r="T420">
        <v>2</v>
      </c>
      <c r="U420" s="1" t="s">
        <v>590</v>
      </c>
      <c r="V420" t="s">
        <v>367</v>
      </c>
      <c r="W420" t="s">
        <v>431</v>
      </c>
      <c r="X420" t="s">
        <v>591</v>
      </c>
      <c r="Y420" t="b">
        <f>IF(AND($B420=$B419, $I420=$I419, $T420=$T419),TRUE,FALSE)</f>
        <v>1</v>
      </c>
      <c r="Z4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encoding='Source'&gt;ByteReg&lt;/Arg&gt;&lt;/Arguments&gt;&lt;Status&gt;Documented&lt;/Status&gt;&lt;Cycles&gt;8(4)&lt;/Cycles&gt;&lt;Flags&gt;Z00C&lt;/Flags&gt;&lt;Description&gt;The contents of the m operand are rotated left 1-bit position. The content of bit 7 is copied to the Carry flag and the previous content of the Carry flag is copied to bit 0.&lt;/Description&gt;&lt;/Encoding&gt;</v>
      </c>
      <c r="AA4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IF($Y421=FALSE, "&lt;/Opcode&gt;", "")</f>
        <v>&lt;Encoding Platform='GameBoy'&gt;&lt;Mnemonic&gt;RL&lt;/Mnemonic&gt;&lt;Arguments&gt;&lt;Arg encoding='Source'&gt;ByteReg&lt;/Arg&gt;&lt;/Arguments&gt;&lt;Status&gt;Documented&lt;/Status&gt;&lt;Cycles&gt;8(4)&lt;/Cycles&gt;&lt;Flags&gt;Z00C&lt;/Flags&gt;&lt;Description&gt;The contents of the m operand are rotated left 1-bit position. The content of bit 7 is copied to the Carry flag and the previous content of the Carry flag is copied to bit 0.&lt;/Description&gt;&lt;/Encoding&gt;&lt;/Opcode&gt;</v>
      </c>
    </row>
    <row r="421" spans="1:27" x14ac:dyDescent="0.25">
      <c r="A421">
        <f>HEX2DEC(Table2[[#This Row],[Hex]]) * 10 +  IF(UPPER(Table2[[#This Row],[Preferred]]) = "FALSE", 1, 0)</f>
        <v>519900</v>
      </c>
      <c r="B421" t="str">
        <f>IF(UPPER(Table2[[#This Row],[Index]]) = "TRUE", "FD", "00")  &amp; IF(Table2[[#This Row],[Prefix]]="", "00", Table2[[#This Row],[Prefix]])  &amp; TEXT(Table2[[#This Row],[Opcode]], "00")</f>
        <v>00CB16</v>
      </c>
      <c r="C421" s="4"/>
      <c r="D421" s="1" t="s">
        <v>94</v>
      </c>
      <c r="E421" s="3"/>
      <c r="F421" s="5">
        <v>16</v>
      </c>
      <c r="G421" t="s">
        <v>480</v>
      </c>
      <c r="H421" s="1" t="s">
        <v>97</v>
      </c>
      <c r="I421" s="1" t="s">
        <v>582</v>
      </c>
      <c r="J421" s="1" t="s">
        <v>263</v>
      </c>
      <c r="K421" s="1" t="s">
        <v>277</v>
      </c>
      <c r="L421" s="1"/>
      <c r="M421" s="1"/>
      <c r="N421" s="1"/>
      <c r="O421" s="1"/>
      <c r="P421" s="1"/>
      <c r="Q421" s="1"/>
      <c r="R421" s="1"/>
      <c r="S421" s="6" t="s">
        <v>328</v>
      </c>
      <c r="T421">
        <v>2</v>
      </c>
      <c r="U421" s="1" t="s">
        <v>531</v>
      </c>
      <c r="V421" t="s">
        <v>367</v>
      </c>
      <c r="W421" t="s">
        <v>431</v>
      </c>
      <c r="X421" t="s">
        <v>591</v>
      </c>
      <c r="Y421" t="b">
        <f>IF(AND($B421=$B420, $I421=$I420, $T421=$T420),TRUE,FALSE)</f>
        <v>0</v>
      </c>
      <c r="Z4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encoding='Direct'&gt;WordRegPtr-HL&lt;/Arg&gt;&lt;/Arguments&gt;&lt;Status&gt;Documented&lt;/Status&gt;&lt;Cycles&gt;6(23)&lt;/Cycles&gt;&lt;Flags&gt;SZ0P0C&lt;/Flags&gt;&lt;Description&gt;The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v>
      </c>
      <c r="AA4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IF($Y422=FALSE, "&lt;/Opcode&gt;", "")</f>
        <v>&lt;Opcode Prefix='CB' Value='16' Function='RL-CY' Group='Logical' Length='2'&gt;&lt;Encoding Platform='z80'&gt;&lt;Mnemonic&gt;RL&lt;/Mnemonic&gt;&lt;Arguments&gt;&lt;Arg encoding='Direct'&gt;WordRegPtr-HL&lt;/Arg&gt;&lt;/Arguments&gt;&lt;Status&gt;Documented&lt;/Status&gt;&lt;Cycles&gt;6(23)&lt;/Cycles&gt;&lt;Flags&gt;SZ0P0C&lt;/Flags&gt;&lt;Description&gt;The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v>
      </c>
    </row>
    <row r="422" spans="1:27" x14ac:dyDescent="0.25">
      <c r="A422" s="8">
        <f>HEX2DEC(Table2[[#This Row],[Hex]]) * 10 +  IF(UPPER(Table2[[#This Row],[Preferred]]) = "FALSE", 1, 0)</f>
        <v>519900</v>
      </c>
      <c r="B422" s="8" t="str">
        <f>IF(UPPER(Table2[[#This Row],[Index]]) = "TRUE", "FD", "00")  &amp; IF(Table2[[#This Row],[Prefix]]="", "00", Table2[[#This Row],[Prefix]])  &amp; TEXT(Table2[[#This Row],[Opcode]], "00")</f>
        <v>00CB16</v>
      </c>
      <c r="C422" s="4"/>
      <c r="D422" s="1" t="s">
        <v>94</v>
      </c>
      <c r="E422" s="3"/>
      <c r="F422" s="5">
        <v>16</v>
      </c>
      <c r="G422" t="s">
        <v>652</v>
      </c>
      <c r="H422" s="1" t="s">
        <v>97</v>
      </c>
      <c r="I422" s="1" t="s">
        <v>582</v>
      </c>
      <c r="J422" s="1" t="s">
        <v>263</v>
      </c>
      <c r="K422" s="1" t="s">
        <v>277</v>
      </c>
      <c r="M422" s="1"/>
      <c r="N422" s="1"/>
      <c r="O422" s="1"/>
      <c r="P422" s="1"/>
      <c r="Q422" s="1"/>
      <c r="R422" s="1"/>
      <c r="S422" s="6" t="s">
        <v>344</v>
      </c>
      <c r="T422">
        <v>2</v>
      </c>
      <c r="U422" s="1" t="s">
        <v>531</v>
      </c>
      <c r="V422" t="s">
        <v>367</v>
      </c>
      <c r="W422" t="s">
        <v>431</v>
      </c>
      <c r="X422" t="s">
        <v>591</v>
      </c>
      <c r="Y422" t="b">
        <f>IF(AND($B422=$B421, $I422=$I421, $T422=$T421),TRUE,FALSE)</f>
        <v>1</v>
      </c>
      <c r="Z4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encoding='Direct'&gt;WordRegPtr-HL&lt;/Arg&gt;&lt;/Arguments&gt;&lt;Status&gt;Documented&lt;/Status&gt;&lt;Cycles&gt;6(23)&lt;/Cycles&gt;&lt;Flags&gt;Z00C&lt;/Flags&gt;&lt;Description&gt;The contents of the m operand are rotated left 1-bit position. The content of bit 7 is copied to the Carry flag and the previous content of the Carry flag is copied to bit 0.&lt;/Description&gt;&lt;/Encoding&gt;</v>
      </c>
      <c r="AA4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IF($Y423=FALSE, "&lt;/Opcode&gt;", "")</f>
        <v>&lt;Encoding Platform='GameBoy'&gt;&lt;Mnemonic&gt;RL&lt;/Mnemonic&gt;&lt;Arguments&gt;&lt;Arg encoding='Direct'&gt;WordRegPtr-HL&lt;/Arg&gt;&lt;/Arguments&gt;&lt;Status&gt;Documented&lt;/Status&gt;&lt;Cycles&gt;6(23)&lt;/Cycles&gt;&lt;Flags&gt;Z00C&lt;/Flags&gt;&lt;Description&gt;The contents of the m operand are rotated left 1-bit position. The content of bit 7 is copied to the Carry flag and the previous content of the Carry flag is copied to bit 0.&lt;/Description&gt;&lt;/Encoding&gt;&lt;/Opcode&gt;</v>
      </c>
    </row>
    <row r="423" spans="1:27" x14ac:dyDescent="0.25">
      <c r="A423">
        <f>HEX2DEC(Table2[[#This Row],[Hex]]) * 10 +  IF(UPPER(Table2[[#This Row],[Preferred]]) = "FALSE", 1, 0)</f>
        <v>519920</v>
      </c>
      <c r="B423" t="str">
        <f>IF(UPPER(Table2[[#This Row],[Index]]) = "TRUE", "FD", "00")  &amp; IF(Table2[[#This Row],[Prefix]]="", "00", Table2[[#This Row],[Prefix]])  &amp; TEXT(Table2[[#This Row],[Opcode]], "00")</f>
        <v>00CB18</v>
      </c>
      <c r="C423" s="4"/>
      <c r="D423" s="1" t="s">
        <v>94</v>
      </c>
      <c r="E423" s="3"/>
      <c r="F423" s="5">
        <v>18</v>
      </c>
      <c r="G423" t="s">
        <v>480</v>
      </c>
      <c r="H423" s="1" t="s">
        <v>98</v>
      </c>
      <c r="I423" s="1" t="s">
        <v>585</v>
      </c>
      <c r="J423" s="1" t="s">
        <v>239</v>
      </c>
      <c r="K423" s="1" t="s">
        <v>356</v>
      </c>
      <c r="L423" s="1"/>
      <c r="M423" s="1"/>
      <c r="N423" s="1"/>
      <c r="O423" s="1"/>
      <c r="P423" s="1"/>
      <c r="Q423" s="1"/>
      <c r="R423" s="1"/>
      <c r="S423" s="6" t="s">
        <v>328</v>
      </c>
      <c r="T423">
        <v>2</v>
      </c>
      <c r="U423" s="1" t="s">
        <v>590</v>
      </c>
      <c r="V423" t="s">
        <v>367</v>
      </c>
      <c r="W423" t="s">
        <v>431</v>
      </c>
      <c r="X423" t="s">
        <v>594</v>
      </c>
      <c r="Y423" t="b">
        <f>IF(AND($B423=$B422, $I423=$I422, $T423=$T422),TRUE,FALSE)</f>
        <v>0</v>
      </c>
      <c r="Z4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encoding='Source'&gt;ByteReg&lt;/Arg&gt;&lt;/Arguments&gt;&lt;Status&gt;Documented&lt;/Status&gt;&lt;Cycles&gt;8(4)&lt;/Cycles&gt;&lt;Flags&gt;SZ0P0C&lt;/Flags&gt;&lt;Description&gt;The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IF($Y424=FALSE, "&lt;/Opcode&gt;", "")</f>
        <v>&lt;Opcode Prefix='CB' Value='18' Function='RR-CY' Group='Logical' Length='2'&gt;&lt;Encoding Platform='z80'&gt;&lt;Mnemonic&gt;RR&lt;/Mnemonic&gt;&lt;Arguments&gt;&lt;Arg encoding='Source'&gt;ByteReg&lt;/Arg&gt;&lt;/Arguments&gt;&lt;Status&gt;Documented&lt;/Status&gt;&lt;Cycles&gt;8(4)&lt;/Cycles&gt;&lt;Flags&gt;SZ0P0C&lt;/Flags&gt;&lt;Description&gt;The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4" spans="1:27" x14ac:dyDescent="0.25">
      <c r="A424" s="8">
        <f>HEX2DEC(Table2[[#This Row],[Hex]]) * 10 +  IF(UPPER(Table2[[#This Row],[Preferred]]) = "FALSE", 1, 0)</f>
        <v>519920</v>
      </c>
      <c r="B424" s="8" t="str">
        <f>IF(UPPER(Table2[[#This Row],[Index]]) = "TRUE", "FD", "00")  &amp; IF(Table2[[#This Row],[Prefix]]="", "00", Table2[[#This Row],[Prefix]])  &amp; TEXT(Table2[[#This Row],[Opcode]], "00")</f>
        <v>00CB18</v>
      </c>
      <c r="C424" s="4"/>
      <c r="D424" s="1" t="s">
        <v>94</v>
      </c>
      <c r="E424" s="3"/>
      <c r="F424" s="5">
        <v>18</v>
      </c>
      <c r="G424" t="s">
        <v>652</v>
      </c>
      <c r="H424" s="1" t="s">
        <v>98</v>
      </c>
      <c r="I424" s="1" t="s">
        <v>585</v>
      </c>
      <c r="J424" s="1" t="s">
        <v>239</v>
      </c>
      <c r="K424" s="1" t="s">
        <v>356</v>
      </c>
      <c r="M424" s="1"/>
      <c r="N424" s="1"/>
      <c r="O424" s="1"/>
      <c r="P424" s="1"/>
      <c r="Q424" s="1"/>
      <c r="R424" s="1"/>
      <c r="S424" s="6" t="s">
        <v>344</v>
      </c>
      <c r="T424">
        <v>2</v>
      </c>
      <c r="U424" s="1" t="s">
        <v>590</v>
      </c>
      <c r="V424" t="s">
        <v>367</v>
      </c>
      <c r="W424" t="s">
        <v>431</v>
      </c>
      <c r="X424" t="s">
        <v>594</v>
      </c>
      <c r="Y424" t="b">
        <f>IF(AND($B424=$B423, $I424=$I423, $T424=$T423),TRUE,FALSE)</f>
        <v>1</v>
      </c>
      <c r="Z4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encoding='Source'&gt;ByteReg&lt;/Arg&gt;&lt;/Arguments&gt;&lt;Status&gt;Documented&lt;/Status&gt;&lt;Cycles&gt;8(4)&lt;/Cycles&gt;&lt;Flags&gt;Z00C&lt;/Flags&gt;&lt;Description&gt;The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IF($Y425=FALSE, "&lt;/Opcode&gt;", "")</f>
        <v>&lt;Encoding Platform='GameBoy'&gt;&lt;Mnemonic&gt;RR&lt;/Mnemonic&gt;&lt;Arguments&gt;&lt;Arg encoding='Source'&gt;ByteReg&lt;/Arg&gt;&lt;/Arguments&gt;&lt;Status&gt;Documented&lt;/Status&gt;&lt;Cycles&gt;8(4)&lt;/Cycles&gt;&lt;Flags&gt;Z00C&lt;/Flags&gt;&lt;Description&gt;The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5" spans="1:27" x14ac:dyDescent="0.25">
      <c r="A425">
        <f>HEX2DEC(Table2[[#This Row],[Hex]]) * 10 +  IF(UPPER(Table2[[#This Row],[Preferred]]) = "FALSE", 1, 0)</f>
        <v>519980</v>
      </c>
      <c r="B425" t="str">
        <f>IF(UPPER(Table2[[#This Row],[Index]]) = "TRUE", "FD", "00")  &amp; IF(Table2[[#This Row],[Prefix]]="", "00", Table2[[#This Row],[Prefix]])  &amp; TEXT(Table2[[#This Row],[Opcode]], "00")</f>
        <v>00CB1E</v>
      </c>
      <c r="C425" s="4"/>
      <c r="D425" s="1" t="s">
        <v>94</v>
      </c>
      <c r="E425" s="3"/>
      <c r="F425" s="5" t="s">
        <v>8</v>
      </c>
      <c r="G425" t="s">
        <v>480</v>
      </c>
      <c r="H425" s="1" t="s">
        <v>98</v>
      </c>
      <c r="I425" s="1" t="s">
        <v>585</v>
      </c>
      <c r="J425" s="1" t="s">
        <v>263</v>
      </c>
      <c r="K425" s="1" t="s">
        <v>277</v>
      </c>
      <c r="L425" s="1"/>
      <c r="M425" s="1"/>
      <c r="N425" s="1"/>
      <c r="O425" s="1"/>
      <c r="P425" s="1"/>
      <c r="Q425" s="1"/>
      <c r="R425" s="1"/>
      <c r="S425" s="6" t="s">
        <v>328</v>
      </c>
      <c r="T425">
        <v>2</v>
      </c>
      <c r="U425" s="1" t="s">
        <v>573</v>
      </c>
      <c r="V425" t="s">
        <v>367</v>
      </c>
      <c r="W425" t="s">
        <v>431</v>
      </c>
      <c r="X425" t="s">
        <v>594</v>
      </c>
      <c r="Y425" t="b">
        <f>IF(AND($B425=$B424, $I425=$I424, $T425=$T424),TRUE,FALSE)</f>
        <v>0</v>
      </c>
      <c r="Z4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encoding='Direct'&gt;WordRegPtr-HL&lt;/Arg&gt;&lt;/Arguments&gt;&lt;Status&gt;Documented&lt;/Status&gt;&lt;Cycles&gt;4(15)&lt;/Cycles&gt;&lt;Flags&gt;SZ0P0C&lt;/Flags&gt;&lt;Description&gt;The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IF($Y426=FALSE, "&lt;/Opcode&gt;", "")</f>
        <v>&lt;Opcode Prefix='CB' Value='1E' Function='RR-CY' Group='Logical' Length='2'&gt;&lt;Encoding Platform='z80'&gt;&lt;Mnemonic&gt;RR&lt;/Mnemonic&gt;&lt;Arguments&gt;&lt;Arg encoding='Direct'&gt;WordRegPtr-HL&lt;/Arg&gt;&lt;/Arguments&gt;&lt;Status&gt;Documented&lt;/Status&gt;&lt;Cycles&gt;4(15)&lt;/Cycles&gt;&lt;Flags&gt;SZ0P0C&lt;/Flags&gt;&lt;Description&gt;The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6" spans="1:27" x14ac:dyDescent="0.25">
      <c r="A426" s="8">
        <f>HEX2DEC(Table2[[#This Row],[Hex]]) * 10 +  IF(UPPER(Table2[[#This Row],[Preferred]]) = "FALSE", 1, 0)</f>
        <v>519980</v>
      </c>
      <c r="B426" s="8" t="str">
        <f>IF(UPPER(Table2[[#This Row],[Index]]) = "TRUE", "FD", "00")  &amp; IF(Table2[[#This Row],[Prefix]]="", "00", Table2[[#This Row],[Prefix]])  &amp; TEXT(Table2[[#This Row],[Opcode]], "00")</f>
        <v>00CB1E</v>
      </c>
      <c r="C426" s="4"/>
      <c r="D426" s="1" t="s">
        <v>94</v>
      </c>
      <c r="E426" s="3"/>
      <c r="F426" s="5" t="s">
        <v>8</v>
      </c>
      <c r="G426" t="s">
        <v>652</v>
      </c>
      <c r="H426" s="1" t="s">
        <v>98</v>
      </c>
      <c r="I426" s="1" t="s">
        <v>585</v>
      </c>
      <c r="J426" s="1" t="s">
        <v>263</v>
      </c>
      <c r="K426" s="1" t="s">
        <v>277</v>
      </c>
      <c r="M426" s="1"/>
      <c r="N426" s="1"/>
      <c r="O426" s="1"/>
      <c r="P426" s="1"/>
      <c r="Q426" s="1"/>
      <c r="R426" s="1"/>
      <c r="S426" s="6" t="s">
        <v>344</v>
      </c>
      <c r="T426">
        <v>2</v>
      </c>
      <c r="U426" s="1" t="s">
        <v>573</v>
      </c>
      <c r="V426" t="s">
        <v>367</v>
      </c>
      <c r="W426" t="s">
        <v>431</v>
      </c>
      <c r="X426" t="s">
        <v>594</v>
      </c>
      <c r="Y426" t="b">
        <f>IF(AND($B426=$B425, $I426=$I425, $T426=$T425),TRUE,FALSE)</f>
        <v>1</v>
      </c>
      <c r="Z4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encoding='Direct'&gt;WordRegPtr-HL&lt;/Arg&gt;&lt;/Arguments&gt;&lt;Status&gt;Documented&lt;/Status&gt;&lt;Cycles&gt;4(15)&lt;/Cycles&gt;&lt;Flags&gt;Z00C&lt;/Flags&gt;&lt;Description&gt;The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IF($Y427=FALSE, "&lt;/Opcode&gt;", "")</f>
        <v>&lt;Encoding Platform='GameBoy'&gt;&lt;Mnemonic&gt;RR&lt;/Mnemonic&gt;&lt;Arguments&gt;&lt;Arg encoding='Direct'&gt;WordRegPtr-HL&lt;/Arg&gt;&lt;/Arguments&gt;&lt;Status&gt;Documented&lt;/Status&gt;&lt;Cycles&gt;4(15)&lt;/Cycles&gt;&lt;Flags&gt;Z00C&lt;/Flags&gt;&lt;Description&gt;The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7" spans="1:27" x14ac:dyDescent="0.25">
      <c r="A427">
        <f>HEX2DEC(Table2[[#This Row],[Hex]]) * 10 +  IF(UPPER(Table2[[#This Row],[Preferred]]) = "FALSE", 1, 0)</f>
        <v>520000</v>
      </c>
      <c r="B427" t="str">
        <f>IF(UPPER(Table2[[#This Row],[Index]]) = "TRUE", "FD", "00")  &amp; IF(Table2[[#This Row],[Prefix]]="", "00", Table2[[#This Row],[Prefix]])  &amp; TEXT(Table2[[#This Row],[Opcode]], "00")</f>
        <v>00CB20</v>
      </c>
      <c r="C427" s="4"/>
      <c r="D427" s="1" t="s">
        <v>94</v>
      </c>
      <c r="E427" s="3"/>
      <c r="F427" s="5">
        <v>20</v>
      </c>
      <c r="G427" t="s">
        <v>480</v>
      </c>
      <c r="H427" s="1" t="s">
        <v>99</v>
      </c>
      <c r="I427" s="1" t="s">
        <v>645</v>
      </c>
      <c r="J427" s="1" t="s">
        <v>239</v>
      </c>
      <c r="K427" s="1" t="s">
        <v>356</v>
      </c>
      <c r="L427" s="1"/>
      <c r="M427" s="1"/>
      <c r="N427" s="1"/>
      <c r="O427" s="1"/>
      <c r="P427" s="1"/>
      <c r="Q427" s="1"/>
      <c r="R427" s="1"/>
      <c r="S427" s="6" t="s">
        <v>328</v>
      </c>
      <c r="T427">
        <v>2</v>
      </c>
      <c r="U427" s="1" t="s">
        <v>561</v>
      </c>
      <c r="V427" t="s">
        <v>367</v>
      </c>
      <c r="W427" t="s">
        <v>431</v>
      </c>
      <c r="X427" t="s">
        <v>595</v>
      </c>
      <c r="Y427" t="b">
        <f>IF(AND($B427=$B426, $I427=$I426, $T427=$T426),TRUE,FALSE)</f>
        <v>0</v>
      </c>
      <c r="Z4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encoding='Source'&gt;ByteReg&lt;/Arg&gt;&lt;/Arguments&gt;&lt;Status&gt;Documented&lt;/Status&gt;&lt;Cycles&gt;2(8)&lt;/Cycles&gt;&lt;Flags&gt;SZ0P0C&lt;/Flags&gt;&lt;Description&gt;An arithmetic shift left 1-bit position is performed on the contents of operand m. The content of bit 7 is copied to the Carry flag. Bit 0 is the least-significant bit.&lt;/Description&gt;&lt;/Encoding&gt;</v>
      </c>
      <c r="AA4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IF($Y428=FALSE, "&lt;/Opcode&gt;", "")</f>
        <v>&lt;Opcode Prefix='CB' Value='20' Function='SL-Signed' Group='Logical' Length='2'&gt;&lt;Encoding Platform='z80'&gt;&lt;Mnemonic&gt;SLA&lt;/Mnemonic&gt;&lt;Arguments&gt;&lt;Arg encoding='Source'&gt;ByteReg&lt;/Arg&gt;&lt;/Arguments&gt;&lt;Status&gt;Documented&lt;/Status&gt;&lt;Cycles&gt;2(8)&lt;/Cycles&gt;&lt;Flags&gt;SZ0P0C&lt;/Flags&gt;&lt;Description&gt;An arithmetic shift left 1-bit position is performed on the contents of operand m. The content of bit 7 is copied to the Carry flag. Bit 0 is the least-significant bit.&lt;/Description&gt;&lt;/Encoding&gt;</v>
      </c>
    </row>
    <row r="428" spans="1:27" x14ac:dyDescent="0.25">
      <c r="A428" s="8">
        <f>HEX2DEC(Table2[[#This Row],[Hex]]) * 10 +  IF(UPPER(Table2[[#This Row],[Preferred]]) = "FALSE", 1, 0)</f>
        <v>520000</v>
      </c>
      <c r="B428" s="8" t="str">
        <f>IF(UPPER(Table2[[#This Row],[Index]]) = "TRUE", "FD", "00")  &amp; IF(Table2[[#This Row],[Prefix]]="", "00", Table2[[#This Row],[Prefix]])  &amp; TEXT(Table2[[#This Row],[Opcode]], "00")</f>
        <v>00CB20</v>
      </c>
      <c r="C428" s="4"/>
      <c r="D428" s="1" t="s">
        <v>94</v>
      </c>
      <c r="E428" s="3"/>
      <c r="F428" s="5">
        <v>20</v>
      </c>
      <c r="G428" t="s">
        <v>652</v>
      </c>
      <c r="H428" s="1" t="s">
        <v>99</v>
      </c>
      <c r="I428" s="1" t="s">
        <v>645</v>
      </c>
      <c r="J428" s="1" t="s">
        <v>239</v>
      </c>
      <c r="K428" s="1" t="s">
        <v>356</v>
      </c>
      <c r="M428" s="1"/>
      <c r="N428" s="1"/>
      <c r="O428" s="1"/>
      <c r="P428" s="1"/>
      <c r="Q428" s="1"/>
      <c r="R428" s="1"/>
      <c r="S428" s="6" t="s">
        <v>344</v>
      </c>
      <c r="T428">
        <v>2</v>
      </c>
      <c r="U428" s="1" t="s">
        <v>561</v>
      </c>
      <c r="V428" t="s">
        <v>367</v>
      </c>
      <c r="W428" t="s">
        <v>431</v>
      </c>
      <c r="X428" t="s">
        <v>595</v>
      </c>
      <c r="Y428" t="b">
        <f>IF(AND($B428=$B427, $I428=$I427, $T428=$T427),TRUE,FALSE)</f>
        <v>1</v>
      </c>
      <c r="Z4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encoding='Source'&gt;ByteReg&lt;/Arg&gt;&lt;/Arguments&gt;&lt;Status&gt;Documented&lt;/Status&gt;&lt;Cycles&gt;2(8)&lt;/Cycles&gt;&lt;Flags&gt;Z00C&lt;/Flags&gt;&lt;Description&gt;An arithmetic shift left 1-bit position is performed on the contents of operand m. The content of bit 7 is copied to the Carry flag. Bit 0 is the least-significant bit.&lt;/Description&gt;&lt;/Encoding&gt;</v>
      </c>
      <c r="AA4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IF($Y429=FALSE, "&lt;/Opcode&gt;", "")</f>
        <v>&lt;Encoding Platform='GameBoy'&gt;&lt;Mnemonic&gt;SLA&lt;/Mnemonic&gt;&lt;Arguments&gt;&lt;Arg encoding='Source'&gt;ByteReg&lt;/Arg&gt;&lt;/Arguments&gt;&lt;Status&gt;Documented&lt;/Status&gt;&lt;Cycles&gt;2(8)&lt;/Cycles&gt;&lt;Flags&gt;Z00C&lt;/Flags&gt;&lt;Description&gt;An arithmetic shift left 1-bit position is performed on the contents of operand m. The content of bit 7 is copied to the Carry flag. Bit 0 is the least-significant bit.&lt;/Description&gt;&lt;/Encoding&gt;&lt;/Opcode&gt;</v>
      </c>
    </row>
    <row r="429" spans="1:27" x14ac:dyDescent="0.25">
      <c r="A429">
        <f>HEX2DEC(Table2[[#This Row],[Hex]]) * 10 +  IF(UPPER(Table2[[#This Row],[Preferred]]) = "FALSE", 1, 0)</f>
        <v>520060</v>
      </c>
      <c r="B429" t="str">
        <f>IF(UPPER(Table2[[#This Row],[Index]]) = "TRUE", "FD", "00")  &amp; IF(Table2[[#This Row],[Prefix]]="", "00", Table2[[#This Row],[Prefix]])  &amp; TEXT(Table2[[#This Row],[Opcode]], "00")</f>
        <v>00CB26</v>
      </c>
      <c r="C429" s="4"/>
      <c r="D429" s="1" t="s">
        <v>94</v>
      </c>
      <c r="E429" s="3"/>
      <c r="F429" s="5">
        <v>26</v>
      </c>
      <c r="G429" t="s">
        <v>480</v>
      </c>
      <c r="H429" s="1" t="s">
        <v>99</v>
      </c>
      <c r="I429" s="1" t="s">
        <v>645</v>
      </c>
      <c r="J429" s="1" t="s">
        <v>263</v>
      </c>
      <c r="K429" s="1" t="s">
        <v>277</v>
      </c>
      <c r="L429" s="1"/>
      <c r="M429" s="1"/>
      <c r="N429" s="1"/>
      <c r="O429" s="1"/>
      <c r="P429" s="1"/>
      <c r="Q429" s="1"/>
      <c r="R429" s="1"/>
      <c r="S429" s="6" t="s">
        <v>328</v>
      </c>
      <c r="T429">
        <v>2</v>
      </c>
      <c r="U429" s="1" t="s">
        <v>573</v>
      </c>
      <c r="V429" t="s">
        <v>367</v>
      </c>
      <c r="W429" t="s">
        <v>431</v>
      </c>
      <c r="X429" t="s">
        <v>595</v>
      </c>
      <c r="Y429" t="b">
        <f>IF(AND($B429=$B428, $I429=$I428, $T429=$T428),TRUE,FALSE)</f>
        <v>0</v>
      </c>
      <c r="Z4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encoding='Direct'&gt;WordRegPtr-HL&lt;/Arg&gt;&lt;/Arguments&gt;&lt;Status&gt;Documented&lt;/Status&gt;&lt;Cycles&gt;4(15)&lt;/Cycles&gt;&lt;Flags&gt;SZ0P0C&lt;/Flags&gt;&lt;Description&gt;An arithmetic shift left 1-bit position is performed on the contents of operand m. The content of bit 7 is copied to the Carry flag. Bit 0 is the least-significant bit.&lt;/Description&gt;&lt;/Encoding&gt;</v>
      </c>
      <c r="AA4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IF($Y430=FALSE, "&lt;/Opcode&gt;", "")</f>
        <v>&lt;Opcode Prefix='CB' Value='26' Function='SL-Signed' Group='Logical' Length='2'&gt;&lt;Encoding Platform='z80'&gt;&lt;Mnemonic&gt;SLA&lt;/Mnemonic&gt;&lt;Arguments&gt;&lt;Arg encoding='Direct'&gt;WordRegPtr-HL&lt;/Arg&gt;&lt;/Arguments&gt;&lt;Status&gt;Documented&lt;/Status&gt;&lt;Cycles&gt;4(15)&lt;/Cycles&gt;&lt;Flags&gt;SZ0P0C&lt;/Flags&gt;&lt;Description&gt;An arithmetic shift left 1-bit position is performed on the contents of operand m. The content of bit 7 is copied to the Carry flag. Bit 0 is the least-significant bit.&lt;/Description&gt;&lt;/Encoding&gt;</v>
      </c>
    </row>
    <row r="430" spans="1:27" x14ac:dyDescent="0.25">
      <c r="A430" s="8">
        <f>HEX2DEC(Table2[[#This Row],[Hex]]) * 10 +  IF(UPPER(Table2[[#This Row],[Preferred]]) = "FALSE", 1, 0)</f>
        <v>520060</v>
      </c>
      <c r="B430" s="8" t="str">
        <f>IF(UPPER(Table2[[#This Row],[Index]]) = "TRUE", "FD", "00")  &amp; IF(Table2[[#This Row],[Prefix]]="", "00", Table2[[#This Row],[Prefix]])  &amp; TEXT(Table2[[#This Row],[Opcode]], "00")</f>
        <v>00CB26</v>
      </c>
      <c r="C430" s="4"/>
      <c r="D430" s="1" t="s">
        <v>94</v>
      </c>
      <c r="E430" s="3"/>
      <c r="F430" s="5">
        <v>26</v>
      </c>
      <c r="G430" t="s">
        <v>652</v>
      </c>
      <c r="H430" s="1" t="s">
        <v>99</v>
      </c>
      <c r="I430" s="1" t="s">
        <v>645</v>
      </c>
      <c r="J430" s="1" t="s">
        <v>263</v>
      </c>
      <c r="K430" s="1" t="s">
        <v>277</v>
      </c>
      <c r="M430" s="1"/>
      <c r="N430" s="1"/>
      <c r="O430" s="1"/>
      <c r="P430" s="1"/>
      <c r="Q430" s="1"/>
      <c r="R430" s="1"/>
      <c r="S430" s="6" t="s">
        <v>344</v>
      </c>
      <c r="T430">
        <v>2</v>
      </c>
      <c r="U430" s="1" t="s">
        <v>573</v>
      </c>
      <c r="V430" t="s">
        <v>367</v>
      </c>
      <c r="W430" t="s">
        <v>431</v>
      </c>
      <c r="X430" t="s">
        <v>595</v>
      </c>
      <c r="Y430" t="b">
        <f>IF(AND($B430=$B429, $I430=$I429, $T430=$T429),TRUE,FALSE)</f>
        <v>1</v>
      </c>
      <c r="Z4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encoding='Direct'&gt;WordRegPtr-HL&lt;/Arg&gt;&lt;/Arguments&gt;&lt;Status&gt;Documented&lt;/Status&gt;&lt;Cycles&gt;4(15)&lt;/Cycles&gt;&lt;Flags&gt;Z00C&lt;/Flags&gt;&lt;Description&gt;An arithmetic shift left 1-bit position is performed on the contents of operand m. The content of bit 7 is copied to the Carry flag. Bit 0 is the least-significant bit.&lt;/Description&gt;&lt;/Encoding&gt;</v>
      </c>
      <c r="AA4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IF($Y431=FALSE, "&lt;/Opcode&gt;", "")</f>
        <v>&lt;Encoding Platform='GameBoy'&gt;&lt;Mnemonic&gt;SLA&lt;/Mnemonic&gt;&lt;Arguments&gt;&lt;Arg encoding='Direct'&gt;WordRegPtr-HL&lt;/Arg&gt;&lt;/Arguments&gt;&lt;Status&gt;Documented&lt;/Status&gt;&lt;Cycles&gt;4(15)&lt;/Cycles&gt;&lt;Flags&gt;Z00C&lt;/Flags&gt;&lt;Description&gt;An arithmetic shift left 1-bit position is performed on the contents of operand m. The content of bit 7 is copied to the Carry flag. Bit 0 is the least-significant bit.&lt;/Description&gt;&lt;/Encoding&gt;&lt;/Opcode&gt;</v>
      </c>
    </row>
    <row r="431" spans="1:27" x14ac:dyDescent="0.25">
      <c r="A431">
        <f>HEX2DEC(Table2[[#This Row],[Hex]]) * 10 +  IF(UPPER(Table2[[#This Row],[Preferred]]) = "FALSE", 1, 0)</f>
        <v>520080</v>
      </c>
      <c r="B431" t="str">
        <f>IF(UPPER(Table2[[#This Row],[Index]]) = "TRUE", "FD", "00")  &amp; IF(Table2[[#This Row],[Prefix]]="", "00", Table2[[#This Row],[Prefix]])  &amp; TEXT(Table2[[#This Row],[Opcode]], "00")</f>
        <v>00CB28</v>
      </c>
      <c r="C431" s="4"/>
      <c r="D431" s="1" t="s">
        <v>94</v>
      </c>
      <c r="E431" s="3"/>
      <c r="F431" s="5">
        <v>28</v>
      </c>
      <c r="G431" t="s">
        <v>480</v>
      </c>
      <c r="H431" s="1" t="s">
        <v>100</v>
      </c>
      <c r="I431" s="1" t="s">
        <v>646</v>
      </c>
      <c r="J431" s="1" t="s">
        <v>239</v>
      </c>
      <c r="K431" s="1" t="s">
        <v>356</v>
      </c>
      <c r="L431" s="1"/>
      <c r="M431" s="1"/>
      <c r="N431" s="1"/>
      <c r="O431" s="1"/>
      <c r="P431" s="1"/>
      <c r="Q431" s="1"/>
      <c r="R431" s="1"/>
      <c r="S431" s="6" t="s">
        <v>328</v>
      </c>
      <c r="T431">
        <v>2</v>
      </c>
      <c r="U431" s="1" t="s">
        <v>492</v>
      </c>
      <c r="V431" t="s">
        <v>367</v>
      </c>
      <c r="W431" t="s">
        <v>431</v>
      </c>
      <c r="X431" t="s">
        <v>596</v>
      </c>
      <c r="Y431" t="b">
        <f>IF(AND($B431=$B430, $I431=$I430, $T431=$T430),TRUE,FALSE)</f>
        <v>0</v>
      </c>
      <c r="Z4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encoding='Source'&gt;ByteReg&lt;/Arg&gt;&lt;/Arguments&gt;&lt;Status&gt;Documented&lt;/Status&gt;&lt;Cycles&gt;2(4)&lt;/Cycles&gt;&lt;Flags&gt;SZ0P0C&lt;/Flags&gt;&lt;Description&gt;An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c r="AA4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IF($Y432=FALSE, "&lt;/Opcode&gt;", "")</f>
        <v>&lt;Opcode Prefix='CB' Value='28' Function='SR-Signed' Group='Logical' Length='2'&gt;&lt;Encoding Platform='z80'&gt;&lt;Mnemonic&gt;SRA&lt;/Mnemonic&gt;&lt;Arguments&gt;&lt;Arg encoding='Source'&gt;ByteReg&lt;/Arg&gt;&lt;/Arguments&gt;&lt;Status&gt;Documented&lt;/Status&gt;&lt;Cycles&gt;2(4)&lt;/Cycles&gt;&lt;Flags&gt;SZ0P0C&lt;/Flags&gt;&lt;Description&gt;An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row>
    <row r="432" spans="1:27" x14ac:dyDescent="0.25">
      <c r="A432" s="8">
        <f>HEX2DEC(Table2[[#This Row],[Hex]]) * 10 +  IF(UPPER(Table2[[#This Row],[Preferred]]) = "FALSE", 1, 0)</f>
        <v>520080</v>
      </c>
      <c r="B432" s="8" t="str">
        <f>IF(UPPER(Table2[[#This Row],[Index]]) = "TRUE", "FD", "00")  &amp; IF(Table2[[#This Row],[Prefix]]="", "00", Table2[[#This Row],[Prefix]])  &amp; TEXT(Table2[[#This Row],[Opcode]], "00")</f>
        <v>00CB28</v>
      </c>
      <c r="C432" s="4"/>
      <c r="D432" s="1" t="s">
        <v>94</v>
      </c>
      <c r="E432" s="3"/>
      <c r="F432" s="5">
        <v>28</v>
      </c>
      <c r="G432" t="s">
        <v>652</v>
      </c>
      <c r="H432" s="1" t="s">
        <v>100</v>
      </c>
      <c r="I432" s="1" t="s">
        <v>646</v>
      </c>
      <c r="J432" s="1" t="s">
        <v>239</v>
      </c>
      <c r="K432" s="1" t="s">
        <v>356</v>
      </c>
      <c r="M432" s="1"/>
      <c r="N432" s="1"/>
      <c r="O432" s="1"/>
      <c r="P432" s="1"/>
      <c r="Q432" s="1"/>
      <c r="R432" s="1"/>
      <c r="S432" s="6" t="s">
        <v>344</v>
      </c>
      <c r="T432">
        <v>2</v>
      </c>
      <c r="U432" s="1" t="s">
        <v>492</v>
      </c>
      <c r="V432" t="s">
        <v>367</v>
      </c>
      <c r="W432" t="s">
        <v>431</v>
      </c>
      <c r="X432" t="s">
        <v>596</v>
      </c>
      <c r="Y432" t="b">
        <f>IF(AND($B432=$B431, $I432=$I431, $T432=$T431),TRUE,FALSE)</f>
        <v>1</v>
      </c>
      <c r="Z4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encoding='Source'&gt;ByteReg&lt;/Arg&gt;&lt;/Arguments&gt;&lt;Status&gt;Documented&lt;/Status&gt;&lt;Cycles&gt;2(4)&lt;/Cycles&gt;&lt;Flags&gt;Z00C&lt;/Flags&gt;&lt;Description&gt;An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v>
      </c>
      <c r="AA4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IF($Y433=FALSE, "&lt;/Opcode&gt;", "")</f>
        <v>&lt;Encoding Platform='GameBoy'&gt;&lt;Mnemonic&gt;SRA&lt;/Mnemonic&gt;&lt;Arguments&gt;&lt;Arg encoding='Source'&gt;ByteReg&lt;/Arg&gt;&lt;/Arguments&gt;&lt;Status&gt;Documented&lt;/Status&gt;&lt;Cycles&gt;2(4)&lt;/Cycles&gt;&lt;Flags&gt;Z00C&lt;/Flags&gt;&lt;Description&gt;An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3" spans="1:27" x14ac:dyDescent="0.25">
      <c r="A433">
        <f>HEX2DEC(Table2[[#This Row],[Hex]]) * 10 +  IF(UPPER(Table2[[#This Row],[Preferred]]) = "FALSE", 1, 0)</f>
        <v>520140</v>
      </c>
      <c r="B433" t="str">
        <f>IF(UPPER(Table2[[#This Row],[Index]]) = "TRUE", "FD", "00")  &amp; IF(Table2[[#This Row],[Prefix]]="", "00", Table2[[#This Row],[Prefix]])  &amp; TEXT(Table2[[#This Row],[Opcode]], "00")</f>
        <v>00CB2E</v>
      </c>
      <c r="C433" s="4"/>
      <c r="D433" s="1" t="s">
        <v>94</v>
      </c>
      <c r="E433" s="3"/>
      <c r="F433" s="5" t="s">
        <v>12</v>
      </c>
      <c r="G433" t="s">
        <v>480</v>
      </c>
      <c r="H433" s="1" t="s">
        <v>100</v>
      </c>
      <c r="I433" s="1" t="s">
        <v>646</v>
      </c>
      <c r="J433" s="1" t="s">
        <v>263</v>
      </c>
      <c r="K433" s="1" t="s">
        <v>277</v>
      </c>
      <c r="L433" s="1"/>
      <c r="M433" s="1"/>
      <c r="N433" s="1"/>
      <c r="O433" s="1"/>
      <c r="P433" s="1"/>
      <c r="Q433" s="1"/>
      <c r="R433" s="1"/>
      <c r="S433" s="6" t="s">
        <v>328</v>
      </c>
      <c r="T433">
        <v>2</v>
      </c>
      <c r="U433" s="1" t="s">
        <v>573</v>
      </c>
      <c r="V433" t="s">
        <v>367</v>
      </c>
      <c r="W433" t="s">
        <v>431</v>
      </c>
      <c r="X433" t="s">
        <v>596</v>
      </c>
      <c r="Y433" t="b">
        <f>IF(AND($B433=$B432, $I433=$I432, $T433=$T432),TRUE,FALSE)</f>
        <v>0</v>
      </c>
      <c r="Z4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encoding='Direct'&gt;WordRegPtr-HL&lt;/Arg&gt;&lt;/Arguments&gt;&lt;Status&gt;Documented&lt;/Status&gt;&lt;Cycles&gt;4(15)&lt;/Cycles&gt;&lt;Flags&gt;SZ0P0C&lt;/Flags&gt;&lt;Description&gt;An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c r="AA4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IF($Y434=FALSE, "&lt;/Opcode&gt;", "")</f>
        <v>&lt;Opcode Prefix='CB' Value='2E' Function='SR-Signed' Group='Logical' Length='2'&gt;&lt;Encoding Platform='z80'&gt;&lt;Mnemonic&gt;SRA&lt;/Mnemonic&gt;&lt;Arguments&gt;&lt;Arg encoding='Direct'&gt;WordRegPtr-HL&lt;/Arg&gt;&lt;/Arguments&gt;&lt;Status&gt;Documented&lt;/Status&gt;&lt;Cycles&gt;4(15)&lt;/Cycles&gt;&lt;Flags&gt;SZ0P0C&lt;/Flags&gt;&lt;Description&gt;An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row>
    <row r="434" spans="1:27" x14ac:dyDescent="0.25">
      <c r="A434" s="8">
        <f>HEX2DEC(Table2[[#This Row],[Hex]]) * 10 +  IF(UPPER(Table2[[#This Row],[Preferred]]) = "FALSE", 1, 0)</f>
        <v>520140</v>
      </c>
      <c r="B434" s="8" t="str">
        <f>IF(UPPER(Table2[[#This Row],[Index]]) = "TRUE", "FD", "00")  &amp; IF(Table2[[#This Row],[Prefix]]="", "00", Table2[[#This Row],[Prefix]])  &amp; TEXT(Table2[[#This Row],[Opcode]], "00")</f>
        <v>00CB2E</v>
      </c>
      <c r="C434" s="4"/>
      <c r="D434" s="1" t="s">
        <v>94</v>
      </c>
      <c r="E434" s="3"/>
      <c r="F434" s="5" t="s">
        <v>12</v>
      </c>
      <c r="G434" t="s">
        <v>652</v>
      </c>
      <c r="H434" s="1" t="s">
        <v>100</v>
      </c>
      <c r="I434" s="1" t="s">
        <v>646</v>
      </c>
      <c r="J434" s="1" t="s">
        <v>263</v>
      </c>
      <c r="K434" s="1" t="s">
        <v>277</v>
      </c>
      <c r="M434" s="1"/>
      <c r="N434" s="1"/>
      <c r="O434" s="1"/>
      <c r="P434" s="1"/>
      <c r="Q434" s="1"/>
      <c r="R434" s="1"/>
      <c r="S434" s="6" t="s">
        <v>344</v>
      </c>
      <c r="T434">
        <v>2</v>
      </c>
      <c r="U434" s="1" t="s">
        <v>573</v>
      </c>
      <c r="V434" t="s">
        <v>367</v>
      </c>
      <c r="W434" t="s">
        <v>431</v>
      </c>
      <c r="X434" t="s">
        <v>596</v>
      </c>
      <c r="Y434" t="b">
        <f>IF(AND($B434=$B433, $I434=$I433, $T434=$T433),TRUE,FALSE)</f>
        <v>1</v>
      </c>
      <c r="Z4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encoding='Direct'&gt;WordRegPtr-HL&lt;/Arg&gt;&lt;/Arguments&gt;&lt;Status&gt;Documented&lt;/Status&gt;&lt;Cycles&gt;4(15)&lt;/Cycles&gt;&lt;Flags&gt;Z00C&lt;/Flags&gt;&lt;Description&gt;An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v>
      </c>
      <c r="AA4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IF($Y435=FALSE, "&lt;/Opcode&gt;", "")</f>
        <v>&lt;Encoding Platform='GameBoy'&gt;&lt;Mnemonic&gt;SRA&lt;/Mnemonic&gt;&lt;Arguments&gt;&lt;Arg encoding='Direct'&gt;WordRegPtr-HL&lt;/Arg&gt;&lt;/Arguments&gt;&lt;Status&gt;Documented&lt;/Status&gt;&lt;Cycles&gt;4(15)&lt;/Cycles&gt;&lt;Flags&gt;Z00C&lt;/Flags&gt;&lt;Description&gt;An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5" spans="1:27" x14ac:dyDescent="0.25">
      <c r="A435">
        <f>HEX2DEC(Table2[[#This Row],[Hex]]) * 10 +  IF(UPPER(Table2[[#This Row],[Preferred]]) = "FALSE", 1, 0)</f>
        <v>520160</v>
      </c>
      <c r="B435" t="str">
        <f>IF(UPPER(Table2[[#This Row],[Index]]) = "TRUE", "FD", "00")  &amp; IF(Table2[[#This Row],[Prefix]]="", "00", Table2[[#This Row],[Prefix]])  &amp; TEXT(Table2[[#This Row],[Opcode]], "00")</f>
        <v>00CB30</v>
      </c>
      <c r="C435" s="4"/>
      <c r="D435" s="1" t="s">
        <v>94</v>
      </c>
      <c r="E435" s="3" t="s">
        <v>400</v>
      </c>
      <c r="F435" s="5">
        <v>30</v>
      </c>
      <c r="G435" t="s">
        <v>480</v>
      </c>
      <c r="H435" s="1" t="s">
        <v>288</v>
      </c>
      <c r="I435" s="1" t="s">
        <v>643</v>
      </c>
      <c r="J435" s="1" t="s">
        <v>239</v>
      </c>
      <c r="K435" s="1" t="s">
        <v>356</v>
      </c>
      <c r="L435" s="1"/>
      <c r="M435" s="1"/>
      <c r="N435" s="1"/>
      <c r="O435" s="1"/>
      <c r="P435" s="1"/>
      <c r="Q435" s="1"/>
      <c r="R435" s="1"/>
      <c r="S435" s="6" t="s">
        <v>328</v>
      </c>
      <c r="T435">
        <v>2</v>
      </c>
      <c r="U435" s="1" t="s">
        <v>561</v>
      </c>
      <c r="V435" t="s">
        <v>481</v>
      </c>
      <c r="W435" t="s">
        <v>431</v>
      </c>
      <c r="X435" t="s">
        <v>665</v>
      </c>
      <c r="Y435" t="b">
        <f>IF(AND($B435=$B434, $I435=$I434, $T435=$T434),TRUE,FALSE)</f>
        <v>0</v>
      </c>
      <c r="Z4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v>
      </c>
      <c r="AA4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IF($Y436=FALSE, "&lt;/Opcode&gt;", "")</f>
        <v>&lt;Opcode Prefix='CB' Value='30' Function='SL-L' Group='Logical' Length='2'&gt;&lt;Encoding Preferred='true' Platform='z80'&gt;&lt;Mnemonic&gt;SL1&lt;/Mnemonic&gt;&lt;Arguments&gt;&lt;Arg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bit.&lt;/Description&gt;&lt;/Encoding&gt;&lt;/Opcode&gt;</v>
      </c>
    </row>
    <row r="436" spans="1:27" x14ac:dyDescent="0.25">
      <c r="A436" s="8">
        <f>HEX2DEC(Table2[[#This Row],[Hex]]) * 10 +  IF(UPPER(Table2[[#This Row],[Preferred]]) = "FALSE", 1, 0)</f>
        <v>520160</v>
      </c>
      <c r="B436" s="8" t="str">
        <f>IF(UPPER(Table2[[#This Row],[Index]]) = "TRUE", "FD", "00")  &amp; IF(Table2[[#This Row],[Prefix]]="", "00", Table2[[#This Row],[Prefix]])  &amp; TEXT(Table2[[#This Row],[Opcode]], "00")</f>
        <v>00CB30</v>
      </c>
      <c r="C436" s="4"/>
      <c r="D436" s="1" t="s">
        <v>94</v>
      </c>
      <c r="E436" s="3"/>
      <c r="F436" s="5">
        <v>30</v>
      </c>
      <c r="G436" t="s">
        <v>652</v>
      </c>
      <c r="H436" s="1" t="s">
        <v>241</v>
      </c>
      <c r="I436" s="1" t="s">
        <v>241</v>
      </c>
      <c r="J436" s="1" t="s">
        <v>239</v>
      </c>
      <c r="K436" s="1" t="s">
        <v>356</v>
      </c>
      <c r="M436" s="1"/>
      <c r="N436" s="1"/>
      <c r="O436" s="1"/>
      <c r="P436" s="1"/>
      <c r="Q436" s="1"/>
      <c r="R436" s="1"/>
      <c r="S436" s="6" t="s">
        <v>345</v>
      </c>
      <c r="T436">
        <v>2</v>
      </c>
      <c r="U436" s="1" t="s">
        <v>561</v>
      </c>
      <c r="V436" t="s">
        <v>481</v>
      </c>
      <c r="W436" t="s">
        <v>431</v>
      </c>
      <c r="X436" t="s">
        <v>653</v>
      </c>
      <c r="Y436" t="b">
        <f>IF(AND($B436=$B435, $I436=$I435, $T436=$T435),TRUE,FALSE)</f>
        <v>0</v>
      </c>
      <c r="Z4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encoding='Source'&gt;ByteReg&lt;/Arg&gt;&lt;/Arguments&gt;&lt;Status&gt;Undocumented&lt;/Status&gt;&lt;Cycles&gt;2(8)&lt;/Cycles&gt;&lt;Flags&gt;Z000&lt;/Flags&gt;&lt;Description&gt;Swap High and Low Nibble of r&lt;/Description&gt;&lt;/Encoding&gt;</v>
      </c>
      <c r="AA4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IF($Y437=FALSE, "&lt;/Opcode&gt;", "")</f>
        <v>&lt;Opcode Prefix='CB' Value='30' Function='SWAP' Group='Logical' Length='2'&gt;&lt;Encoding Platform='GameBoy'&gt;&lt;Mnemonic&gt;SWAP&lt;/Mnemonic&gt;&lt;Arguments&gt;&lt;Arg encoding='Source'&gt;ByteReg&lt;/Arg&gt;&lt;/Arguments&gt;&lt;Status&gt;Undocumented&lt;/Status&gt;&lt;Cycles&gt;2(8)&lt;/Cycles&gt;&lt;Flags&gt;Z000&lt;/Flags&gt;&lt;Description&gt;Swap High and Low Nibble of r&lt;/Description&gt;&lt;/Encoding&gt;&lt;/Opcode&gt;</v>
      </c>
    </row>
    <row r="437" spans="1:27" x14ac:dyDescent="0.25">
      <c r="A437">
        <f>HEX2DEC(Table2[[#This Row],[Hex]]) * 10 +  IF(UPPER(Table2[[#This Row],[Preferred]]) = "FALSE", 1, 0)</f>
        <v>520161</v>
      </c>
      <c r="B437" t="str">
        <f>IF(UPPER(Table2[[#This Row],[Index]]) = "TRUE", "FD", "00")  &amp; IF(Table2[[#This Row],[Prefix]]="", "00", Table2[[#This Row],[Prefix]])  &amp; TEXT(Table2[[#This Row],[Opcode]], "00")</f>
        <v>00CB30</v>
      </c>
      <c r="C437" s="4"/>
      <c r="D437" s="1" t="s">
        <v>94</v>
      </c>
      <c r="E437" s="3" t="s">
        <v>638</v>
      </c>
      <c r="F437" s="5">
        <v>30</v>
      </c>
      <c r="G437" t="s">
        <v>480</v>
      </c>
      <c r="H437" s="1" t="s">
        <v>101</v>
      </c>
      <c r="I437" s="1" t="s">
        <v>643</v>
      </c>
      <c r="J437" s="1" t="s">
        <v>239</v>
      </c>
      <c r="K437" s="1" t="s">
        <v>356</v>
      </c>
      <c r="L437" s="1"/>
      <c r="M437" s="1"/>
      <c r="N437" s="1"/>
      <c r="O437" s="1"/>
      <c r="P437" s="1"/>
      <c r="Q437" s="1"/>
      <c r="R437" s="1"/>
      <c r="S437" s="6" t="s">
        <v>328</v>
      </c>
      <c r="T437">
        <v>2</v>
      </c>
      <c r="U437" s="1" t="s">
        <v>561</v>
      </c>
      <c r="V437" t="s">
        <v>481</v>
      </c>
      <c r="W437" t="s">
        <v>431</v>
      </c>
      <c r="X437" t="s">
        <v>665</v>
      </c>
      <c r="Y437" t="b">
        <f>IF(AND($B437=$B436, $I437=$I436, $T437=$T436),TRUE,FALSE)</f>
        <v>0</v>
      </c>
      <c r="Z4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v>
      </c>
      <c r="AA4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IF($Y438=FALSE, "&lt;/Opcode&gt;", "")</f>
        <v>&lt;Opcode Prefix='CB' Value='30' Function='SL-L' Group='Logical' Length='2'&gt;&lt;Encoding Preferred='false' Platform='z80'&gt;&lt;Mnemonic&gt;SLL&lt;/Mnemonic&gt;&lt;Arguments&gt;&lt;Arg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bit.&lt;/Description&gt;&lt;/Encoding&gt;&lt;/Opcode&gt;</v>
      </c>
    </row>
    <row r="438" spans="1:27" x14ac:dyDescent="0.25">
      <c r="A438">
        <f>HEX2DEC(Table2[[#This Row],[Hex]]) * 10 +  IF(UPPER(Table2[[#This Row],[Preferred]]) = "FALSE", 1, 0)</f>
        <v>520220</v>
      </c>
      <c r="B438" t="str">
        <f>IF(UPPER(Table2[[#This Row],[Index]]) = "TRUE", "FD", "00")  &amp; IF(Table2[[#This Row],[Prefix]]="", "00", Table2[[#This Row],[Prefix]])  &amp; TEXT(Table2[[#This Row],[Opcode]], "00")</f>
        <v>00CB36</v>
      </c>
      <c r="C438" s="4"/>
      <c r="D438" s="1" t="s">
        <v>94</v>
      </c>
      <c r="E438" s="3" t="s">
        <v>400</v>
      </c>
      <c r="F438" s="5">
        <v>36</v>
      </c>
      <c r="G438" t="s">
        <v>480</v>
      </c>
      <c r="H438" s="1" t="s">
        <v>288</v>
      </c>
      <c r="I438" s="1" t="s">
        <v>643</v>
      </c>
      <c r="J438" s="1" t="s">
        <v>263</v>
      </c>
      <c r="K438" s="1" t="s">
        <v>277</v>
      </c>
      <c r="L438" s="1"/>
      <c r="M438" s="1"/>
      <c r="N438" s="1"/>
      <c r="O438" s="1"/>
      <c r="P438" s="1"/>
      <c r="Q438" s="1"/>
      <c r="R438" s="1"/>
      <c r="S438" s="6" t="s">
        <v>328</v>
      </c>
      <c r="T438">
        <v>2</v>
      </c>
      <c r="U438" s="1" t="s">
        <v>573</v>
      </c>
      <c r="V438" t="s">
        <v>481</v>
      </c>
      <c r="W438" t="s">
        <v>431</v>
      </c>
      <c r="X438" t="s">
        <v>665</v>
      </c>
      <c r="Y438" t="b">
        <f>IF(AND($B438=$B437, $I438=$I437, $T438=$T437),TRUE,FALSE)</f>
        <v>0</v>
      </c>
      <c r="Z4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v>
      </c>
      <c r="AA4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IF($Y439=FALSE, "&lt;/Opcode&gt;", "")</f>
        <v>&lt;Opcode Prefix='CB' Value='36' Function='SL-L' Group='Logical' Length='2'&gt;&lt;Encoding Preferred='true' Platform='z80'&gt;&lt;Mnemonic&gt;SL1&lt;/Mnemonic&gt;&lt;Arguments&gt;&lt;Arg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bit.&lt;/Description&gt;&lt;/Encoding&gt;&lt;/Opcode&gt;</v>
      </c>
    </row>
    <row r="439" spans="1:27" x14ac:dyDescent="0.25">
      <c r="A439" s="8">
        <f>HEX2DEC(Table2[[#This Row],[Hex]]) * 10 +  IF(UPPER(Table2[[#This Row],[Preferred]]) = "FALSE", 1, 0)</f>
        <v>520220</v>
      </c>
      <c r="B439" s="8" t="str">
        <f>IF(UPPER(Table2[[#This Row],[Index]]) = "TRUE", "FD", "00")  &amp; IF(Table2[[#This Row],[Prefix]]="", "00", Table2[[#This Row],[Prefix]])  &amp; TEXT(Table2[[#This Row],[Opcode]], "00")</f>
        <v>00CB36</v>
      </c>
      <c r="C439" s="4"/>
      <c r="D439" s="1" t="s">
        <v>94</v>
      </c>
      <c r="E439" s="3"/>
      <c r="F439" s="5">
        <v>36</v>
      </c>
      <c r="G439" t="s">
        <v>652</v>
      </c>
      <c r="H439" s="1" t="s">
        <v>241</v>
      </c>
      <c r="I439" s="1" t="s">
        <v>241</v>
      </c>
      <c r="J439" s="1" t="s">
        <v>263</v>
      </c>
      <c r="K439" s="1" t="s">
        <v>277</v>
      </c>
      <c r="M439" s="1"/>
      <c r="N439" s="1"/>
      <c r="O439" s="1"/>
      <c r="P439" s="1"/>
      <c r="Q439" s="1"/>
      <c r="R439" s="1"/>
      <c r="S439" s="6" t="s">
        <v>345</v>
      </c>
      <c r="T439">
        <v>2</v>
      </c>
      <c r="U439" s="1" t="s">
        <v>661</v>
      </c>
      <c r="V439" t="s">
        <v>481</v>
      </c>
      <c r="W439" t="s">
        <v>431</v>
      </c>
      <c r="X439" t="s">
        <v>654</v>
      </c>
      <c r="Y439" t="b">
        <f>IF(AND($B439=$B438, $I439=$I438, $T439=$T438),TRUE,FALSE)</f>
        <v>0</v>
      </c>
      <c r="Z4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encoding='Direct'&gt;WordRegPtr-HL&lt;/Arg&gt;&lt;/Arguments&gt;&lt;Status&gt;Undocumented&lt;/Status&gt;&lt;Cycles&gt;3(16)&lt;/Cycles&gt;&lt;Flags&gt;Z000&lt;/Flags&gt;&lt;Description&gt;Swap High and Low Nibble of the byte pointed to by HL&lt;/Description&gt;&lt;/Encoding&gt;</v>
      </c>
      <c r="AA4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IF($Y440=FALSE, "&lt;/Opcode&gt;", "")</f>
        <v>&lt;Opcode Prefix='CB' Value='36' Function='SWAP' Group='Logical' Length='2'&gt;&lt;Encoding Platform='GameBoy'&gt;&lt;Mnemonic&gt;SWAP&lt;/Mnemonic&gt;&lt;Arguments&gt;&lt;Arg encoding='Direct'&gt;WordRegPtr-HL&lt;/Arg&gt;&lt;/Arguments&gt;&lt;Status&gt;Undocumented&lt;/Status&gt;&lt;Cycles&gt;3(16)&lt;/Cycles&gt;&lt;Flags&gt;Z000&lt;/Flags&gt;&lt;Description&gt;Swap High and Low Nibble of the byte pointed to by HL&lt;/Description&gt;&lt;/Encoding&gt;&lt;/Opcode&gt;</v>
      </c>
    </row>
    <row r="440" spans="1:27" x14ac:dyDescent="0.25">
      <c r="A440">
        <f>HEX2DEC(Table2[[#This Row],[Hex]]) * 10 +  IF(UPPER(Table2[[#This Row],[Preferred]]) = "FALSE", 1, 0)</f>
        <v>520221</v>
      </c>
      <c r="B440" t="str">
        <f>IF(UPPER(Table2[[#This Row],[Index]]) = "TRUE", "FD", "00")  &amp; IF(Table2[[#This Row],[Prefix]]="", "00", Table2[[#This Row],[Prefix]])  &amp; TEXT(Table2[[#This Row],[Opcode]], "00")</f>
        <v>00CB36</v>
      </c>
      <c r="C440" s="4"/>
      <c r="D440" s="1" t="s">
        <v>94</v>
      </c>
      <c r="E440" s="3" t="s">
        <v>638</v>
      </c>
      <c r="F440" s="5">
        <v>36</v>
      </c>
      <c r="G440" t="s">
        <v>480</v>
      </c>
      <c r="H440" s="1" t="s">
        <v>101</v>
      </c>
      <c r="I440" s="1" t="s">
        <v>643</v>
      </c>
      <c r="J440" s="1" t="s">
        <v>263</v>
      </c>
      <c r="K440" s="1" t="s">
        <v>277</v>
      </c>
      <c r="L440" s="1"/>
      <c r="M440" s="1"/>
      <c r="N440" s="1"/>
      <c r="O440" s="1"/>
      <c r="P440" s="1"/>
      <c r="Q440" s="1"/>
      <c r="R440" s="1"/>
      <c r="S440" s="6" t="s">
        <v>328</v>
      </c>
      <c r="T440">
        <v>2</v>
      </c>
      <c r="U440" s="1" t="s">
        <v>573</v>
      </c>
      <c r="V440" t="s">
        <v>481</v>
      </c>
      <c r="W440" t="s">
        <v>431</v>
      </c>
      <c r="X440" t="s">
        <v>665</v>
      </c>
      <c r="Y440" t="b">
        <f>IF(AND($B440=$B439, $I440=$I439, $T440=$T439),TRUE,FALSE)</f>
        <v>0</v>
      </c>
      <c r="Z4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v>
      </c>
      <c r="AA4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IF($Y441=FALSE, "&lt;/Opcode&gt;", "")</f>
        <v>&lt;Opcode Prefix='CB' Value='36' Function='SL-L' Group='Logical' Length='2'&gt;&lt;Encoding Preferred='false' Platform='z80'&gt;&lt;Mnemonic&gt;SLL&lt;/Mnemonic&gt;&lt;Arguments&gt;&lt;Arg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bit.&lt;/Description&gt;&lt;/Encoding&gt;&lt;/Opcode&gt;</v>
      </c>
    </row>
    <row r="441" spans="1:27" x14ac:dyDescent="0.25">
      <c r="A441">
        <f>HEX2DEC(Table2[[#This Row],[Hex]]) * 10 +  IF(UPPER(Table2[[#This Row],[Preferred]]) = "FALSE", 1, 0)</f>
        <v>520240</v>
      </c>
      <c r="B441" t="str">
        <f>IF(UPPER(Table2[[#This Row],[Index]]) = "TRUE", "FD", "00")  &amp; IF(Table2[[#This Row],[Prefix]]="", "00", Table2[[#This Row],[Prefix]])  &amp; TEXT(Table2[[#This Row],[Opcode]], "00")</f>
        <v>00CB38</v>
      </c>
      <c r="C441" s="4"/>
      <c r="D441" s="1" t="s">
        <v>94</v>
      </c>
      <c r="E441" s="3"/>
      <c r="F441" s="5">
        <v>38</v>
      </c>
      <c r="G441" t="s">
        <v>480</v>
      </c>
      <c r="H441" s="1" t="s">
        <v>102</v>
      </c>
      <c r="I441" s="1" t="s">
        <v>644</v>
      </c>
      <c r="J441" s="1" t="s">
        <v>239</v>
      </c>
      <c r="K441" s="1" t="s">
        <v>356</v>
      </c>
      <c r="L441" s="1"/>
      <c r="M441" s="1"/>
      <c r="N441" s="1"/>
      <c r="O441" s="1"/>
      <c r="P441" s="1"/>
      <c r="Q441" s="1"/>
      <c r="R441" s="1"/>
      <c r="S441" s="6" t="s">
        <v>334</v>
      </c>
      <c r="T441">
        <v>2</v>
      </c>
      <c r="U441" s="1" t="s">
        <v>561</v>
      </c>
      <c r="V441" t="s">
        <v>367</v>
      </c>
      <c r="W441" t="s">
        <v>431</v>
      </c>
      <c r="X441" t="s">
        <v>597</v>
      </c>
      <c r="Y441" t="b">
        <f>IF(AND($B441=$B440, $I441=$I440, $T441=$T440),TRUE,FALSE)</f>
        <v>0</v>
      </c>
      <c r="Z4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encoding='Source'&gt;ByteReg&lt;/Arg&gt;&lt;/Arguments&gt;&lt;Status&gt;Documented&lt;/Status&gt;&lt;Cycles&gt;2(8)&lt;/Cycles&gt;&lt;Flags&gt;0Z0P0C&lt;/Flags&gt;&lt;Description&gt;The contents of operand m are shifted right 1-bit position. The content of bit 0 is copied to the Carry flag, and bit 7 is reset. Bit 0 is the least- significant bit.&lt;/Description&gt;&lt;/Encoding&gt;</v>
      </c>
      <c r="AA4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IF($Y442=FALSE, "&lt;/Opcode&gt;", "")</f>
        <v>&lt;Opcode Prefix='CB' Value='38' Function='SR-L' Group='Logical' Length='2'&gt;&lt;Encoding Platform='z80'&gt;&lt;Mnemonic&gt;SRL&lt;/Mnemonic&gt;&lt;Arguments&gt;&lt;Arg encoding='Source'&gt;ByteReg&lt;/Arg&gt;&lt;/Arguments&gt;&lt;Status&gt;Documented&lt;/Status&gt;&lt;Cycles&gt;2(8)&lt;/Cycles&gt;&lt;Flags&gt;0Z0P0C&lt;/Flags&gt;&lt;Description&gt;The contents of operand m are shifted right 1-bit position. The content of bit 0 is copied to the Carry flag, and bit 7 is reset. Bit 0 is the least- significant bit.&lt;/Description&gt;&lt;/Encoding&gt;</v>
      </c>
    </row>
    <row r="442" spans="1:27" x14ac:dyDescent="0.25">
      <c r="A442" s="8">
        <f>HEX2DEC(Table2[[#This Row],[Hex]]) * 10 +  IF(UPPER(Table2[[#This Row],[Preferred]]) = "FALSE", 1, 0)</f>
        <v>520240</v>
      </c>
      <c r="B442" s="8" t="str">
        <f>IF(UPPER(Table2[[#This Row],[Index]]) = "TRUE", "FD", "00")  &amp; IF(Table2[[#This Row],[Prefix]]="", "00", Table2[[#This Row],[Prefix]])  &amp; TEXT(Table2[[#This Row],[Opcode]], "00")</f>
        <v>00CB38</v>
      </c>
      <c r="C442" s="4"/>
      <c r="D442" s="1" t="s">
        <v>94</v>
      </c>
      <c r="E442" s="3"/>
      <c r="F442" s="5">
        <v>38</v>
      </c>
      <c r="G442" t="s">
        <v>652</v>
      </c>
      <c r="H442" s="1" t="s">
        <v>102</v>
      </c>
      <c r="I442" s="1" t="s">
        <v>644</v>
      </c>
      <c r="J442" s="1" t="s">
        <v>239</v>
      </c>
      <c r="K442" s="1" t="s">
        <v>356</v>
      </c>
      <c r="M442" s="1"/>
      <c r="N442" s="1"/>
      <c r="O442" s="1"/>
      <c r="P442" s="1"/>
      <c r="Q442" s="1"/>
      <c r="R442" s="1"/>
      <c r="S442" s="7" t="s">
        <v>335</v>
      </c>
      <c r="T442">
        <v>2</v>
      </c>
      <c r="U442" s="1" t="s">
        <v>561</v>
      </c>
      <c r="V442" t="s">
        <v>367</v>
      </c>
      <c r="W442" t="s">
        <v>431</v>
      </c>
      <c r="X442" t="s">
        <v>597</v>
      </c>
      <c r="Y442" t="b">
        <f>IF(AND($B442=$B441, $I442=$I441, $T442=$T441),TRUE,FALSE)</f>
        <v>1</v>
      </c>
      <c r="Z4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v>
      </c>
      <c r="AA4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IF($Y443=FALSE, "&lt;/Opcode&gt;", "")</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bit.&lt;/Description&gt;&lt;/Encoding&gt;&lt;/Opcode&gt;</v>
      </c>
    </row>
    <row r="443" spans="1:27" x14ac:dyDescent="0.25">
      <c r="A443">
        <f>HEX2DEC(Table2[[#This Row],[Hex]]) * 10 +  IF(UPPER(Table2[[#This Row],[Preferred]]) = "FALSE", 1, 0)</f>
        <v>520300</v>
      </c>
      <c r="B443" t="str">
        <f>IF(UPPER(Table2[[#This Row],[Index]]) = "TRUE", "FD", "00")  &amp; IF(Table2[[#This Row],[Prefix]]="", "00", Table2[[#This Row],[Prefix]])  &amp; TEXT(Table2[[#This Row],[Opcode]], "00")</f>
        <v>00CB3E</v>
      </c>
      <c r="C443" s="4"/>
      <c r="D443" s="1" t="s">
        <v>94</v>
      </c>
      <c r="E443" s="3"/>
      <c r="F443" s="5" t="s">
        <v>15</v>
      </c>
      <c r="G443" t="s">
        <v>480</v>
      </c>
      <c r="H443" s="1" t="s">
        <v>102</v>
      </c>
      <c r="I443" s="1" t="s">
        <v>644</v>
      </c>
      <c r="J443" s="1" t="s">
        <v>263</v>
      </c>
      <c r="K443" s="1" t="s">
        <v>277</v>
      </c>
      <c r="L443" s="1"/>
      <c r="M443" s="1"/>
      <c r="N443" s="1"/>
      <c r="O443" s="1"/>
      <c r="P443" s="1"/>
      <c r="Q443" s="1"/>
      <c r="R443" s="1"/>
      <c r="S443" s="6" t="s">
        <v>334</v>
      </c>
      <c r="T443">
        <v>2</v>
      </c>
      <c r="U443" s="1" t="s">
        <v>573</v>
      </c>
      <c r="V443" t="s">
        <v>367</v>
      </c>
      <c r="W443" t="s">
        <v>431</v>
      </c>
      <c r="X443" t="s">
        <v>597</v>
      </c>
      <c r="Y443" t="b">
        <f>IF(AND($B443=$B442, $I443=$I442, $T443=$T442),TRUE,FALSE)</f>
        <v>0</v>
      </c>
      <c r="Z4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encoding='Direct'&gt;WordRegPtr-HL&lt;/Arg&gt;&lt;/Arguments&gt;&lt;Status&gt;Documented&lt;/Status&gt;&lt;Cycles&gt;4(15)&lt;/Cycles&gt;&lt;Flags&gt;0Z0P0C&lt;/Flags&gt;&lt;Description&gt;The contents of operand m are shifted right 1-bit position. The content of bit 0 is copied to the Carry flag, and bit 7 is reset. Bit 0 is the least- significant bit.&lt;/Description&gt;&lt;/Encoding&gt;</v>
      </c>
      <c r="AA4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IF($Y444=FALSE, "&lt;/Opcode&gt;", "")</f>
        <v>&lt;Opcode Prefix='CB' Value='3E' Function='SR-L' Group='Logical' Length='2'&gt;&lt;Encoding Platform='z80'&gt;&lt;Mnemonic&gt;SRL&lt;/Mnemonic&gt;&lt;Arguments&gt;&lt;Arg encoding='Direct'&gt;WordRegPtr-HL&lt;/Arg&gt;&lt;/Arguments&gt;&lt;Status&gt;Documented&lt;/Status&gt;&lt;Cycles&gt;4(15)&lt;/Cycles&gt;&lt;Flags&gt;0Z0P0C&lt;/Flags&gt;&lt;Description&gt;The contents of operand m are shifted right 1-bit position. The content of bit 0 is copied to the Carry flag, and bit 7 is reset. Bit 0 is the least- significant bit.&lt;/Description&gt;&lt;/Encoding&gt;</v>
      </c>
    </row>
    <row r="444" spans="1:27" x14ac:dyDescent="0.25">
      <c r="A444" s="8">
        <f>HEX2DEC(Table2[[#This Row],[Hex]]) * 10 +  IF(UPPER(Table2[[#This Row],[Preferred]]) = "FALSE", 1, 0)</f>
        <v>520300</v>
      </c>
      <c r="B444" s="8" t="str">
        <f>IF(UPPER(Table2[[#This Row],[Index]]) = "TRUE", "FD", "00")  &amp; IF(Table2[[#This Row],[Prefix]]="", "00", Table2[[#This Row],[Prefix]])  &amp; TEXT(Table2[[#This Row],[Opcode]], "00")</f>
        <v>00CB3E</v>
      </c>
      <c r="C444" s="4"/>
      <c r="D444" s="1" t="s">
        <v>94</v>
      </c>
      <c r="E444" s="3"/>
      <c r="F444" s="5" t="s">
        <v>15</v>
      </c>
      <c r="G444" t="s">
        <v>652</v>
      </c>
      <c r="H444" s="1" t="s">
        <v>102</v>
      </c>
      <c r="I444" s="1" t="s">
        <v>644</v>
      </c>
      <c r="J444" s="1" t="s">
        <v>263</v>
      </c>
      <c r="K444" s="1" t="s">
        <v>277</v>
      </c>
      <c r="M444" s="1"/>
      <c r="N444" s="1"/>
      <c r="O444" s="1"/>
      <c r="P444" s="1"/>
      <c r="Q444" s="1"/>
      <c r="R444" s="1"/>
      <c r="S444" s="7" t="s">
        <v>335</v>
      </c>
      <c r="T444">
        <v>2</v>
      </c>
      <c r="U444" s="1" t="s">
        <v>573</v>
      </c>
      <c r="V444" t="s">
        <v>367</v>
      </c>
      <c r="W444" t="s">
        <v>431</v>
      </c>
      <c r="X444" t="s">
        <v>597</v>
      </c>
      <c r="Y444" t="b">
        <f>IF(AND($B444=$B443, $I444=$I443, $T444=$T443),TRUE,FALSE)</f>
        <v>1</v>
      </c>
      <c r="Z4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encoding='Direct'&gt;WordRegPtr-HL&lt;/Arg&gt;&lt;/Arguments&gt;&lt;Status&gt;Documented&lt;/Status&gt;&lt;Cycles&gt;4(15)&lt;/Cycles&gt;&lt;Flags&gt;----&lt;/Flags&gt;&lt;Description&gt;The contents of operand m are shifted right 1-bit position. The content of bit 0 is copied to the Carry flag, and bit 7 is reset. Bit 0 is the least- significant bit.&lt;/Description&gt;&lt;/Encoding&gt;</v>
      </c>
      <c r="AA4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IF($Y445=FALSE, "&lt;/Opcode&gt;", "")</f>
        <v>&lt;Encoding Platform='GameBoy'&gt;&lt;Mnemonic&gt;SRL&lt;/Mnemonic&gt;&lt;Arguments&gt;&lt;Arg encoding='Direct'&gt;WordRegPtr-HL&lt;/Arg&gt;&lt;/Arguments&gt;&lt;Status&gt;Documented&lt;/Status&gt;&lt;Cycles&gt;4(15)&lt;/Cycles&gt;&lt;Flags&gt;----&lt;/Flags&gt;&lt;Description&gt;The contents of operand m are shifted right 1-bit position. The content of bit 0 is copied to the Carry flag, and bit 7 is reset. Bit 0 is the least- significant bit.&lt;/Description&gt;&lt;/Encoding&gt;&lt;/Opcode&gt;</v>
      </c>
    </row>
    <row r="445" spans="1:27" x14ac:dyDescent="0.25">
      <c r="A445">
        <f>HEX2DEC(Table2[[#This Row],[Hex]]) * 10 +  IF(UPPER(Table2[[#This Row],[Preferred]]) = "FALSE", 1, 0)</f>
        <v>520320</v>
      </c>
      <c r="B445" t="str">
        <f>IF(UPPER(Table2[[#This Row],[Index]]) = "TRUE", "FD", "00")  &amp; IF(Table2[[#This Row],[Prefix]]="", "00", Table2[[#This Row],[Prefix]])  &amp; TEXT(Table2[[#This Row],[Opcode]], "00")</f>
        <v>00CB40</v>
      </c>
      <c r="C445" s="4"/>
      <c r="D445" s="1" t="s">
        <v>94</v>
      </c>
      <c r="E445" s="3"/>
      <c r="F445" s="5">
        <v>40</v>
      </c>
      <c r="G445" t="s">
        <v>480</v>
      </c>
      <c r="H445" s="1" t="s">
        <v>103</v>
      </c>
      <c r="I445" s="1" t="s">
        <v>103</v>
      </c>
      <c r="J445" s="1" t="s">
        <v>291</v>
      </c>
      <c r="K445" s="1" t="s">
        <v>355</v>
      </c>
      <c r="L445" s="1"/>
      <c r="M445" s="1" t="s">
        <v>239</v>
      </c>
      <c r="N445" s="1" t="s">
        <v>356</v>
      </c>
      <c r="O445" s="1"/>
      <c r="P445" s="1"/>
      <c r="Q445" s="1"/>
      <c r="R445" s="1"/>
      <c r="S445" s="6" t="s">
        <v>333</v>
      </c>
      <c r="T445">
        <v>2</v>
      </c>
      <c r="U445" s="1" t="s">
        <v>561</v>
      </c>
      <c r="V445" t="s">
        <v>367</v>
      </c>
      <c r="W445" t="s">
        <v>600</v>
      </c>
      <c r="X445" t="s">
        <v>601</v>
      </c>
      <c r="Y445" t="b">
        <f>IF(AND($B445=$B444, $I445=$I444, $T445=$T444),TRUE,FALSE)</f>
        <v>0</v>
      </c>
      <c r="Z4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encoding='Source'&gt;ByteReg&lt;/Arg&gt;&lt;/Arguments&gt;&lt;Status&gt;Documented&lt;/Status&gt;&lt;Cycles&gt;2(8)&lt;/Cycles&gt;&lt;Flags&gt;?Z1?0-&lt;/Flags&gt;&lt;Description&gt;This instruction tests bit b in register r and sets the Z flag accordingly&lt;/Description&gt;&lt;/Encoding&gt;</v>
      </c>
      <c r="AA4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IF($Y446=FALSE, "&lt;/Opcode&gt;", "")</f>
        <v>&lt;Opcode Prefix='CB' Value='40' Function='BIT' Group='Bit' Length='2'&gt;&lt;Encoding Platform='z80'&gt;&lt;Mnemonic&gt;BIT&lt;/Mnemonic&gt;&lt;Arguments&gt;&lt;Arg encoding='Dest'&gt;Value&lt;/Arg&gt;&lt;Arg encoding='Source'&gt;ByteReg&lt;/Arg&gt;&lt;/Arguments&gt;&lt;Status&gt;Documented&lt;/Status&gt;&lt;Cycles&gt;2(8)&lt;/Cycles&gt;&lt;Flags&gt;?Z1?0-&lt;/Flags&gt;&lt;Description&gt;This instruction tests bit b in register r and sets the Z flag accordingly&lt;/Description&gt;&lt;/Encoding&gt;</v>
      </c>
    </row>
    <row r="446" spans="1:27" x14ac:dyDescent="0.25">
      <c r="A446" s="8">
        <f>HEX2DEC(Table2[[#This Row],[Hex]]) * 10 +  IF(UPPER(Table2[[#This Row],[Preferred]]) = "FALSE", 1, 0)</f>
        <v>520320</v>
      </c>
      <c r="B446" s="8" t="str">
        <f>IF(UPPER(Table2[[#This Row],[Index]]) = "TRUE", "FD", "00")  &amp; IF(Table2[[#This Row],[Prefix]]="", "00", Table2[[#This Row],[Prefix]])  &amp; TEXT(Table2[[#This Row],[Opcode]], "00")</f>
        <v>00CB40</v>
      </c>
      <c r="C446" s="4"/>
      <c r="D446" s="1" t="s">
        <v>94</v>
      </c>
      <c r="E446" s="3"/>
      <c r="F446" s="5">
        <v>40</v>
      </c>
      <c r="G446" t="s">
        <v>652</v>
      </c>
      <c r="H446" s="1" t="s">
        <v>103</v>
      </c>
      <c r="I446" s="1" t="s">
        <v>103</v>
      </c>
      <c r="J446" s="1" t="s">
        <v>291</v>
      </c>
      <c r="K446" s="1" t="s">
        <v>355</v>
      </c>
      <c r="M446" s="1" t="s">
        <v>239</v>
      </c>
      <c r="N446" s="1" t="s">
        <v>356</v>
      </c>
      <c r="O446" s="1"/>
      <c r="P446" s="1"/>
      <c r="Q446" s="1"/>
      <c r="R446" s="1"/>
      <c r="S446" s="6" t="s">
        <v>346</v>
      </c>
      <c r="T446">
        <v>2</v>
      </c>
      <c r="U446" s="1" t="s">
        <v>561</v>
      </c>
      <c r="V446" t="s">
        <v>367</v>
      </c>
      <c r="W446" t="s">
        <v>600</v>
      </c>
      <c r="X446" t="s">
        <v>601</v>
      </c>
      <c r="Y446" t="b">
        <f>IF(AND($B446=$B445, $I446=$I445, $T446=$T445),TRUE,FALSE)</f>
        <v>1</v>
      </c>
      <c r="Z4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encoding='Source'&gt;ByteReg&lt;/Arg&gt;&lt;/Arguments&gt;&lt;Status&gt;Documented&lt;/Status&gt;&lt;Cycles&gt;2(8)&lt;/Cycles&gt;&lt;Flags&gt;Z01-&lt;/Flags&gt;&lt;Description&gt;This instruction tests bit b in register r and sets the Z flag accordingly&lt;/Description&gt;&lt;/Encoding&gt;</v>
      </c>
      <c r="AA4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IF($Y447=FALSE, "&lt;/Opcode&gt;", "")</f>
        <v>&lt;Encoding Platform='GameBoy'&gt;&lt;Mnemonic&gt;BIT&lt;/Mnemonic&gt;&lt;Arguments&gt;&lt;Arg encoding='Dest'&gt;Value&lt;/Arg&gt;&lt;Arg encoding='Source'&gt;ByteReg&lt;/Arg&gt;&lt;/Arguments&gt;&lt;Status&gt;Documented&lt;/Status&gt;&lt;Cycles&gt;2(8)&lt;/Cycles&gt;&lt;Flags&gt;Z01-&lt;/Flags&gt;&lt;Description&gt;This instruction tests bit b in register r and sets the Z flag accordingly&lt;/Description&gt;&lt;/Encoding&gt;&lt;/Opcode&gt;</v>
      </c>
    </row>
    <row r="447" spans="1:27" x14ac:dyDescent="0.25">
      <c r="A447">
        <f>HEX2DEC(Table2[[#This Row],[Hex]]) * 10 +  IF(UPPER(Table2[[#This Row],[Preferred]]) = "FALSE", 1, 0)</f>
        <v>520380</v>
      </c>
      <c r="B447" t="str">
        <f>IF(UPPER(Table2[[#This Row],[Index]]) = "TRUE", "FD", "00")  &amp; IF(Table2[[#This Row],[Prefix]]="", "00", Table2[[#This Row],[Prefix]])  &amp; TEXT(Table2[[#This Row],[Opcode]], "00")</f>
        <v>00CB46</v>
      </c>
      <c r="C447" s="4"/>
      <c r="D447" s="1" t="s">
        <v>94</v>
      </c>
      <c r="E447" s="3"/>
      <c r="F447" s="5">
        <v>46</v>
      </c>
      <c r="G447" t="s">
        <v>480</v>
      </c>
      <c r="H447" s="1" t="s">
        <v>103</v>
      </c>
      <c r="I447" s="1" t="s">
        <v>103</v>
      </c>
      <c r="J447" s="1" t="s">
        <v>291</v>
      </c>
      <c r="K447" s="1" t="s">
        <v>355</v>
      </c>
      <c r="L447" s="1"/>
      <c r="M447" s="1" t="s">
        <v>263</v>
      </c>
      <c r="N447" s="1" t="s">
        <v>277</v>
      </c>
      <c r="O447" s="1"/>
      <c r="P447" s="1"/>
      <c r="Q447" s="1"/>
      <c r="R447" s="1"/>
      <c r="S447" s="6" t="s">
        <v>333</v>
      </c>
      <c r="T447">
        <v>2</v>
      </c>
      <c r="U447" s="1" t="s">
        <v>602</v>
      </c>
      <c r="V447" t="s">
        <v>367</v>
      </c>
      <c r="W447" t="s">
        <v>600</v>
      </c>
      <c r="X447" t="s">
        <v>603</v>
      </c>
      <c r="Y447" t="b">
        <f>IF(AND($B447=$B446, $I447=$I446, $T447=$T446),TRUE,FALSE)</f>
        <v>0</v>
      </c>
      <c r="Z4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encoding='Direct'&gt;WordRegPtr-HL&lt;/Arg&gt;&lt;/Arguments&gt;&lt;Status&gt;Documented&lt;/Status&gt;&lt;Cycles&gt;3(12)&lt;/Cycles&gt;&lt;Flags&gt;?Z1?0-&lt;/Flags&gt;&lt;Description&gt;This instruction tests bit b in the memory location specified by the contents of the HL register pair and sets the Z flag accordingly.&lt;/Description&gt;&lt;/Encoding&gt;</v>
      </c>
      <c r="AA4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IF($Y448=FALSE, "&lt;/Opcode&gt;", "")</f>
        <v>&lt;Opcode Prefix='CB' Value='46' Function='BIT' Group='Bit' Length='2'&gt;&lt;Encoding Platform='z80'&gt;&lt;Mnemonic&gt;BIT&lt;/Mnemonic&gt;&lt;Arguments&gt;&lt;Arg encoding='Dest'&gt;Value&lt;/Arg&gt;&lt;Arg encoding='Direct'&gt;WordRegPtr-HL&lt;/Arg&gt;&lt;/Arguments&gt;&lt;Status&gt;Documented&lt;/Status&gt;&lt;Cycles&gt;3(12)&lt;/Cycles&gt;&lt;Flags&gt;?Z1?0-&lt;/Flags&gt;&lt;Description&gt;This instruction tests bit b in the memory location specified by the contents of the HL register pair and sets the Z flag accordingly.&lt;/Description&gt;&lt;/Encoding&gt;</v>
      </c>
    </row>
    <row r="448" spans="1:27" x14ac:dyDescent="0.25">
      <c r="A448" s="8">
        <f>HEX2DEC(Table2[[#This Row],[Hex]]) * 10 +  IF(UPPER(Table2[[#This Row],[Preferred]]) = "FALSE", 1, 0)</f>
        <v>520380</v>
      </c>
      <c r="B448" s="8" t="str">
        <f>IF(UPPER(Table2[[#This Row],[Index]]) = "TRUE", "FD", "00")  &amp; IF(Table2[[#This Row],[Prefix]]="", "00", Table2[[#This Row],[Prefix]])  &amp; TEXT(Table2[[#This Row],[Opcode]], "00")</f>
        <v>00CB46</v>
      </c>
      <c r="C448" s="4"/>
      <c r="D448" s="1" t="s">
        <v>94</v>
      </c>
      <c r="E448" s="3"/>
      <c r="F448" s="5">
        <v>46</v>
      </c>
      <c r="G448" t="s">
        <v>652</v>
      </c>
      <c r="H448" s="1" t="s">
        <v>103</v>
      </c>
      <c r="I448" s="1" t="s">
        <v>103</v>
      </c>
      <c r="J448" s="1" t="s">
        <v>291</v>
      </c>
      <c r="K448" s="1" t="s">
        <v>355</v>
      </c>
      <c r="M448" s="1" t="s">
        <v>263</v>
      </c>
      <c r="N448" s="1" t="s">
        <v>277</v>
      </c>
      <c r="O448" s="1"/>
      <c r="P448" s="1"/>
      <c r="Q448" s="1"/>
      <c r="R448" s="1"/>
      <c r="S448" s="6" t="s">
        <v>346</v>
      </c>
      <c r="T448">
        <v>2</v>
      </c>
      <c r="U448" s="1" t="s">
        <v>602</v>
      </c>
      <c r="V448" t="s">
        <v>367</v>
      </c>
      <c r="W448" t="s">
        <v>600</v>
      </c>
      <c r="X448" t="s">
        <v>603</v>
      </c>
      <c r="Y448" t="b">
        <f>IF(AND($B448=$B447, $I448=$I447, $T448=$T447),TRUE,FALSE)</f>
        <v>1</v>
      </c>
      <c r="Z4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encoding='Direct'&gt;WordRegPtr-HL&lt;/Arg&gt;&lt;/Arguments&gt;&lt;Status&gt;Documented&lt;/Status&gt;&lt;Cycles&gt;3(12)&lt;/Cycles&gt;&lt;Flags&gt;Z01-&lt;/Flags&gt;&lt;Description&gt;This instruction tests bit b in the memory location specified by the contents of the HL register pair and sets the Z flag accordingly.&lt;/Description&gt;&lt;/Encoding&gt;</v>
      </c>
      <c r="AA4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IF($Y449=FALSE, "&lt;/Opcode&gt;", "")</f>
        <v>&lt;Encoding Platform='GameBoy'&gt;&lt;Mnemonic&gt;BIT&lt;/Mnemonic&gt;&lt;Arguments&gt;&lt;Arg encoding='Dest'&gt;Value&lt;/Arg&gt;&lt;Arg encoding='Direct'&gt;WordRegPtr-HL&lt;/Arg&gt;&lt;/Arguments&gt;&lt;Status&gt;Documented&lt;/Status&gt;&lt;Cycles&gt;3(12)&lt;/Cycles&gt;&lt;Flags&gt;Z01-&lt;/Flags&gt;&lt;Description&gt;This instruction tests bit b in the memory location specified by the contents of the HL register pair and sets the Z flag accordingly.&lt;/Description&gt;&lt;/Encoding&gt;&lt;/Opcode&gt;</v>
      </c>
    </row>
    <row r="449" spans="1:27" x14ac:dyDescent="0.25">
      <c r="A449">
        <f>HEX2DEC(Table2[[#This Row],[Hex]]) * 10 +  IF(UPPER(Table2[[#This Row],[Preferred]]) = "FALSE", 1, 0)</f>
        <v>520960</v>
      </c>
      <c r="B449" t="str">
        <f>IF(UPPER(Table2[[#This Row],[Index]]) = "TRUE", "FD", "00")  &amp; IF(Table2[[#This Row],[Prefix]]="", "00", Table2[[#This Row],[Prefix]])  &amp; TEXT(Table2[[#This Row],[Opcode]], "00")</f>
        <v>00CB80</v>
      </c>
      <c r="C449" s="4"/>
      <c r="D449" s="1" t="s">
        <v>94</v>
      </c>
      <c r="E449" s="3"/>
      <c r="F449" s="5">
        <v>80</v>
      </c>
      <c r="G449" t="s">
        <v>480</v>
      </c>
      <c r="H449" s="1" t="s">
        <v>104</v>
      </c>
      <c r="I449" s="1" t="s">
        <v>104</v>
      </c>
      <c r="J449" s="1" t="s">
        <v>291</v>
      </c>
      <c r="K449" s="1" t="s">
        <v>355</v>
      </c>
      <c r="L449" s="1"/>
      <c r="M449" s="1" t="s">
        <v>239</v>
      </c>
      <c r="N449" s="1" t="s">
        <v>356</v>
      </c>
      <c r="O449" s="1"/>
      <c r="P449" s="1"/>
      <c r="Q449" s="1"/>
      <c r="R449" s="1"/>
      <c r="S449" s="7" t="s">
        <v>314</v>
      </c>
      <c r="T449">
        <v>2</v>
      </c>
      <c r="U449" s="1" t="s">
        <v>592</v>
      </c>
      <c r="V449" t="s">
        <v>367</v>
      </c>
      <c r="W449" t="s">
        <v>600</v>
      </c>
      <c r="X449" t="s">
        <v>609</v>
      </c>
      <c r="Y449" t="b">
        <f>IF(AND($B449=$B448, $I449=$I448, $T449=$T448),TRUE,FALSE)</f>
        <v>0</v>
      </c>
      <c r="Z4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encoding='Source'&gt;ByteReg&lt;/Arg&gt;&lt;/Arguments&gt;&lt;Status&gt;Documented&lt;/Status&gt;&lt;Cycles&gt;4(8)&lt;/Cycles&gt;&lt;Flags&gt;------&lt;/Flags&gt;&lt;Description&gt;Bit b in operand m is reset&lt;/Description&gt;&lt;/Encoding&gt;</v>
      </c>
      <c r="AA4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IF($Y450=FALSE, "&lt;/Opcode&gt;", "")</f>
        <v>&lt;Opcode Prefix='CB' Value='80' Function='RES' Group='Bit' Length='2'&gt;&lt;Encoding Platform='z80'&gt;&lt;Mnemonic&gt;RES&lt;/Mnemonic&gt;&lt;Arguments&gt;&lt;Arg encoding='Dest'&gt;Value&lt;/Arg&gt;&lt;Arg encoding='Source'&gt;ByteReg&lt;/Arg&gt;&lt;/Arguments&gt;&lt;Status&gt;Documented&lt;/Status&gt;&lt;Cycles&gt;4(8)&lt;/Cycles&gt;&lt;Flags&gt;------&lt;/Flags&gt;&lt;Description&gt;Bit b in operand m is reset&lt;/Description&gt;&lt;/Encoding&gt;</v>
      </c>
    </row>
    <row r="450" spans="1:27" x14ac:dyDescent="0.25">
      <c r="A450" s="8">
        <f>HEX2DEC(Table2[[#This Row],[Hex]]) * 10 +  IF(UPPER(Table2[[#This Row],[Preferred]]) = "FALSE", 1, 0)</f>
        <v>520960</v>
      </c>
      <c r="B450" s="8" t="str">
        <f>IF(UPPER(Table2[[#This Row],[Index]]) = "TRUE", "FD", "00")  &amp; IF(Table2[[#This Row],[Prefix]]="", "00", Table2[[#This Row],[Prefix]])  &amp; TEXT(Table2[[#This Row],[Opcode]], "00")</f>
        <v>00CB80</v>
      </c>
      <c r="C450" s="4"/>
      <c r="D450" s="1" t="s">
        <v>94</v>
      </c>
      <c r="E450" s="3"/>
      <c r="F450" s="5">
        <v>80</v>
      </c>
      <c r="G450" t="s">
        <v>652</v>
      </c>
      <c r="H450" s="1" t="s">
        <v>104</v>
      </c>
      <c r="I450" s="1" t="s">
        <v>104</v>
      </c>
      <c r="J450" s="1" t="s">
        <v>291</v>
      </c>
      <c r="K450" s="1" t="s">
        <v>355</v>
      </c>
      <c r="M450" s="1" t="s">
        <v>239</v>
      </c>
      <c r="N450" s="1" t="s">
        <v>356</v>
      </c>
      <c r="O450" s="1"/>
      <c r="P450" s="1"/>
      <c r="Q450" s="1"/>
      <c r="R450" s="1"/>
      <c r="S450" s="7" t="s">
        <v>335</v>
      </c>
      <c r="T450">
        <v>2</v>
      </c>
      <c r="U450" s="1" t="s">
        <v>592</v>
      </c>
      <c r="V450" t="s">
        <v>367</v>
      </c>
      <c r="W450" t="s">
        <v>600</v>
      </c>
      <c r="X450" t="s">
        <v>609</v>
      </c>
      <c r="Y450" t="b">
        <f>IF(AND($B450=$B449, $I450=$I449, $T450=$T449),TRUE,FALSE)</f>
        <v>1</v>
      </c>
      <c r="Z4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encoding='Source'&gt;ByteReg&lt;/Arg&gt;&lt;/Arguments&gt;&lt;Status&gt;Documented&lt;/Status&gt;&lt;Cycles&gt;4(8)&lt;/Cycles&gt;&lt;Flags&gt;----&lt;/Flags&gt;&lt;Description&gt;Bit b in operand m is reset&lt;/Description&gt;&lt;/Encoding&gt;</v>
      </c>
      <c r="AA4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IF($Y451=FALSE, "&lt;/Opcode&gt;", "")</f>
        <v>&lt;Encoding Platform='GameBoy'&gt;&lt;Mnemonic&gt;RES&lt;/Mnemonic&gt;&lt;Arguments&gt;&lt;Arg encoding='Dest'&gt;Value&lt;/Arg&gt;&lt;Arg encoding='Source'&gt;ByteReg&lt;/Arg&gt;&lt;/Arguments&gt;&lt;Status&gt;Documented&lt;/Status&gt;&lt;Cycles&gt;4(8)&lt;/Cycles&gt;&lt;Flags&gt;----&lt;/Flags&gt;&lt;Description&gt;Bit b in operand m is reset&lt;/Description&gt;&lt;/Encoding&gt;&lt;/Opcode&gt;</v>
      </c>
    </row>
    <row r="451" spans="1:27" x14ac:dyDescent="0.25">
      <c r="A451">
        <f>HEX2DEC(Table2[[#This Row],[Hex]]) * 10 +  IF(UPPER(Table2[[#This Row],[Preferred]]) = "FALSE", 1, 0)</f>
        <v>521020</v>
      </c>
      <c r="B451" t="str">
        <f>IF(UPPER(Table2[[#This Row],[Index]]) = "TRUE", "FD", "00")  &amp; IF(Table2[[#This Row],[Prefix]]="", "00", Table2[[#This Row],[Prefix]])  &amp; TEXT(Table2[[#This Row],[Opcode]], "00")</f>
        <v>00CB86</v>
      </c>
      <c r="C451" s="4"/>
      <c r="D451" s="1" t="s">
        <v>94</v>
      </c>
      <c r="E451" s="3"/>
      <c r="F451" s="5">
        <v>86</v>
      </c>
      <c r="G451" t="s">
        <v>480</v>
      </c>
      <c r="H451" s="1" t="s">
        <v>104</v>
      </c>
      <c r="I451" s="1" t="s">
        <v>104</v>
      </c>
      <c r="J451" s="1" t="s">
        <v>291</v>
      </c>
      <c r="K451" s="1" t="s">
        <v>355</v>
      </c>
      <c r="L451" s="1"/>
      <c r="M451" s="1" t="s">
        <v>263</v>
      </c>
      <c r="N451" s="1" t="s">
        <v>277</v>
      </c>
      <c r="O451" s="1"/>
      <c r="P451" s="1"/>
      <c r="Q451" s="1"/>
      <c r="R451" s="1"/>
      <c r="S451" s="7" t="s">
        <v>314</v>
      </c>
      <c r="T451">
        <v>2</v>
      </c>
      <c r="U451" s="1" t="s">
        <v>573</v>
      </c>
      <c r="V451" t="s">
        <v>367</v>
      </c>
      <c r="W451" t="s">
        <v>600</v>
      </c>
      <c r="X451" t="s">
        <v>609</v>
      </c>
      <c r="Y451" t="b">
        <f>IF(AND($B451=$B450, $I451=$I450, $T451=$T450),TRUE,FALSE)</f>
        <v>0</v>
      </c>
      <c r="Z4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encoding='Direct'&gt;WordRegPtr-HL&lt;/Arg&gt;&lt;/Arguments&gt;&lt;Status&gt;Documented&lt;/Status&gt;&lt;Cycles&gt;4(15)&lt;/Cycles&gt;&lt;Flags&gt;------&lt;/Flags&gt;&lt;Description&gt;Bit b in operand m is reset&lt;/Description&gt;&lt;/Encoding&gt;</v>
      </c>
      <c r="AA4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IF($Y452=FALSE, "&lt;/Opcode&gt;", "")</f>
        <v>&lt;Opcode Prefix='CB' Value='86' Function='RES' Group='Bit' Length='2'&gt;&lt;Encoding Platform='z80'&gt;&lt;Mnemonic&gt;RES&lt;/Mnemonic&gt;&lt;Arguments&gt;&lt;Arg encoding='Dest'&gt;Value&lt;/Arg&gt;&lt;Arg encoding='Direct'&gt;WordRegPtr-HL&lt;/Arg&gt;&lt;/Arguments&gt;&lt;Status&gt;Documented&lt;/Status&gt;&lt;Cycles&gt;4(15)&lt;/Cycles&gt;&lt;Flags&gt;------&lt;/Flags&gt;&lt;Description&gt;Bit b in operand m is reset&lt;/Description&gt;&lt;/Encoding&gt;</v>
      </c>
    </row>
    <row r="452" spans="1:27" x14ac:dyDescent="0.25">
      <c r="A452" s="8">
        <f>HEX2DEC(Table2[[#This Row],[Hex]]) * 10 +  IF(UPPER(Table2[[#This Row],[Preferred]]) = "FALSE", 1, 0)</f>
        <v>521020</v>
      </c>
      <c r="B452" s="8" t="str">
        <f>IF(UPPER(Table2[[#This Row],[Index]]) = "TRUE", "FD", "00")  &amp; IF(Table2[[#This Row],[Prefix]]="", "00", Table2[[#This Row],[Prefix]])  &amp; TEXT(Table2[[#This Row],[Opcode]], "00")</f>
        <v>00CB86</v>
      </c>
      <c r="C452" s="4"/>
      <c r="D452" s="1" t="s">
        <v>94</v>
      </c>
      <c r="E452" s="3"/>
      <c r="F452" s="5">
        <v>86</v>
      </c>
      <c r="G452" t="s">
        <v>652</v>
      </c>
      <c r="H452" s="1" t="s">
        <v>104</v>
      </c>
      <c r="I452" s="1" t="s">
        <v>104</v>
      </c>
      <c r="J452" s="1" t="s">
        <v>291</v>
      </c>
      <c r="K452" s="1" t="s">
        <v>355</v>
      </c>
      <c r="M452" s="1" t="s">
        <v>263</v>
      </c>
      <c r="N452" s="1" t="s">
        <v>277</v>
      </c>
      <c r="O452" s="1"/>
      <c r="P452" s="1"/>
      <c r="Q452" s="1"/>
      <c r="R452" s="1"/>
      <c r="S452" s="7" t="s">
        <v>335</v>
      </c>
      <c r="T452">
        <v>2</v>
      </c>
      <c r="U452" s="1" t="s">
        <v>573</v>
      </c>
      <c r="V452" t="s">
        <v>367</v>
      </c>
      <c r="W452" t="s">
        <v>600</v>
      </c>
      <c r="X452" t="s">
        <v>609</v>
      </c>
      <c r="Y452" t="b">
        <f>IF(AND($B452=$B451, $I452=$I451, $T452=$T451),TRUE,FALSE)</f>
        <v>1</v>
      </c>
      <c r="Z4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encoding='Direct'&gt;WordRegPtr-HL&lt;/Arg&gt;&lt;/Arguments&gt;&lt;Status&gt;Documented&lt;/Status&gt;&lt;Cycles&gt;4(15)&lt;/Cycles&gt;&lt;Flags&gt;----&lt;/Flags&gt;&lt;Description&gt;Bit b in operand m is reset&lt;/Description&gt;&lt;/Encoding&gt;</v>
      </c>
      <c r="AA4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IF($Y453=FALSE, "&lt;/Opcode&gt;", "")</f>
        <v>&lt;Encoding Platform='GameBoy'&gt;&lt;Mnemonic&gt;RES&lt;/Mnemonic&gt;&lt;Arguments&gt;&lt;Arg encoding='Dest'&gt;Value&lt;/Arg&gt;&lt;Arg encoding='Direct'&gt;WordRegPtr-HL&lt;/Arg&gt;&lt;/Arguments&gt;&lt;Status&gt;Documented&lt;/Status&gt;&lt;Cycles&gt;4(15)&lt;/Cycles&gt;&lt;Flags&gt;----&lt;/Flags&gt;&lt;Description&gt;Bit b in operand m is reset&lt;/Description&gt;&lt;/Encoding&gt;&lt;/Opcode&gt;</v>
      </c>
    </row>
    <row r="453" spans="1:27" x14ac:dyDescent="0.25">
      <c r="A453">
        <f>HEX2DEC(Table2[[#This Row],[Hex]]) * 10 +  IF(UPPER(Table2[[#This Row],[Preferred]]) = "FALSE", 1, 0)</f>
        <v>521600</v>
      </c>
      <c r="B453" t="str">
        <f>IF(UPPER(Table2[[#This Row],[Index]]) = "TRUE", "FD", "00")  &amp; IF(Table2[[#This Row],[Prefix]]="", "00", Table2[[#This Row],[Prefix]])  &amp; TEXT(Table2[[#This Row],[Opcode]], "00")</f>
        <v>00CBC0</v>
      </c>
      <c r="C453" s="4"/>
      <c r="D453" s="1" t="s">
        <v>94</v>
      </c>
      <c r="E453" s="3"/>
      <c r="F453" s="5" t="s">
        <v>56</v>
      </c>
      <c r="G453" t="s">
        <v>480</v>
      </c>
      <c r="H453" s="1" t="s">
        <v>105</v>
      </c>
      <c r="I453" s="1" t="s">
        <v>105</v>
      </c>
      <c r="J453" s="1" t="s">
        <v>291</v>
      </c>
      <c r="K453" s="1" t="s">
        <v>355</v>
      </c>
      <c r="L453" s="1"/>
      <c r="M453" s="1" t="s">
        <v>239</v>
      </c>
      <c r="N453" s="1" t="s">
        <v>356</v>
      </c>
      <c r="O453" s="1"/>
      <c r="P453" s="1"/>
      <c r="Q453" s="1"/>
      <c r="R453" s="1"/>
      <c r="S453" s="7" t="s">
        <v>314</v>
      </c>
      <c r="T453">
        <v>2</v>
      </c>
      <c r="U453" s="1" t="s">
        <v>561</v>
      </c>
      <c r="V453" t="s">
        <v>367</v>
      </c>
      <c r="W453" t="s">
        <v>600</v>
      </c>
      <c r="X453" t="s">
        <v>606</v>
      </c>
      <c r="Y453" t="b">
        <f>IF(AND($B453=$B452, $I453=$I452, $T453=$T452),TRUE,FALSE)</f>
        <v>0</v>
      </c>
      <c r="Z4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IF($Y454=FALSE, "&lt;/Opcode&gt;", "")</f>
        <v>&lt;Opcode Prefix='CB' Value='C0' Function='SET' Group='Bit' Length='2'&gt;&lt;Encoding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row>
    <row r="454" spans="1:27" x14ac:dyDescent="0.25">
      <c r="A454" s="8">
        <f>HEX2DEC(Table2[[#This Row],[Hex]]) * 10 +  IF(UPPER(Table2[[#This Row],[Preferred]]) = "FALSE", 1, 0)</f>
        <v>521600</v>
      </c>
      <c r="B454" s="8" t="str">
        <f>IF(UPPER(Table2[[#This Row],[Index]]) = "TRUE", "FD", "00")  &amp; IF(Table2[[#This Row],[Prefix]]="", "00", Table2[[#This Row],[Prefix]])  &amp; TEXT(Table2[[#This Row],[Opcode]], "00")</f>
        <v>00CBC0</v>
      </c>
      <c r="C454" s="4"/>
      <c r="D454" s="1" t="s">
        <v>94</v>
      </c>
      <c r="E454" s="3"/>
      <c r="F454" s="5" t="s">
        <v>56</v>
      </c>
      <c r="G454" t="s">
        <v>652</v>
      </c>
      <c r="H454" s="1" t="s">
        <v>105</v>
      </c>
      <c r="I454" s="1" t="s">
        <v>105</v>
      </c>
      <c r="J454" s="1" t="s">
        <v>291</v>
      </c>
      <c r="K454" s="1" t="s">
        <v>355</v>
      </c>
      <c r="M454" s="1" t="s">
        <v>239</v>
      </c>
      <c r="N454" s="1" t="s">
        <v>356</v>
      </c>
      <c r="O454" s="1"/>
      <c r="P454" s="1"/>
      <c r="Q454" s="1"/>
      <c r="R454" s="1"/>
      <c r="S454" s="7" t="s">
        <v>335</v>
      </c>
      <c r="T454">
        <v>2</v>
      </c>
      <c r="U454" s="1" t="s">
        <v>561</v>
      </c>
      <c r="V454" t="s">
        <v>367</v>
      </c>
      <c r="W454" t="s">
        <v>600</v>
      </c>
      <c r="X454" t="s">
        <v>606</v>
      </c>
      <c r="Y454" t="b">
        <f>IF(AND($B454=$B453, $I454=$I453, $T454=$T453),TRUE,FALSE)</f>
        <v>1</v>
      </c>
      <c r="Z4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IF($Y455=FALSE, "&lt;/Opcode&gt;", "")</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set.&lt;/Description&gt;&lt;/Encoding&gt;&lt;/Opcode&gt;</v>
      </c>
    </row>
    <row r="455" spans="1:27" x14ac:dyDescent="0.25">
      <c r="A455">
        <f>HEX2DEC(Table2[[#This Row],[Hex]]) * 10 +  IF(UPPER(Table2[[#This Row],[Preferred]]) = "FALSE", 1, 0)</f>
        <v>521660</v>
      </c>
      <c r="B455" t="str">
        <f>IF(UPPER(Table2[[#This Row],[Index]]) = "TRUE", "FD", "00")  &amp; IF(Table2[[#This Row],[Prefix]]="", "00", Table2[[#This Row],[Prefix]])  &amp; TEXT(Table2[[#This Row],[Opcode]], "00")</f>
        <v>00CBC6</v>
      </c>
      <c r="C455" s="4"/>
      <c r="D455" s="1" t="s">
        <v>94</v>
      </c>
      <c r="E455" s="3"/>
      <c r="F455" s="5" t="s">
        <v>62</v>
      </c>
      <c r="G455" t="s">
        <v>480</v>
      </c>
      <c r="H455" s="1" t="s">
        <v>105</v>
      </c>
      <c r="I455" s="1" t="s">
        <v>105</v>
      </c>
      <c r="J455" s="1" t="s">
        <v>291</v>
      </c>
      <c r="K455" s="1" t="s">
        <v>355</v>
      </c>
      <c r="L455" s="1"/>
      <c r="M455" s="1" t="s">
        <v>263</v>
      </c>
      <c r="N455" s="1" t="s">
        <v>277</v>
      </c>
      <c r="O455" s="1"/>
      <c r="P455" s="1"/>
      <c r="Q455" s="1"/>
      <c r="R455" s="1"/>
      <c r="S455" s="7" t="s">
        <v>314</v>
      </c>
      <c r="T455">
        <v>2</v>
      </c>
      <c r="U455" s="1" t="s">
        <v>573</v>
      </c>
      <c r="V455" t="s">
        <v>367</v>
      </c>
      <c r="W455" t="s">
        <v>600</v>
      </c>
      <c r="X455" t="s">
        <v>607</v>
      </c>
      <c r="Y455" t="b">
        <f>IF(AND($B455=$B454, $I455=$I454, $T455=$T454),TRUE,FALSE)</f>
        <v>0</v>
      </c>
      <c r="Z4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v>
      </c>
      <c r="AA4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IF($Y456=FALSE, "&lt;/Opcode&gt;", "")</f>
        <v>&lt;Opcode Prefix='CB' Value='C6' Function='SET' Group='Bit' Length='2'&gt;&lt;Encoding Platform='z80'&gt;&lt;Mnemonic&gt;SET&lt;/Mnemonic&gt;&lt;Arguments&gt;&lt;Arg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v>
      </c>
    </row>
    <row r="456" spans="1:27" x14ac:dyDescent="0.25">
      <c r="A456" s="8">
        <f>HEX2DEC(Table2[[#This Row],[Hex]]) * 10 +  IF(UPPER(Table2[[#This Row],[Preferred]]) = "FALSE", 1, 0)</f>
        <v>521660</v>
      </c>
      <c r="B456" s="8" t="str">
        <f>IF(UPPER(Table2[[#This Row],[Index]]) = "TRUE", "FD", "00")  &amp; IF(Table2[[#This Row],[Prefix]]="", "00", Table2[[#This Row],[Prefix]])  &amp; TEXT(Table2[[#This Row],[Opcode]], "00")</f>
        <v>00CBC6</v>
      </c>
      <c r="C456" s="4"/>
      <c r="D456" s="1" t="s">
        <v>94</v>
      </c>
      <c r="E456" s="3"/>
      <c r="F456" s="5" t="s">
        <v>62</v>
      </c>
      <c r="G456" t="s">
        <v>652</v>
      </c>
      <c r="H456" s="1" t="s">
        <v>105</v>
      </c>
      <c r="I456" s="1" t="s">
        <v>105</v>
      </c>
      <c r="J456" s="1" t="s">
        <v>291</v>
      </c>
      <c r="K456" s="1" t="s">
        <v>355</v>
      </c>
      <c r="M456" s="1" t="s">
        <v>263</v>
      </c>
      <c r="N456" s="1" t="s">
        <v>277</v>
      </c>
      <c r="O456" s="1"/>
      <c r="P456" s="1"/>
      <c r="Q456" s="1"/>
      <c r="R456" s="1"/>
      <c r="S456" s="7" t="s">
        <v>335</v>
      </c>
      <c r="T456">
        <v>2</v>
      </c>
      <c r="U456" s="1" t="s">
        <v>573</v>
      </c>
      <c r="V456" t="s">
        <v>367</v>
      </c>
      <c r="W456" t="s">
        <v>600</v>
      </c>
      <c r="X456" t="s">
        <v>607</v>
      </c>
      <c r="Y456" t="b">
        <f>IF(AND($B456=$B455, $I456=$I455, $T456=$T455),TRUE,FALSE)</f>
        <v>1</v>
      </c>
      <c r="Z4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v>
      </c>
      <c r="AA4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IF($Y457=FALSE, "&lt;/Opcode&gt;", "")</f>
        <v>&lt;Encoding Platform='GameBoy'&gt;&lt;Mnemonic&gt;SET&lt;/Mnemonic&gt;&lt;Arguments&gt;&lt;Arg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set.&lt;/Description&gt;&lt;/Encoding&gt;&lt;/Opcode&gt;</v>
      </c>
    </row>
    <row r="457" spans="1:27" x14ac:dyDescent="0.25">
      <c r="A457">
        <f>HEX2DEC(Table2[[#This Row],[Hex]]) * 10 +  IF(UPPER(Table2[[#This Row],[Preferred]]) = "FALSE", 1, 0)</f>
        <v>607360</v>
      </c>
      <c r="B457" t="str">
        <f>IF(UPPER(Table2[[#This Row],[Index]]) = "TRUE", "FD", "00")  &amp; IF(Table2[[#This Row],[Prefix]]="", "00", Table2[[#This Row],[Prefix]])  &amp; TEXT(Table2[[#This Row],[Opcode]], "00")</f>
        <v>00ED40</v>
      </c>
      <c r="C457" s="4"/>
      <c r="D457" s="1" t="s">
        <v>133</v>
      </c>
      <c r="E457" s="3" t="s">
        <v>400</v>
      </c>
      <c r="F457" s="5">
        <v>40</v>
      </c>
      <c r="G457" t="s">
        <v>480</v>
      </c>
      <c r="H457" s="1" t="s">
        <v>151</v>
      </c>
      <c r="I457" s="1" t="s">
        <v>151</v>
      </c>
      <c r="J457" s="1" t="s">
        <v>239</v>
      </c>
      <c r="K457" s="1" t="s">
        <v>355</v>
      </c>
      <c r="L457" s="1"/>
      <c r="M457" s="1" t="s">
        <v>283</v>
      </c>
      <c r="N457" s="1" t="s">
        <v>277</v>
      </c>
      <c r="O457" s="1"/>
      <c r="P457" s="1"/>
      <c r="Q457" s="1"/>
      <c r="R457" s="1"/>
      <c r="S457" s="6" t="s">
        <v>327</v>
      </c>
      <c r="T457">
        <v>2</v>
      </c>
      <c r="U457" s="1" t="s">
        <v>602</v>
      </c>
      <c r="V457" t="s">
        <v>367</v>
      </c>
      <c r="W457" t="s">
        <v>470</v>
      </c>
      <c r="X457" t="s">
        <v>627</v>
      </c>
      <c r="Y457" t="b">
        <f>IF(AND($B457=$B456, $I457=$I456, $T457=$T456),TRUE,FALSE)</f>
        <v>0</v>
      </c>
      <c r="Z4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encoding='Dest'&gt;ByteReg&lt;/Arg&gt;&lt;Arg encoding='Direct'&gt;ByteRegPtr-C&lt;/Arg&gt;&lt;/Arguments&gt;&lt;Status&gt;Documented&lt;/Status&gt;&lt;Cycles&gt;3(12)&lt;/Cycles&gt;&lt;Flags&gt;SZ0P0-&lt;/Flags&gt;&lt;Description&gt;The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IF($Y458=FALSE, "&lt;/Opcode&gt;", "")</f>
        <v>&lt;Opcode Prefix='ED' Value='40' Function='IN' Group='I/O' Length='2'&gt;&lt;Encoding Preferred='true' Platform='z80'&gt;&lt;Mnemonic&gt;IN&lt;/Mnemonic&gt;&lt;Arguments&gt;&lt;Arg encoding='Dest'&gt;ByteReg&lt;/Arg&gt;&lt;Arg encoding='Direct'&gt;ByteRegPtr-C&lt;/Arg&gt;&lt;/Arguments&gt;&lt;Status&gt;Documented&lt;/Status&gt;&lt;Cycles&gt;3(12)&lt;/Cycles&gt;&lt;Flags&gt;SZ0P0-&lt;/Flags&gt;&lt;Description&gt;The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row>
    <row r="458" spans="1:27" x14ac:dyDescent="0.25">
      <c r="A458">
        <f>HEX2DEC(Table2[[#This Row],[Hex]]) * 10 +  IF(UPPER(Table2[[#This Row],[Preferred]]) = "FALSE", 1, 0)</f>
        <v>607361</v>
      </c>
      <c r="B458" t="str">
        <f>IF(UPPER(Table2[[#This Row],[Index]]) = "TRUE", "FD", "00")  &amp; IF(Table2[[#This Row],[Prefix]]="", "00", Table2[[#This Row],[Prefix]])  &amp; TEXT(Table2[[#This Row],[Opcode]], "00")</f>
        <v>00ED40</v>
      </c>
      <c r="C458" s="4"/>
      <c r="D458" s="1" t="s">
        <v>133</v>
      </c>
      <c r="E458" s="3" t="s">
        <v>638</v>
      </c>
      <c r="F458" s="5">
        <v>40</v>
      </c>
      <c r="G458" t="s">
        <v>480</v>
      </c>
      <c r="H458" s="1" t="s">
        <v>151</v>
      </c>
      <c r="I458" s="1" t="s">
        <v>151</v>
      </c>
      <c r="J458" s="1" t="s">
        <v>239</v>
      </c>
      <c r="K458" s="1" t="s">
        <v>355</v>
      </c>
      <c r="L458" s="1"/>
      <c r="M458" s="1" t="s">
        <v>290</v>
      </c>
      <c r="N458" s="1" t="s">
        <v>277</v>
      </c>
      <c r="O458" s="1"/>
      <c r="P458" s="1"/>
      <c r="Q458" s="1"/>
      <c r="R458" s="1"/>
      <c r="S458" s="6" t="s">
        <v>327</v>
      </c>
      <c r="T458">
        <v>2</v>
      </c>
      <c r="U458" s="1" t="s">
        <v>602</v>
      </c>
      <c r="V458" t="s">
        <v>367</v>
      </c>
      <c r="W458" t="s">
        <v>470</v>
      </c>
      <c r="X458" t="s">
        <v>627</v>
      </c>
      <c r="Y458" t="b">
        <f>IF(AND($B458=$B457, $I458=$I457, $T458=$T457),TRUE,FALSE)</f>
        <v>1</v>
      </c>
      <c r="Z4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encoding='Dest'&gt;ByteReg&lt;/Arg&gt;&lt;Arg encoding='Direct'&gt;ByteReg-C&lt;/Arg&gt;&lt;/Arguments&gt;&lt;Status&gt;Documented&lt;/Status&gt;&lt;Cycles&gt;3(12)&lt;/Cycles&gt;&lt;Flags&gt;SZ0P0-&lt;/Flags&gt;&lt;Description&gt;The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IF($Y459=FALSE, "&lt;/Opcode&gt;", "")</f>
        <v>&lt;Encoding Preferred='false' Platform='z80'&gt;&lt;Mnemonic&gt;IN&lt;/Mnemonic&gt;&lt;Arguments&gt;&lt;Arg encoding='Dest'&gt;ByteReg&lt;/Arg&gt;&lt;Arg encoding='Direct'&gt;ByteReg-C&lt;/Arg&gt;&lt;/Arguments&gt;&lt;Status&gt;Documented&lt;/Status&gt;&lt;Cycles&gt;3(12)&lt;/Cycles&gt;&lt;Flags&gt;SZ0P0-&lt;/Flags&gt;&lt;Description&gt;The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CPU.&lt;/Description&gt;&lt;/Encoding&gt;&lt;/Opcode&gt;</v>
      </c>
    </row>
    <row r="459" spans="1:27" x14ac:dyDescent="0.25">
      <c r="A459">
        <f>HEX2DEC(Table2[[#This Row],[Hex]]) * 10 +  IF(UPPER(Table2[[#This Row],[Preferred]]) = "FALSE", 1, 0)</f>
        <v>607370</v>
      </c>
      <c r="B459" t="str">
        <f>IF(UPPER(Table2[[#This Row],[Index]]) = "TRUE", "FD", "00")  &amp; IF(Table2[[#This Row],[Prefix]]="", "00", Table2[[#This Row],[Prefix]])  &amp; TEXT(Table2[[#This Row],[Opcode]], "00")</f>
        <v>00ED41</v>
      </c>
      <c r="C459" s="4"/>
      <c r="D459" s="1" t="s">
        <v>133</v>
      </c>
      <c r="E459" s="3" t="s">
        <v>400</v>
      </c>
      <c r="F459" s="5">
        <v>41</v>
      </c>
      <c r="G459" t="s">
        <v>480</v>
      </c>
      <c r="H459" s="1" t="s">
        <v>149</v>
      </c>
      <c r="I459" s="1" t="s">
        <v>149</v>
      </c>
      <c r="J459" s="1" t="s">
        <v>283</v>
      </c>
      <c r="K459" s="1" t="s">
        <v>277</v>
      </c>
      <c r="L459" s="1"/>
      <c r="M459" s="1" t="s">
        <v>239</v>
      </c>
      <c r="N459" s="1" t="s">
        <v>355</v>
      </c>
      <c r="O459" s="1"/>
      <c r="P459" s="1"/>
      <c r="Q459" s="1"/>
      <c r="R459" s="1"/>
      <c r="S459" s="7" t="s">
        <v>314</v>
      </c>
      <c r="T459">
        <v>2</v>
      </c>
      <c r="U459" s="1" t="s">
        <v>602</v>
      </c>
      <c r="V459" t="s">
        <v>367</v>
      </c>
      <c r="W459" t="s">
        <v>470</v>
      </c>
      <c r="X459" t="s">
        <v>633</v>
      </c>
      <c r="Y459" t="b">
        <f>IF(AND($B459=$B458, $I459=$I458, $T459=$T458),TRUE,FALSE)</f>
        <v>0</v>
      </c>
      <c r="Z4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encoding='Direct'&gt;ByteRegPtr-C&lt;/Arg&gt;&lt;Arg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IF($Y460=FALSE, "&lt;/Opcode&gt;", "")</f>
        <v>&lt;Opcode Prefix='ED' Value='41' Function='OUT' Group='I/O' Length='2'&gt;&lt;Encoding Preferred='true' Platform='z80'&gt;&lt;Mnemonic&gt;OUT&lt;/Mnemonic&gt;&lt;Arguments&gt;&lt;Arg encoding='Direct'&gt;ByteRegPtr-C&lt;/Arg&gt;&lt;Arg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row>
    <row r="460" spans="1:27" x14ac:dyDescent="0.25">
      <c r="A460">
        <f>HEX2DEC(Table2[[#This Row],[Hex]]) * 10 +  IF(UPPER(Table2[[#This Row],[Preferred]]) = "FALSE", 1, 0)</f>
        <v>607371</v>
      </c>
      <c r="B460" t="str">
        <f>IF(UPPER(Table2[[#This Row],[Index]]) = "TRUE", "FD", "00")  &amp; IF(Table2[[#This Row],[Prefix]]="", "00", Table2[[#This Row],[Prefix]])  &amp; TEXT(Table2[[#This Row],[Opcode]], "00")</f>
        <v>00ED41</v>
      </c>
      <c r="C460" s="4"/>
      <c r="D460" s="1" t="s">
        <v>133</v>
      </c>
      <c r="E460" s="3" t="s">
        <v>638</v>
      </c>
      <c r="F460" s="5">
        <v>41</v>
      </c>
      <c r="G460" t="s">
        <v>480</v>
      </c>
      <c r="H460" s="1" t="s">
        <v>149</v>
      </c>
      <c r="I460" s="1" t="s">
        <v>149</v>
      </c>
      <c r="J460" s="1" t="s">
        <v>290</v>
      </c>
      <c r="K460" s="1" t="s">
        <v>277</v>
      </c>
      <c r="L460" s="1"/>
      <c r="M460" s="1" t="s">
        <v>239</v>
      </c>
      <c r="N460" s="1" t="s">
        <v>355</v>
      </c>
      <c r="O460" s="1"/>
      <c r="P460" s="1"/>
      <c r="Q460" s="1"/>
      <c r="R460" s="1"/>
      <c r="S460" s="7" t="s">
        <v>314</v>
      </c>
      <c r="T460">
        <v>2</v>
      </c>
      <c r="U460" s="1" t="s">
        <v>602</v>
      </c>
      <c r="V460" t="s">
        <v>367</v>
      </c>
      <c r="W460" t="s">
        <v>470</v>
      </c>
      <c r="X460" t="s">
        <v>633</v>
      </c>
      <c r="Y460" t="b">
        <f>IF(AND($B460=$B459, $I460=$I459, $T460=$T459),TRUE,FALSE)</f>
        <v>1</v>
      </c>
      <c r="Z4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encoding='Direct'&gt;ByteReg-C&lt;/Arg&gt;&lt;Arg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IF($Y461=FALSE, "&lt;/Opcode&gt;", "")</f>
        <v>&lt;Encoding Preferred='false' Platform='z80'&gt;&lt;Mnemonic&gt;OUT&lt;/Mnemonic&gt;&lt;Arguments&gt;&lt;Arg encoding='Direct'&gt;ByteReg-C&lt;/Arg&gt;&lt;Arg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device.&lt;/Description&gt;&lt;/Encoding&gt;&lt;/Opcode&gt;</v>
      </c>
    </row>
    <row r="461" spans="1:27" x14ac:dyDescent="0.25">
      <c r="A461">
        <f>HEX2DEC(Table2[[#This Row],[Hex]]) * 10 +  IF(UPPER(Table2[[#This Row],[Preferred]]) = "FALSE", 1, 0)</f>
        <v>607380</v>
      </c>
      <c r="B461" t="str">
        <f>IF(UPPER(Table2[[#This Row],[Index]]) = "TRUE", "FD", "00")  &amp; IF(Table2[[#This Row],[Prefix]]="", "00", Table2[[#This Row],[Prefix]])  &amp; TEXT(Table2[[#This Row],[Opcode]], "00")</f>
        <v>00ED42</v>
      </c>
      <c r="C461" s="4"/>
      <c r="D461" s="1" t="s">
        <v>133</v>
      </c>
      <c r="E461" s="3"/>
      <c r="F461" s="5">
        <v>42</v>
      </c>
      <c r="G461" t="s">
        <v>480</v>
      </c>
      <c r="H461" s="1" t="s">
        <v>83</v>
      </c>
      <c r="I461" s="1" t="s">
        <v>371</v>
      </c>
      <c r="J461" s="1" t="s">
        <v>269</v>
      </c>
      <c r="K461" s="1" t="s">
        <v>277</v>
      </c>
      <c r="L461" s="1"/>
      <c r="M461" s="1" t="s">
        <v>176</v>
      </c>
      <c r="N461" s="1" t="s">
        <v>176</v>
      </c>
      <c r="O461" s="1"/>
      <c r="P461" s="1"/>
      <c r="Q461" s="1"/>
      <c r="R461" s="1"/>
      <c r="S461" s="6" t="s">
        <v>330</v>
      </c>
      <c r="T461">
        <v>2</v>
      </c>
      <c r="U461" s="1" t="s">
        <v>573</v>
      </c>
      <c r="V461" t="s">
        <v>367</v>
      </c>
      <c r="W461" t="s">
        <v>426</v>
      </c>
      <c r="X461" t="s">
        <v>576</v>
      </c>
      <c r="Y461" t="b">
        <f>IF(AND($B461=$B460, $I461=$I460, $T461=$T460),TRUE,FALSE)</f>
        <v>0</v>
      </c>
      <c r="Z4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encoding='Direct'&gt;WordReg-HL&lt;/Arg&gt;&lt;Arg encoding='WordReg'&gt;WordReg&lt;/Arg&gt;&lt;/Arguments&gt;&lt;Status&gt;Documented&lt;/Status&gt;&lt;Cycles&gt;4(15)&lt;/Cycles&gt;&lt;Flags&gt;SZ0P1C&lt;/Flags&gt;&lt;Description&gt;The contents of the register pair ss (any of register pairs BC, DE, HL, or SP) and the Carry Flag (C flag in the F register) are subtracted from the contents of register pair HL, and the result is stored in HL.&lt;/Description&gt;&lt;/Encoding&gt;</v>
      </c>
      <c r="AA4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IF($Y462=FALSE, "&lt;/Opcode&gt;", "")</f>
        <v>&lt;Opcode Prefix='ED' Value='42' Function='SUB-CY' Group='16-Bit Arithmetic' Length='2'&gt;&lt;Encoding Platform='z80'&gt;&lt;Mnemonic&gt;SBC&lt;/Mnemonic&gt;&lt;Arguments&gt;&lt;Arg encoding='Direct'&gt;WordReg-HL&lt;/Arg&gt;&lt;Arg encoding='WordReg'&gt;WordReg&lt;/Arg&gt;&lt;/Arguments&gt;&lt;Status&gt;Documented&lt;/Status&gt;&lt;Cycles&gt;4(15)&lt;/Cycles&gt;&lt;Flags&gt;SZ0P1C&lt;/Flags&gt;&lt;Description&gt;The contents of the register pair ss (any of register pairs BC, DE, HL, or SP) and the Carry Flag (C flag in the F register) are subtracted from the contents of register pair HL, and the result is stored in HL.&lt;/Description&gt;&lt;/Encoding&gt;&lt;/Opcode&gt;</v>
      </c>
    </row>
    <row r="462" spans="1:27" x14ac:dyDescent="0.25">
      <c r="A462">
        <f>HEX2DEC(Table2[[#This Row],[Hex]]) * 10 +  IF(UPPER(Table2[[#This Row],[Preferred]]) = "FALSE", 1, 0)</f>
        <v>607390</v>
      </c>
      <c r="B462" t="str">
        <f>IF(UPPER(Table2[[#This Row],[Index]]) = "TRUE", "FD", "00")  &amp; IF(Table2[[#This Row],[Prefix]]="", "00", Table2[[#This Row],[Prefix]])  &amp; TEXT(Table2[[#This Row],[Opcode]], "00")</f>
        <v>00ED43</v>
      </c>
      <c r="C462" s="4"/>
      <c r="D462" s="1" t="s">
        <v>133</v>
      </c>
      <c r="E462" s="3"/>
      <c r="F462" s="5">
        <v>43</v>
      </c>
      <c r="G462" t="s">
        <v>480</v>
      </c>
      <c r="H462" s="1" t="s">
        <v>2</v>
      </c>
      <c r="I462" s="1" t="s">
        <v>385</v>
      </c>
      <c r="J462" s="1" t="s">
        <v>181</v>
      </c>
      <c r="K462" s="1" t="s">
        <v>278</v>
      </c>
      <c r="L462" s="1"/>
      <c r="M462" s="1" t="s">
        <v>176</v>
      </c>
      <c r="N462" s="1" t="s">
        <v>176</v>
      </c>
      <c r="O462" s="1"/>
      <c r="P462" s="1"/>
      <c r="Q462" s="1"/>
      <c r="R462" s="1"/>
      <c r="S462" s="7" t="s">
        <v>314</v>
      </c>
      <c r="T462">
        <v>4</v>
      </c>
      <c r="U462" s="1" t="s">
        <v>512</v>
      </c>
      <c r="V462" t="s">
        <v>367</v>
      </c>
      <c r="W462" t="s">
        <v>396</v>
      </c>
      <c r="X462" t="s">
        <v>517</v>
      </c>
      <c r="Y462" t="b">
        <f>IF(AND($B462=$B461, $I462=$I461, $T462=$T461),TRUE,FALSE)</f>
        <v>0</v>
      </c>
      <c r="Z4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v>
      </c>
      <c r="AA4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IF($Y463=FALSE, "&lt;/Opcode&gt;", "")</f>
        <v>&lt;Opcode Prefix='ED' Value='43' Function='LOAD' Group='16-Bit Load' Length='4'&gt;&lt;Encoding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(nn+1).&lt;/Description&gt;&lt;/Encoding&gt;&lt;/Opcode&gt;</v>
      </c>
    </row>
    <row r="463" spans="1:27" x14ac:dyDescent="0.25">
      <c r="A463">
        <f>HEX2DEC(Table2[[#This Row],[Hex]]) * 10 +  IF(UPPER(Table2[[#This Row],[Preferred]]) = "FALSE", 1, 0)</f>
        <v>607400</v>
      </c>
      <c r="B463" t="str">
        <f>IF(UPPER(Table2[[#This Row],[Index]]) = "TRUE", "FD", "00")  &amp; IF(Table2[[#This Row],[Prefix]]="", "00", Table2[[#This Row],[Prefix]])  &amp; TEXT(Table2[[#This Row],[Opcode]], "00")</f>
        <v>00ED44</v>
      </c>
      <c r="C463" s="4"/>
      <c r="D463" s="1" t="s">
        <v>133</v>
      </c>
      <c r="E463" s="3" t="s">
        <v>400</v>
      </c>
      <c r="F463" s="5">
        <v>44</v>
      </c>
      <c r="G463" t="s">
        <v>480</v>
      </c>
      <c r="H463" s="1" t="s">
        <v>152</v>
      </c>
      <c r="I463" s="1" t="s">
        <v>152</v>
      </c>
      <c r="J463" s="1" t="s">
        <v>265</v>
      </c>
      <c r="K463" s="1" t="s">
        <v>277</v>
      </c>
      <c r="M463" s="1"/>
      <c r="N463" s="1"/>
      <c r="O463" s="1"/>
      <c r="P463" s="1"/>
      <c r="Q463" s="1"/>
      <c r="R463" s="1"/>
      <c r="S463" s="6" t="s">
        <v>316</v>
      </c>
      <c r="T463">
        <v>2</v>
      </c>
      <c r="U463" s="1" t="s">
        <v>561</v>
      </c>
      <c r="V463" t="s">
        <v>367</v>
      </c>
      <c r="W463" t="s">
        <v>431</v>
      </c>
      <c r="X463" t="s">
        <v>562</v>
      </c>
      <c r="Y463" t="b">
        <f>IF(AND($B463=$B462, $I463=$I462, $T463=$T462),TRUE,FALSE)</f>
        <v>0</v>
      </c>
      <c r="Z4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Platform='z80'&gt;&lt;Mnemonic&gt;NEG&lt;/Mnemonic&gt;&lt;Arguments&gt;&lt;Arg encoding='Direct'&gt;ByteReg-A&lt;/Arg&gt;&lt;/Arguments&gt;&lt;Status&gt;Documented&lt;/Status&gt;&lt;Cycles&gt;2(8)&lt;/Cycles&gt;&lt;Flags&gt;SZHP1C&lt;/Flags&gt;&lt;Description&gt;The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v>
      </c>
      <c r="AA4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IF($Y464=FALSE, "&lt;/Opcode&gt;", "")</f>
        <v>&lt;Opcode Prefix='ED' Value='44' Function='NEG' Group='Logical' Length='2'&gt;&lt;Encoding Preferred='true' Platform='z80'&gt;&lt;Mnemonic&gt;NEG&lt;/Mnemonic&gt;&lt;Arguments&gt;&lt;Arg encoding='Direct'&gt;ByteReg-A&lt;/Arg&gt;&lt;/Arguments&gt;&lt;Status&gt;Documented&lt;/Status&gt;&lt;Cycles&gt;2(8)&lt;/Cycles&gt;&lt;Flags&gt;SZHP1C&lt;/Flags&gt;&lt;Description&gt;The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v>
      </c>
    </row>
    <row r="464" spans="1:27" x14ac:dyDescent="0.25">
      <c r="A464">
        <f>HEX2DEC(Table2[[#This Row],[Hex]]) * 10 +  IF(UPPER(Table2[[#This Row],[Preferred]]) = "FALSE", 1, 0)</f>
        <v>607401</v>
      </c>
      <c r="B464" t="str">
        <f>IF(UPPER(Table2[[#This Row],[Index]]) = "TRUE", "FD", "00")  &amp; IF(Table2[[#This Row],[Prefix]]="", "00", Table2[[#This Row],[Prefix]])  &amp; TEXT(Table2[[#This Row],[Opcode]], "00")</f>
        <v>00ED44</v>
      </c>
      <c r="C464" s="4"/>
      <c r="D464" s="1" t="s">
        <v>133</v>
      </c>
      <c r="E464" s="3" t="s">
        <v>638</v>
      </c>
      <c r="F464" s="5">
        <v>44</v>
      </c>
      <c r="G464" t="s">
        <v>480</v>
      </c>
      <c r="H464" s="1" t="s">
        <v>152</v>
      </c>
      <c r="I464" s="1" t="s">
        <v>152</v>
      </c>
      <c r="J464" s="1" t="s">
        <v>265</v>
      </c>
      <c r="K464" s="1" t="s">
        <v>277</v>
      </c>
      <c r="L464" s="1" t="b">
        <v>1</v>
      </c>
      <c r="M464" s="1"/>
      <c r="N464" s="1"/>
      <c r="O464" s="1"/>
      <c r="P464" s="1"/>
      <c r="Q464" s="1"/>
      <c r="R464" s="1"/>
      <c r="S464" s="6" t="s">
        <v>316</v>
      </c>
      <c r="T464">
        <v>2</v>
      </c>
      <c r="U464" s="1" t="s">
        <v>561</v>
      </c>
      <c r="V464" t="s">
        <v>367</v>
      </c>
      <c r="W464" t="s">
        <v>431</v>
      </c>
      <c r="X464" t="s">
        <v>562</v>
      </c>
      <c r="Y464" t="b">
        <f>IF(AND($B464=$B463, $I464=$I463, $T464=$T463),TRUE,FALSE)</f>
        <v>1</v>
      </c>
      <c r="Z4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Platform='z80'&gt;&lt;Mnemonic&gt;NEG&lt;/Mnemonic&gt;&lt;Arguments&gt;&lt;Arg encoding='Direct' hidden='true'&gt;ByteReg-A&lt;/Arg&gt;&lt;/Arguments&gt;&lt;Status&gt;Documented&lt;/Status&gt;&lt;Cycles&gt;2(8)&lt;/Cycles&gt;&lt;Flags&gt;SZHP1C&lt;/Flags&gt;&lt;Description&gt;The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v>
      </c>
      <c r="AA4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IF($Y465=FALSE, "&lt;/Opcode&gt;", "")</f>
        <v>&lt;Encoding Preferred='false' Platform='z80'&gt;&lt;Mnemonic&gt;NEG&lt;/Mnemonic&gt;&lt;Arguments&gt;&lt;Arg encoding='Direct' hidden='true'&gt;ByteReg-A&lt;/Arg&gt;&lt;/Arguments&gt;&lt;Status&gt;Documented&lt;/Status&gt;&lt;Cycles&gt;2(8)&lt;/Cycles&gt;&lt;Flags&gt;SZHP1C&lt;/Flags&gt;&lt;Description&gt;The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65" spans="1:27" x14ac:dyDescent="0.25">
      <c r="A465">
        <f>HEX2DEC(Table2[[#This Row],[Hex]]) * 10 +  IF(UPPER(Table2[[#This Row],[Preferred]]) = "FALSE", 1, 0)</f>
        <v>607410</v>
      </c>
      <c r="B465" t="str">
        <f>IF(UPPER(Table2[[#This Row],[Index]]) = "TRUE", "FD", "00")  &amp; IF(Table2[[#This Row],[Prefix]]="", "00", Table2[[#This Row],[Prefix]])  &amp; TEXT(Table2[[#This Row],[Opcode]], "00")</f>
        <v>00ED45</v>
      </c>
      <c r="C465" s="4"/>
      <c r="D465" s="1" t="s">
        <v>133</v>
      </c>
      <c r="E465" s="3"/>
      <c r="F465" s="5">
        <v>45</v>
      </c>
      <c r="G465" t="s">
        <v>480</v>
      </c>
      <c r="H465" s="1" t="s">
        <v>153</v>
      </c>
      <c r="I465" s="1" t="s">
        <v>153</v>
      </c>
      <c r="J465" s="1"/>
      <c r="K465" s="1"/>
      <c r="L465" s="1"/>
      <c r="M465" s="1"/>
      <c r="N465" s="1"/>
      <c r="O465" s="1"/>
      <c r="P465" s="1"/>
      <c r="Q465" s="1"/>
      <c r="R465" s="1"/>
      <c r="S465" s="7" t="s">
        <v>314</v>
      </c>
      <c r="T465">
        <v>2</v>
      </c>
      <c r="U465" s="1" t="s">
        <v>509</v>
      </c>
      <c r="V465" t="s">
        <v>367</v>
      </c>
      <c r="W465" t="s">
        <v>473</v>
      </c>
      <c r="X465" t="s">
        <v>624</v>
      </c>
      <c r="Y465" t="b">
        <f>IF(AND($B465=$B464, $I465=$I464, $T465=$T464),TRUE,FALSE)</f>
        <v>0</v>
      </c>
      <c r="Z4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IF($Y466=FALSE, "&lt;/Opcode&gt;", "")</f>
        <v>&lt;Opcode Prefix='ED' Value='45'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66" spans="1:27" x14ac:dyDescent="0.25">
      <c r="A466">
        <f>HEX2DEC(Table2[[#This Row],[Hex]]) * 10 +  IF(UPPER(Table2[[#This Row],[Preferred]]) = "FALSE", 1, 0)</f>
        <v>607420</v>
      </c>
      <c r="B466" t="str">
        <f>IF(UPPER(Table2[[#This Row],[Index]]) = "TRUE", "FD", "00")  &amp; IF(Table2[[#This Row],[Prefix]]="", "00", Table2[[#This Row],[Prefix]])  &amp; TEXT(Table2[[#This Row],[Opcode]], "00")</f>
        <v>00ED46</v>
      </c>
      <c r="C466" s="4"/>
      <c r="D466" s="1" t="s">
        <v>133</v>
      </c>
      <c r="E466" s="3"/>
      <c r="F466" s="5">
        <v>46</v>
      </c>
      <c r="G466" t="s">
        <v>480</v>
      </c>
      <c r="H466" s="1" t="s">
        <v>154</v>
      </c>
      <c r="I466" s="1" t="s">
        <v>154</v>
      </c>
      <c r="J466" s="1" t="s">
        <v>293</v>
      </c>
      <c r="K466" s="1" t="s">
        <v>277</v>
      </c>
      <c r="L466" s="1"/>
      <c r="M466" s="1"/>
      <c r="N466" s="1"/>
      <c r="O466" s="1"/>
      <c r="P466" s="1"/>
      <c r="Q466" s="1"/>
      <c r="R466" s="1"/>
      <c r="S466" s="7" t="s">
        <v>314</v>
      </c>
      <c r="T466">
        <v>2</v>
      </c>
      <c r="U466" s="1" t="s">
        <v>561</v>
      </c>
      <c r="V466" t="s">
        <v>367</v>
      </c>
      <c r="W466" t="s">
        <v>473</v>
      </c>
      <c r="X466" t="s">
        <v>569</v>
      </c>
      <c r="Y466" t="b">
        <f>IF(AND($B466=$B465, $I466=$I465, $T466=$T465),TRUE,FALSE)</f>
        <v>0</v>
      </c>
      <c r="Z4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IF($Y467=FALSE, "&lt;/Opcode&gt;", "")</f>
        <v>&lt;Opcode Prefix='ED' Value='46' Function='IM' Group='Interrupt' Length='2'&gt;&lt;Encoding Platform='z80'&gt;&lt;Mnemonic&gt;IM&lt;/Mnemonic&gt;&lt;Arguments&gt;&lt;Arg encoding='Direct'&gt;Value-0&lt;/Arg&gt;&lt;/Arguments&gt;&lt;Status&gt;Documented&lt;/Status&gt;&lt;Cycles&gt;2(8)&lt;/Cycles&gt;&lt;Flags&gt;------&lt;/Flags&gt;&lt;Description&gt;The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67" spans="1:27" x14ac:dyDescent="0.25">
      <c r="A467">
        <f>HEX2DEC(Table2[[#This Row],[Hex]]) * 10 +  IF(UPPER(Table2[[#This Row],[Preferred]]) = "FALSE", 1, 0)</f>
        <v>607430</v>
      </c>
      <c r="B467" t="str">
        <f>IF(UPPER(Table2[[#This Row],[Index]]) = "TRUE", "FD", "00")  &amp; IF(Table2[[#This Row],[Prefix]]="", "00", Table2[[#This Row],[Prefix]])  &amp; TEXT(Table2[[#This Row],[Opcode]], "00")</f>
        <v>00ED47</v>
      </c>
      <c r="C467" s="4"/>
      <c r="D467" s="1" t="s">
        <v>133</v>
      </c>
      <c r="E467" s="3"/>
      <c r="F467" s="5">
        <v>47</v>
      </c>
      <c r="G467" t="s">
        <v>480</v>
      </c>
      <c r="H467" s="1" t="s">
        <v>2</v>
      </c>
      <c r="I467" s="1" t="s">
        <v>385</v>
      </c>
      <c r="J467" s="1" t="s">
        <v>270</v>
      </c>
      <c r="K467" s="1" t="s">
        <v>277</v>
      </c>
      <c r="L467" s="1"/>
      <c r="M467" s="1" t="s">
        <v>265</v>
      </c>
      <c r="N467" s="1" t="s">
        <v>277</v>
      </c>
      <c r="O467" s="1"/>
      <c r="P467" s="1"/>
      <c r="Q467" s="1"/>
      <c r="R467" s="1"/>
      <c r="S467" s="7" t="s">
        <v>314</v>
      </c>
      <c r="T467">
        <v>2</v>
      </c>
      <c r="U467" s="1" t="s">
        <v>502</v>
      </c>
      <c r="V467" t="s">
        <v>367</v>
      </c>
      <c r="W467" t="s">
        <v>387</v>
      </c>
      <c r="X467" t="s">
        <v>506</v>
      </c>
      <c r="Y467" t="b">
        <f>IF(AND($B467=$B466, $I467=$I466, $T467=$T466),TRUE,FALSE)</f>
        <v>0</v>
      </c>
      <c r="Z4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encoding='Direct'&gt;ByteReg-I&lt;/Arg&gt;&lt;Arg encoding='Direct'&gt;ByteReg-A&lt;/Arg&gt;&lt;/Arguments&gt;&lt;Status&gt;Documented&lt;/Status&gt;&lt;Cycles&gt;2(9)&lt;/Cycles&gt;&lt;Flags&gt;------&lt;/Flags&gt;&lt;Description&gt;The contents of the Accumulator are loaded to the Interrupt Control Vector Register, I.&lt;/Description&gt;&lt;/Encoding&gt;</v>
      </c>
      <c r="AA4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IF($Y468=FALSE, "&lt;/Opcode&gt;", "")</f>
        <v>&lt;Opcode Prefix='ED' Value='47' Function='LOAD' Group='8-Bit Load' Length='2'&gt;&lt;Encoding Platform='z80'&gt;&lt;Mnemonic&gt;LD&lt;/Mnemonic&gt;&lt;Arguments&gt;&lt;Arg encoding='Direct'&gt;ByteReg-I&lt;/Arg&gt;&lt;Arg encoding='Direct'&gt;ByteReg-A&lt;/Arg&gt;&lt;/Arguments&gt;&lt;Status&gt;Documented&lt;/Status&gt;&lt;Cycles&gt;2(9)&lt;/Cycles&gt;&lt;Flags&gt;------&lt;/Flags&gt;&lt;Description&gt;The contents of the Accumulator are loaded to the Interrupt Control Vector Register, I.&lt;/Description&gt;&lt;/Encoding&gt;&lt;/Opcode&gt;</v>
      </c>
    </row>
    <row r="468" spans="1:27" x14ac:dyDescent="0.25">
      <c r="A468">
        <f>HEX2DEC(Table2[[#This Row],[Hex]]) * 10 +  IF(UPPER(Table2[[#This Row],[Preferred]]) = "FALSE", 1, 0)</f>
        <v>607460</v>
      </c>
      <c r="B468" t="str">
        <f>IF(UPPER(Table2[[#This Row],[Index]]) = "TRUE", "FD", "00")  &amp; IF(Table2[[#This Row],[Prefix]]="", "00", Table2[[#This Row],[Prefix]])  &amp; TEXT(Table2[[#This Row],[Opcode]], "00")</f>
        <v>00ED4A</v>
      </c>
      <c r="C468" s="4"/>
      <c r="D468" s="1" t="s">
        <v>133</v>
      </c>
      <c r="E468" s="3"/>
      <c r="F468" s="5" t="s">
        <v>17</v>
      </c>
      <c r="G468" t="s">
        <v>480</v>
      </c>
      <c r="H468" s="1" t="s">
        <v>81</v>
      </c>
      <c r="I468" s="1" t="s">
        <v>370</v>
      </c>
      <c r="J468" s="1" t="s">
        <v>269</v>
      </c>
      <c r="K468" s="1" t="s">
        <v>277</v>
      </c>
      <c r="L468" s="1"/>
      <c r="M468" s="1" t="s">
        <v>176</v>
      </c>
      <c r="N468" s="1" t="s">
        <v>176</v>
      </c>
      <c r="O468" s="1"/>
      <c r="P468" s="1"/>
      <c r="Q468" s="1"/>
      <c r="R468" s="1"/>
      <c r="S468" s="6" t="s">
        <v>315</v>
      </c>
      <c r="T468">
        <v>2</v>
      </c>
      <c r="U468" s="1" t="s">
        <v>573</v>
      </c>
      <c r="V468" t="s">
        <v>367</v>
      </c>
      <c r="W468" t="s">
        <v>426</v>
      </c>
      <c r="X468" t="s">
        <v>575</v>
      </c>
      <c r="Y468" t="b">
        <f>IF(AND($B468=$B467, $I468=$I467, $T468=$T467),TRUE,FALSE)</f>
        <v>0</v>
      </c>
      <c r="Z4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encoding='Direct'&gt;WordReg-HL&lt;/Arg&gt;&lt;Arg encoding='WordReg'&gt;WordReg&lt;/Arg&gt;&lt;/Arguments&gt;&lt;Status&gt;Documented&lt;/Status&gt;&lt;Cycles&gt;4(15)&lt;/Cycles&gt;&lt;Flags&gt;SZHP0C&lt;/Flags&gt;&lt;Description&gt;The contents of register pair ss (any of register pairs BC, DE, HL, or SP) are added with the Carry flag (C flag in the F register) to the contents of register pair HL, and the result is stored in HL&lt;/Description&gt;&lt;/Encoding&gt;</v>
      </c>
      <c r="AA4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IF($Y469=FALSE, "&lt;/Opcode&gt;", "")</f>
        <v>&lt;Opcode Prefix='ED' Value='4A' Function='ADD-CY' Group='16-Bit Arithmetic' Length='2'&gt;&lt;Encoding Platform='z80'&gt;&lt;Mnemonic&gt;ADC&lt;/Mnemonic&gt;&lt;Arguments&gt;&lt;Arg encoding='Direct'&gt;WordReg-HL&lt;/Arg&gt;&lt;Arg encoding='WordReg'&gt;WordReg&lt;/Arg&gt;&lt;/Arguments&gt;&lt;Status&gt;Documented&lt;/Status&gt;&lt;Cycles&gt;4(15)&lt;/Cycles&gt;&lt;Flags&gt;SZHP0C&lt;/Flags&gt;&lt;Description&gt;The contents of register pair ss (any of register pairs BC, DE, HL, or SP) are added with the Carry flag (C flag in the F register) to the contents of register pair HL, and the result is stored in HL&lt;/Description&gt;&lt;/Encoding&gt;&lt;/Opcode&gt;</v>
      </c>
    </row>
    <row r="469" spans="1:27" x14ac:dyDescent="0.25">
      <c r="A469">
        <f>HEX2DEC(Table2[[#This Row],[Hex]]) * 10 +  IF(UPPER(Table2[[#This Row],[Preferred]]) = "FALSE", 1, 0)</f>
        <v>607470</v>
      </c>
      <c r="B469" t="str">
        <f>IF(UPPER(Table2[[#This Row],[Index]]) = "TRUE", "FD", "00")  &amp; IF(Table2[[#This Row],[Prefix]]="", "00", Table2[[#This Row],[Prefix]])  &amp; TEXT(Table2[[#This Row],[Opcode]], "00")</f>
        <v>00ED4B</v>
      </c>
      <c r="C469" s="4"/>
      <c r="D469" s="1" t="s">
        <v>133</v>
      </c>
      <c r="E469" s="3"/>
      <c r="F469" s="5" t="s">
        <v>18</v>
      </c>
      <c r="G469" t="s">
        <v>480</v>
      </c>
      <c r="H469" s="1" t="s">
        <v>2</v>
      </c>
      <c r="I469" s="1" t="s">
        <v>385</v>
      </c>
      <c r="J469" s="1" t="s">
        <v>176</v>
      </c>
      <c r="K469" s="1" t="s">
        <v>176</v>
      </c>
      <c r="L469" s="1"/>
      <c r="M469" s="1" t="s">
        <v>181</v>
      </c>
      <c r="N469" s="1" t="s">
        <v>278</v>
      </c>
      <c r="O469" s="1"/>
      <c r="P469" s="1"/>
      <c r="Q469" s="1"/>
      <c r="R469" s="1"/>
      <c r="S469" s="7" t="s">
        <v>314</v>
      </c>
      <c r="T469">
        <v>4</v>
      </c>
      <c r="U469" s="1" t="s">
        <v>512</v>
      </c>
      <c r="V469" t="s">
        <v>367</v>
      </c>
      <c r="W469" t="s">
        <v>396</v>
      </c>
      <c r="X469" t="s">
        <v>513</v>
      </c>
      <c r="Y469" t="b">
        <f>IF(AND($B469=$B468, $I469=$I468, $T469=$T468),TRUE,FALSE)</f>
        <v>0</v>
      </c>
      <c r="Z4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v>
      </c>
      <c r="AA4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IF($Y470=FALSE, "&lt;/Opcode&gt;", "")</f>
        <v>&lt;Opcode Prefix='ED' Value='4B' Function='LOAD' Group='16-Bit Load' Length='4'&gt;&lt;Encoding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dd.&lt;/Description&gt;&lt;/Encoding&gt;&lt;/Opcode&gt;</v>
      </c>
    </row>
    <row r="470" spans="1:27" x14ac:dyDescent="0.25">
      <c r="A470">
        <f>HEX2DEC(Table2[[#This Row],[Hex]]) * 10 +  IF(UPPER(Table2[[#This Row],[Preferred]]) = "FALSE", 1, 0)</f>
        <v>607480</v>
      </c>
      <c r="B470" t="str">
        <f>IF(UPPER(Table2[[#This Row],[Index]]) = "TRUE", "FD", "00")  &amp; IF(Table2[[#This Row],[Prefix]]="", "00", Table2[[#This Row],[Prefix]])  &amp; TEXT(Table2[[#This Row],[Opcode]], "00")</f>
        <v>00ED4C</v>
      </c>
      <c r="C470" s="4"/>
      <c r="D470" s="1" t="s">
        <v>133</v>
      </c>
      <c r="E470" s="3"/>
      <c r="F470" s="5" t="s">
        <v>19</v>
      </c>
      <c r="G470" t="s">
        <v>480</v>
      </c>
      <c r="H470" s="1" t="s">
        <v>152</v>
      </c>
      <c r="I470" s="1" t="s">
        <v>152</v>
      </c>
      <c r="J470" s="1" t="s">
        <v>265</v>
      </c>
      <c r="K470" s="1" t="s">
        <v>277</v>
      </c>
      <c r="L470" s="1" t="b">
        <v>1</v>
      </c>
      <c r="M470" s="1"/>
      <c r="N470" s="1"/>
      <c r="O470" s="1"/>
      <c r="P470" s="1"/>
      <c r="Q470" s="1"/>
      <c r="R470" s="1"/>
      <c r="S470" s="6" t="s">
        <v>316</v>
      </c>
      <c r="T470">
        <v>2</v>
      </c>
      <c r="U470" s="1" t="s">
        <v>561</v>
      </c>
      <c r="V470" t="s">
        <v>368</v>
      </c>
      <c r="W470" t="s">
        <v>431</v>
      </c>
      <c r="X470" t="s">
        <v>562</v>
      </c>
      <c r="Y470" t="b">
        <f>IF(AND($B470=$B469, $I470=$I469, $T470=$T469),TRUE,FALSE)</f>
        <v>0</v>
      </c>
      <c r="Z4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IF($Y471=FALSE, "&lt;/Opcode&gt;", "")</f>
        <v>&lt;Opcode Prefix='ED' Value='4C'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71" spans="1:27" x14ac:dyDescent="0.25">
      <c r="A471">
        <f>HEX2DEC(Table2[[#This Row],[Hex]]) * 10 +  IF(UPPER(Table2[[#This Row],[Preferred]]) = "FALSE", 1, 0)</f>
        <v>607490</v>
      </c>
      <c r="B471" t="str">
        <f>IF(UPPER(Table2[[#This Row],[Index]]) = "TRUE", "FD", "00")  &amp; IF(Table2[[#This Row],[Prefix]]="", "00", Table2[[#This Row],[Prefix]])  &amp; TEXT(Table2[[#This Row],[Opcode]], "00")</f>
        <v>00ED4D</v>
      </c>
      <c r="C471" s="4"/>
      <c r="D471" s="1" t="s">
        <v>133</v>
      </c>
      <c r="E471" s="3"/>
      <c r="F471" s="5" t="s">
        <v>20</v>
      </c>
      <c r="G471" t="s">
        <v>480</v>
      </c>
      <c r="H471" s="1" t="s">
        <v>155</v>
      </c>
      <c r="I471" s="1" t="s">
        <v>155</v>
      </c>
      <c r="J471" s="1"/>
      <c r="K471" s="1"/>
      <c r="L471" s="1"/>
      <c r="M471" s="1"/>
      <c r="N471" s="1"/>
      <c r="O471" s="1"/>
      <c r="P471" s="1"/>
      <c r="Q471" s="1"/>
      <c r="R471" s="1"/>
      <c r="S471" s="7" t="s">
        <v>314</v>
      </c>
      <c r="T471">
        <v>2</v>
      </c>
      <c r="U471" s="1" t="s">
        <v>509</v>
      </c>
      <c r="V471" t="s">
        <v>367</v>
      </c>
      <c r="W471" t="s">
        <v>473</v>
      </c>
      <c r="X471" t="s">
        <v>623</v>
      </c>
      <c r="Y471" t="b">
        <f>IF(AND($B471=$B470, $I471=$I470, $T471=$T470),TRUE,FALSE)</f>
        <v>0</v>
      </c>
      <c r="Z4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Platform='z80'&gt;&lt;Mnemonic&gt;RETI&lt;/Mnemonic&gt;&lt;Status&gt;Documented&lt;/Status&gt;&lt;Cycles&gt;4(14)&lt;/Cycles&gt;&lt;Flags&gt;------&lt;/Flags&gt;&lt;Description&gt;This instruction is used at the end of a maskable interrupt service&lt;/Description&gt;&lt;/Encoding&gt;</v>
      </c>
      <c r="AA4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IF($Y472=FALSE, "&lt;/Opcode&gt;", "")</f>
        <v>&lt;Opcode Prefix='ED' Value='4D' Function='RETI' Group='Interrupt' Length='2'&gt;&lt;Encoding Platform='z80'&gt;&lt;Mnemonic&gt;RETI&lt;/Mnemonic&gt;&lt;Status&gt;Documented&lt;/Status&gt;&lt;Cycles&gt;4(14)&lt;/Cycles&gt;&lt;Flags&gt;------&lt;/Flags&gt;&lt;Description&gt;This instruction is used at the end of a maskable interrupt service&lt;/Description&gt;&lt;/Encoding&gt;&lt;/Opcode&gt;</v>
      </c>
    </row>
    <row r="472" spans="1:27" x14ac:dyDescent="0.25">
      <c r="A472">
        <f>HEX2DEC(Table2[[#This Row],[Hex]]) * 10 +  IF(UPPER(Table2[[#This Row],[Preferred]]) = "FALSE", 1, 0)</f>
        <v>607500</v>
      </c>
      <c r="B472" t="str">
        <f>IF(UPPER(Table2[[#This Row],[Index]]) = "TRUE", "FD", "00")  &amp; IF(Table2[[#This Row],[Prefix]]="", "00", Table2[[#This Row],[Prefix]])  &amp; TEXT(Table2[[#This Row],[Opcode]], "00")</f>
        <v>00ED4E</v>
      </c>
      <c r="C472" s="4"/>
      <c r="D472" s="1" t="s">
        <v>133</v>
      </c>
      <c r="E472" s="3"/>
      <c r="F472" s="5" t="s">
        <v>21</v>
      </c>
      <c r="G472" t="s">
        <v>480</v>
      </c>
      <c r="H472" s="1" t="s">
        <v>154</v>
      </c>
      <c r="I472" s="1" t="s">
        <v>154</v>
      </c>
      <c r="J472" s="1" t="s">
        <v>293</v>
      </c>
      <c r="K472" s="1" t="s">
        <v>277</v>
      </c>
      <c r="L472" s="1"/>
      <c r="M472" s="1"/>
      <c r="N472" s="1"/>
      <c r="O472" s="1"/>
      <c r="P472" s="1"/>
      <c r="Q472" s="1"/>
      <c r="R472" s="1"/>
      <c r="S472" s="7" t="s">
        <v>314</v>
      </c>
      <c r="T472">
        <v>2</v>
      </c>
      <c r="U472" s="1" t="s">
        <v>561</v>
      </c>
      <c r="V472" t="s">
        <v>368</v>
      </c>
      <c r="W472" t="s">
        <v>473</v>
      </c>
      <c r="X472" t="s">
        <v>569</v>
      </c>
      <c r="Y472" t="b">
        <f>IF(AND($B472=$B471, $I472=$I471, $T472=$T471),TRUE,FALSE)</f>
        <v>0</v>
      </c>
      <c r="Z4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IF($Y473=FALSE, "&lt;/Opcode&gt;", "")</f>
        <v>&lt;Opcode Prefix='ED' Value='4E' Function='IM' Group='Interrupt' Length='2'&gt;&lt;Encoding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73" spans="1:27" x14ac:dyDescent="0.25">
      <c r="A473">
        <f>HEX2DEC(Table2[[#This Row],[Hex]]) * 10 +  IF(UPPER(Table2[[#This Row],[Preferred]]) = "FALSE", 1, 0)</f>
        <v>607510</v>
      </c>
      <c r="B473" t="str">
        <f>IF(UPPER(Table2[[#This Row],[Index]]) = "TRUE", "FD", "00")  &amp; IF(Table2[[#This Row],[Prefix]]="", "00", Table2[[#This Row],[Prefix]])  &amp; TEXT(Table2[[#This Row],[Opcode]], "00")</f>
        <v>00ED4F</v>
      </c>
      <c r="C473" s="4"/>
      <c r="D473" s="1" t="s">
        <v>133</v>
      </c>
      <c r="E473" s="3"/>
      <c r="F473" s="5" t="s">
        <v>22</v>
      </c>
      <c r="G473" t="s">
        <v>480</v>
      </c>
      <c r="H473" s="1" t="s">
        <v>2</v>
      </c>
      <c r="I473" s="1" t="s">
        <v>385</v>
      </c>
      <c r="J473" s="1" t="s">
        <v>271</v>
      </c>
      <c r="K473" s="1" t="s">
        <v>277</v>
      </c>
      <c r="L473" s="1"/>
      <c r="M473" s="1" t="s">
        <v>265</v>
      </c>
      <c r="N473" s="1" t="s">
        <v>277</v>
      </c>
      <c r="O473" s="1"/>
      <c r="P473" s="1"/>
      <c r="Q473" s="1"/>
      <c r="R473" s="1"/>
      <c r="S473" s="7" t="s">
        <v>314</v>
      </c>
      <c r="T473">
        <v>2</v>
      </c>
      <c r="U473" s="1" t="s">
        <v>502</v>
      </c>
      <c r="V473" t="s">
        <v>367</v>
      </c>
      <c r="W473" t="s">
        <v>387</v>
      </c>
      <c r="X473" t="s">
        <v>507</v>
      </c>
      <c r="Y473" t="b">
        <f>IF(AND($B473=$B472, $I473=$I472, $T473=$T472),TRUE,FALSE)</f>
        <v>0</v>
      </c>
      <c r="Z4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encoding='Direct'&gt;ByteReg-R&lt;/Arg&gt;&lt;Arg encoding='Direct'&gt;ByteReg-A&lt;/Arg&gt;&lt;/Arguments&gt;&lt;Status&gt;Documented&lt;/Status&gt;&lt;Cycles&gt;2(9)&lt;/Cycles&gt;&lt;Flags&gt;------&lt;/Flags&gt;&lt;Description&gt;The contents of the Accumulator are loaded to the Memory Refresh register R&lt;/Description&gt;&lt;/Encoding&gt;</v>
      </c>
      <c r="AA4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IF($Y474=FALSE, "&lt;/Opcode&gt;", "")</f>
        <v>&lt;Opcode Prefix='ED' Value='4F' Function='LOAD' Group='8-Bit Load' Length='2'&gt;&lt;Encoding Platform='z80'&gt;&lt;Mnemonic&gt;LD&lt;/Mnemonic&gt;&lt;Arguments&gt;&lt;Arg encoding='Direct'&gt;ByteReg-R&lt;/Arg&gt;&lt;Arg encoding='Direct'&gt;ByteReg-A&lt;/Arg&gt;&lt;/Arguments&gt;&lt;Status&gt;Documented&lt;/Status&gt;&lt;Cycles&gt;2(9)&lt;/Cycles&gt;&lt;Flags&gt;------&lt;/Flags&gt;&lt;Description&gt;The contents of the Accumulator are loaded to the Memory Refresh register R&lt;/Description&gt;&lt;/Encoding&gt;&lt;/Opcode&gt;</v>
      </c>
    </row>
    <row r="474" spans="1:27" x14ac:dyDescent="0.25">
      <c r="A474">
        <f>HEX2DEC(Table2[[#This Row],[Hex]]) * 10 +  IF(UPPER(Table2[[#This Row],[Preferred]]) = "FALSE", 1, 0)</f>
        <v>607560</v>
      </c>
      <c r="B474" t="str">
        <f>IF(UPPER(Table2[[#This Row],[Index]]) = "TRUE", "FD", "00")  &amp; IF(Table2[[#This Row],[Prefix]]="", "00", Table2[[#This Row],[Prefix]])  &amp; TEXT(Table2[[#This Row],[Opcode]], "00")</f>
        <v>00ED54</v>
      </c>
      <c r="C474" s="4"/>
      <c r="D474" s="1" t="s">
        <v>133</v>
      </c>
      <c r="E474" s="3"/>
      <c r="F474" s="5">
        <v>54</v>
      </c>
      <c r="G474" t="s">
        <v>480</v>
      </c>
      <c r="H474" s="1" t="s">
        <v>152</v>
      </c>
      <c r="I474" s="1" t="s">
        <v>152</v>
      </c>
      <c r="J474" s="1" t="s">
        <v>265</v>
      </c>
      <c r="K474" s="1" t="s">
        <v>277</v>
      </c>
      <c r="L474" s="1" t="b">
        <v>1</v>
      </c>
      <c r="M474" s="1"/>
      <c r="N474" s="1"/>
      <c r="O474" s="1"/>
      <c r="P474" s="1"/>
      <c r="Q474" s="1"/>
      <c r="R474" s="1"/>
      <c r="S474" s="6" t="s">
        <v>316</v>
      </c>
      <c r="T474">
        <v>2</v>
      </c>
      <c r="U474" s="1" t="s">
        <v>561</v>
      </c>
      <c r="V474" t="s">
        <v>368</v>
      </c>
      <c r="W474" t="s">
        <v>431</v>
      </c>
      <c r="X474" t="s">
        <v>562</v>
      </c>
      <c r="Y474" t="b">
        <f>IF(AND($B474=$B473, $I474=$I473, $T474=$T473),TRUE,FALSE)</f>
        <v>0</v>
      </c>
      <c r="Z4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IF($Y475=FALSE, "&lt;/Opcode&gt;", "")</f>
        <v>&lt;Opcode Prefix='ED' Value='54'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75" spans="1:27" x14ac:dyDescent="0.25">
      <c r="A475">
        <f>HEX2DEC(Table2[[#This Row],[Hex]]) * 10 +  IF(UPPER(Table2[[#This Row],[Preferred]]) = "FALSE", 1, 0)</f>
        <v>607570</v>
      </c>
      <c r="B475" t="str">
        <f>IF(UPPER(Table2[[#This Row],[Index]]) = "TRUE", "FD", "00")  &amp; IF(Table2[[#This Row],[Prefix]]="", "00", Table2[[#This Row],[Prefix]])  &amp; TEXT(Table2[[#This Row],[Opcode]], "00")</f>
        <v>00ED55</v>
      </c>
      <c r="C475" s="4"/>
      <c r="D475" s="1" t="s">
        <v>133</v>
      </c>
      <c r="E475" s="3"/>
      <c r="F475" s="5">
        <v>55</v>
      </c>
      <c r="G475" t="s">
        <v>480</v>
      </c>
      <c r="H475" s="1" t="s">
        <v>153</v>
      </c>
      <c r="I475" s="1" t="s">
        <v>153</v>
      </c>
      <c r="J475" s="1"/>
      <c r="K475" s="1"/>
      <c r="L475" s="1"/>
      <c r="M475" s="1"/>
      <c r="N475" s="1"/>
      <c r="O475" s="1"/>
      <c r="P475" s="1"/>
      <c r="Q475" s="1"/>
      <c r="R475" s="1"/>
      <c r="S475" s="7" t="s">
        <v>314</v>
      </c>
      <c r="T475">
        <v>2</v>
      </c>
      <c r="U475" s="1" t="s">
        <v>509</v>
      </c>
      <c r="V475" t="s">
        <v>367</v>
      </c>
      <c r="W475" t="s">
        <v>473</v>
      </c>
      <c r="X475" t="s">
        <v>624</v>
      </c>
      <c r="Y475" t="b">
        <f>IF(AND($B475=$B474, $I475=$I474, $T475=$T474),TRUE,FALSE)</f>
        <v>0</v>
      </c>
      <c r="Z4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IF($Y476=FALSE, "&lt;/Opcode&gt;", "")</f>
        <v>&lt;Opcode Prefix='ED' Value='55'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76" spans="1:27" x14ac:dyDescent="0.25">
      <c r="A476">
        <f>HEX2DEC(Table2[[#This Row],[Hex]]) * 10 +  IF(UPPER(Table2[[#This Row],[Preferred]]) = "FALSE", 1, 0)</f>
        <v>607580</v>
      </c>
      <c r="B476" t="str">
        <f>IF(UPPER(Table2[[#This Row],[Index]]) = "TRUE", "FD", "00")  &amp; IF(Table2[[#This Row],[Prefix]]="", "00", Table2[[#This Row],[Prefix]])  &amp; TEXT(Table2[[#This Row],[Opcode]], "00")</f>
        <v>00ED56</v>
      </c>
      <c r="C476" s="4"/>
      <c r="D476" s="1" t="s">
        <v>133</v>
      </c>
      <c r="E476" s="3"/>
      <c r="F476" s="5">
        <v>56</v>
      </c>
      <c r="G476" t="s">
        <v>480</v>
      </c>
      <c r="H476" s="1" t="s">
        <v>154</v>
      </c>
      <c r="I476" s="1" t="s">
        <v>154</v>
      </c>
      <c r="J476" s="1" t="s">
        <v>294</v>
      </c>
      <c r="K476" s="1" t="s">
        <v>277</v>
      </c>
      <c r="L476" s="1"/>
      <c r="M476" s="1"/>
      <c r="N476" s="1"/>
      <c r="O476" s="1"/>
      <c r="P476" s="1"/>
      <c r="Q476" s="1"/>
      <c r="R476" s="1"/>
      <c r="S476" s="7" t="s">
        <v>314</v>
      </c>
      <c r="T476">
        <v>2</v>
      </c>
      <c r="U476" s="1" t="s">
        <v>561</v>
      </c>
      <c r="V476" t="s">
        <v>367</v>
      </c>
      <c r="W476" t="s">
        <v>473</v>
      </c>
      <c r="X476" t="s">
        <v>570</v>
      </c>
      <c r="Y476" t="b">
        <f>IF(AND($B476=$B475, $I476=$I475, $T476=$T475),TRUE,FALSE)</f>
        <v>0</v>
      </c>
      <c r="Z4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encoding='Direct'&gt;Value-1&lt;/Arg&gt;&lt;/Arguments&gt;&lt;Status&gt;Documented&lt;/Status&gt;&lt;Cycles&gt;2(8)&lt;/Cycles&gt;&lt;Flags&gt;------&lt;/Flags&gt;&lt;Description&gt;The IM 1 instruction sets interrupt mode 1. In this mode, the processor responds to an interrupt by executing a restart to location 0038H.&lt;/Description&gt;&lt;/Encoding&gt;</v>
      </c>
      <c r="AA4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IF($Y477=FALSE, "&lt;/Opcode&gt;", "")</f>
        <v>&lt;Opcode Prefix='ED' Value='56' Function='IM' Group='Interrupt' Length='2'&gt;&lt;Encoding Platform='z80'&gt;&lt;Mnemonic&gt;IM&lt;/Mnemonic&gt;&lt;Arguments&gt;&lt;Arg encoding='Direct'&gt;Value-1&lt;/Arg&gt;&lt;/Arguments&gt;&lt;Status&gt;Documented&lt;/Status&gt;&lt;Cycles&gt;2(8)&lt;/Cycles&gt;&lt;Flags&gt;------&lt;/Flags&gt;&lt;Description&gt;The IM 1 instruction sets interrupt mode 1. In this mode, the processor responds to an interrupt by executing a restart to location 0038H.&lt;/Description&gt;&lt;/Encoding&gt;&lt;/Opcode&gt;</v>
      </c>
    </row>
    <row r="477" spans="1:27" x14ac:dyDescent="0.25">
      <c r="A477">
        <f>HEX2DEC(Table2[[#This Row],[Hex]]) * 10 +  IF(UPPER(Table2[[#This Row],[Preferred]]) = "FALSE", 1, 0)</f>
        <v>607590</v>
      </c>
      <c r="B477" t="str">
        <f>IF(UPPER(Table2[[#This Row],[Index]]) = "TRUE", "FD", "00")  &amp; IF(Table2[[#This Row],[Prefix]]="", "00", Table2[[#This Row],[Prefix]])  &amp; TEXT(Table2[[#This Row],[Opcode]], "00")</f>
        <v>00ED57</v>
      </c>
      <c r="C477" s="4"/>
      <c r="D477" s="1" t="s">
        <v>133</v>
      </c>
      <c r="E477" s="3"/>
      <c r="F477" s="5">
        <v>57</v>
      </c>
      <c r="G477" t="s">
        <v>480</v>
      </c>
      <c r="H477" s="1" t="s">
        <v>2</v>
      </c>
      <c r="I477" s="1" t="s">
        <v>385</v>
      </c>
      <c r="J477" s="1" t="s">
        <v>265</v>
      </c>
      <c r="K477" s="1" t="s">
        <v>277</v>
      </c>
      <c r="L477" s="1"/>
      <c r="M477" s="1" t="s">
        <v>270</v>
      </c>
      <c r="N477" s="1" t="s">
        <v>277</v>
      </c>
      <c r="O477" s="1"/>
      <c r="P477" s="1"/>
      <c r="Q477" s="1"/>
      <c r="R477" s="1"/>
      <c r="S477" s="7" t="s">
        <v>504</v>
      </c>
      <c r="T477">
        <v>2</v>
      </c>
      <c r="U477" s="1" t="s">
        <v>502</v>
      </c>
      <c r="V477" t="s">
        <v>367</v>
      </c>
      <c r="W477" t="s">
        <v>387</v>
      </c>
      <c r="X477" t="s">
        <v>503</v>
      </c>
      <c r="Y477" t="b">
        <f>IF(AND($B477=$B476, $I477=$I476, $T477=$T476),TRUE,FALSE)</f>
        <v>0</v>
      </c>
      <c r="Z4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encoding='Direct'&gt;ByteReg-I&lt;/Arg&gt;&lt;/Arguments&gt;&lt;Status&gt;Documented&lt;/Status&gt;&lt;Cycles&gt;2(9)&lt;/Cycles&gt;&lt;Flags&gt;SZ0?0-&lt;/Flags&gt;&lt;Description&gt;The contents of the Interrupt Vector Register I are loaded to the Accumulator&lt;/Description&gt;&lt;/Encoding&gt;</v>
      </c>
      <c r="AA4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IF($Y478=FALSE, "&lt;/Opcode&gt;", "")</f>
        <v>&lt;Opcode Prefix='ED' Value='57' Function='LOAD' Group='8-Bit Load' Length='2'&gt;&lt;Encoding Platform='z80'&gt;&lt;Mnemonic&gt;LD&lt;/Mnemonic&gt;&lt;Arguments&gt;&lt;Arg encoding='Direct'&gt;ByteReg-A&lt;/Arg&gt;&lt;Arg encoding='Direct'&gt;ByteReg-I&lt;/Arg&gt;&lt;/Arguments&gt;&lt;Status&gt;Documented&lt;/Status&gt;&lt;Cycles&gt;2(9)&lt;/Cycles&gt;&lt;Flags&gt;SZ0?0-&lt;/Flags&gt;&lt;Description&gt;The contents of the Interrupt Vector Register I are loaded to the Accumulator&lt;/Description&gt;&lt;/Encoding&gt;&lt;/Opcode&gt;</v>
      </c>
    </row>
    <row r="478" spans="1:27" x14ac:dyDescent="0.25">
      <c r="A478">
        <f>HEX2DEC(Table2[[#This Row],[Hex]]) * 10 +  IF(UPPER(Table2[[#This Row],[Preferred]]) = "FALSE", 1, 0)</f>
        <v>607640</v>
      </c>
      <c r="B478" t="str">
        <f>IF(UPPER(Table2[[#This Row],[Index]]) = "TRUE", "FD", "00")  &amp; IF(Table2[[#This Row],[Prefix]]="", "00", Table2[[#This Row],[Prefix]])  &amp; TEXT(Table2[[#This Row],[Opcode]], "00")</f>
        <v>00ED5C</v>
      </c>
      <c r="C478" s="4"/>
      <c r="D478" s="1" t="s">
        <v>133</v>
      </c>
      <c r="E478" s="3"/>
      <c r="F478" s="5" t="s">
        <v>23</v>
      </c>
      <c r="G478" t="s">
        <v>480</v>
      </c>
      <c r="H478" s="1" t="s">
        <v>152</v>
      </c>
      <c r="I478" s="1" t="s">
        <v>152</v>
      </c>
      <c r="J478" s="1" t="s">
        <v>265</v>
      </c>
      <c r="K478" s="1" t="s">
        <v>277</v>
      </c>
      <c r="L478" s="1" t="b">
        <v>1</v>
      </c>
      <c r="M478" s="1"/>
      <c r="N478" s="1"/>
      <c r="O478" s="1"/>
      <c r="P478" s="1"/>
      <c r="Q478" s="1"/>
      <c r="R478" s="1"/>
      <c r="S478" s="6" t="s">
        <v>316</v>
      </c>
      <c r="T478">
        <v>2</v>
      </c>
      <c r="U478" s="1" t="s">
        <v>561</v>
      </c>
      <c r="V478" t="s">
        <v>368</v>
      </c>
      <c r="W478" t="s">
        <v>431</v>
      </c>
      <c r="X478" t="s">
        <v>562</v>
      </c>
      <c r="Y478" t="b">
        <f>IF(AND($B478=$B477, $I478=$I477, $T478=$T477),TRUE,FALSE)</f>
        <v>0</v>
      </c>
      <c r="Z4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IF($Y479=FALSE, "&lt;/Opcode&gt;", "")</f>
        <v>&lt;Opcode Prefix='ED' Value='5C'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79" spans="1:27" x14ac:dyDescent="0.25">
      <c r="A479">
        <f>HEX2DEC(Table2[[#This Row],[Hex]]) * 10 +  IF(UPPER(Table2[[#This Row],[Preferred]]) = "FALSE", 1, 0)</f>
        <v>607650</v>
      </c>
      <c r="B479" t="str">
        <f>IF(UPPER(Table2[[#This Row],[Index]]) = "TRUE", "FD", "00")  &amp; IF(Table2[[#This Row],[Prefix]]="", "00", Table2[[#This Row],[Prefix]])  &amp; TEXT(Table2[[#This Row],[Opcode]], "00")</f>
        <v>00ED5D</v>
      </c>
      <c r="C479" s="4"/>
      <c r="D479" s="1" t="s">
        <v>133</v>
      </c>
      <c r="E479" s="3"/>
      <c r="F479" s="5" t="s">
        <v>24</v>
      </c>
      <c r="G479" t="s">
        <v>480</v>
      </c>
      <c r="H479" s="1" t="s">
        <v>153</v>
      </c>
      <c r="I479" s="1" t="s">
        <v>153</v>
      </c>
      <c r="J479" s="1"/>
      <c r="K479" s="1"/>
      <c r="L479" s="1"/>
      <c r="M479" s="1"/>
      <c r="N479" s="1"/>
      <c r="O479" s="1"/>
      <c r="P479" s="1"/>
      <c r="Q479" s="1"/>
      <c r="R479" s="1"/>
      <c r="S479" s="7" t="s">
        <v>314</v>
      </c>
      <c r="T479">
        <v>2</v>
      </c>
      <c r="U479" s="1" t="s">
        <v>509</v>
      </c>
      <c r="V479" t="s">
        <v>367</v>
      </c>
      <c r="W479" t="s">
        <v>473</v>
      </c>
      <c r="X479" t="s">
        <v>624</v>
      </c>
      <c r="Y479" t="b">
        <f>IF(AND($B479=$B478, $I479=$I478, $T479=$T478),TRUE,FALSE)</f>
        <v>0</v>
      </c>
      <c r="Z4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IF($Y480=FALSE, "&lt;/Opcode&gt;", "")</f>
        <v>&lt;Opcode Prefix='ED' Value='5D'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0" spans="1:27" x14ac:dyDescent="0.25">
      <c r="A480">
        <f>HEX2DEC(Table2[[#This Row],[Hex]]) * 10 +  IF(UPPER(Table2[[#This Row],[Preferred]]) = "FALSE", 1, 0)</f>
        <v>607660</v>
      </c>
      <c r="B480" t="str">
        <f>IF(UPPER(Table2[[#This Row],[Index]]) = "TRUE", "FD", "00")  &amp; IF(Table2[[#This Row],[Prefix]]="", "00", Table2[[#This Row],[Prefix]])  &amp; TEXT(Table2[[#This Row],[Opcode]], "00")</f>
        <v>00ED5E</v>
      </c>
      <c r="C480" s="4"/>
      <c r="D480" s="1" t="s">
        <v>133</v>
      </c>
      <c r="E480" s="3"/>
      <c r="F480" s="5" t="s">
        <v>25</v>
      </c>
      <c r="G480" t="s">
        <v>480</v>
      </c>
      <c r="H480" s="1" t="s">
        <v>154</v>
      </c>
      <c r="I480" s="1" t="s">
        <v>154</v>
      </c>
      <c r="J480" s="1" t="s">
        <v>295</v>
      </c>
      <c r="K480" s="1" t="s">
        <v>277</v>
      </c>
      <c r="L480" s="1"/>
      <c r="M480" s="1"/>
      <c r="N480" s="1"/>
      <c r="O480" s="1"/>
      <c r="P480" s="1"/>
      <c r="Q480" s="1"/>
      <c r="R480" s="1"/>
      <c r="S480" s="7" t="s">
        <v>314</v>
      </c>
      <c r="T480">
        <v>2</v>
      </c>
      <c r="U480" s="1" t="s">
        <v>561</v>
      </c>
      <c r="V480" t="s">
        <v>367</v>
      </c>
      <c r="W480" t="s">
        <v>473</v>
      </c>
      <c r="X480" t="s">
        <v>571</v>
      </c>
      <c r="Y480" t="b">
        <f>IF(AND($B480=$B479, $I480=$I479, $T480=$T479),TRUE,FALSE)</f>
        <v>0</v>
      </c>
      <c r="Z4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4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IF($Y481=FALSE, "&lt;/Opcode&gt;", "")</f>
        <v>&lt;Opcode Prefix='ED' Value='5E' Function='IM' Group='Interrupt' Length='2'&gt;&lt;Encoding Platform='z80'&gt;&lt;Mnemonic&gt;IM&lt;/Mnemonic&gt;&lt;Arguments&gt;&lt;Arg encoding='Direct'&gt;Value-2&lt;/Arg&gt;&lt;/Arguments&gt;&lt;Status&gt;Documented&lt;/Status&gt;&lt;Cycles&gt;2(8)&lt;/Cycles&gt;&lt;Flags&gt;------&lt;/Flags&gt;&lt;Description&gt;The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481" spans="1:27" x14ac:dyDescent="0.25">
      <c r="A481">
        <f>HEX2DEC(Table2[[#This Row],[Hex]]) * 10 +  IF(UPPER(Table2[[#This Row],[Preferred]]) = "FALSE", 1, 0)</f>
        <v>607670</v>
      </c>
      <c r="B481" t="str">
        <f>IF(UPPER(Table2[[#This Row],[Index]]) = "TRUE", "FD", "00")  &amp; IF(Table2[[#This Row],[Prefix]]="", "00", Table2[[#This Row],[Prefix]])  &amp; TEXT(Table2[[#This Row],[Opcode]], "00")</f>
        <v>00ED5F</v>
      </c>
      <c r="C481" s="4"/>
      <c r="D481" s="1" t="s">
        <v>133</v>
      </c>
      <c r="E481" s="3"/>
      <c r="F481" s="5" t="s">
        <v>26</v>
      </c>
      <c r="G481" t="s">
        <v>480</v>
      </c>
      <c r="H481" s="1" t="s">
        <v>2</v>
      </c>
      <c r="I481" s="1" t="s">
        <v>385</v>
      </c>
      <c r="J481" s="1" t="s">
        <v>265</v>
      </c>
      <c r="K481" s="1" t="s">
        <v>277</v>
      </c>
      <c r="L481" s="1"/>
      <c r="M481" s="1" t="s">
        <v>271</v>
      </c>
      <c r="N481" s="1" t="s">
        <v>277</v>
      </c>
      <c r="O481" s="1"/>
      <c r="P481" s="1"/>
      <c r="Q481" s="1"/>
      <c r="R481" s="1"/>
      <c r="S481" s="7" t="s">
        <v>504</v>
      </c>
      <c r="T481">
        <v>2</v>
      </c>
      <c r="U481" s="1" t="s">
        <v>502</v>
      </c>
      <c r="V481" t="s">
        <v>367</v>
      </c>
      <c r="W481" t="s">
        <v>387</v>
      </c>
      <c r="X481" t="s">
        <v>505</v>
      </c>
      <c r="Y481" t="b">
        <f>IF(AND($B481=$B480, $I481=$I480, $T481=$T480),TRUE,FALSE)</f>
        <v>0</v>
      </c>
      <c r="Z4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encoding='Direct'&gt;ByteReg-R&lt;/Arg&gt;&lt;/Arguments&gt;&lt;Status&gt;Documented&lt;/Status&gt;&lt;Cycles&gt;2(9)&lt;/Cycles&gt;&lt;Flags&gt;SZ0?0-&lt;/Flags&gt;&lt;Description&gt;The contents of Memory Refresh Register R are loaded to the Accumulator.&lt;/Description&gt;&lt;/Encoding&gt;</v>
      </c>
      <c r="AA4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IF($Y482=FALSE, "&lt;/Opcode&gt;", "")</f>
        <v>&lt;Opcode Prefix='ED' Value='5F' Function='LOAD' Group='8-Bit Load' Length='2'&gt;&lt;Encoding Platform='z80'&gt;&lt;Mnemonic&gt;LD&lt;/Mnemonic&gt;&lt;Arguments&gt;&lt;Arg encoding='Direct'&gt;ByteReg-A&lt;/Arg&gt;&lt;Arg encoding='Direct'&gt;ByteReg-R&lt;/Arg&gt;&lt;/Arguments&gt;&lt;Status&gt;Documented&lt;/Status&gt;&lt;Cycles&gt;2(9)&lt;/Cycles&gt;&lt;Flags&gt;SZ0?0-&lt;/Flags&gt;&lt;Description&gt;The contents of Memory Refresh Register R are loaded to the Accumulator.&lt;/Description&gt;&lt;/Encoding&gt;&lt;/Opcode&gt;</v>
      </c>
    </row>
    <row r="482" spans="1:27" x14ac:dyDescent="0.25">
      <c r="A482">
        <f>HEX2DEC(Table2[[#This Row],[Hex]]) * 10 +  IF(UPPER(Table2[[#This Row],[Preferred]]) = "FALSE", 1, 0)</f>
        <v>607720</v>
      </c>
      <c r="B482" t="str">
        <f>IF(UPPER(Table2[[#This Row],[Index]]) = "TRUE", "FD", "00")  &amp; IF(Table2[[#This Row],[Prefix]]="", "00", Table2[[#This Row],[Prefix]])  &amp; TEXT(Table2[[#This Row],[Opcode]], "00")</f>
        <v>00ED64</v>
      </c>
      <c r="C482" s="4"/>
      <c r="D482" s="1" t="s">
        <v>133</v>
      </c>
      <c r="E482" s="3"/>
      <c r="F482" s="5">
        <v>64</v>
      </c>
      <c r="G482" t="s">
        <v>480</v>
      </c>
      <c r="H482" s="1" t="s">
        <v>152</v>
      </c>
      <c r="I482" s="1" t="s">
        <v>152</v>
      </c>
      <c r="J482" s="1" t="s">
        <v>265</v>
      </c>
      <c r="K482" s="1" t="s">
        <v>277</v>
      </c>
      <c r="L482" s="1" t="b">
        <v>1</v>
      </c>
      <c r="M482" s="1"/>
      <c r="N482" s="1"/>
      <c r="O482" s="1"/>
      <c r="P482" s="1"/>
      <c r="Q482" s="1"/>
      <c r="R482" s="1"/>
      <c r="S482" s="6" t="s">
        <v>316</v>
      </c>
      <c r="T482">
        <v>2</v>
      </c>
      <c r="U482" s="1" t="s">
        <v>561</v>
      </c>
      <c r="V482" t="s">
        <v>368</v>
      </c>
      <c r="W482" t="s">
        <v>431</v>
      </c>
      <c r="X482" t="s">
        <v>562</v>
      </c>
      <c r="Y482" t="b">
        <f>IF(AND($B482=$B481, $I482=$I481, $T482=$T481),TRUE,FALSE)</f>
        <v>0</v>
      </c>
      <c r="Z4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IF($Y483=FALSE, "&lt;/Opcode&gt;", "")</f>
        <v>&lt;Opcode Prefix='ED' Value='64'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83" spans="1:27" x14ac:dyDescent="0.25">
      <c r="A483">
        <f>HEX2DEC(Table2[[#This Row],[Hex]]) * 10 +  IF(UPPER(Table2[[#This Row],[Preferred]]) = "FALSE", 1, 0)</f>
        <v>607730</v>
      </c>
      <c r="B483" t="str">
        <f>IF(UPPER(Table2[[#This Row],[Index]]) = "TRUE", "FD", "00")  &amp; IF(Table2[[#This Row],[Prefix]]="", "00", Table2[[#This Row],[Prefix]])  &amp; TEXT(Table2[[#This Row],[Opcode]], "00")</f>
        <v>00ED65</v>
      </c>
      <c r="C483" s="4"/>
      <c r="D483" s="1" t="s">
        <v>133</v>
      </c>
      <c r="E483" s="3"/>
      <c r="F483" s="5">
        <v>65</v>
      </c>
      <c r="G483" t="s">
        <v>480</v>
      </c>
      <c r="H483" s="1" t="s">
        <v>153</v>
      </c>
      <c r="I483" s="1" t="s">
        <v>153</v>
      </c>
      <c r="J483" s="1"/>
      <c r="K483" s="1"/>
      <c r="L483" s="1"/>
      <c r="M483" s="1"/>
      <c r="N483" s="1"/>
      <c r="O483" s="1"/>
      <c r="P483" s="1"/>
      <c r="Q483" s="1"/>
      <c r="R483" s="1"/>
      <c r="S483" s="7" t="s">
        <v>314</v>
      </c>
      <c r="T483">
        <v>2</v>
      </c>
      <c r="U483" s="1" t="s">
        <v>509</v>
      </c>
      <c r="V483" t="s">
        <v>367</v>
      </c>
      <c r="W483" t="s">
        <v>473</v>
      </c>
      <c r="X483" t="s">
        <v>624</v>
      </c>
      <c r="Y483" t="b">
        <f>IF(AND($B483=$B482, $I483=$I482, $T483=$T482),TRUE,FALSE)</f>
        <v>0</v>
      </c>
      <c r="Z4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IF($Y484=FALSE, "&lt;/Opcode&gt;", "")</f>
        <v>&lt;Opcode Prefix='ED' Value='65'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4" spans="1:27" x14ac:dyDescent="0.25">
      <c r="A484">
        <f>HEX2DEC(Table2[[#This Row],[Hex]]) * 10 +  IF(UPPER(Table2[[#This Row],[Preferred]]) = "FALSE", 1, 0)</f>
        <v>607740</v>
      </c>
      <c r="B484" t="str">
        <f>IF(UPPER(Table2[[#This Row],[Index]]) = "TRUE", "FD", "00")  &amp; IF(Table2[[#This Row],[Prefix]]="", "00", Table2[[#This Row],[Prefix]])  &amp; TEXT(Table2[[#This Row],[Opcode]], "00")</f>
        <v>00ED66</v>
      </c>
      <c r="C484" s="4"/>
      <c r="D484" s="1" t="s">
        <v>133</v>
      </c>
      <c r="E484" s="3"/>
      <c r="F484" s="5">
        <v>66</v>
      </c>
      <c r="G484" t="s">
        <v>480</v>
      </c>
      <c r="H484" s="1" t="s">
        <v>154</v>
      </c>
      <c r="I484" s="1" t="s">
        <v>154</v>
      </c>
      <c r="J484" s="1" t="s">
        <v>293</v>
      </c>
      <c r="K484" s="1" t="s">
        <v>277</v>
      </c>
      <c r="L484" s="1"/>
      <c r="M484" s="1"/>
      <c r="N484" s="1"/>
      <c r="O484" s="1"/>
      <c r="P484" s="1"/>
      <c r="Q484" s="1"/>
      <c r="R484" s="1"/>
      <c r="S484" s="7" t="s">
        <v>314</v>
      </c>
      <c r="T484">
        <v>2</v>
      </c>
      <c r="U484" s="1" t="s">
        <v>561</v>
      </c>
      <c r="V484" t="s">
        <v>368</v>
      </c>
      <c r="W484" t="s">
        <v>473</v>
      </c>
      <c r="X484" t="s">
        <v>569</v>
      </c>
      <c r="Y484" t="b">
        <f>IF(AND($B484=$B483, $I484=$I483, $T484=$T483),TRUE,FALSE)</f>
        <v>0</v>
      </c>
      <c r="Z4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IF($Y485=FALSE, "&lt;/Opcode&gt;", "")</f>
        <v>&lt;Opcode Prefix='ED' Value='66' Function='IM' Group='Interrupt' Length='2'&gt;&lt;Encoding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85" spans="1:27" x14ac:dyDescent="0.25">
      <c r="A485">
        <f>HEX2DEC(Table2[[#This Row],[Hex]]) * 10 +  IF(UPPER(Table2[[#This Row],[Preferred]]) = "FALSE", 1, 0)</f>
        <v>607750</v>
      </c>
      <c r="B485" t="str">
        <f>IF(UPPER(Table2[[#This Row],[Index]]) = "TRUE", "FD", "00")  &amp; IF(Table2[[#This Row],[Prefix]]="", "00", Table2[[#This Row],[Prefix]])  &amp; TEXT(Table2[[#This Row],[Opcode]], "00")</f>
        <v>00ED67</v>
      </c>
      <c r="C485" s="4"/>
      <c r="D485" s="1" t="s">
        <v>133</v>
      </c>
      <c r="E485" s="3" t="s">
        <v>400</v>
      </c>
      <c r="F485" s="5">
        <v>67</v>
      </c>
      <c r="G485" t="s">
        <v>480</v>
      </c>
      <c r="H485" s="1" t="s">
        <v>156</v>
      </c>
      <c r="I485" s="1" t="s">
        <v>642</v>
      </c>
      <c r="J485" s="1" t="s">
        <v>265</v>
      </c>
      <c r="K485" s="1" t="s">
        <v>277</v>
      </c>
      <c r="M485" s="1" t="s">
        <v>263</v>
      </c>
      <c r="N485" s="1" t="s">
        <v>277</v>
      </c>
      <c r="O485" s="1"/>
      <c r="P485" s="1"/>
      <c r="Q485" s="1"/>
      <c r="R485" s="1"/>
      <c r="S485" s="6" t="s">
        <v>327</v>
      </c>
      <c r="T485">
        <v>2</v>
      </c>
      <c r="U485" s="1" t="s">
        <v>467</v>
      </c>
      <c r="V485" t="s">
        <v>367</v>
      </c>
      <c r="W485" t="s">
        <v>431</v>
      </c>
      <c r="X485" t="s">
        <v>599</v>
      </c>
      <c r="Y485" t="b">
        <f>IF(AND($B485=$B484, $I485=$I484, $T485=$T484),TRUE,FALSE)</f>
        <v>0</v>
      </c>
      <c r="Z4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Platform='z80'&gt;&lt;Mnemonic&gt;RRD&lt;/Mnemonic&gt;&lt;Arguments&gt;&lt;Arg encoding='Direct'&gt;ByteReg-A&lt;/Arg&gt;&lt;Arg encoding='Direct'&gt;WordRegPtr-HL&lt;/Arg&gt;&lt;/Arguments&gt;&lt;Status&gt;Documented&lt;/Status&gt;&lt;Cycles&gt;5(18)&lt;/Cycles&gt;&lt;Flags&gt;SZ0P0-&lt;/Flags&gt;&lt;Description&gt;The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IF($Y486=FALSE, "&lt;/Opcode&gt;", "")</f>
        <v>&lt;Opcode Prefix='ED' Value='67' Function='ROLL-R' Group='Logical' Length='2'&gt;&lt;Encoding Preferred='true' Platform='z80'&gt;&lt;Mnemonic&gt;RRD&lt;/Mnemonic&gt;&lt;Arguments&gt;&lt;Arg encoding='Direct'&gt;ByteReg-A&lt;/Arg&gt;&lt;Arg encoding='Direct'&gt;WordRegPtr-HL&lt;/Arg&gt;&lt;/Arguments&gt;&lt;Status&gt;Documented&lt;/Status&gt;&lt;Cycles&gt;5(18)&lt;/Cycles&gt;&lt;Flags&gt;SZ0P0-&lt;/Flags&gt;&lt;Description&gt;The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row>
    <row r="486" spans="1:27" x14ac:dyDescent="0.25">
      <c r="A486">
        <f>HEX2DEC(Table2[[#This Row],[Hex]]) * 10 +  IF(UPPER(Table2[[#This Row],[Preferred]]) = "FALSE", 1, 0)</f>
        <v>607751</v>
      </c>
      <c r="B486" t="str">
        <f>IF(UPPER(Table2[[#This Row],[Index]]) = "TRUE", "FD", "00")  &amp; IF(Table2[[#This Row],[Prefix]]="", "00", Table2[[#This Row],[Prefix]])  &amp; TEXT(Table2[[#This Row],[Opcode]], "00")</f>
        <v>00ED67</v>
      </c>
      <c r="C486" s="4"/>
      <c r="D486" s="1" t="s">
        <v>133</v>
      </c>
      <c r="E486" s="3" t="s">
        <v>638</v>
      </c>
      <c r="F486" s="5">
        <v>67</v>
      </c>
      <c r="G486" t="s">
        <v>480</v>
      </c>
      <c r="H486" s="1" t="s">
        <v>156</v>
      </c>
      <c r="I486" s="1" t="s">
        <v>642</v>
      </c>
      <c r="J486" s="1" t="s">
        <v>265</v>
      </c>
      <c r="K486" s="1" t="s">
        <v>277</v>
      </c>
      <c r="L486" s="1" t="b">
        <v>1</v>
      </c>
      <c r="M486" s="1" t="s">
        <v>263</v>
      </c>
      <c r="N486" s="1" t="s">
        <v>277</v>
      </c>
      <c r="O486" s="1" t="b">
        <v>1</v>
      </c>
      <c r="P486" s="1"/>
      <c r="Q486" s="1"/>
      <c r="R486" s="1"/>
      <c r="S486" s="6" t="s">
        <v>327</v>
      </c>
      <c r="T486">
        <v>2</v>
      </c>
      <c r="U486" s="1" t="s">
        <v>467</v>
      </c>
      <c r="V486" t="s">
        <v>367</v>
      </c>
      <c r="W486" t="s">
        <v>431</v>
      </c>
      <c r="X486" t="s">
        <v>599</v>
      </c>
      <c r="Y486" t="b">
        <f>IF(AND($B486=$B485, $I486=$I485, $T486=$T485),TRUE,FALSE)</f>
        <v>1</v>
      </c>
      <c r="Z4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IF($Y487=FALSE, "&lt;/Opcode&gt;", "")</f>
        <v>&lt;Encoding Preferred='false' Platform='z80'&gt;&lt;Mnemonic&gt;RRD&lt;/Mnemonic&gt;&lt;Arguments&gt;&lt;Arg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unaffected.&lt;/Description&gt;&lt;/Encoding&gt;&lt;/Opcode&gt;</v>
      </c>
    </row>
    <row r="487" spans="1:27" x14ac:dyDescent="0.25">
      <c r="A487">
        <f>HEX2DEC(Table2[[#This Row],[Hex]]) * 10 +  IF(UPPER(Table2[[#This Row],[Preferred]]) = "FALSE", 1, 0)</f>
        <v>607800</v>
      </c>
      <c r="B487" t="str">
        <f>IF(UPPER(Table2[[#This Row],[Index]]) = "TRUE", "FD", "00")  &amp; IF(Table2[[#This Row],[Prefix]]="", "00", Table2[[#This Row],[Prefix]])  &amp; TEXT(Table2[[#This Row],[Opcode]], "00")</f>
        <v>00ED6C</v>
      </c>
      <c r="C487" s="4"/>
      <c r="D487" s="1" t="s">
        <v>133</v>
      </c>
      <c r="E487" s="3"/>
      <c r="F487" s="5" t="s">
        <v>27</v>
      </c>
      <c r="G487" t="s">
        <v>480</v>
      </c>
      <c r="H487" s="1" t="s">
        <v>152</v>
      </c>
      <c r="I487" s="1" t="s">
        <v>152</v>
      </c>
      <c r="J487" s="1" t="s">
        <v>265</v>
      </c>
      <c r="K487" s="1" t="s">
        <v>277</v>
      </c>
      <c r="L487" s="1" t="b">
        <v>1</v>
      </c>
      <c r="M487" s="1"/>
      <c r="N487" s="1"/>
      <c r="O487" s="1"/>
      <c r="P487" s="1"/>
      <c r="Q487" s="1"/>
      <c r="R487" s="1"/>
      <c r="S487" s="6" t="s">
        <v>316</v>
      </c>
      <c r="T487">
        <v>2</v>
      </c>
      <c r="U487" s="1" t="s">
        <v>561</v>
      </c>
      <c r="V487" t="s">
        <v>368</v>
      </c>
      <c r="W487" t="s">
        <v>431</v>
      </c>
      <c r="X487" t="s">
        <v>562</v>
      </c>
      <c r="Y487" t="b">
        <f>IF(AND($B487=$B486, $I487=$I486, $T487=$T486),TRUE,FALSE)</f>
        <v>0</v>
      </c>
      <c r="Z4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IF($Y488=FALSE, "&lt;/Opcode&gt;", "")</f>
        <v>&lt;Opcode Prefix='ED' Value='6C'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88" spans="1:27" x14ac:dyDescent="0.25">
      <c r="A488">
        <f>HEX2DEC(Table2[[#This Row],[Hex]]) * 10 +  IF(UPPER(Table2[[#This Row],[Preferred]]) = "FALSE", 1, 0)</f>
        <v>607810</v>
      </c>
      <c r="B488" t="str">
        <f>IF(UPPER(Table2[[#This Row],[Index]]) = "TRUE", "FD", "00")  &amp; IF(Table2[[#This Row],[Prefix]]="", "00", Table2[[#This Row],[Prefix]])  &amp; TEXT(Table2[[#This Row],[Opcode]], "00")</f>
        <v>00ED6D</v>
      </c>
      <c r="C488" s="4"/>
      <c r="D488" s="1" t="s">
        <v>133</v>
      </c>
      <c r="E488" s="3"/>
      <c r="F488" s="5" t="s">
        <v>28</v>
      </c>
      <c r="G488" t="s">
        <v>480</v>
      </c>
      <c r="H488" s="1" t="s">
        <v>153</v>
      </c>
      <c r="I488" s="1" t="s">
        <v>153</v>
      </c>
      <c r="J488" s="1"/>
      <c r="K488" s="1"/>
      <c r="L488" s="1"/>
      <c r="M488" s="1"/>
      <c r="N488" s="1"/>
      <c r="O488" s="1"/>
      <c r="P488" s="1"/>
      <c r="Q488" s="1"/>
      <c r="R488" s="1"/>
      <c r="S488" s="7" t="s">
        <v>314</v>
      </c>
      <c r="T488">
        <v>2</v>
      </c>
      <c r="U488" s="1" t="s">
        <v>509</v>
      </c>
      <c r="V488" t="s">
        <v>367</v>
      </c>
      <c r="W488" t="s">
        <v>473</v>
      </c>
      <c r="X488" t="s">
        <v>624</v>
      </c>
      <c r="Y488" t="b">
        <f>IF(AND($B488=$B487, $I488=$I487, $T488=$T487),TRUE,FALSE)</f>
        <v>0</v>
      </c>
      <c r="Z4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IF($Y489=FALSE, "&lt;/Opcode&gt;", "")</f>
        <v>&lt;Opcode Prefix='ED' Value='6D'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9" spans="1:27" x14ac:dyDescent="0.25">
      <c r="A489">
        <f>HEX2DEC(Table2[[#This Row],[Hex]]) * 10 +  IF(UPPER(Table2[[#This Row],[Preferred]]) = "FALSE", 1, 0)</f>
        <v>607820</v>
      </c>
      <c r="B489" t="str">
        <f>IF(UPPER(Table2[[#This Row],[Index]]) = "TRUE", "FD", "00")  &amp; IF(Table2[[#This Row],[Prefix]]="", "00", Table2[[#This Row],[Prefix]])  &amp; TEXT(Table2[[#This Row],[Opcode]], "00")</f>
        <v>00ED6E</v>
      </c>
      <c r="C489" s="4"/>
      <c r="D489" s="1" t="s">
        <v>133</v>
      </c>
      <c r="E489" s="3"/>
      <c r="F489" s="5" t="s">
        <v>29</v>
      </c>
      <c r="G489" t="s">
        <v>480</v>
      </c>
      <c r="H489" s="1" t="s">
        <v>154</v>
      </c>
      <c r="I489" s="1" t="s">
        <v>154</v>
      </c>
      <c r="J489" s="1" t="s">
        <v>293</v>
      </c>
      <c r="K489" s="1" t="s">
        <v>277</v>
      </c>
      <c r="L489" s="1"/>
      <c r="M489" s="1"/>
      <c r="N489" s="1"/>
      <c r="O489" s="1"/>
      <c r="P489" s="1"/>
      <c r="Q489" s="1"/>
      <c r="R489" s="1"/>
      <c r="S489" s="7" t="s">
        <v>314</v>
      </c>
      <c r="T489">
        <v>2</v>
      </c>
      <c r="U489" s="1" t="s">
        <v>561</v>
      </c>
      <c r="V489" t="s">
        <v>368</v>
      </c>
      <c r="W489" t="s">
        <v>473</v>
      </c>
      <c r="X489" t="s">
        <v>569</v>
      </c>
      <c r="Y489" t="b">
        <f>IF(AND($B489=$B488, $I489=$I488, $T489=$T488),TRUE,FALSE)</f>
        <v>0</v>
      </c>
      <c r="Z4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IF($Y490=FALSE, "&lt;/Opcode&gt;", "")</f>
        <v>&lt;Opcode Prefix='ED' Value='6E' Function='IM' Group='Interrupt' Length='2'&gt;&lt;Encoding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90" spans="1:27" x14ac:dyDescent="0.25">
      <c r="A490">
        <f>HEX2DEC(Table2[[#This Row],[Hex]]) * 10 +  IF(UPPER(Table2[[#This Row],[Preferred]]) = "FALSE", 1, 0)</f>
        <v>607830</v>
      </c>
      <c r="B490" t="str">
        <f>IF(UPPER(Table2[[#This Row],[Index]]) = "TRUE", "FD", "00")  &amp; IF(Table2[[#This Row],[Prefix]]="", "00", Table2[[#This Row],[Prefix]])  &amp; TEXT(Table2[[#This Row],[Opcode]], "00")</f>
        <v>00ED6F</v>
      </c>
      <c r="C490" s="4"/>
      <c r="D490" s="1" t="s">
        <v>133</v>
      </c>
      <c r="E490" s="3" t="s">
        <v>400</v>
      </c>
      <c r="F490" s="5" t="s">
        <v>30</v>
      </c>
      <c r="G490" t="s">
        <v>480</v>
      </c>
      <c r="H490" s="1" t="s">
        <v>157</v>
      </c>
      <c r="I490" s="1" t="s">
        <v>641</v>
      </c>
      <c r="J490" s="1" t="s">
        <v>265</v>
      </c>
      <c r="K490" s="1" t="s">
        <v>277</v>
      </c>
      <c r="M490" s="1" t="s">
        <v>263</v>
      </c>
      <c r="N490" s="1" t="s">
        <v>277</v>
      </c>
      <c r="O490" s="1"/>
      <c r="P490" s="1"/>
      <c r="Q490" s="1"/>
      <c r="R490" s="1"/>
      <c r="S490" s="6" t="s">
        <v>327</v>
      </c>
      <c r="T490">
        <v>2</v>
      </c>
      <c r="U490" s="1" t="s">
        <v>467</v>
      </c>
      <c r="V490" t="s">
        <v>367</v>
      </c>
      <c r="W490" t="s">
        <v>431</v>
      </c>
      <c r="X490" t="s">
        <v>598</v>
      </c>
      <c r="Y490" t="b">
        <f>IF(AND($B490=$B489, $I490=$I489, $T490=$T489),TRUE,FALSE)</f>
        <v>0</v>
      </c>
      <c r="Z4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Platform='z80'&gt;&lt;Mnemonic&gt;RLD&lt;/Mnemonic&gt;&lt;Arguments&gt;&lt;Arg encoding='Direct'&gt;ByteReg-A&lt;/Arg&gt;&lt;Arg encoding='Direct'&gt;WordRegPtr-HL&lt;/Arg&gt;&lt;/Arguments&gt;&lt;Status&gt;Documented&lt;/Status&gt;&lt;Cycles&gt;5(18)&lt;/Cycles&gt;&lt;Flags&gt;SZ0P0-&lt;/Flags&gt;&lt;Description&gt;The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IF($Y491=FALSE, "&lt;/Opcode&gt;", "")</f>
        <v>&lt;Opcode Prefix='ED' Value='6F' Function='ROLL-L' Group='Logical' Length='2'&gt;&lt;Encoding Preferred='true' Platform='z80'&gt;&lt;Mnemonic&gt;RLD&lt;/Mnemonic&gt;&lt;Arguments&gt;&lt;Arg encoding='Direct'&gt;ByteReg-A&lt;/Arg&gt;&lt;Arg encoding='Direct'&gt;WordRegPtr-HL&lt;/Arg&gt;&lt;/Arguments&gt;&lt;Status&gt;Documented&lt;/Status&gt;&lt;Cycles&gt;5(18)&lt;/Cycles&gt;&lt;Flags&gt;SZ0P0-&lt;/Flags&gt;&lt;Description&gt;The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row>
    <row r="491" spans="1:27" x14ac:dyDescent="0.25">
      <c r="A491">
        <f>HEX2DEC(Table2[[#This Row],[Hex]]) * 10 +  IF(UPPER(Table2[[#This Row],[Preferred]]) = "FALSE", 1, 0)</f>
        <v>607831</v>
      </c>
      <c r="B491" t="str">
        <f>IF(UPPER(Table2[[#This Row],[Index]]) = "TRUE", "FD", "00")  &amp; IF(Table2[[#This Row],[Prefix]]="", "00", Table2[[#This Row],[Prefix]])  &amp; TEXT(Table2[[#This Row],[Opcode]], "00")</f>
        <v>00ED6F</v>
      </c>
      <c r="C491" s="4"/>
      <c r="D491" s="1" t="s">
        <v>133</v>
      </c>
      <c r="E491" s="3" t="s">
        <v>638</v>
      </c>
      <c r="F491" s="5" t="s">
        <v>30</v>
      </c>
      <c r="G491" t="s">
        <v>480</v>
      </c>
      <c r="H491" s="1" t="s">
        <v>157</v>
      </c>
      <c r="I491" s="1" t="s">
        <v>641</v>
      </c>
      <c r="J491" s="1" t="s">
        <v>265</v>
      </c>
      <c r="K491" s="1" t="s">
        <v>277</v>
      </c>
      <c r="L491" s="1" t="b">
        <v>1</v>
      </c>
      <c r="M491" s="1" t="s">
        <v>263</v>
      </c>
      <c r="N491" s="1" t="s">
        <v>277</v>
      </c>
      <c r="O491" s="1" t="b">
        <v>1</v>
      </c>
      <c r="P491" s="1"/>
      <c r="Q491" s="1"/>
      <c r="R491" s="1"/>
      <c r="S491" s="6" t="s">
        <v>327</v>
      </c>
      <c r="T491">
        <v>2</v>
      </c>
      <c r="U491" s="1" t="s">
        <v>467</v>
      </c>
      <c r="V491" t="s">
        <v>367</v>
      </c>
      <c r="W491" t="s">
        <v>431</v>
      </c>
      <c r="X491" t="s">
        <v>598</v>
      </c>
      <c r="Y491" t="b">
        <f>IF(AND($B491=$B490, $I491=$I490, $T491=$T490),TRUE,FALSE)</f>
        <v>1</v>
      </c>
      <c r="Z4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IF($Y492=FALSE, "&lt;/Opcode&gt;", "")</f>
        <v>&lt;Encoding Preferred='false' Platform='z80'&gt;&lt;Mnemonic&gt;RLD&lt;/Mnemonic&gt;&lt;Arguments&gt;&lt;Arg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unaffected&lt;/Description&gt;&lt;/Encoding&gt;&lt;/Opcode&gt;</v>
      </c>
    </row>
    <row r="492" spans="1:27" x14ac:dyDescent="0.25">
      <c r="A492">
        <f>HEX2DEC(Table2[[#This Row],[Hex]]) * 10 +  IF(UPPER(Table2[[#This Row],[Preferred]]) = "FALSE", 1, 0)</f>
        <v>607840</v>
      </c>
      <c r="B492" t="str">
        <f>IF(UPPER(Table2[[#This Row],[Index]]) = "TRUE", "FD", "00")  &amp; IF(Table2[[#This Row],[Prefix]]="", "00", Table2[[#This Row],[Prefix]])  &amp; TEXT(Table2[[#This Row],[Opcode]], "00")</f>
        <v>00ED70</v>
      </c>
      <c r="C492" s="4"/>
      <c r="D492" s="1" t="s">
        <v>133</v>
      </c>
      <c r="E492" s="3" t="s">
        <v>400</v>
      </c>
      <c r="F492" s="5">
        <v>70</v>
      </c>
      <c r="G492" t="s">
        <v>480</v>
      </c>
      <c r="H492" s="1" t="s">
        <v>151</v>
      </c>
      <c r="I492" s="1" t="s">
        <v>151</v>
      </c>
      <c r="J492" s="1" t="s">
        <v>283</v>
      </c>
      <c r="K492" s="1" t="s">
        <v>277</v>
      </c>
      <c r="L492" s="1"/>
      <c r="M492" s="1"/>
      <c r="N492" s="1"/>
      <c r="O492" s="1"/>
      <c r="P492" s="1"/>
      <c r="Q492" s="1"/>
      <c r="R492" s="1"/>
      <c r="S492" s="6" t="s">
        <v>327</v>
      </c>
      <c r="T492">
        <v>2</v>
      </c>
      <c r="U492" s="1" t="s">
        <v>666</v>
      </c>
      <c r="V492" t="s">
        <v>481</v>
      </c>
      <c r="W492" t="s">
        <v>470</v>
      </c>
      <c r="X492" t="s">
        <v>667</v>
      </c>
      <c r="Y492" t="b">
        <f>IF(AND($B492=$B491, $I492=$I491, $T492=$T491),TRUE,FALSE)</f>
        <v>0</v>
      </c>
      <c r="Z4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encoding='Direct'&gt;ByteRegPtr-C&lt;/Arg&gt;&lt;/Arguments&gt;&lt;Status&gt;Undocumented&lt;/Status&gt;&lt;Cycles&gt;2(12)&lt;/Cycles&gt;&lt;Flags&gt;SZ0P0-&lt;/Flags&gt;&lt;Description&gt;The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IF($Y493=FALSE, "&lt;/Opcode&gt;", "")</f>
        <v>&lt;Opcode Prefix='ED' Value='70' Function='IN' Group='I/O' Length='2'&gt;&lt;Encoding Preferred='true' Platform='z80'&gt;&lt;Mnemonic&gt;IN&lt;/Mnemonic&gt;&lt;Arguments&gt;&lt;Arg encoding='Direct'&gt;ByteRegPtr-C&lt;/Arg&gt;&lt;/Arguments&gt;&lt;Status&gt;Undocumented&lt;/Status&gt;&lt;Cycles&gt;2(12)&lt;/Cycles&gt;&lt;Flags&gt;SZ0P0-&lt;/Flags&gt;&lt;Description&gt;The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row>
    <row r="493" spans="1:27" x14ac:dyDescent="0.25">
      <c r="A493">
        <f>HEX2DEC(Table2[[#This Row],[Hex]]) * 10 +  IF(UPPER(Table2[[#This Row],[Preferred]]) = "FALSE", 1, 0)</f>
        <v>607841</v>
      </c>
      <c r="B493" t="str">
        <f>IF(UPPER(Table2[[#This Row],[Index]]) = "TRUE", "FD", "00")  &amp; IF(Table2[[#This Row],[Prefix]]="", "00", Table2[[#This Row],[Prefix]])  &amp; TEXT(Table2[[#This Row],[Opcode]], "00")</f>
        <v>00ED70</v>
      </c>
      <c r="C493" s="4"/>
      <c r="D493" s="1" t="s">
        <v>133</v>
      </c>
      <c r="E493" s="3" t="s">
        <v>638</v>
      </c>
      <c r="F493" s="5">
        <v>70</v>
      </c>
      <c r="G493" t="s">
        <v>480</v>
      </c>
      <c r="H493" s="1" t="s">
        <v>151</v>
      </c>
      <c r="I493" s="1" t="s">
        <v>151</v>
      </c>
      <c r="J493" s="1" t="s">
        <v>290</v>
      </c>
      <c r="K493" s="1" t="s">
        <v>277</v>
      </c>
      <c r="L493" s="1"/>
      <c r="M493" s="1"/>
      <c r="N493" s="1"/>
      <c r="O493" s="1"/>
      <c r="P493" s="1"/>
      <c r="Q493" s="1"/>
      <c r="R493" s="1"/>
      <c r="S493" s="6" t="s">
        <v>327</v>
      </c>
      <c r="T493">
        <v>2</v>
      </c>
      <c r="U493" s="1" t="s">
        <v>666</v>
      </c>
      <c r="V493" t="s">
        <v>481</v>
      </c>
      <c r="W493" t="s">
        <v>470</v>
      </c>
      <c r="X493" t="s">
        <v>667</v>
      </c>
      <c r="Y493" t="b">
        <f>IF(AND($B493=$B492, $I493=$I492, $T493=$T492),TRUE,FALSE)</f>
        <v>1</v>
      </c>
      <c r="Z4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encoding='Direct'&gt;ByteReg-C&lt;/Arg&gt;&lt;/Arguments&gt;&lt;Status&gt;Undocumented&lt;/Status&gt;&lt;Cycles&gt;2(12)&lt;/Cycles&gt;&lt;Flags&gt;SZ0P0-&lt;/Flags&gt;&lt;Description&gt;The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IF($Y494=FALSE, "&lt;/Opcode&gt;", "")</f>
        <v>&lt;Encoding Preferred='false' Platform='z80'&gt;&lt;Mnemonic&gt;IN&lt;/Mnemonic&gt;&lt;Arguments&gt;&lt;Arg encoding='Direct'&gt;ByteReg-C&lt;/Arg&gt;&lt;/Arguments&gt;&lt;Status&gt;Undocumented&lt;/Status&gt;&lt;Cycles&gt;2(12)&lt;/Cycles&gt;&lt;Flags&gt;SZ0P0-&lt;/Flags&gt;&lt;Description&gt;The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discarded&lt;/Description&gt;&lt;/Encoding&gt;&lt;/Opcode&gt;</v>
      </c>
    </row>
    <row r="494" spans="1:27" x14ac:dyDescent="0.25">
      <c r="A494">
        <f>HEX2DEC(Table2[[#This Row],[Hex]]) * 10 +  IF(UPPER(Table2[[#This Row],[Preferred]]) = "FALSE", 1, 0)</f>
        <v>607850</v>
      </c>
      <c r="B494" t="str">
        <f>IF(UPPER(Table2[[#This Row],[Index]]) = "TRUE", "FD", "00")  &amp; IF(Table2[[#This Row],[Prefix]]="", "00", Table2[[#This Row],[Prefix]])  &amp; TEXT(Table2[[#This Row],[Opcode]], "00")</f>
        <v>00ED71</v>
      </c>
      <c r="C494" s="4"/>
      <c r="D494" s="1" t="s">
        <v>133</v>
      </c>
      <c r="E494" s="3" t="s">
        <v>400</v>
      </c>
      <c r="F494" s="5">
        <v>71</v>
      </c>
      <c r="G494" t="s">
        <v>480</v>
      </c>
      <c r="H494" s="1" t="s">
        <v>149</v>
      </c>
      <c r="I494" s="1" t="s">
        <v>149</v>
      </c>
      <c r="J494" s="1" t="s">
        <v>283</v>
      </c>
      <c r="K494" s="1" t="s">
        <v>277</v>
      </c>
      <c r="L494" s="1"/>
      <c r="M494" s="1" t="s">
        <v>293</v>
      </c>
      <c r="N494" s="1" t="s">
        <v>277</v>
      </c>
      <c r="O494" s="1"/>
      <c r="P494" s="1"/>
      <c r="Q494" s="1"/>
      <c r="R494" s="1"/>
      <c r="S494" s="7" t="s">
        <v>314</v>
      </c>
      <c r="T494">
        <v>2</v>
      </c>
      <c r="U494" s="1" t="s">
        <v>666</v>
      </c>
      <c r="V494" t="s">
        <v>481</v>
      </c>
      <c r="W494" t="s">
        <v>470</v>
      </c>
      <c r="X494" t="s">
        <v>668</v>
      </c>
      <c r="Y494" t="b">
        <f>IF(AND($B494=$B493, $I494=$I493, $T494=$T493),TRUE,FALSE)</f>
        <v>0</v>
      </c>
      <c r="Z4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encoding='Direct'&gt;ByteRegPtr-C&lt;/Arg&gt;&lt;Arg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IF($Y495=FALSE, "&lt;/Opcode&gt;", "")</f>
        <v>&lt;Opcode Prefix='ED' Value='71' Function='OUT' Group='I/O' Length='2'&gt;&lt;Encoding Preferred='true' Platform='z80'&gt;&lt;Mnemonic&gt;OUT&lt;/Mnemonic&gt;&lt;Arguments&gt;&lt;Arg encoding='Direct'&gt;ByteRegPtr-C&lt;/Arg&gt;&lt;Arg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row>
    <row r="495" spans="1:27" x14ac:dyDescent="0.25">
      <c r="A495">
        <f>HEX2DEC(Table2[[#This Row],[Hex]]) * 10 +  IF(UPPER(Table2[[#This Row],[Preferred]]) = "FALSE", 1, 0)</f>
        <v>607851</v>
      </c>
      <c r="B495" t="str">
        <f>IF(UPPER(Table2[[#This Row],[Index]]) = "TRUE", "FD", "00")  &amp; IF(Table2[[#This Row],[Prefix]]="", "00", Table2[[#This Row],[Prefix]])  &amp; TEXT(Table2[[#This Row],[Opcode]], "00")</f>
        <v>00ED71</v>
      </c>
      <c r="C495" s="4"/>
      <c r="D495" s="1" t="s">
        <v>133</v>
      </c>
      <c r="E495" s="3" t="s">
        <v>638</v>
      </c>
      <c r="F495" s="5">
        <v>71</v>
      </c>
      <c r="G495" t="s">
        <v>480</v>
      </c>
      <c r="H495" s="1" t="s">
        <v>149</v>
      </c>
      <c r="I495" s="1" t="s">
        <v>149</v>
      </c>
      <c r="J495" s="1" t="s">
        <v>290</v>
      </c>
      <c r="K495" s="1" t="s">
        <v>277</v>
      </c>
      <c r="L495" s="1"/>
      <c r="M495" s="1" t="s">
        <v>293</v>
      </c>
      <c r="N495" s="1" t="s">
        <v>277</v>
      </c>
      <c r="O495" s="1"/>
      <c r="P495" s="1"/>
      <c r="Q495" s="1"/>
      <c r="R495" s="1"/>
      <c r="S495" s="7" t="s">
        <v>314</v>
      </c>
      <c r="T495">
        <v>2</v>
      </c>
      <c r="U495" s="1" t="s">
        <v>666</v>
      </c>
      <c r="V495" t="s">
        <v>481</v>
      </c>
      <c r="W495" t="s">
        <v>470</v>
      </c>
      <c r="X495" t="s">
        <v>668</v>
      </c>
      <c r="Y495" t="b">
        <f>IF(AND($B495=$B494, $I495=$I494, $T495=$T494),TRUE,FALSE)</f>
        <v>1</v>
      </c>
      <c r="Z4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encoding='Direct'&gt;ByteReg-C&lt;/Arg&gt;&lt;Arg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IF($Y496=FALSE, "&lt;/Opcode&gt;", "")</f>
        <v>&lt;Encoding Preferred='false' Platform='z80'&gt;&lt;Mnemonic&gt;OUT&lt;/Mnemonic&gt;&lt;Arguments&gt;&lt;Arg encoding='Direct'&gt;ByteReg-C&lt;/Arg&gt;&lt;Arg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bus.&lt;/Description&gt;&lt;/Encoding&gt;&lt;/Opcode&gt;</v>
      </c>
    </row>
    <row r="496" spans="1:27" x14ac:dyDescent="0.25">
      <c r="A496">
        <f>HEX2DEC(Table2[[#This Row],[Hex]]) * 10 +  IF(UPPER(Table2[[#This Row],[Preferred]]) = "FALSE", 1, 0)</f>
        <v>607880</v>
      </c>
      <c r="B496" t="str">
        <f>IF(UPPER(Table2[[#This Row],[Index]]) = "TRUE", "FD", "00")  &amp; IF(Table2[[#This Row],[Prefix]]="", "00", Table2[[#This Row],[Prefix]])  &amp; TEXT(Table2[[#This Row],[Opcode]], "00")</f>
        <v>00ED74</v>
      </c>
      <c r="C496" s="4"/>
      <c r="D496" s="1" t="s">
        <v>133</v>
      </c>
      <c r="E496" s="3"/>
      <c r="F496" s="5">
        <v>74</v>
      </c>
      <c r="G496" t="s">
        <v>480</v>
      </c>
      <c r="H496" s="1" t="s">
        <v>152</v>
      </c>
      <c r="I496" s="1" t="s">
        <v>152</v>
      </c>
      <c r="J496" s="1" t="s">
        <v>265</v>
      </c>
      <c r="K496" s="1" t="s">
        <v>277</v>
      </c>
      <c r="L496" s="1" t="b">
        <v>1</v>
      </c>
      <c r="M496" s="1"/>
      <c r="N496" s="1"/>
      <c r="O496" s="1"/>
      <c r="P496" s="1"/>
      <c r="Q496" s="1"/>
      <c r="R496" s="1"/>
      <c r="S496" s="6" t="s">
        <v>316</v>
      </c>
      <c r="T496">
        <v>2</v>
      </c>
      <c r="U496" s="1" t="s">
        <v>561</v>
      </c>
      <c r="V496" t="s">
        <v>368</v>
      </c>
      <c r="W496" t="s">
        <v>431</v>
      </c>
      <c r="X496" t="s">
        <v>562</v>
      </c>
      <c r="Y496" t="b">
        <f>IF(AND($B496=$B495, $I496=$I495, $T496=$T495),TRUE,FALSE)</f>
        <v>0</v>
      </c>
      <c r="Z4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IF($Y497=FALSE, "&lt;/Opcode&gt;", "")</f>
        <v>&lt;Opcode Prefix='ED' Value='74'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97" spans="1:27" x14ac:dyDescent="0.25">
      <c r="A497">
        <f>HEX2DEC(Table2[[#This Row],[Hex]]) * 10 +  IF(UPPER(Table2[[#This Row],[Preferred]]) = "FALSE", 1, 0)</f>
        <v>607890</v>
      </c>
      <c r="B497" t="str">
        <f>IF(UPPER(Table2[[#This Row],[Index]]) = "TRUE", "FD", "00")  &amp; IF(Table2[[#This Row],[Prefix]]="", "00", Table2[[#This Row],[Prefix]])  &amp; TEXT(Table2[[#This Row],[Opcode]], "00")</f>
        <v>00ED75</v>
      </c>
      <c r="C497" s="4"/>
      <c r="D497" s="1" t="s">
        <v>133</v>
      </c>
      <c r="E497" s="3"/>
      <c r="F497" s="5">
        <v>75</v>
      </c>
      <c r="G497" t="s">
        <v>480</v>
      </c>
      <c r="H497" s="1" t="s">
        <v>153</v>
      </c>
      <c r="I497" s="1" t="s">
        <v>153</v>
      </c>
      <c r="J497" s="1"/>
      <c r="K497" s="1"/>
      <c r="L497" s="1"/>
      <c r="M497" s="1"/>
      <c r="N497" s="1"/>
      <c r="O497" s="1"/>
      <c r="P497" s="1"/>
      <c r="Q497" s="1"/>
      <c r="R497" s="1"/>
      <c r="S497" s="7" t="s">
        <v>314</v>
      </c>
      <c r="T497">
        <v>2</v>
      </c>
      <c r="U497" s="1" t="s">
        <v>509</v>
      </c>
      <c r="V497" t="s">
        <v>367</v>
      </c>
      <c r="W497" t="s">
        <v>473</v>
      </c>
      <c r="X497" t="s">
        <v>624</v>
      </c>
      <c r="Y497" t="b">
        <f>IF(AND($B497=$B496, $I497=$I496, $T497=$T496),TRUE,FALSE)</f>
        <v>0</v>
      </c>
      <c r="Z4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IF($Y498=FALSE, "&lt;/Opcode&gt;", "")</f>
        <v>&lt;Opcode Prefix='ED' Value='75'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98" spans="1:27" x14ac:dyDescent="0.25">
      <c r="A498">
        <f>HEX2DEC(Table2[[#This Row],[Hex]]) * 10 +  IF(UPPER(Table2[[#This Row],[Preferred]]) = "FALSE", 1, 0)</f>
        <v>607900</v>
      </c>
      <c r="B498" t="str">
        <f>IF(UPPER(Table2[[#This Row],[Index]]) = "TRUE", "FD", "00")  &amp; IF(Table2[[#This Row],[Prefix]]="", "00", Table2[[#This Row],[Prefix]])  &amp; TEXT(Table2[[#This Row],[Opcode]], "00")</f>
        <v>00ED76</v>
      </c>
      <c r="C498" s="4"/>
      <c r="D498" s="1" t="s">
        <v>133</v>
      </c>
      <c r="E498" s="3"/>
      <c r="F498" s="5">
        <v>76</v>
      </c>
      <c r="G498" t="s">
        <v>480</v>
      </c>
      <c r="H498" s="1" t="s">
        <v>154</v>
      </c>
      <c r="I498" s="1" t="s">
        <v>154</v>
      </c>
      <c r="J498" s="1" t="s">
        <v>294</v>
      </c>
      <c r="K498" s="1" t="s">
        <v>277</v>
      </c>
      <c r="L498" s="1"/>
      <c r="M498" s="1"/>
      <c r="N498" s="1"/>
      <c r="O498" s="1"/>
      <c r="P498" s="1"/>
      <c r="Q498" s="1"/>
      <c r="R498" s="1"/>
      <c r="S498" s="7" t="s">
        <v>314</v>
      </c>
      <c r="T498">
        <v>2</v>
      </c>
      <c r="U498" s="1" t="s">
        <v>561</v>
      </c>
      <c r="V498" t="s">
        <v>368</v>
      </c>
      <c r="W498" t="s">
        <v>473</v>
      </c>
      <c r="X498" t="s">
        <v>570</v>
      </c>
      <c r="Y498" t="b">
        <f>IF(AND($B498=$B497, $I498=$I497, $T498=$T497),TRUE,FALSE)</f>
        <v>0</v>
      </c>
      <c r="Z4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encoding='Direct'&gt;Value-1&lt;/Arg&gt;&lt;/Arguments&gt;&lt;Status&gt;ExecuteOnly&lt;/Status&gt;&lt;Cycles&gt;2(8)&lt;/Cycles&gt;&lt;Flags&gt;------&lt;/Flags&gt;&lt;Description&gt;The IM 1 instruction sets interrupt mode 1. In this mode, the processor responds to an interrupt by executing a restart to location 0038H.&lt;/Description&gt;&lt;/Encoding&gt;</v>
      </c>
      <c r="AA4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IF($Y499=FALSE, "&lt;/Opcode&gt;", "")</f>
        <v>&lt;Opcode Prefix='ED' Value='76' Function='IM' Group='Interrupt' Length='2'&gt;&lt;Encoding Platform='z80'&gt;&lt;Mnemonic&gt;IM&lt;/Mnemonic&gt;&lt;Arguments&gt;&lt;Arg encoding='Direct'&gt;Value-1&lt;/Arg&gt;&lt;/Arguments&gt;&lt;Status&gt;ExecuteOnly&lt;/Status&gt;&lt;Cycles&gt;2(8)&lt;/Cycles&gt;&lt;Flags&gt;------&lt;/Flags&gt;&lt;Description&gt;The IM 1 instruction sets interrupt mode 1. In this mode, the processor responds to an interrupt by executing a restart to location 0038H.&lt;/Description&gt;&lt;/Encoding&gt;&lt;/Opcode&gt;</v>
      </c>
    </row>
    <row r="499" spans="1:27" x14ac:dyDescent="0.25">
      <c r="A499">
        <f>HEX2DEC(Table2[[#This Row],[Hex]]) * 10 +  IF(UPPER(Table2[[#This Row],[Preferred]]) = "FALSE", 1, 0)</f>
        <v>607960</v>
      </c>
      <c r="B499" t="str">
        <f>IF(UPPER(Table2[[#This Row],[Index]]) = "TRUE", "FD", "00")  &amp; IF(Table2[[#This Row],[Prefix]]="", "00", Table2[[#This Row],[Prefix]])  &amp; TEXT(Table2[[#This Row],[Opcode]], "00")</f>
        <v>00ED7C</v>
      </c>
      <c r="C499" s="4"/>
      <c r="D499" s="1" t="s">
        <v>133</v>
      </c>
      <c r="E499" s="3"/>
      <c r="F499" s="5" t="s">
        <v>31</v>
      </c>
      <c r="G499" t="s">
        <v>480</v>
      </c>
      <c r="H499" s="1" t="s">
        <v>152</v>
      </c>
      <c r="I499" s="1" t="s">
        <v>152</v>
      </c>
      <c r="J499" s="1" t="s">
        <v>265</v>
      </c>
      <c r="K499" s="1" t="s">
        <v>277</v>
      </c>
      <c r="L499" s="1" t="b">
        <v>1</v>
      </c>
      <c r="M499" s="1"/>
      <c r="N499" s="1"/>
      <c r="O499" s="1"/>
      <c r="P499" s="1"/>
      <c r="Q499" s="1"/>
      <c r="R499" s="1"/>
      <c r="S499" s="6" t="s">
        <v>316</v>
      </c>
      <c r="T499">
        <v>2</v>
      </c>
      <c r="U499" s="1" t="s">
        <v>561</v>
      </c>
      <c r="V499" t="s">
        <v>368</v>
      </c>
      <c r="W499" t="s">
        <v>431</v>
      </c>
      <c r="X499" t="s">
        <v>562</v>
      </c>
      <c r="Y499" t="b">
        <f>IF(AND($B499=$B498, $I499=$I498, $T499=$T498),TRUE,FALSE)</f>
        <v>0</v>
      </c>
      <c r="Z4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IF($Y500=FALSE, "&lt;/Opcode&gt;", "")</f>
        <v>&lt;Opcode Prefix='ED' Value='7C'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500" spans="1:27" x14ac:dyDescent="0.25">
      <c r="A500">
        <f>HEX2DEC(Table2[[#This Row],[Hex]]) * 10 +  IF(UPPER(Table2[[#This Row],[Preferred]]) = "FALSE", 1, 0)</f>
        <v>607970</v>
      </c>
      <c r="B500" t="str">
        <f>IF(UPPER(Table2[[#This Row],[Index]]) = "TRUE", "FD", "00")  &amp; IF(Table2[[#This Row],[Prefix]]="", "00", Table2[[#This Row],[Prefix]])  &amp; TEXT(Table2[[#This Row],[Opcode]], "00")</f>
        <v>00ED7D</v>
      </c>
      <c r="C500" s="4"/>
      <c r="D500" s="1" t="s">
        <v>133</v>
      </c>
      <c r="E500" s="3"/>
      <c r="F500" s="5" t="s">
        <v>32</v>
      </c>
      <c r="G500" t="s">
        <v>480</v>
      </c>
      <c r="H500" s="1" t="s">
        <v>153</v>
      </c>
      <c r="I500" s="1" t="s">
        <v>153</v>
      </c>
      <c r="J500" s="1"/>
      <c r="K500" s="1"/>
      <c r="L500" s="1"/>
      <c r="M500" s="1"/>
      <c r="N500" s="1"/>
      <c r="O500" s="1"/>
      <c r="P500" s="1"/>
      <c r="Q500" s="1"/>
      <c r="R500" s="1"/>
      <c r="S500" s="7" t="s">
        <v>314</v>
      </c>
      <c r="T500">
        <v>2</v>
      </c>
      <c r="U500" s="1" t="s">
        <v>509</v>
      </c>
      <c r="V500" t="s">
        <v>367</v>
      </c>
      <c r="W500" t="s">
        <v>473</v>
      </c>
      <c r="X500" t="s">
        <v>624</v>
      </c>
      <c r="Y500" t="b">
        <f>IF(AND($B500=$B499, $I500=$I499, $T500=$T499),TRUE,FALSE)</f>
        <v>0</v>
      </c>
      <c r="Z5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5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IF($Y501=FALSE, "&lt;/Opcode&gt;", "")</f>
        <v>&lt;Opcode Prefix='ED' Value='7D'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501" spans="1:27" x14ac:dyDescent="0.25">
      <c r="A501">
        <f>HEX2DEC(Table2[[#This Row],[Hex]]) * 10 +  IF(UPPER(Table2[[#This Row],[Preferred]]) = "FALSE", 1, 0)</f>
        <v>607980</v>
      </c>
      <c r="B501" t="str">
        <f>IF(UPPER(Table2[[#This Row],[Index]]) = "TRUE", "FD", "00")  &amp; IF(Table2[[#This Row],[Prefix]]="", "00", Table2[[#This Row],[Prefix]])  &amp; TEXT(Table2[[#This Row],[Opcode]], "00")</f>
        <v>00ED7E</v>
      </c>
      <c r="C501" s="4"/>
      <c r="D501" s="1" t="s">
        <v>133</v>
      </c>
      <c r="E501" s="3"/>
      <c r="F501" s="5" t="s">
        <v>33</v>
      </c>
      <c r="G501" t="s">
        <v>480</v>
      </c>
      <c r="H501" s="1" t="s">
        <v>154</v>
      </c>
      <c r="I501" s="1" t="s">
        <v>154</v>
      </c>
      <c r="J501" s="1" t="s">
        <v>295</v>
      </c>
      <c r="K501" s="1" t="s">
        <v>277</v>
      </c>
      <c r="L501" s="1"/>
      <c r="M501" s="1"/>
      <c r="N501" s="1"/>
      <c r="O501" s="1"/>
      <c r="P501" s="1"/>
      <c r="Q501" s="1"/>
      <c r="R501" s="1"/>
      <c r="S501" s="7" t="s">
        <v>314</v>
      </c>
      <c r="T501">
        <v>2</v>
      </c>
      <c r="U501" s="1" t="s">
        <v>561</v>
      </c>
      <c r="V501" t="s">
        <v>368</v>
      </c>
      <c r="W501" t="s">
        <v>473</v>
      </c>
      <c r="X501" t="s">
        <v>571</v>
      </c>
      <c r="Y501" t="b">
        <f>IF(AND($B501=$B500, $I501=$I500, $T501=$T500),TRUE,FALSE)</f>
        <v>0</v>
      </c>
      <c r="Z5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5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IF($Y502=FALSE, "&lt;/Opcode&gt;", "")</f>
        <v>&lt;Opcode Prefix='ED' Value='7E' Function='IM' Group='Interrupt' Length='2'&gt;&lt;Encoding Platform='z80'&gt;&lt;Mnemonic&gt;IM&lt;/Mnemonic&gt;&lt;Arguments&gt;&lt;Arg encoding='Direct'&gt;Value-2&lt;/Arg&gt;&lt;/Arguments&gt;&lt;Status&gt;ExecuteOnly&lt;/Status&gt;&lt;Cycles&gt;2(8)&lt;/Cycles&gt;&lt;Flags&gt;------&lt;/Flags&gt;&lt;Description&gt;The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502" spans="1:27" x14ac:dyDescent="0.25">
      <c r="A502">
        <f>HEX2DEC(Table2[[#This Row],[Hex]]) * 10 +  IF(UPPER(Table2[[#This Row],[Preferred]]) = "FALSE", 1, 0)</f>
        <v>608320</v>
      </c>
      <c r="B502" t="str">
        <f>IF(UPPER(Table2[[#This Row],[Index]]) = "TRUE", "FD", "00")  &amp; IF(Table2[[#This Row],[Prefix]]="", "00", Table2[[#This Row],[Prefix]])  &amp; TEXT(Table2[[#This Row],[Opcode]], "00")</f>
        <v>00EDA0</v>
      </c>
      <c r="C502" s="4"/>
      <c r="D502" s="1" t="s">
        <v>133</v>
      </c>
      <c r="E502" s="3"/>
      <c r="F502" s="5" t="s">
        <v>36</v>
      </c>
      <c r="G502" t="s">
        <v>480</v>
      </c>
      <c r="H502" s="1" t="s">
        <v>158</v>
      </c>
      <c r="I502" s="1" t="s">
        <v>650</v>
      </c>
      <c r="J502" s="1"/>
      <c r="K502" s="1"/>
      <c r="L502" s="1"/>
      <c r="M502" s="1"/>
      <c r="N502" s="1"/>
      <c r="O502" s="1"/>
      <c r="P502" s="1"/>
      <c r="Q502" s="1"/>
      <c r="R502" s="1"/>
      <c r="S502" s="7" t="s">
        <v>322</v>
      </c>
      <c r="T502">
        <v>2</v>
      </c>
      <c r="U502" s="1" t="s">
        <v>533</v>
      </c>
      <c r="V502" t="s">
        <v>367</v>
      </c>
      <c r="W502" t="s">
        <v>534</v>
      </c>
      <c r="X502" t="s">
        <v>535</v>
      </c>
      <c r="Y502" t="b">
        <f>IF(AND($B502=$B501, $I502=$I501, $T502=$T501),TRUE,FALSE)</f>
        <v>0</v>
      </c>
      <c r="Z5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Platform='z80'&gt;&lt;Mnemonic&gt;LDI&lt;/Mnemonic&gt;&lt;Status&gt;Documented&lt;/Status&gt;&lt;Cycles&gt;4(16)&lt;/Cycles&gt;&lt;Flags&gt;--0P0-&lt;/Flags&gt;&lt;Description&gt;A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v>
      </c>
      <c r="AA5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IF($Y503=FALSE, "&lt;/Opcode&gt;", "")</f>
        <v>&lt;Opcode Prefix='ED' Value='A0' Function='LOAD_I' Group='Block' Length='2'&gt;&lt;Encoding Platform='z80'&gt;&lt;Mnemonic&gt;LDI&lt;/Mnemonic&gt;&lt;Status&gt;Documented&lt;/Status&gt;&lt;Cycles&gt;4(16)&lt;/Cycles&gt;&lt;Flags&gt;--0P0-&lt;/Flags&gt;&lt;Description&gt;A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decremented.&lt;/Description&gt;&lt;/Encoding&gt;&lt;/Opcode&gt;</v>
      </c>
    </row>
    <row r="503" spans="1:27" x14ac:dyDescent="0.25">
      <c r="A503">
        <f>HEX2DEC(Table2[[#This Row],[Hex]]) * 10 +  IF(UPPER(Table2[[#This Row],[Preferred]]) = "FALSE", 1, 0)</f>
        <v>608330</v>
      </c>
      <c r="B503" t="str">
        <f>IF(UPPER(Table2[[#This Row],[Index]]) = "TRUE", "FD", "00")  &amp; IF(Table2[[#This Row],[Prefix]]="", "00", Table2[[#This Row],[Prefix]])  &amp; TEXT(Table2[[#This Row],[Opcode]], "00")</f>
        <v>00EDA1</v>
      </c>
      <c r="C503" s="4"/>
      <c r="D503" s="1" t="s">
        <v>133</v>
      </c>
      <c r="E503" s="3"/>
      <c r="F503" s="5" t="s">
        <v>37</v>
      </c>
      <c r="G503" t="s">
        <v>480</v>
      </c>
      <c r="H503" s="1" t="s">
        <v>159</v>
      </c>
      <c r="I503" s="1" t="s">
        <v>256</v>
      </c>
      <c r="J503" s="1"/>
      <c r="K503" s="1"/>
      <c r="L503" s="1"/>
      <c r="M503" s="1"/>
      <c r="N503" s="1"/>
      <c r="O503" s="1"/>
      <c r="P503" s="1"/>
      <c r="Q503" s="1"/>
      <c r="R503" s="1"/>
      <c r="S503" s="6" t="s">
        <v>316</v>
      </c>
      <c r="T503">
        <v>2</v>
      </c>
      <c r="U503" s="1" t="s">
        <v>533</v>
      </c>
      <c r="V503" t="s">
        <v>367</v>
      </c>
      <c r="W503" t="s">
        <v>534</v>
      </c>
      <c r="X503" t="s">
        <v>540</v>
      </c>
      <c r="Y503" t="b">
        <f>IF(AND($B503=$B502, $I503=$I502, $T503=$T502),TRUE,FALSE)</f>
        <v>0</v>
      </c>
      <c r="Z5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Platform='z80'&gt;&lt;Mnemonic&gt;CPI&lt;/Mnemonic&gt;&lt;Status&gt;Documented&lt;/Status&gt;&lt;Cycles&gt;4(16)&lt;/Cycles&gt;&lt;Flags&gt;SZHP1C&lt;/Flags&gt;&lt;Description&gt;The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v>
      </c>
      <c r="AA5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IF($Y504=FALSE, "&lt;/Opcode&gt;", "")</f>
        <v>&lt;Opcode Prefix='ED' Value='A1' Function='CMP_I' Group='Block' Length='2'&gt;&lt;Encoding Platform='z80'&gt;&lt;Mnemonic&gt;CPI&lt;/Mnemonic&gt;&lt;Status&gt;Documented&lt;/Status&gt;&lt;Cycles&gt;4(16)&lt;/Cycles&gt;&lt;Flags&gt;SZHP1C&lt;/Flags&gt;&lt;Description&gt;The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decremented.&lt;/Description&gt;&lt;/Encoding&gt;&lt;/Opcode&gt;</v>
      </c>
    </row>
    <row r="504" spans="1:27" x14ac:dyDescent="0.25">
      <c r="A504">
        <f>HEX2DEC(Table2[[#This Row],[Hex]]) * 10 +  IF(UPPER(Table2[[#This Row],[Preferred]]) = "FALSE", 1, 0)</f>
        <v>608340</v>
      </c>
      <c r="B504" t="str">
        <f>IF(UPPER(Table2[[#This Row],[Index]]) = "TRUE", "FD", "00")  &amp; IF(Table2[[#This Row],[Prefix]]="", "00", Table2[[#This Row],[Prefix]])  &amp; TEXT(Table2[[#This Row],[Opcode]], "00")</f>
        <v>00EDA2</v>
      </c>
      <c r="C504" s="4"/>
      <c r="D504" s="1" t="s">
        <v>133</v>
      </c>
      <c r="E504" s="3"/>
      <c r="F504" s="5" t="s">
        <v>38</v>
      </c>
      <c r="G504" t="s">
        <v>480</v>
      </c>
      <c r="H504" s="1" t="s">
        <v>160</v>
      </c>
      <c r="I504" s="1" t="s">
        <v>247</v>
      </c>
      <c r="J504" s="1"/>
      <c r="K504" s="1"/>
      <c r="L504" s="1"/>
      <c r="M504" s="1"/>
      <c r="N504" s="1"/>
      <c r="O504" s="1"/>
      <c r="P504" s="1"/>
      <c r="Q504" s="1"/>
      <c r="R504" s="1"/>
      <c r="S504" s="6" t="s">
        <v>332</v>
      </c>
      <c r="T504">
        <v>2</v>
      </c>
      <c r="U504" s="1" t="s">
        <v>533</v>
      </c>
      <c r="V504" t="s">
        <v>367</v>
      </c>
      <c r="W504" t="s">
        <v>534</v>
      </c>
      <c r="X504" t="s">
        <v>628</v>
      </c>
      <c r="Y504" t="b">
        <f>IF(AND($B504=$B503, $I504=$I503, $T504=$T503),TRUE,FALSE)</f>
        <v>0</v>
      </c>
      <c r="Z5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v>
      </c>
      <c r="AA5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IF($Y505=FALSE, "&lt;/Opcode&gt;", "")</f>
        <v>&lt;Opcode Prefix='ED' Value='A2' Function='IN_I' Group='Block' Length='2'&gt;&lt;Encoding Platform='z80'&gt;&lt;Mnemonic&gt;INI&lt;/Mnemonic&gt;&lt;Status&gt;Documented&lt;/Status&gt;&lt;Cycles&gt;4(16)&lt;/Cycles&gt;&lt;Flags&gt;?Z??1-&lt;/Flags&gt;&lt;Description&gt;The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incremented&lt;/Description&gt;&lt;/Encoding&gt;&lt;/Opcode&gt;</v>
      </c>
    </row>
    <row r="505" spans="1:27" x14ac:dyDescent="0.25">
      <c r="A505">
        <f>HEX2DEC(Table2[[#This Row],[Hex]]) * 10 +  IF(UPPER(Table2[[#This Row],[Preferred]]) = "FALSE", 1, 0)</f>
        <v>608350</v>
      </c>
      <c r="B505" t="str">
        <f>IF(UPPER(Table2[[#This Row],[Index]]) = "TRUE", "FD", "00")  &amp; IF(Table2[[#This Row],[Prefix]]="", "00", Table2[[#This Row],[Prefix]])  &amp; TEXT(Table2[[#This Row],[Opcode]], "00")</f>
        <v>00EDA3</v>
      </c>
      <c r="C505" s="4"/>
      <c r="D505" s="1" t="s">
        <v>133</v>
      </c>
      <c r="E505" s="3"/>
      <c r="F505" s="5" t="s">
        <v>39</v>
      </c>
      <c r="G505" t="s">
        <v>480</v>
      </c>
      <c r="H505" s="1" t="s">
        <v>161</v>
      </c>
      <c r="I505" s="1" t="s">
        <v>252</v>
      </c>
      <c r="J505" s="1"/>
      <c r="K505" s="1"/>
      <c r="L505" s="1"/>
      <c r="M505" s="1"/>
      <c r="N505" s="1"/>
      <c r="O505" s="1"/>
      <c r="P505" s="1"/>
      <c r="Q505" s="1"/>
      <c r="R505" s="1"/>
      <c r="S505" s="6" t="s">
        <v>332</v>
      </c>
      <c r="T505">
        <v>2</v>
      </c>
      <c r="U505" s="1" t="s">
        <v>533</v>
      </c>
      <c r="V505" t="s">
        <v>367</v>
      </c>
      <c r="W505" t="s">
        <v>534</v>
      </c>
      <c r="X505" t="s">
        <v>634</v>
      </c>
      <c r="Y505" t="b">
        <f>IF(AND($B505=$B504, $I505=$I504, $T505=$T504),TRUE,FALSE)</f>
        <v>0</v>
      </c>
      <c r="Z5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Platform='z80'&gt;&lt;Mnemonic&gt;OUTI&lt;/Mnemonic&gt;&lt;Status&gt;Documented&lt;/Status&gt;&lt;Cycles&gt;4(16)&lt;/Cycles&gt;&lt;Flags&gt;?Z??1-&lt;/Flags&gt;&lt;Description&gt;The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v>
      </c>
      <c r="AA5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IF($Y506=FALSE, "&lt;/Opcode&gt;", "")</f>
        <v>&lt;Opcode Prefix='ED' Value='A3' Function='OUT_I' Group='Block' Length='2'&gt;&lt;Encoding Platform='z80'&gt;&lt;Mnemonic&gt;OUTI&lt;/Mnemonic&gt;&lt;Status&gt;Documented&lt;/Status&gt;&lt;Cycles&gt;4(16)&lt;/Cycles&gt;&lt;Flags&gt;?Z??1-&lt;/Flags&gt;&lt;Description&gt;The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incremented.&lt;/Description&gt;&lt;/Encoding&gt;&lt;/Opcode&gt;</v>
      </c>
    </row>
    <row r="506" spans="1:27" x14ac:dyDescent="0.25">
      <c r="A506">
        <f>HEX2DEC(Table2[[#This Row],[Hex]]) * 10 +  IF(UPPER(Table2[[#This Row],[Preferred]]) = "FALSE", 1, 0)</f>
        <v>608400</v>
      </c>
      <c r="B506" t="str">
        <f>IF(UPPER(Table2[[#This Row],[Index]]) = "TRUE", "FD", "00")  &amp; IF(Table2[[#This Row],[Prefix]]="", "00", Table2[[#This Row],[Prefix]])  &amp; TEXT(Table2[[#This Row],[Opcode]], "00")</f>
        <v>00EDA8</v>
      </c>
      <c r="C506" s="4"/>
      <c r="D506" s="1" t="s">
        <v>133</v>
      </c>
      <c r="E506" s="3"/>
      <c r="F506" s="5" t="s">
        <v>41</v>
      </c>
      <c r="G506" t="s">
        <v>480</v>
      </c>
      <c r="H506" s="1" t="s">
        <v>162</v>
      </c>
      <c r="I506" s="1" t="s">
        <v>648</v>
      </c>
      <c r="J506" s="1"/>
      <c r="K506" s="1"/>
      <c r="L506" s="1"/>
      <c r="M506" s="1"/>
      <c r="N506" s="1"/>
      <c r="O506" s="1"/>
      <c r="P506" s="1"/>
      <c r="Q506" s="1"/>
      <c r="R506" s="1"/>
      <c r="S506" s="7" t="s">
        <v>322</v>
      </c>
      <c r="T506">
        <v>2</v>
      </c>
      <c r="U506" s="1" t="s">
        <v>533</v>
      </c>
      <c r="V506" t="s">
        <v>367</v>
      </c>
      <c r="W506" t="s">
        <v>534</v>
      </c>
      <c r="X506" t="s">
        <v>536</v>
      </c>
      <c r="Y506" t="b">
        <f>IF(AND($B506=$B505, $I506=$I505, $T506=$T505),TRUE,FALSE)</f>
        <v>0</v>
      </c>
      <c r="Z5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Platform='z80'&gt;&lt;Mnemonic&gt;LDD&lt;/Mnemonic&gt;&lt;Status&gt;Documented&lt;/Status&gt;&lt;Cycles&gt;4(16)&lt;/Cycles&gt;&lt;Flags&gt;--0P0-&lt;/Flags&gt;&lt;Description&gt;This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v>
      </c>
      <c r="AA5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IF($Y507=FALSE, "&lt;/Opcode&gt;", "")</f>
        <v>&lt;Opcode Prefix='ED' Value='A8' Function='LOAD_D' Group='Block' Length='2'&gt;&lt;Encoding Platform='z80'&gt;&lt;Mnemonic&gt;LDD&lt;/Mnemonic&gt;&lt;Status&gt;Documented&lt;/Status&gt;&lt;Cycles&gt;4(16)&lt;/Cycles&gt;&lt;Flags&gt;--0P0-&lt;/Flags&gt;&lt;Description&gt;This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decremented.&lt;/Description&gt;&lt;/Encoding&gt;&lt;/Opcode&gt;</v>
      </c>
    </row>
    <row r="507" spans="1:27" x14ac:dyDescent="0.25">
      <c r="A507">
        <f>HEX2DEC(Table2[[#This Row],[Hex]]) * 10 +  IF(UPPER(Table2[[#This Row],[Preferred]]) = "FALSE", 1, 0)</f>
        <v>608410</v>
      </c>
      <c r="B507" t="str">
        <f>IF(UPPER(Table2[[#This Row],[Index]]) = "TRUE", "FD", "00")  &amp; IF(Table2[[#This Row],[Prefix]]="", "00", Table2[[#This Row],[Prefix]])  &amp; TEXT(Table2[[#This Row],[Opcode]], "00")</f>
        <v>00EDA9</v>
      </c>
      <c r="C507" s="4"/>
      <c r="D507" s="1" t="s">
        <v>133</v>
      </c>
      <c r="E507" s="3"/>
      <c r="F507" s="5" t="s">
        <v>42</v>
      </c>
      <c r="G507" t="s">
        <v>480</v>
      </c>
      <c r="H507" s="1" t="s">
        <v>163</v>
      </c>
      <c r="I507" s="1" t="s">
        <v>254</v>
      </c>
      <c r="J507" s="1"/>
      <c r="K507" s="1"/>
      <c r="L507" s="1"/>
      <c r="M507" s="1"/>
      <c r="N507" s="1"/>
      <c r="O507" s="1"/>
      <c r="P507" s="1"/>
      <c r="Q507" s="1"/>
      <c r="R507" s="1"/>
      <c r="S507" s="6" t="s">
        <v>316</v>
      </c>
      <c r="T507">
        <v>2</v>
      </c>
      <c r="U507" s="1" t="s">
        <v>533</v>
      </c>
      <c r="V507" t="s">
        <v>367</v>
      </c>
      <c r="W507" t="s">
        <v>534</v>
      </c>
      <c r="X507" t="s">
        <v>541</v>
      </c>
      <c r="Y507" t="b">
        <f>IF(AND($B507=$B506, $I507=$I506, $T507=$T506),TRUE,FALSE)</f>
        <v>0</v>
      </c>
      <c r="Z5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Platform='z80'&gt;&lt;Mnemonic&gt;CPD&lt;/Mnemonic&gt;&lt;Status&gt;Documented&lt;/Status&gt;&lt;Cycles&gt;4(16)&lt;/Cycles&gt;&lt;Flags&gt;SZHP1C&lt;/Flags&gt;&lt;Description&gt;The contents of the memory location addressed by the HL register pair is compared with the contents of the Accumulator. In case of a true compare, a condition bit is set. The HL and Byte Counter (register pair BC) are decremented.&lt;/Description&gt;&lt;/Encoding&gt;</v>
      </c>
      <c r="AA5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IF($Y508=FALSE, "&lt;/Opcode&gt;", "")</f>
        <v>&lt;Opcode Prefix='ED' Value='A9' Function='CMP_D' Group='Block' Length='2'&gt;&lt;Encoding Platform='z80'&gt;&lt;Mnemonic&gt;CPD&lt;/Mnemonic&gt;&lt;Status&gt;Documented&lt;/Status&gt;&lt;Cycles&gt;4(16)&lt;/Cycles&gt;&lt;Flags&gt;SZHP1C&lt;/Flags&gt;&lt;Description&gt;The contents of the memory location addressed by the HL register pair is compared with the contents of the Accumulator. In case of a true compare, a condition bit is set. The HL and Byte Counter (register pair BC) are decremented.&lt;/Description&gt;&lt;/Encoding&gt;&lt;/Opcode&gt;</v>
      </c>
    </row>
    <row r="508" spans="1:27" x14ac:dyDescent="0.25">
      <c r="A508">
        <f>HEX2DEC(Table2[[#This Row],[Hex]]) * 10 +  IF(UPPER(Table2[[#This Row],[Preferred]]) = "FALSE", 1, 0)</f>
        <v>608420</v>
      </c>
      <c r="B508" t="str">
        <f>IF(UPPER(Table2[[#This Row],[Index]]) = "TRUE", "FD", "00")  &amp; IF(Table2[[#This Row],[Prefix]]="", "00", Table2[[#This Row],[Prefix]])  &amp; TEXT(Table2[[#This Row],[Opcode]], "00")</f>
        <v>00EDAA</v>
      </c>
      <c r="C508" s="4"/>
      <c r="D508" s="1" t="s">
        <v>133</v>
      </c>
      <c r="E508" s="3"/>
      <c r="F508" s="5" t="s">
        <v>43</v>
      </c>
      <c r="G508" t="s">
        <v>480</v>
      </c>
      <c r="H508" s="1" t="s">
        <v>164</v>
      </c>
      <c r="I508" s="1" t="s">
        <v>245</v>
      </c>
      <c r="J508" s="1"/>
      <c r="K508" s="1"/>
      <c r="L508" s="1"/>
      <c r="M508" s="1"/>
      <c r="N508" s="1"/>
      <c r="O508" s="1"/>
      <c r="P508" s="1"/>
      <c r="Q508" s="1"/>
      <c r="R508" s="1"/>
      <c r="S508" s="6" t="s">
        <v>332</v>
      </c>
      <c r="T508">
        <v>2</v>
      </c>
      <c r="U508" s="1" t="s">
        <v>533</v>
      </c>
      <c r="V508" t="s">
        <v>367</v>
      </c>
      <c r="W508" t="s">
        <v>534</v>
      </c>
      <c r="X508" t="s">
        <v>630</v>
      </c>
      <c r="Y508" t="b">
        <f>IF(AND($B508=$B507, $I508=$I507, $T508=$T507),TRUE,FALSE)</f>
        <v>0</v>
      </c>
      <c r="Z5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v>
      </c>
      <c r="AA5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IF($Y509=FALSE, "&lt;/Opcode&gt;", "")</f>
        <v>&lt;Opcode Prefix='ED' Value='AA' Function='IN_D' Group='Block' Length='2'&gt;&lt;Encoding Platform='z80'&gt;&lt;Mnemonic&gt;IND&lt;/Mnemonic&gt;&lt;Status&gt;Documented&lt;/Status&gt;&lt;Cycles&gt;4(16)&lt;/Cycles&gt;&lt;Flags&gt;?Z??1-&lt;/Flags&gt;&lt;Description&gt;The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decremented.&lt;/Description&gt;&lt;/Encoding&gt;&lt;/Opcode&gt;</v>
      </c>
    </row>
    <row r="509" spans="1:27" x14ac:dyDescent="0.25">
      <c r="A509">
        <f>HEX2DEC(Table2[[#This Row],[Hex]]) * 10 +  IF(UPPER(Table2[[#This Row],[Preferred]]) = "FALSE", 1, 0)</f>
        <v>608430</v>
      </c>
      <c r="B509" t="str">
        <f>IF(UPPER(Table2[[#This Row],[Index]]) = "TRUE", "FD", "00")  &amp; IF(Table2[[#This Row],[Prefix]]="", "00", Table2[[#This Row],[Prefix]])  &amp; TEXT(Table2[[#This Row],[Opcode]], "00")</f>
        <v>00EDAB</v>
      </c>
      <c r="C509" s="4"/>
      <c r="D509" s="1" t="s">
        <v>133</v>
      </c>
      <c r="E509" s="3"/>
      <c r="F509" s="5" t="s">
        <v>44</v>
      </c>
      <c r="G509" t="s">
        <v>480</v>
      </c>
      <c r="H509" s="1" t="s">
        <v>165</v>
      </c>
      <c r="I509" s="1" t="s">
        <v>251</v>
      </c>
      <c r="J509" s="1"/>
      <c r="K509" s="1"/>
      <c r="L509" s="1"/>
      <c r="M509" s="1"/>
      <c r="N509" s="1"/>
      <c r="O509" s="1"/>
      <c r="P509" s="1"/>
      <c r="Q509" s="1"/>
      <c r="R509" s="1"/>
      <c r="S509" s="6" t="s">
        <v>332</v>
      </c>
      <c r="T509">
        <v>2</v>
      </c>
      <c r="U509" s="1" t="s">
        <v>533</v>
      </c>
      <c r="V509" t="s">
        <v>367</v>
      </c>
      <c r="W509" t="s">
        <v>534</v>
      </c>
      <c r="X509" t="s">
        <v>635</v>
      </c>
      <c r="Y509" t="b">
        <f>IF(AND($B509=$B508, $I509=$I508, $T509=$T508),TRUE,FALSE)</f>
        <v>0</v>
      </c>
      <c r="Z5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Platform='z80'&gt;&lt;Mnemonic&gt;OUTD&lt;/Mnemonic&gt;&lt;Status&gt;Documented&lt;/Status&gt;&lt;Cycles&gt;4(16)&lt;/Cycles&gt;&lt;Flags&gt;?Z??1-&lt;/Flags&gt;&lt;Description&gt;The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v>
      </c>
      <c r="AA5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IF($Y510=FALSE, "&lt;/Opcode&gt;", "")</f>
        <v>&lt;Opcode Prefix='ED' Value='AB' Function='OUT_D' Group='Block' Length='2'&gt;&lt;Encoding Platform='z80'&gt;&lt;Mnemonic&gt;OUTD&lt;/Mnemonic&gt;&lt;Status&gt;Documented&lt;/Status&gt;&lt;Cycles&gt;4(16)&lt;/Cycles&gt;&lt;Flags&gt;?Z??1-&lt;/Flags&gt;&lt;Description&gt;The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decremented.&lt;/Description&gt;&lt;/Encoding&gt;&lt;/Opcode&gt;</v>
      </c>
    </row>
    <row r="510" spans="1:27" x14ac:dyDescent="0.25">
      <c r="A510">
        <f>HEX2DEC(Table2[[#This Row],[Hex]]) * 10 +  IF(UPPER(Table2[[#This Row],[Preferred]]) = "FALSE", 1, 0)</f>
        <v>608480</v>
      </c>
      <c r="B510" t="str">
        <f>IF(UPPER(Table2[[#This Row],[Index]]) = "TRUE", "FD", "00")  &amp; IF(Table2[[#This Row],[Prefix]]="", "00", Table2[[#This Row],[Prefix]])  &amp; TEXT(Table2[[#This Row],[Opcode]], "00")</f>
        <v>00EDB0</v>
      </c>
      <c r="C510" s="4"/>
      <c r="D510" s="1" t="s">
        <v>133</v>
      </c>
      <c r="E510" s="3"/>
      <c r="F510" s="5" t="s">
        <v>46</v>
      </c>
      <c r="G510" t="s">
        <v>480</v>
      </c>
      <c r="H510" s="1" t="s">
        <v>166</v>
      </c>
      <c r="I510" s="1" t="s">
        <v>651</v>
      </c>
      <c r="J510" s="1"/>
      <c r="K510" s="1"/>
      <c r="L510" s="1"/>
      <c r="M510" s="1"/>
      <c r="N510" s="1"/>
      <c r="O510" s="1"/>
      <c r="P510" s="1"/>
      <c r="Q510" s="1"/>
      <c r="R510" s="1"/>
      <c r="S510" s="7" t="s">
        <v>323</v>
      </c>
      <c r="T510">
        <v>2</v>
      </c>
      <c r="U510" s="1" t="s">
        <v>537</v>
      </c>
      <c r="V510" t="s">
        <v>367</v>
      </c>
      <c r="W510" t="s">
        <v>534</v>
      </c>
      <c r="X510" t="s">
        <v>538</v>
      </c>
      <c r="Y510" t="b">
        <f>IF(AND($B510=$B509, $I510=$I509, $T510=$T509),TRUE,FALSE)</f>
        <v>0</v>
      </c>
      <c r="Z5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Platform='z80'&gt;&lt;Mnemonic&gt;LDIR&lt;/Mnemonic&gt;&lt;Status&gt;Documented&lt;/Status&gt;&lt;Cycles&gt;5(21)&lt;/Cycles&gt;&lt;Flags&gt;--000-&lt;/Flags&gt;&lt;Description&gt;This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v>
      </c>
      <c r="AA5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IF($Y511=FALSE, "&lt;/Opcode&gt;", "")</f>
        <v>&lt;Opcode Prefix='ED' Value='B0' Function='LOAD_IR' Group='Block' Length='2'&gt;&lt;Encoding Platform='z80'&gt;&lt;Mnemonic&gt;LDIR&lt;/Mnemonic&gt;&lt;Status&gt;Documented&lt;/Status&gt;&lt;Cycles&gt;5(21)&lt;/Cycles&gt;&lt;Flags&gt;--000-&lt;/Flags&gt;&lt;Description&gt;This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Kbytes&lt;/Description&gt;&lt;/Encoding&gt;&lt;/Opcode&gt;</v>
      </c>
    </row>
    <row r="511" spans="1:27" x14ac:dyDescent="0.25">
      <c r="A511">
        <f>HEX2DEC(Table2[[#This Row],[Hex]]) * 10 +  IF(UPPER(Table2[[#This Row],[Preferred]]) = "FALSE", 1, 0)</f>
        <v>608490</v>
      </c>
      <c r="B511" t="str">
        <f>IF(UPPER(Table2[[#This Row],[Index]]) = "TRUE", "FD", "00")  &amp; IF(Table2[[#This Row],[Prefix]]="", "00", Table2[[#This Row],[Prefix]])  &amp; TEXT(Table2[[#This Row],[Opcode]], "00")</f>
        <v>00EDB1</v>
      </c>
      <c r="C511" s="4"/>
      <c r="D511" s="1" t="s">
        <v>133</v>
      </c>
      <c r="E511" s="3"/>
      <c r="F511" s="5" t="s">
        <v>47</v>
      </c>
      <c r="G511" t="s">
        <v>480</v>
      </c>
      <c r="H511" s="1" t="s">
        <v>167</v>
      </c>
      <c r="I511" s="1" t="s">
        <v>257</v>
      </c>
      <c r="J511" s="1"/>
      <c r="K511" s="1"/>
      <c r="L511" s="1"/>
      <c r="M511" s="1"/>
      <c r="N511" s="1"/>
      <c r="O511" s="1"/>
      <c r="P511" s="1"/>
      <c r="Q511" s="1"/>
      <c r="R511" s="1"/>
      <c r="S511" s="6" t="s">
        <v>316</v>
      </c>
      <c r="T511">
        <v>2</v>
      </c>
      <c r="U511" s="1" t="s">
        <v>537</v>
      </c>
      <c r="V511" t="s">
        <v>367</v>
      </c>
      <c r="W511" t="s">
        <v>534</v>
      </c>
      <c r="X511" t="s">
        <v>542</v>
      </c>
      <c r="Y511" t="b">
        <f>IF(AND($B511=$B510, $I511=$I510, $T511=$T510),TRUE,FALSE)</f>
        <v>0</v>
      </c>
      <c r="Z5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Platform='z80'&gt;&lt;Mnemonic&gt;CPIR&lt;/Mnemonic&gt;&lt;Status&gt;Documented&lt;/Status&gt;&lt;Cycles&gt;5(21)&lt;/Cycles&gt;&lt;Flags&gt;SZHP1C&lt;/Flags&gt;&lt;Description&gt;The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v>
      </c>
      <c r="AA5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IF($Y512=FALSE, "&lt;/Opcode&gt;", "")</f>
        <v>&lt;Opcode Prefix='ED' Value='B1' Function='CMP_IR' Group='Block' Length='2'&gt;&lt;Encoding Platform='z80'&gt;&lt;Mnemonic&gt;CPIR&lt;/Mnemonic&gt;&lt;Status&gt;Documented&lt;/Status&gt;&lt;Cycles&gt;5(21)&lt;/Cycles&gt;&lt;Flags&gt;SZHP1C&lt;/Flags&gt;&lt;Description&gt;The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found.&lt;/Description&gt;&lt;/Encoding&gt;&lt;/Opcode&gt;</v>
      </c>
    </row>
    <row r="512" spans="1:27" x14ac:dyDescent="0.25">
      <c r="A512">
        <f>HEX2DEC(Table2[[#This Row],[Hex]]) * 10 +  IF(UPPER(Table2[[#This Row],[Preferred]]) = "FALSE", 1, 0)</f>
        <v>608500</v>
      </c>
      <c r="B512" t="str">
        <f>IF(UPPER(Table2[[#This Row],[Index]]) = "TRUE", "FD", "00")  &amp; IF(Table2[[#This Row],[Prefix]]="", "00", Table2[[#This Row],[Prefix]])  &amp; TEXT(Table2[[#This Row],[Opcode]], "00")</f>
        <v>00EDB2</v>
      </c>
      <c r="C512" s="4"/>
      <c r="D512" s="1" t="s">
        <v>133</v>
      </c>
      <c r="E512" s="3"/>
      <c r="F512" s="5" t="s">
        <v>48</v>
      </c>
      <c r="G512" t="s">
        <v>480</v>
      </c>
      <c r="H512" s="1" t="s">
        <v>168</v>
      </c>
      <c r="I512" s="1" t="s">
        <v>248</v>
      </c>
      <c r="J512" s="1"/>
      <c r="K512" s="1"/>
      <c r="L512" s="1"/>
      <c r="M512" s="1"/>
      <c r="N512" s="1"/>
      <c r="O512" s="1"/>
      <c r="P512" s="1"/>
      <c r="Q512" s="1"/>
      <c r="R512" s="1"/>
      <c r="S512" s="6" t="s">
        <v>332</v>
      </c>
      <c r="T512">
        <v>2</v>
      </c>
      <c r="U512" s="1" t="s">
        <v>537</v>
      </c>
      <c r="V512" t="s">
        <v>367</v>
      </c>
      <c r="W512" t="s">
        <v>534</v>
      </c>
      <c r="X512" t="s">
        <v>629</v>
      </c>
      <c r="Y512" t="b">
        <f>IF(AND($B512=$B511, $I512=$I511, $T512=$T511),TRUE,FALSE)</f>
        <v>0</v>
      </c>
      <c r="Z5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Platform='z80'&gt;&lt;Mnemonic&gt;INIR&lt;/Mnemonic&gt;&lt;Status&gt;Documented&lt;/Status&gt;&lt;Cycles&gt;5(21)&lt;/Cycles&gt;&lt;Flags&gt;?Z??1-&lt;/Flags&gt;&lt;Description&gt;The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v>
      </c>
      <c r="AA5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IF($Y513=FALSE, "&lt;/Opcode&gt;", "")</f>
        <v>&lt;Opcode Prefix='ED' Value='B2' Function='IN_IR' Group='Block' Length='2'&gt;&lt;Encoding Platform='z80'&gt;&lt;Mnemonic&gt;INIR&lt;/Mnemonic&gt;&lt;Status&gt;Documented&lt;/Status&gt;&lt;Cycles&gt;5(21)&lt;/Cycles&gt;&lt;Flags&gt;?Z??1-&lt;/Flags&gt;&lt;Description&gt;The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transfer.&lt;/Description&gt;&lt;/Encoding&gt;&lt;/Opcode&gt;</v>
      </c>
    </row>
    <row r="513" spans="1:27" x14ac:dyDescent="0.25">
      <c r="A513">
        <f>HEX2DEC(Table2[[#This Row],[Hex]]) * 10 +  IF(UPPER(Table2[[#This Row],[Preferred]]) = "FALSE", 1, 0)</f>
        <v>608510</v>
      </c>
      <c r="B513" t="str">
        <f>IF(UPPER(Table2[[#This Row],[Index]]) = "TRUE", "FD", "00")  &amp; IF(Table2[[#This Row],[Prefix]]="", "00", Table2[[#This Row],[Prefix]])  &amp; TEXT(Table2[[#This Row],[Opcode]], "00")</f>
        <v>00EDB3</v>
      </c>
      <c r="C513" s="4"/>
      <c r="D513" s="1" t="s">
        <v>133</v>
      </c>
      <c r="E513" s="3"/>
      <c r="F513" s="5" t="s">
        <v>49</v>
      </c>
      <c r="G513" t="s">
        <v>480</v>
      </c>
      <c r="H513" s="1" t="s">
        <v>169</v>
      </c>
      <c r="I513" s="1" t="s">
        <v>250</v>
      </c>
      <c r="J513" s="1"/>
      <c r="K513" s="1"/>
      <c r="L513" s="1"/>
      <c r="M513" s="1"/>
      <c r="N513" s="1"/>
      <c r="O513" s="1"/>
      <c r="P513" s="1"/>
      <c r="Q513" s="1"/>
      <c r="R513" s="1"/>
      <c r="S513" s="6" t="s">
        <v>332</v>
      </c>
      <c r="T513">
        <v>2</v>
      </c>
      <c r="U513" s="1" t="s">
        <v>537</v>
      </c>
      <c r="V513" t="s">
        <v>367</v>
      </c>
      <c r="W513" t="s">
        <v>534</v>
      </c>
      <c r="X513" t="s">
        <v>636</v>
      </c>
      <c r="Y513" t="b">
        <f>IF(AND($B513=$B512, $I513=$I512, $T513=$T512),TRUE,FALSE)</f>
        <v>0</v>
      </c>
      <c r="Z5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Platform='z80'&gt;&lt;Mnemonic&gt;OTIR&lt;/Mnemonic&gt;&lt;Status&gt;Documented&lt;/Status&gt;&lt;Cycles&gt;5(21)&lt;/Cycles&gt;&lt;Flags&gt;?Z??1-&lt;/Flags&gt;&lt;Description&gt;The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v>
      </c>
      <c r="AA5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IF($Y514=FALSE, "&lt;/Opcode&gt;", "")</f>
        <v>&lt;Opcode Prefix='ED' Value='B3' Function='OUT_IR' Group='Block' Length='2'&gt;&lt;Encoding Platform='z80'&gt;&lt;Mnemonic&gt;OTIR&lt;/Mnemonic&gt;&lt;Status&gt;Documented&lt;/Status&gt;&lt;Cycles&gt;5(21)&lt;/Cycles&gt;&lt;Flags&gt;?Z??1-&lt;/Flags&gt;&lt;Description&gt;The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transfer.&lt;/Description&gt;&lt;/Encoding&gt;&lt;/Opcode&gt;</v>
      </c>
    </row>
    <row r="514" spans="1:27" x14ac:dyDescent="0.25">
      <c r="A514">
        <f>HEX2DEC(Table2[[#This Row],[Hex]]) * 10 +  IF(UPPER(Table2[[#This Row],[Preferred]]) = "FALSE", 1, 0)</f>
        <v>608560</v>
      </c>
      <c r="B514" t="str">
        <f>IF(UPPER(Table2[[#This Row],[Index]]) = "TRUE", "FD", "00")  &amp; IF(Table2[[#This Row],[Prefix]]="", "00", Table2[[#This Row],[Prefix]])  &amp; TEXT(Table2[[#This Row],[Opcode]], "00")</f>
        <v>00EDB8</v>
      </c>
      <c r="C514" s="4"/>
      <c r="D514" s="1" t="s">
        <v>133</v>
      </c>
      <c r="E514" s="3"/>
      <c r="F514" s="5" t="s">
        <v>51</v>
      </c>
      <c r="G514" t="s">
        <v>480</v>
      </c>
      <c r="H514" s="1" t="s">
        <v>170</v>
      </c>
      <c r="I514" s="1" t="s">
        <v>649</v>
      </c>
      <c r="J514" s="1"/>
      <c r="K514" s="1"/>
      <c r="L514" s="1"/>
      <c r="M514" s="1"/>
      <c r="N514" s="1"/>
      <c r="O514" s="1"/>
      <c r="P514" s="1"/>
      <c r="Q514" s="1"/>
      <c r="R514" s="1"/>
      <c r="S514" s="7" t="s">
        <v>323</v>
      </c>
      <c r="T514">
        <v>2</v>
      </c>
      <c r="U514" s="1" t="s">
        <v>537</v>
      </c>
      <c r="V514" t="s">
        <v>367</v>
      </c>
      <c r="W514" t="s">
        <v>534</v>
      </c>
      <c r="X514" t="s">
        <v>539</v>
      </c>
      <c r="Y514" t="b">
        <f>IF(AND($B514=$B513, $I514=$I513, $T514=$T513),TRUE,FALSE)</f>
        <v>0</v>
      </c>
      <c r="Z5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Platform='z80'&gt;&lt;Mnemonic&gt;LDDR&lt;/Mnemonic&gt;&lt;Status&gt;Documented&lt;/Status&gt;&lt;Cycles&gt;5(21)&lt;/Cycles&gt;&lt;Flags&gt;--000-&lt;/Flags&gt;&lt;Description&gt;This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v>
      </c>
      <c r="AA5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IF($Y515=FALSE, "&lt;/Opcode&gt;", "")</f>
        <v>&lt;Opcode Prefix='ED' Value='B8' Function='LOAD_DR' Group='Block' Length='2'&gt;&lt;Encoding Platform='z80'&gt;&lt;Mnemonic&gt;LDDR&lt;/Mnemonic&gt;&lt;Status&gt;Documented&lt;/Status&gt;&lt;Cycles&gt;5(21)&lt;/Cycles&gt;&lt;Flags&gt;--000-&lt;/Flags&gt;&lt;Description&gt;This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Kbytes.&lt;/Description&gt;&lt;/Encoding&gt;&lt;/Opcode&gt;</v>
      </c>
    </row>
    <row r="515" spans="1:27" x14ac:dyDescent="0.25">
      <c r="A515">
        <f>HEX2DEC(Table2[[#This Row],[Hex]]) * 10 +  IF(UPPER(Table2[[#This Row],[Preferred]]) = "FALSE", 1, 0)</f>
        <v>608570</v>
      </c>
      <c r="B515" t="str">
        <f>IF(UPPER(Table2[[#This Row],[Index]]) = "TRUE", "FD", "00")  &amp; IF(Table2[[#This Row],[Prefix]]="", "00", Table2[[#This Row],[Prefix]])  &amp; TEXT(Table2[[#This Row],[Opcode]], "00")</f>
        <v>00EDB9</v>
      </c>
      <c r="C515" s="4"/>
      <c r="D515" s="1" t="s">
        <v>133</v>
      </c>
      <c r="E515" s="3"/>
      <c r="F515" s="5" t="s">
        <v>52</v>
      </c>
      <c r="G515" t="s">
        <v>480</v>
      </c>
      <c r="H515" s="1" t="s">
        <v>171</v>
      </c>
      <c r="I515" s="1" t="s">
        <v>255</v>
      </c>
      <c r="J515" s="1"/>
      <c r="K515" s="1"/>
      <c r="L515" s="1"/>
      <c r="M515" s="1"/>
      <c r="N515" s="1"/>
      <c r="O515" s="1"/>
      <c r="P515" s="1"/>
      <c r="Q515" s="1"/>
      <c r="R515" s="1"/>
      <c r="S515" s="6" t="s">
        <v>326</v>
      </c>
      <c r="T515">
        <v>2</v>
      </c>
      <c r="U515" s="1" t="s">
        <v>537</v>
      </c>
      <c r="V515" t="s">
        <v>367</v>
      </c>
      <c r="W515" t="s">
        <v>534</v>
      </c>
      <c r="X515" t="s">
        <v>543</v>
      </c>
      <c r="Y515" t="b">
        <f>IF(AND($B515=$B514, $I515=$I514, $T515=$T514),TRUE,FALSE)</f>
        <v>0</v>
      </c>
      <c r="Z5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Platform='z80'&gt;&lt;Mnemonic&gt;CPDR&lt;/Mnemonic&gt;&lt;Status&gt;Documented&lt;/Status&gt;&lt;Cycles&gt;5(21)&lt;/Cycles&gt;&lt;Flags&gt;SZH01C&lt;/Flags&gt;&lt;Description&gt;The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v>
      </c>
      <c r="AA5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IF($Y516=FALSE, "&lt;/Opcode&gt;", "")</f>
        <v>&lt;Opcode Prefix='ED' Value='B9' Function='CMP_DR' Group='Block' Length='2'&gt;&lt;Encoding Platform='z80'&gt;&lt;Mnemonic&gt;CPDR&lt;/Mnemonic&gt;&lt;Status&gt;Documented&lt;/Status&gt;&lt;Cycles&gt;5(21)&lt;/Cycles&gt;&lt;Flags&gt;SZH01C&lt;/Flags&gt;&lt;Description&gt;The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found.&lt;/Description&gt;&lt;/Encoding&gt;&lt;/Opcode&gt;</v>
      </c>
    </row>
    <row r="516" spans="1:27" x14ac:dyDescent="0.25">
      <c r="A516">
        <f>HEX2DEC(Table2[[#This Row],[Hex]]) * 10 +  IF(UPPER(Table2[[#This Row],[Preferred]]) = "FALSE", 1, 0)</f>
        <v>608580</v>
      </c>
      <c r="B516" t="str">
        <f>IF(UPPER(Table2[[#This Row],[Index]]) = "TRUE", "FD", "00")  &amp; IF(Table2[[#This Row],[Prefix]]="", "00", Table2[[#This Row],[Prefix]])  &amp; TEXT(Table2[[#This Row],[Opcode]], "00")</f>
        <v>00EDBA</v>
      </c>
      <c r="C516" s="4"/>
      <c r="D516" s="1" t="s">
        <v>133</v>
      </c>
      <c r="E516" s="3"/>
      <c r="F516" s="5" t="s">
        <v>53</v>
      </c>
      <c r="G516" t="s">
        <v>480</v>
      </c>
      <c r="H516" s="1" t="s">
        <v>172</v>
      </c>
      <c r="I516" s="1" t="s">
        <v>246</v>
      </c>
      <c r="J516" s="1"/>
      <c r="K516" s="1"/>
      <c r="L516" s="1"/>
      <c r="M516" s="1"/>
      <c r="N516" s="1"/>
      <c r="O516" s="1"/>
      <c r="P516" s="1"/>
      <c r="Q516" s="1"/>
      <c r="R516" s="1"/>
      <c r="S516" s="6" t="s">
        <v>332</v>
      </c>
      <c r="T516">
        <v>2</v>
      </c>
      <c r="U516" s="1" t="s">
        <v>537</v>
      </c>
      <c r="V516" t="s">
        <v>367</v>
      </c>
      <c r="W516" t="s">
        <v>534</v>
      </c>
      <c r="X516" t="s">
        <v>631</v>
      </c>
      <c r="Y516" t="b">
        <f>IF(AND($B516=$B515, $I516=$I515, $T516=$T515),TRUE,FALSE)</f>
        <v>0</v>
      </c>
      <c r="Z5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Platform='z80'&gt;&lt;Mnemonic&gt;INDR&lt;/Mnemonic&gt;&lt;Status&gt;Documented&lt;/Status&gt;&lt;Cycles&gt;5(21)&lt;/Cycles&gt;&lt;Flags&gt;?Z??1-&lt;/Flags&gt;&lt;Description&gt;The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v>
      </c>
      <c r="AA5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IF($Y517=FALSE, "&lt;/Opcode&gt;", "")</f>
        <v>&lt;Opcode Prefix='ED' Value='BA' Function='IN_DR' Group='Block' Length='2'&gt;&lt;Encoding Platform='z80'&gt;&lt;Mnemonic&gt;INDR&lt;/Mnemonic&gt;&lt;Status&gt;Documented&lt;/Status&gt;&lt;Cycles&gt;5(21)&lt;/Cycles&gt;&lt;Flags&gt;?Z??1-&lt;/Flags&gt;&lt;Description&gt;The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transfer&lt;/Description&gt;&lt;/Encoding&gt;&lt;/Opcode&gt;</v>
      </c>
    </row>
    <row r="517" spans="1:27" x14ac:dyDescent="0.25">
      <c r="A517">
        <f>HEX2DEC(Table2[[#This Row],[Hex]]) * 10 +  IF(UPPER(Table2[[#This Row],[Preferred]]) = "FALSE", 1, 0)</f>
        <v>608590</v>
      </c>
      <c r="B517" t="str">
        <f>IF(UPPER(Table2[[#This Row],[Index]]) = "TRUE", "FD", "00")  &amp; IF(Table2[[#This Row],[Prefix]]="", "00", Table2[[#This Row],[Prefix]])  &amp; TEXT(Table2[[#This Row],[Opcode]], "00")</f>
        <v>00EDBB</v>
      </c>
      <c r="C517" s="4"/>
      <c r="D517" s="1" t="s">
        <v>133</v>
      </c>
      <c r="E517" s="3"/>
      <c r="F517" s="5" t="s">
        <v>54</v>
      </c>
      <c r="G517" t="s">
        <v>480</v>
      </c>
      <c r="H517" s="1" t="s">
        <v>173</v>
      </c>
      <c r="I517" s="1" t="s">
        <v>249</v>
      </c>
      <c r="J517" s="1"/>
      <c r="K517" s="1"/>
      <c r="L517" s="1"/>
      <c r="M517" s="1"/>
      <c r="N517" s="1"/>
      <c r="O517" s="1"/>
      <c r="P517" s="1"/>
      <c r="Q517" s="1"/>
      <c r="R517" s="1"/>
      <c r="S517" s="6" t="s">
        <v>332</v>
      </c>
      <c r="T517">
        <v>2</v>
      </c>
      <c r="U517" s="1" t="s">
        <v>537</v>
      </c>
      <c r="V517" t="s">
        <v>367</v>
      </c>
      <c r="W517" t="s">
        <v>534</v>
      </c>
      <c r="X517" t="s">
        <v>637</v>
      </c>
      <c r="Y517" t="b">
        <f>IF(AND($B517=$B516, $I517=$I516, $T517=$T516),TRUE,FALSE)</f>
        <v>0</v>
      </c>
      <c r="Z5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Platform='z80'&gt;&lt;Mnemonic&gt;OTDR&lt;/Mnemonic&gt;&lt;Status&gt;Documented&lt;/Status&gt;&lt;Cycles&gt;5(21)&lt;/Cycles&gt;&lt;Flags&gt;?Z??1-&lt;/Flags&gt;&lt;Description&gt;The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v>
      </c>
      <c r="AA5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IF($Y518=FALSE, "&lt;/Opcode&gt;", "")</f>
        <v>&lt;Opcode Prefix='ED' Value='BB' Function='OUT_DR' Group='Block' Length='2'&gt;&lt;Encoding Platform='z80'&gt;&lt;Mnemonic&gt;OTDR&lt;/Mnemonic&gt;&lt;Status&gt;Documented&lt;/Status&gt;&lt;Cycles&gt;5(21)&lt;/Cycles&gt;&lt;Flags&gt;?Z??1-&lt;/Flags&gt;&lt;Description&gt;The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transfer.&lt;/Description&gt;&lt;/Encoding&gt;&lt;/Opcode&gt;</v>
      </c>
    </row>
    <row r="518" spans="1:27" x14ac:dyDescent="0.25">
      <c r="A518">
        <f>HEX2DEC(Table2[[#This Row],[Hex]]) * 10 +  IF(UPPER(Table2[[#This Row],[Preferred]]) = "FALSE", 1, 0)</f>
        <v>165806120</v>
      </c>
      <c r="B518" t="str">
        <f>IF(UPPER(Table2[[#This Row],[Index]]) = "TRUE", "FD", "00")  &amp; IF(Table2[[#This Row],[Prefix]]="", "00", Table2[[#This Row],[Prefix]])  &amp; TEXT(Table2[[#This Row],[Opcode]], "00")</f>
        <v>FD0004</v>
      </c>
      <c r="C518" s="4" t="s">
        <v>400</v>
      </c>
      <c r="D518" s="1"/>
      <c r="E518" s="3"/>
      <c r="F518" s="5">
        <v>4</v>
      </c>
      <c r="G518" t="s">
        <v>480</v>
      </c>
      <c r="H518" s="1" t="s">
        <v>3</v>
      </c>
      <c r="I518" s="1" t="s">
        <v>3</v>
      </c>
      <c r="J518" s="1" t="s">
        <v>722</v>
      </c>
      <c r="K518" s="1" t="s">
        <v>355</v>
      </c>
      <c r="L518" s="1"/>
      <c r="M518" s="1"/>
      <c r="N518" s="1"/>
      <c r="O518" s="1"/>
      <c r="P518" s="1"/>
      <c r="Q518" s="1"/>
      <c r="R518" s="1"/>
      <c r="S518" s="6" t="s">
        <v>317</v>
      </c>
      <c r="T518">
        <v>2</v>
      </c>
      <c r="U518" s="1" t="s">
        <v>561</v>
      </c>
      <c r="V518" t="s">
        <v>481</v>
      </c>
      <c r="W518" t="s">
        <v>425</v>
      </c>
      <c r="X518" t="s">
        <v>555</v>
      </c>
      <c r="Y518" t="b">
        <f>IF(AND($B518=$B517, $I518=$I517, $T518=$T517),TRUE,FALSE)</f>
        <v>0</v>
      </c>
      <c r="Z5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encoding='Dest'&gt;ByteReg-Izb&lt;/Arg&gt;&lt;/Arguments&gt;&lt;Status&gt;Undocumented&lt;/Status&gt;&lt;Cycles&gt;2(8)&lt;/Cycles&gt;&lt;Flags&gt;SZHP0-&lt;/Flags&gt;&lt;Description&gt;Register r is incremented&lt;/Description&gt;&lt;/Encoding&gt;</v>
      </c>
      <c r="AA5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IF($Y519=FALSE, "&lt;/Opcode&gt;", "")</f>
        <v>&lt;Opcode Index='true' Value='04' Function='INC' Group='8-Bit Arithmetic' Length='2'&gt;&lt;Encoding Platform='z80'&gt;&lt;Mnemonic&gt;INC&lt;/Mnemonic&gt;&lt;Arguments&gt;&lt;Arg encoding='Dest'&gt;ByteReg-Izb&lt;/Arg&gt;&lt;/Arguments&gt;&lt;Status&gt;Undocumented&lt;/Status&gt;&lt;Cycles&gt;2(8)&lt;/Cycles&gt;&lt;Flags&gt;SZHP0-&lt;/Flags&gt;&lt;Description&gt;Register r is incremented&lt;/Description&gt;&lt;/Encoding&gt;&lt;/Opcode&gt;</v>
      </c>
    </row>
    <row r="519" spans="1:27" x14ac:dyDescent="0.25">
      <c r="A519">
        <f>HEX2DEC(Table2[[#This Row],[Hex]]) * 10 +  IF(UPPER(Table2[[#This Row],[Preferred]]) = "FALSE", 1, 0)</f>
        <v>165806130</v>
      </c>
      <c r="B519" t="str">
        <f>IF(UPPER(Table2[[#This Row],[Index]]) = "TRUE", "FD", "00")  &amp; IF(Table2[[#This Row],[Prefix]]="", "00", Table2[[#This Row],[Prefix]])  &amp; TEXT(Table2[[#This Row],[Opcode]], "00")</f>
        <v>FD0005</v>
      </c>
      <c r="C519" s="4" t="s">
        <v>400</v>
      </c>
      <c r="D519" s="1"/>
      <c r="E519" s="3"/>
      <c r="F519" s="5">
        <v>5</v>
      </c>
      <c r="G519" t="s">
        <v>480</v>
      </c>
      <c r="H519" s="1" t="s">
        <v>67</v>
      </c>
      <c r="I519" s="1" t="s">
        <v>67</v>
      </c>
      <c r="J519" s="1" t="s">
        <v>722</v>
      </c>
      <c r="K519" s="1" t="s">
        <v>355</v>
      </c>
      <c r="L519" s="1"/>
      <c r="M519" s="1"/>
      <c r="N519" s="1"/>
      <c r="O519" s="1"/>
      <c r="P519" s="1"/>
      <c r="Q519" s="1"/>
      <c r="R519" s="1"/>
      <c r="S519" s="6" t="s">
        <v>316</v>
      </c>
      <c r="T519">
        <v>2</v>
      </c>
      <c r="U519" s="1" t="s">
        <v>561</v>
      </c>
      <c r="V519" t="s">
        <v>481</v>
      </c>
      <c r="W519" t="s">
        <v>425</v>
      </c>
      <c r="X519" t="s">
        <v>558</v>
      </c>
      <c r="Y519" t="b">
        <f>IF(AND($B519=$B518, $I519=$I518, $T519=$T518),TRUE,FALSE)</f>
        <v>0</v>
      </c>
      <c r="Z5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encoding='Dest'&gt;ByteReg-Izb&lt;/Arg&gt;&lt;/Arguments&gt;&lt;Status&gt;Undocumented&lt;/Status&gt;&lt;Cycles&gt;2(8)&lt;/Cycles&gt;&lt;Flags&gt;SZHP1C&lt;/Flags&gt;&lt;Description&gt;The byte specified by the m operand is decremented&lt;/Description&gt;&lt;/Encoding&gt;</v>
      </c>
      <c r="AA5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IF($Y520=FALSE, "&lt;/Opcode&gt;", "")</f>
        <v>&lt;Opcode Index='true' Value='05' Function='DEC' Group='8-Bit Arithmetic' Length='2'&gt;&lt;Encoding Platform='z80'&gt;&lt;Mnemonic&gt;DEC&lt;/Mnemonic&gt;&lt;Arguments&gt;&lt;Arg encoding='Dest'&gt;ByteReg-Izb&lt;/Arg&gt;&lt;/Arguments&gt;&lt;Status&gt;Undocumented&lt;/Status&gt;&lt;Cycles&gt;2(8)&lt;/Cycles&gt;&lt;Flags&gt;SZHP1C&lt;/Flags&gt;&lt;Description&gt;The byte specified by the m operand is decremented&lt;/Description&gt;&lt;/Encoding&gt;&lt;/Opcode&gt;</v>
      </c>
    </row>
    <row r="520" spans="1:27" x14ac:dyDescent="0.25">
      <c r="A520">
        <f>HEX2DEC(Table2[[#This Row],[Hex]]) * 10 +  IF(UPPER(Table2[[#This Row],[Preferred]]) = "FALSE", 1, 0)</f>
        <v>165806140</v>
      </c>
      <c r="B520" t="str">
        <f>IF(UPPER(Table2[[#This Row],[Index]]) = "TRUE", "FD", "00")  &amp; IF(Table2[[#This Row],[Prefix]]="", "00", Table2[[#This Row],[Prefix]])  &amp; TEXT(Table2[[#This Row],[Opcode]], "00")</f>
        <v>FD0006</v>
      </c>
      <c r="C520" s="4" t="s">
        <v>400</v>
      </c>
      <c r="D520" s="1"/>
      <c r="E520" s="3"/>
      <c r="F520" s="5">
        <v>6</v>
      </c>
      <c r="G520" t="s">
        <v>480</v>
      </c>
      <c r="H520" s="1" t="s">
        <v>2</v>
      </c>
      <c r="I520" s="1" t="s">
        <v>385</v>
      </c>
      <c r="J520" s="1" t="s">
        <v>722</v>
      </c>
      <c r="K520" s="1" t="s">
        <v>355</v>
      </c>
      <c r="L520" s="1"/>
      <c r="M520" s="1" t="s">
        <v>179</v>
      </c>
      <c r="N520" s="1" t="s">
        <v>280</v>
      </c>
      <c r="O520" s="1"/>
      <c r="P520" s="1"/>
      <c r="Q520" s="1"/>
      <c r="R520" s="1"/>
      <c r="S520" s="7" t="s">
        <v>314</v>
      </c>
      <c r="T520">
        <v>3</v>
      </c>
      <c r="U520" s="1" t="s">
        <v>458</v>
      </c>
      <c r="V520" t="s">
        <v>481</v>
      </c>
      <c r="W520" t="s">
        <v>387</v>
      </c>
      <c r="X520" t="s">
        <v>488</v>
      </c>
      <c r="Y520" t="b">
        <f>IF(AND($B520=$B519, $I520=$I519, $T520=$T519),TRUE,FALSE)</f>
        <v>0</v>
      </c>
      <c r="Z5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v>
      </c>
      <c r="AA5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IF($Y521=FALSE, "&lt;/Opcode&gt;", "")</f>
        <v>&lt;Opcode Index='true' Value='06' Function='LOAD' Group='8-Bit Load' Length='3'&gt;&lt;Encoding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r.&lt;/Description&gt;&lt;/Encoding&gt;&lt;/Opcode&gt;</v>
      </c>
    </row>
    <row r="521" spans="1:27" x14ac:dyDescent="0.25">
      <c r="A521">
        <f>HEX2DEC(Table2[[#This Row],[Hex]]) * 10 +  IF(UPPER(Table2[[#This Row],[Preferred]]) = "FALSE", 1, 0)</f>
        <v>165806170</v>
      </c>
      <c r="B521" t="str">
        <f>IF(UPPER(Table2[[#This Row],[Index]]) = "TRUE", "FD", "00")  &amp; IF(Table2[[#This Row],[Prefix]]="", "00", Table2[[#This Row],[Prefix]])  &amp; TEXT(Table2[[#This Row],[Opcode]], "00")</f>
        <v>FD0009</v>
      </c>
      <c r="C521" s="4" t="s">
        <v>400</v>
      </c>
      <c r="D521" s="1"/>
      <c r="E521" s="3"/>
      <c r="F521" s="5">
        <v>9</v>
      </c>
      <c r="G521" t="s">
        <v>480</v>
      </c>
      <c r="H521" s="1" t="s">
        <v>70</v>
      </c>
      <c r="I521" s="1" t="s">
        <v>70</v>
      </c>
      <c r="J521" s="1" t="s">
        <v>720</v>
      </c>
      <c r="K521" s="1" t="s">
        <v>277</v>
      </c>
      <c r="L521" s="1"/>
      <c r="M521" s="1" t="s">
        <v>176</v>
      </c>
      <c r="N521" s="1" t="s">
        <v>176</v>
      </c>
      <c r="O521" s="1"/>
      <c r="P521" s="1"/>
      <c r="Q521" s="1"/>
      <c r="R521" s="1"/>
      <c r="S521" s="7" t="s">
        <v>321</v>
      </c>
      <c r="T521">
        <v>2</v>
      </c>
      <c r="U521" s="1" t="s">
        <v>573</v>
      </c>
      <c r="V521" t="s">
        <v>367</v>
      </c>
      <c r="W521" t="s">
        <v>426</v>
      </c>
      <c r="X521" t="s">
        <v>574</v>
      </c>
      <c r="Y521" t="b">
        <f>IF(AND($B521=$B520, $I521=$I520, $T521=$T520),TRUE,FALSE)</f>
        <v>0</v>
      </c>
      <c r="Z5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encoding='Direct'&gt;WordReg-Iz&lt;/Arg&gt;&lt;Arg encoding='WordReg'&gt;WordReg&lt;/Arg&gt;&lt;/Arguments&gt;&lt;Status&gt;Documented&lt;/Status&gt;&lt;Cycles&gt;4(15)&lt;/Cycles&gt;&lt;Flags&gt;--H-0C&lt;/Flags&gt;&lt;Description&gt;The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v>
      </c>
      <c r="AA5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IF($Y522=FALSE, "&lt;/Opcode&gt;", "")</f>
        <v>&lt;Opcode Index='true' Value='09' Function='ADD' Group='16-Bit Arithmetic' Length='2'&gt;&lt;Encoding Platform='z80'&gt;&lt;Mnemonic&gt;ADD&lt;/Mnemonic&gt;&lt;Arguments&gt;&lt;Arg encoding='Direct'&gt;WordReg-Iz&lt;/Arg&gt;&lt;Arg encoding='WordReg'&gt;WordReg&lt;/Arg&gt;&lt;/Arguments&gt;&lt;Status&gt;Documented&lt;/Status&gt;&lt;Cycles&gt;4(15)&lt;/Cycles&gt;&lt;Flags&gt;--H-0C&lt;/Flags&gt;&lt;Description&gt;The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IX&lt;/Description&gt;&lt;/Encoding&gt;&lt;/Opcode&gt;</v>
      </c>
    </row>
    <row r="522" spans="1:27" x14ac:dyDescent="0.25">
      <c r="A522">
        <f>HEX2DEC(Table2[[#This Row],[Hex]]) * 10 +  IF(UPPER(Table2[[#This Row],[Preferred]]) = "FALSE", 1, 0)</f>
        <v>165806410</v>
      </c>
      <c r="B522" t="str">
        <f>IF(UPPER(Table2[[#This Row],[Index]]) = "TRUE", "FD", "00")  &amp; IF(Table2[[#This Row],[Prefix]]="", "00", Table2[[#This Row],[Prefix]])  &amp; TEXT(Table2[[#This Row],[Opcode]], "00")</f>
        <v>FD0021</v>
      </c>
      <c r="C522" s="4" t="s">
        <v>400</v>
      </c>
      <c r="D522" s="1"/>
      <c r="E522" s="3"/>
      <c r="F522" s="5">
        <v>21</v>
      </c>
      <c r="G522" t="s">
        <v>480</v>
      </c>
      <c r="H522" s="1" t="s">
        <v>2</v>
      </c>
      <c r="I522" s="1" t="s">
        <v>385</v>
      </c>
      <c r="J522" s="1" t="s">
        <v>720</v>
      </c>
      <c r="K522" s="1" t="s">
        <v>277</v>
      </c>
      <c r="L522" s="1"/>
      <c r="M522" s="1" t="s">
        <v>178</v>
      </c>
      <c r="N522" s="1" t="s">
        <v>278</v>
      </c>
      <c r="O522" s="1"/>
      <c r="P522" s="1"/>
      <c r="Q522" s="1"/>
      <c r="R522" s="1"/>
      <c r="S522" s="7" t="s">
        <v>314</v>
      </c>
      <c r="T522">
        <v>4</v>
      </c>
      <c r="U522" s="1" t="s">
        <v>509</v>
      </c>
      <c r="V522" t="s">
        <v>367</v>
      </c>
      <c r="W522" t="s">
        <v>396</v>
      </c>
      <c r="X522" t="s">
        <v>510</v>
      </c>
      <c r="Y522" t="b">
        <f>IF(AND($B522=$B521, $I522=$I521, $T522=$T521),TRUE,FALSE)</f>
        <v>0</v>
      </c>
      <c r="Z5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v>
      </c>
      <c r="AA5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IF($Y523=FALSE, "&lt;/Opcode&gt;", "")</f>
        <v>&lt;Opcode Index='true' Value='21' Function='LOAD' Group='16-Bit Load' Length='4'&gt;&lt;Encoding Platform='z80'&gt;&lt;Mnemonic&gt;LD&lt;/Mnemonic&gt;&lt;Arguments&gt;&lt;Arg encoding='Direct'&gt;WordReg-Iz&lt;/Arg&gt;&lt;Arg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byte.&lt;/Description&gt;&lt;/Encoding&gt;&lt;/Opcode&gt;</v>
      </c>
    </row>
    <row r="523" spans="1:27" x14ac:dyDescent="0.25">
      <c r="A523">
        <f>HEX2DEC(Table2[[#This Row],[Hex]]) * 10 +  IF(UPPER(Table2[[#This Row],[Preferred]]) = "FALSE", 1, 0)</f>
        <v>165806420</v>
      </c>
      <c r="B523" t="str">
        <f>IF(UPPER(Table2[[#This Row],[Index]]) = "TRUE", "FD", "00")  &amp; IF(Table2[[#This Row],[Prefix]]="", "00", Table2[[#This Row],[Prefix]])  &amp; TEXT(Table2[[#This Row],[Opcode]], "00")</f>
        <v>FD0022</v>
      </c>
      <c r="C523" s="4" t="s">
        <v>400</v>
      </c>
      <c r="D523" s="1"/>
      <c r="E523" s="3"/>
      <c r="F523" s="5">
        <v>22</v>
      </c>
      <c r="G523" t="s">
        <v>480</v>
      </c>
      <c r="H523" s="1" t="s">
        <v>2</v>
      </c>
      <c r="I523" s="1" t="s">
        <v>385</v>
      </c>
      <c r="J523" s="1" t="s">
        <v>181</v>
      </c>
      <c r="K523" s="1" t="s">
        <v>278</v>
      </c>
      <c r="L523" s="1"/>
      <c r="M523" s="1" t="s">
        <v>720</v>
      </c>
      <c r="N523" s="1" t="s">
        <v>277</v>
      </c>
      <c r="O523" s="1"/>
      <c r="P523" s="1"/>
      <c r="Q523" s="1"/>
      <c r="R523" s="1"/>
      <c r="S523" s="7" t="s">
        <v>314</v>
      </c>
      <c r="T523">
        <v>4</v>
      </c>
      <c r="U523" s="1" t="s">
        <v>512</v>
      </c>
      <c r="V523" t="s">
        <v>367</v>
      </c>
      <c r="W523" t="s">
        <v>396</v>
      </c>
      <c r="X523" t="s">
        <v>516</v>
      </c>
      <c r="Y523" t="b">
        <f>IF(AND($B523=$B522, $I523=$I522, $T523=$T522),TRUE,FALSE)</f>
        <v>0</v>
      </c>
      <c r="Z5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encoding='Direct'&gt;WordReg-Iz&lt;/Arg&gt;&lt;/Arguments&gt;&lt;Status&gt;Documented&lt;/Status&gt;&lt;Cycles&gt;6(20)&lt;/Cycles&gt;&lt;Flags&gt;------&lt;/Flags&gt;&lt;Description&gt;The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v>
      </c>
      <c r="AA5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IF($Y524=FALSE, "&lt;/Opcode&gt;", "")</f>
        <v>&lt;Opcode Index='true' Value='22' Function='LOAD' Group='16-Bit Load' Length='4'&gt;&lt;Encoding Platform='z80'&gt;&lt;Mnemonic&gt;LD&lt;/Mnemonic&gt;&lt;Arguments&gt;&lt;Arg encoding='WordImmidate'&gt;AddressPtr&lt;/Arg&gt;&lt;Arg encoding='Direct'&gt;WordReg-Iz&lt;/Arg&gt;&lt;/Arguments&gt;&lt;Status&gt;Documented&lt;/Status&gt;&lt;Cycles&gt;6(20)&lt;/Cycles&gt;&lt;Flags&gt;------&lt;/Flags&gt;&lt;Description&gt;The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nn&lt;/Description&gt;&lt;/Encoding&gt;&lt;/Opcode&gt;</v>
      </c>
    </row>
    <row r="524" spans="1:27" x14ac:dyDescent="0.25">
      <c r="A524">
        <f>HEX2DEC(Table2[[#This Row],[Hex]]) * 10 +  IF(UPPER(Table2[[#This Row],[Preferred]]) = "FALSE", 1, 0)</f>
        <v>165806430</v>
      </c>
      <c r="B524" t="str">
        <f>IF(UPPER(Table2[[#This Row],[Index]]) = "TRUE", "FD", "00")  &amp; IF(Table2[[#This Row],[Prefix]]="", "00", Table2[[#This Row],[Prefix]])  &amp; TEXT(Table2[[#This Row],[Opcode]], "00")</f>
        <v>FD0023</v>
      </c>
      <c r="C524" s="4" t="s">
        <v>400</v>
      </c>
      <c r="D524" s="1"/>
      <c r="E524" s="3"/>
      <c r="F524" s="5">
        <v>23</v>
      </c>
      <c r="G524" t="s">
        <v>480</v>
      </c>
      <c r="H524" s="1" t="s">
        <v>3</v>
      </c>
      <c r="I524" s="1" t="s">
        <v>3</v>
      </c>
      <c r="J524" s="1" t="s">
        <v>720</v>
      </c>
      <c r="K524" s="1" t="s">
        <v>277</v>
      </c>
      <c r="L524" s="1"/>
      <c r="M524" s="1"/>
      <c r="N524" s="1"/>
      <c r="O524" s="1"/>
      <c r="P524" s="1"/>
      <c r="Q524" s="1"/>
      <c r="R524" s="1"/>
      <c r="S524" s="7" t="s">
        <v>314</v>
      </c>
      <c r="T524">
        <v>2</v>
      </c>
      <c r="U524" s="1" t="s">
        <v>450</v>
      </c>
      <c r="V524" t="s">
        <v>367</v>
      </c>
      <c r="W524" t="s">
        <v>426</v>
      </c>
      <c r="X524" t="s">
        <v>578</v>
      </c>
      <c r="Y524" t="b">
        <f>IF(AND($B524=$B523, $I524=$I523, $T524=$T523),TRUE,FALSE)</f>
        <v>0</v>
      </c>
      <c r="Z5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encoding='Direct'&gt;WordReg-Iz&lt;/Arg&gt;&lt;/Arguments&gt;&lt;Status&gt;Documented&lt;/Status&gt;&lt;Cycles&gt;2(10)&lt;/Cycles&gt;&lt;Flags&gt;------&lt;/Flags&gt;&lt;Description&gt;The contents of the Index Register IX are incremented&lt;/Description&gt;&lt;/Encoding&gt;</v>
      </c>
      <c r="AA5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IF($Y525=FALSE, "&lt;/Opcode&gt;", "")</f>
        <v>&lt;Opcode Index='true' Value='23' Function='INC' Group='16-Bit Arithmetic' Length='2'&gt;&lt;Encoding Platform='z80'&gt;&lt;Mnemonic&gt;INC&lt;/Mnemonic&gt;&lt;Arguments&gt;&lt;Arg encoding='Direct'&gt;WordReg-Iz&lt;/Arg&gt;&lt;/Arguments&gt;&lt;Status&gt;Documented&lt;/Status&gt;&lt;Cycles&gt;2(10)&lt;/Cycles&gt;&lt;Flags&gt;------&lt;/Flags&gt;&lt;Description&gt;The contents of the Index Register IX are incremented&lt;/Description&gt;&lt;/Encoding&gt;&lt;/Opcode&gt;</v>
      </c>
    </row>
    <row r="525" spans="1:27" x14ac:dyDescent="0.25">
      <c r="A525">
        <f>HEX2DEC(Table2[[#This Row],[Hex]]) * 10 +  IF(UPPER(Table2[[#This Row],[Preferred]]) = "FALSE", 1, 0)</f>
        <v>165806490</v>
      </c>
      <c r="B525" t="str">
        <f>IF(UPPER(Table2[[#This Row],[Index]]) = "TRUE", "FD", "00")  &amp; IF(Table2[[#This Row],[Prefix]]="", "00", Table2[[#This Row],[Prefix]])  &amp; TEXT(Table2[[#This Row],[Opcode]], "00")</f>
        <v>FD0029</v>
      </c>
      <c r="C525" s="4" t="s">
        <v>400</v>
      </c>
      <c r="D525" s="1"/>
      <c r="E525" s="3"/>
      <c r="F525" s="5">
        <v>29</v>
      </c>
      <c r="G525" t="s">
        <v>480</v>
      </c>
      <c r="H525" s="1" t="s">
        <v>70</v>
      </c>
      <c r="I525" s="1" t="s">
        <v>70</v>
      </c>
      <c r="J525" s="1" t="s">
        <v>720</v>
      </c>
      <c r="K525" s="1" t="s">
        <v>277</v>
      </c>
      <c r="L525" s="1"/>
      <c r="M525" s="1" t="s">
        <v>720</v>
      </c>
      <c r="N525" s="1" t="s">
        <v>277</v>
      </c>
      <c r="O525" s="1"/>
      <c r="P525" s="1"/>
      <c r="Q525" s="1"/>
      <c r="R525" s="1"/>
      <c r="S525" s="7" t="s">
        <v>321</v>
      </c>
      <c r="T525">
        <v>2</v>
      </c>
      <c r="U525" s="1" t="s">
        <v>573</v>
      </c>
      <c r="V525" t="s">
        <v>367</v>
      </c>
      <c r="W525" t="s">
        <v>426</v>
      </c>
      <c r="X525" t="s">
        <v>574</v>
      </c>
      <c r="Y525" t="b">
        <f>IF(AND($B525=$B524, $I525=$I524, $T525=$T524),TRUE,FALSE)</f>
        <v>0</v>
      </c>
      <c r="Z5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encoding='Direct'&gt;WordReg-Iz&lt;/Arg&gt;&lt;Arg encoding='Direct'&gt;WordReg-Iz&lt;/Arg&gt;&lt;/Arguments&gt;&lt;Status&gt;Documented&lt;/Status&gt;&lt;Cycles&gt;4(15)&lt;/Cycles&gt;&lt;Flags&gt;--H-0C&lt;/Flags&gt;&lt;Description&gt;The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v>
      </c>
      <c r="AA5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IF($Y526=FALSE, "&lt;/Opcode&gt;", "")</f>
        <v>&lt;Opcode Index='true' Value='29' Function='ADD' Group='16-Bit Arithmetic' Length='2'&gt;&lt;Encoding Platform='z80'&gt;&lt;Mnemonic&gt;ADD&lt;/Mnemonic&gt;&lt;Arguments&gt;&lt;Arg encoding='Direct'&gt;WordReg-Iz&lt;/Arg&gt;&lt;Arg encoding='Direct'&gt;WordReg-Iz&lt;/Arg&gt;&lt;/Arguments&gt;&lt;Status&gt;Documented&lt;/Status&gt;&lt;Cycles&gt;4(15)&lt;/Cycles&gt;&lt;Flags&gt;--H-0C&lt;/Flags&gt;&lt;Description&gt;The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IX&lt;/Description&gt;&lt;/Encoding&gt;&lt;/Opcode&gt;</v>
      </c>
    </row>
    <row r="526" spans="1:27" x14ac:dyDescent="0.25">
      <c r="A526">
        <f>HEX2DEC(Table2[[#This Row],[Hex]]) * 10 +  IF(UPPER(Table2[[#This Row],[Preferred]]) = "FALSE", 1, 0)</f>
        <v>165806500</v>
      </c>
      <c r="B526" t="str">
        <f>IF(UPPER(Table2[[#This Row],[Index]]) = "TRUE", "FD", "00")  &amp; IF(Table2[[#This Row],[Prefix]]="", "00", Table2[[#This Row],[Prefix]])  &amp; TEXT(Table2[[#This Row],[Opcode]], "00")</f>
        <v>FD002A</v>
      </c>
      <c r="C526" s="4" t="s">
        <v>400</v>
      </c>
      <c r="D526" s="1"/>
      <c r="E526" s="3"/>
      <c r="F526" s="5" t="s">
        <v>10</v>
      </c>
      <c r="G526" t="s">
        <v>480</v>
      </c>
      <c r="H526" s="1" t="s">
        <v>2</v>
      </c>
      <c r="I526" s="1" t="s">
        <v>385</v>
      </c>
      <c r="J526" s="1" t="s">
        <v>720</v>
      </c>
      <c r="K526" s="1" t="s">
        <v>277</v>
      </c>
      <c r="L526" s="1"/>
      <c r="M526" s="1" t="s">
        <v>181</v>
      </c>
      <c r="N526" s="1" t="s">
        <v>278</v>
      </c>
      <c r="O526" s="1"/>
      <c r="P526" s="1"/>
      <c r="Q526" s="1"/>
      <c r="R526" s="1"/>
      <c r="S526" s="7" t="s">
        <v>314</v>
      </c>
      <c r="T526">
        <v>4</v>
      </c>
      <c r="U526" s="1" t="s">
        <v>512</v>
      </c>
      <c r="V526" t="s">
        <v>367</v>
      </c>
      <c r="W526" t="s">
        <v>396</v>
      </c>
      <c r="X526" t="s">
        <v>514</v>
      </c>
      <c r="Y526" t="b">
        <f>IF(AND($B526=$B525, $I526=$I525, $T526=$T525),TRUE,FALSE)</f>
        <v>0</v>
      </c>
      <c r="Z5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v>
      </c>
      <c r="AA5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IF($Y527=FALSE, "&lt;/Opcode&gt;", "")</f>
        <v>&lt;Opcode Index='true' Value='2A' Function='LOAD' Group='16-Bit Load' Length='4'&gt;&lt;Encoding Platform='z80'&gt;&lt;Mnemonic&gt;LD&lt;/Mnemonic&gt;&lt;Arguments&gt;&lt;Arg encoding='Direct'&gt;WordReg-Iz&lt;/Arg&gt;&lt;Arg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nn.&lt;/Description&gt;&lt;/Encoding&gt;&lt;/Opcode&gt;</v>
      </c>
    </row>
    <row r="527" spans="1:27" x14ac:dyDescent="0.25">
      <c r="A527">
        <f>HEX2DEC(Table2[[#This Row],[Hex]]) * 10 +  IF(UPPER(Table2[[#This Row],[Preferred]]) = "FALSE", 1, 0)</f>
        <v>165806510</v>
      </c>
      <c r="B527" t="str">
        <f>IF(UPPER(Table2[[#This Row],[Index]]) = "TRUE", "FD", "00")  &amp; IF(Table2[[#This Row],[Prefix]]="", "00", Table2[[#This Row],[Prefix]])  &amp; TEXT(Table2[[#This Row],[Opcode]], "00")</f>
        <v>FD002B</v>
      </c>
      <c r="C527" s="4" t="s">
        <v>400</v>
      </c>
      <c r="D527" s="1"/>
      <c r="E527" s="3"/>
      <c r="F527" s="5" t="s">
        <v>11</v>
      </c>
      <c r="G527" t="s">
        <v>480</v>
      </c>
      <c r="H527" s="1" t="s">
        <v>67</v>
      </c>
      <c r="I527" s="1" t="s">
        <v>67</v>
      </c>
      <c r="J527" s="1" t="s">
        <v>720</v>
      </c>
      <c r="K527" s="1" t="s">
        <v>277</v>
      </c>
      <c r="L527" s="1"/>
      <c r="M527" s="1"/>
      <c r="N527" s="1"/>
      <c r="O527" s="1"/>
      <c r="P527" s="1"/>
      <c r="Q527" s="1"/>
      <c r="R527" s="1"/>
      <c r="S527" s="7" t="s">
        <v>314</v>
      </c>
      <c r="T527">
        <v>2</v>
      </c>
      <c r="U527" s="1" t="s">
        <v>450</v>
      </c>
      <c r="V527" t="s">
        <v>367</v>
      </c>
      <c r="W527" t="s">
        <v>426</v>
      </c>
      <c r="X527" t="s">
        <v>580</v>
      </c>
      <c r="Y527" t="b">
        <f>IF(AND($B527=$B526, $I527=$I526, $T527=$T526),TRUE,FALSE)</f>
        <v>0</v>
      </c>
      <c r="Z5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encoding='Direct'&gt;WordReg-Iz&lt;/Arg&gt;&lt;/Arguments&gt;&lt;Status&gt;Documented&lt;/Status&gt;&lt;Cycles&gt;2(10)&lt;/Cycles&gt;&lt;Flags&gt;------&lt;/Flags&gt;&lt;Description&gt;The contents of Index Register IX are decremented.&lt;/Description&gt;&lt;/Encoding&gt;</v>
      </c>
      <c r="AA5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IF($Y528=FALSE, "&lt;/Opcode&gt;", "")</f>
        <v>&lt;Opcode Index='true' Value='2B' Function='DEC' Group='16-Bit Arithmetic' Length='2'&gt;&lt;Encoding Platform='z80'&gt;&lt;Mnemonic&gt;DEC&lt;/Mnemonic&gt;&lt;Arguments&gt;&lt;Arg encoding='Direct'&gt;WordReg-Iz&lt;/Arg&gt;&lt;/Arguments&gt;&lt;Status&gt;Documented&lt;/Status&gt;&lt;Cycles&gt;2(10)&lt;/Cycles&gt;&lt;Flags&gt;------&lt;/Flags&gt;&lt;Description&gt;The contents of Index Register IX are decremented.&lt;/Description&gt;&lt;/Encoding&gt;&lt;/Opcode&gt;</v>
      </c>
    </row>
    <row r="528" spans="1:27" x14ac:dyDescent="0.25">
      <c r="A528">
        <f>HEX2DEC(Table2[[#This Row],[Hex]]) * 10 +  IF(UPPER(Table2[[#This Row],[Preferred]]) = "FALSE", 1, 0)</f>
        <v>165806600</v>
      </c>
      <c r="B528" t="str">
        <f>IF(UPPER(Table2[[#This Row],[Index]]) = "TRUE", "FD", "00")  &amp; IF(Table2[[#This Row],[Prefix]]="", "00", Table2[[#This Row],[Prefix]])  &amp; TEXT(Table2[[#This Row],[Opcode]], "00")</f>
        <v>FD0034</v>
      </c>
      <c r="C528" s="4" t="s">
        <v>400</v>
      </c>
      <c r="D528" s="1"/>
      <c r="E528" s="3"/>
      <c r="F528" s="5">
        <v>34</v>
      </c>
      <c r="G528" t="s">
        <v>480</v>
      </c>
      <c r="H528" s="1" t="s">
        <v>3</v>
      </c>
      <c r="I528" s="1" t="s">
        <v>3</v>
      </c>
      <c r="J528" s="1" t="s">
        <v>721</v>
      </c>
      <c r="K528" s="1" t="s">
        <v>276</v>
      </c>
      <c r="L528" s="1"/>
      <c r="M528" s="1"/>
      <c r="N528" s="1"/>
      <c r="O528" s="1"/>
      <c r="P528" s="1"/>
      <c r="Q528" s="1"/>
      <c r="R528" s="1"/>
      <c r="S528" s="6" t="s">
        <v>317</v>
      </c>
      <c r="T528">
        <v>3</v>
      </c>
      <c r="U528" s="1" t="s">
        <v>531</v>
      </c>
      <c r="V528" t="s">
        <v>367</v>
      </c>
      <c r="W528" t="s">
        <v>425</v>
      </c>
      <c r="X528" t="s">
        <v>557</v>
      </c>
      <c r="Y528" t="b">
        <f>IF(AND($B528=$B527, $I528=$I527, $T528=$T527),TRUE,FALSE)</f>
        <v>0</v>
      </c>
      <c r="Z5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encoding='IndexOffset'&gt;WordRegPtr-Iz&lt;/Arg&gt;&lt;/Arguments&gt;&lt;Status&gt;Documented&lt;/Status&gt;&lt;Cycles&gt;6(23)&lt;/Cycles&gt;&lt;Flags&gt;SZHP0-&lt;/Flags&gt;&lt;Description&gt;The contents of the Index Register IX (register pair IX) are added to a two’s complement displacement integer d to point to an address in memory. The contents of this address are then incremented&lt;/Description&gt;&lt;/Encoding&gt;</v>
      </c>
      <c r="AA5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IF($Y529=FALSE, "&lt;/Opcode&gt;", "")</f>
        <v>&lt;Opcode Index='true' Value='34' Function='INC' Group='8-Bit Arithmetic' Length='3'&gt;&lt;Encoding Platform='z80'&gt;&lt;Mnemonic&gt;INC&lt;/Mnemonic&gt;&lt;Arguments&gt;&lt;Arg encoding='IndexOffset'&gt;WordRegPtr-Iz&lt;/Arg&gt;&lt;/Arguments&gt;&lt;Status&gt;Documented&lt;/Status&gt;&lt;Cycles&gt;6(23)&lt;/Cycles&gt;&lt;Flags&gt;SZHP0-&lt;/Flags&gt;&lt;Description&gt;The contents of the Index Register IX (register pair IX) are added to a two’s complement displacement integer d to point to an address in memory. The contents of this address are then incremented&lt;/Description&gt;&lt;/Encoding&gt;&lt;/Opcode&gt;</v>
      </c>
    </row>
    <row r="529" spans="1:27" x14ac:dyDescent="0.25">
      <c r="A529">
        <f>HEX2DEC(Table2[[#This Row],[Hex]]) * 10 +  IF(UPPER(Table2[[#This Row],[Preferred]]) = "FALSE", 1, 0)</f>
        <v>165806610</v>
      </c>
      <c r="B529" t="str">
        <f>IF(UPPER(Table2[[#This Row],[Index]]) = "TRUE", "FD", "00")  &amp; IF(Table2[[#This Row],[Prefix]]="", "00", Table2[[#This Row],[Prefix]])  &amp; TEXT(Table2[[#This Row],[Opcode]], "00")</f>
        <v>FD0035</v>
      </c>
      <c r="C529" s="4" t="s">
        <v>400</v>
      </c>
      <c r="D529" s="1"/>
      <c r="E529" s="3"/>
      <c r="F529" s="5">
        <v>35</v>
      </c>
      <c r="G529" t="s">
        <v>480</v>
      </c>
      <c r="H529" s="1" t="s">
        <v>67</v>
      </c>
      <c r="I529" s="1" t="s">
        <v>67</v>
      </c>
      <c r="J529" s="1" t="s">
        <v>721</v>
      </c>
      <c r="K529" s="1" t="s">
        <v>276</v>
      </c>
      <c r="L529" s="1"/>
      <c r="M529" s="1"/>
      <c r="N529" s="1"/>
      <c r="O529" s="1"/>
      <c r="P529" s="1"/>
      <c r="Q529" s="1"/>
      <c r="R529" s="1"/>
      <c r="S529" s="6" t="s">
        <v>316</v>
      </c>
      <c r="T529">
        <v>3</v>
      </c>
      <c r="U529" s="1" t="s">
        <v>531</v>
      </c>
      <c r="V529" t="s">
        <v>367</v>
      </c>
      <c r="W529" t="s">
        <v>425</v>
      </c>
      <c r="X529" t="s">
        <v>558</v>
      </c>
      <c r="Y529" t="b">
        <f>IF(AND($B529=$B528, $I529=$I528, $T529=$T528),TRUE,FALSE)</f>
        <v>0</v>
      </c>
      <c r="Z5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encoding='IndexOffset'&gt;WordRegPtr-Iz&lt;/Arg&gt;&lt;/Arguments&gt;&lt;Status&gt;Documented&lt;/Status&gt;&lt;Cycles&gt;6(23)&lt;/Cycles&gt;&lt;Flags&gt;SZHP1C&lt;/Flags&gt;&lt;Description&gt;The byte specified by the m operand is decremented&lt;/Description&gt;&lt;/Encoding&gt;</v>
      </c>
      <c r="AA5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IF($Y530=FALSE, "&lt;/Opcode&gt;", "")</f>
        <v>&lt;Opcode Index='true' Value='35' Function='DEC' Group='8-Bit Arithmetic' Length='3'&gt;&lt;Encoding Platform='z80'&gt;&lt;Mnemonic&gt;DEC&lt;/Mnemonic&gt;&lt;Arguments&gt;&lt;Arg encoding='IndexOffset'&gt;WordRegPtr-Iz&lt;/Arg&gt;&lt;/Arguments&gt;&lt;Status&gt;Documented&lt;/Status&gt;&lt;Cycles&gt;6(23)&lt;/Cycles&gt;&lt;Flags&gt;SZHP1C&lt;/Flags&gt;&lt;Description&gt;The byte specified by the m operand is decremented&lt;/Description&gt;&lt;/Encoding&gt;&lt;/Opcode&gt;</v>
      </c>
    </row>
    <row r="530" spans="1:27" x14ac:dyDescent="0.25">
      <c r="A530">
        <f>HEX2DEC(Table2[[#This Row],[Hex]]) * 10 +  IF(UPPER(Table2[[#This Row],[Preferred]]) = "FALSE", 1, 0)</f>
        <v>165806620</v>
      </c>
      <c r="B530" t="str">
        <f>IF(UPPER(Table2[[#This Row],[Index]]) = "TRUE", "FD", "00")  &amp; IF(Table2[[#This Row],[Prefix]]="", "00", Table2[[#This Row],[Prefix]])  &amp; TEXT(Table2[[#This Row],[Opcode]], "00")</f>
        <v>FD0036</v>
      </c>
      <c r="C530" s="4" t="s">
        <v>400</v>
      </c>
      <c r="D530" s="1"/>
      <c r="E530" s="3"/>
      <c r="F530" s="5">
        <v>36</v>
      </c>
      <c r="G530" t="s">
        <v>480</v>
      </c>
      <c r="H530" s="1" t="s">
        <v>2</v>
      </c>
      <c r="I530" s="1" t="s">
        <v>385</v>
      </c>
      <c r="J530" s="1" t="s">
        <v>721</v>
      </c>
      <c r="K530" s="1" t="s">
        <v>276</v>
      </c>
      <c r="L530" s="1"/>
      <c r="M530" s="1" t="s">
        <v>179</v>
      </c>
      <c r="N530" s="1" t="s">
        <v>280</v>
      </c>
      <c r="O530" s="1"/>
      <c r="P530" s="1"/>
      <c r="Q530" s="1"/>
      <c r="R530" s="1"/>
      <c r="S530" s="7" t="s">
        <v>314</v>
      </c>
      <c r="T530">
        <v>4</v>
      </c>
      <c r="U530" s="1" t="s">
        <v>490</v>
      </c>
      <c r="V530" t="s">
        <v>367</v>
      </c>
      <c r="W530" t="s">
        <v>387</v>
      </c>
      <c r="X530" t="s">
        <v>496</v>
      </c>
      <c r="Y530" t="b">
        <f>IF(AND($B530=$B529, $I530=$I529, $T530=$T529),TRUE,FALSE)</f>
        <v>0</v>
      </c>
      <c r="Z5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v>
      </c>
      <c r="AA5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IF($Y531=FALSE, "&lt;/Opcode&gt;", "")</f>
        <v>&lt;Opcode Index='true' Value='36' Function='LOAD' Group='8-Bit Load' Length='4'&gt;&lt;Encoding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d.&lt;/Description&gt;&lt;/Encoding&gt;&lt;/Opcode&gt;</v>
      </c>
    </row>
    <row r="531" spans="1:27" x14ac:dyDescent="0.25">
      <c r="A531">
        <f>HEX2DEC(Table2[[#This Row],[Hex]]) * 10 +  IF(UPPER(Table2[[#This Row],[Preferred]]) = "FALSE", 1, 0)</f>
        <v>165806720</v>
      </c>
      <c r="B531" t="str">
        <f>IF(UPPER(Table2[[#This Row],[Index]]) = "TRUE", "FD", "00")  &amp; IF(Table2[[#This Row],[Prefix]]="", "00", Table2[[#This Row],[Prefix]])  &amp; TEXT(Table2[[#This Row],[Opcode]], "00")</f>
        <v>FD0040</v>
      </c>
      <c r="C531" s="4" t="s">
        <v>400</v>
      </c>
      <c r="D531" s="1"/>
      <c r="E531" s="3"/>
      <c r="F531" s="5">
        <v>40</v>
      </c>
      <c r="G531" t="s">
        <v>480</v>
      </c>
      <c r="H531" s="1" t="s">
        <v>2</v>
      </c>
      <c r="I531" s="1" t="s">
        <v>385</v>
      </c>
      <c r="J531" s="1" t="s">
        <v>722</v>
      </c>
      <c r="K531" s="1" t="s">
        <v>355</v>
      </c>
      <c r="L531" s="1"/>
      <c r="M531" s="1" t="s">
        <v>722</v>
      </c>
      <c r="N531" s="1" t="s">
        <v>356</v>
      </c>
      <c r="O531" s="1"/>
      <c r="P531" s="1"/>
      <c r="Q531" s="1"/>
      <c r="R531" s="1"/>
      <c r="S531" s="7" t="s">
        <v>314</v>
      </c>
      <c r="T531">
        <v>2</v>
      </c>
      <c r="U531" s="1" t="s">
        <v>561</v>
      </c>
      <c r="V531" t="s">
        <v>481</v>
      </c>
      <c r="W531" t="s">
        <v>387</v>
      </c>
      <c r="X531" t="s">
        <v>487</v>
      </c>
      <c r="Y531" t="b">
        <f>IF(AND($B531=$B530, $I531=$I530, $T531=$T530),TRUE,FALSE)</f>
        <v>0</v>
      </c>
      <c r="Z5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encoding='Source'&gt;ByteReg-Izb&lt;/Arg&gt;&lt;/Arguments&gt;&lt;Status&gt;Undocumented&lt;/Status&gt;&lt;Cycles&gt;2(8)&lt;/Cycles&gt;&lt;Flags&gt;------&lt;/Flags&gt;&lt;Description&gt;The contents of any register r' are loaded to any other register r.&lt;/Description&gt;&lt;/Encoding&gt;</v>
      </c>
      <c r="AA5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IF($Y532=FALSE, "&lt;/Opcode&gt;", "")</f>
        <v>&lt;Opcode Index='true' Value='40' Function='LOAD' Group='8-Bit Load' Length='2'&gt;&lt;Encoding Platform='z80'&gt;&lt;Mnemonic&gt;LD&lt;/Mnemonic&gt;&lt;Arguments&gt;&lt;Arg encoding='Dest'&gt;ByteReg-Izb&lt;/Arg&gt;&lt;Arg encoding='Source'&gt;ByteReg-Izb&lt;/Arg&gt;&lt;/Arguments&gt;&lt;Status&gt;Undocumented&lt;/Status&gt;&lt;Cycles&gt;2(8)&lt;/Cycles&gt;&lt;Flags&gt;------&lt;/Flags&gt;&lt;Description&gt;The contents of any register r' are loaded to any other register r.&lt;/Description&gt;&lt;/Encoding&gt;&lt;/Opcode&gt;</v>
      </c>
    </row>
    <row r="532" spans="1:27" x14ac:dyDescent="0.25">
      <c r="A532">
        <f>HEX2DEC(Table2[[#This Row],[Hex]]) * 10 +  IF(UPPER(Table2[[#This Row],[Preferred]]) = "FALSE", 1, 0)</f>
        <v>165806780</v>
      </c>
      <c r="B532" t="str">
        <f>IF(UPPER(Table2[[#This Row],[Index]]) = "TRUE", "FD", "00")  &amp; IF(Table2[[#This Row],[Prefix]]="", "00", Table2[[#This Row],[Prefix]])  &amp; TEXT(Table2[[#This Row],[Opcode]], "00")</f>
        <v>FD0046</v>
      </c>
      <c r="C532" s="4" t="s">
        <v>400</v>
      </c>
      <c r="D532" s="1"/>
      <c r="E532" s="3"/>
      <c r="F532" s="5">
        <v>46</v>
      </c>
      <c r="G532" t="s">
        <v>480</v>
      </c>
      <c r="H532" s="1" t="s">
        <v>2</v>
      </c>
      <c r="I532" s="1" t="s">
        <v>385</v>
      </c>
      <c r="J532" s="1" t="s">
        <v>239</v>
      </c>
      <c r="K532" s="1" t="s">
        <v>355</v>
      </c>
      <c r="L532" s="1"/>
      <c r="M532" s="1" t="s">
        <v>721</v>
      </c>
      <c r="N532" s="1" t="s">
        <v>276</v>
      </c>
      <c r="O532" s="1"/>
      <c r="P532" s="1"/>
      <c r="Q532" s="1"/>
      <c r="R532" s="1"/>
      <c r="S532" s="7" t="s">
        <v>314</v>
      </c>
      <c r="T532">
        <v>3</v>
      </c>
      <c r="U532" s="1" t="s">
        <v>490</v>
      </c>
      <c r="V532" t="s">
        <v>367</v>
      </c>
      <c r="W532" t="s">
        <v>387</v>
      </c>
      <c r="X532" t="s">
        <v>491</v>
      </c>
      <c r="Y532" t="b">
        <f>IF(AND($B532=$B531, $I532=$I531, $T532=$T531),TRUE,FALSE)</f>
        <v>0</v>
      </c>
      <c r="Z5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v>
      </c>
      <c r="AA5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IF($Y533=FALSE, "&lt;/Opcode&gt;", "")</f>
        <v>&lt;Opcode Index='true' Value='46' Function='LOAD' Group='8-Bit Load' Length='3'&gt;&lt;Encoding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r&lt;/Description&gt;&lt;/Encoding&gt;&lt;/Opcode&gt;</v>
      </c>
    </row>
    <row r="533" spans="1:27" x14ac:dyDescent="0.25">
      <c r="A533">
        <f>HEX2DEC(Table2[[#This Row],[Hex]]) * 10 +  IF(UPPER(Table2[[#This Row],[Preferred]]) = "FALSE", 1, 0)</f>
        <v>165807200</v>
      </c>
      <c r="B533" t="str">
        <f>IF(UPPER(Table2[[#This Row],[Index]]) = "TRUE", "FD", "00")  &amp; IF(Table2[[#This Row],[Prefix]]="", "00", Table2[[#This Row],[Prefix]])  &amp; TEXT(Table2[[#This Row],[Opcode]], "00")</f>
        <v>FD0070</v>
      </c>
      <c r="C533" s="4" t="s">
        <v>400</v>
      </c>
      <c r="D533" s="1"/>
      <c r="E533" s="3"/>
      <c r="F533" s="5">
        <v>70</v>
      </c>
      <c r="G533" t="s">
        <v>480</v>
      </c>
      <c r="H533" s="1" t="s">
        <v>2</v>
      </c>
      <c r="I533" s="1" t="s">
        <v>385</v>
      </c>
      <c r="J533" s="1" t="s">
        <v>721</v>
      </c>
      <c r="K533" s="1" t="s">
        <v>276</v>
      </c>
      <c r="L533" s="1"/>
      <c r="M533" s="1" t="s">
        <v>239</v>
      </c>
      <c r="N533" s="1" t="s">
        <v>356</v>
      </c>
      <c r="O533" s="1"/>
      <c r="P533" s="1"/>
      <c r="Q533" s="1"/>
      <c r="R533" s="1"/>
      <c r="S533" s="7" t="s">
        <v>314</v>
      </c>
      <c r="T533">
        <v>3</v>
      </c>
      <c r="U533" s="1" t="s">
        <v>490</v>
      </c>
      <c r="V533" t="s">
        <v>367</v>
      </c>
      <c r="W533" t="s">
        <v>387</v>
      </c>
      <c r="X533" t="s">
        <v>494</v>
      </c>
      <c r="Y533" t="b">
        <f>IF(AND($B533=$B532, $I533=$I532, $T533=$T532),TRUE,FALSE)</f>
        <v>0</v>
      </c>
      <c r="Z5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v>
      </c>
      <c r="AA5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IF($Y534=FALSE, "&lt;/Opcode&gt;", "")</f>
        <v>&lt;Opcode Index='true' Value='70' Function='LOAD' Group='8-Bit Load' Length='3'&gt;&lt;Encoding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integer.&lt;/Description&gt;&lt;/Encoding&gt;&lt;/Opcode&gt;</v>
      </c>
    </row>
    <row r="534" spans="1:27" x14ac:dyDescent="0.25">
      <c r="A534">
        <f>HEX2DEC(Table2[[#This Row],[Hex]]) * 10 +  IF(UPPER(Table2[[#This Row],[Preferred]]) = "FALSE", 1, 0)</f>
        <v>165807360</v>
      </c>
      <c r="B534" t="str">
        <f>IF(UPPER(Table2[[#This Row],[Index]]) = "TRUE", "FD", "00")  &amp; IF(Table2[[#This Row],[Prefix]]="", "00", Table2[[#This Row],[Prefix]])  &amp; TEXT(Table2[[#This Row],[Opcode]], "00")</f>
        <v>FD0080</v>
      </c>
      <c r="C534" s="4" t="s">
        <v>400</v>
      </c>
      <c r="D534" s="1"/>
      <c r="E534" s="3"/>
      <c r="F534" s="5">
        <v>80</v>
      </c>
      <c r="G534" t="s">
        <v>480</v>
      </c>
      <c r="H534" s="1" t="s">
        <v>70</v>
      </c>
      <c r="I534" s="1" t="s">
        <v>70</v>
      </c>
      <c r="J534" s="1" t="s">
        <v>265</v>
      </c>
      <c r="K534" s="1" t="s">
        <v>277</v>
      </c>
      <c r="L534" s="1"/>
      <c r="M534" s="1" t="s">
        <v>722</v>
      </c>
      <c r="N534" s="1" t="s">
        <v>356</v>
      </c>
      <c r="O534" s="1"/>
      <c r="S534" s="6" t="s">
        <v>315</v>
      </c>
      <c r="T534">
        <v>1</v>
      </c>
      <c r="U534" s="1" t="s">
        <v>561</v>
      </c>
      <c r="V534" t="s">
        <v>481</v>
      </c>
      <c r="W534" t="s">
        <v>425</v>
      </c>
      <c r="X534" t="s">
        <v>544</v>
      </c>
      <c r="Y534" t="b">
        <f>IF(AND($B534=$B533, $I534=$I533, $T534=$T533),TRUE,FALSE)</f>
        <v>0</v>
      </c>
      <c r="Z5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encoding='Source'&gt;ByteReg-Izb&lt;/Arg&gt;&lt;/Arguments&gt;&lt;Status&gt;Undocumented&lt;/Status&gt;&lt;Cycles&gt;2(8)&lt;/Cycles&gt;&lt;Flags&gt;SZHP0C&lt;/Flags&gt;&lt;Description&gt;The contents of register r are added to the contents of the Accumulator, and the result is stored in the Accumulator.&lt;/Description&gt;&lt;/Encoding&gt;</v>
      </c>
      <c r="AA5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IF($Y535=FALSE, "&lt;/Opcode&gt;", "")</f>
        <v>&lt;Opcode Index='true' Value='80' Function='ADD' Group='8-Bit Arithmetic' Length='1'&gt;&lt;Encoding Platform='z80'&gt;&lt;Mnemonic&gt;ADD&lt;/Mnemonic&gt;&lt;Arguments&gt;&lt;Arg encoding='Direct'&gt;ByteReg-A&lt;/Arg&gt;&lt;Arg encoding='Source'&gt;ByteReg-Izb&lt;/Arg&gt;&lt;/Arguments&gt;&lt;Status&gt;Undocumented&lt;/Status&gt;&lt;Cycles&gt;2(8)&lt;/Cycles&gt;&lt;Flags&gt;SZHP0C&lt;/Flags&gt;&lt;Description&gt;The contents of register r are added to the contents of the Accumulator, and the result is stored in the Accumulator.&lt;/Description&gt;&lt;/Encoding&gt;&lt;/Opcode&gt;</v>
      </c>
    </row>
    <row r="535" spans="1:27" x14ac:dyDescent="0.25">
      <c r="A535">
        <f>HEX2DEC(Table2[[#This Row],[Hex]]) * 10 +  IF(UPPER(Table2[[#This Row],[Preferred]]) = "FALSE", 1, 0)</f>
        <v>165807420</v>
      </c>
      <c r="B535" t="str">
        <f>IF(UPPER(Table2[[#This Row],[Index]]) = "TRUE", "FD", "00")  &amp; IF(Table2[[#This Row],[Prefix]]="", "00", Table2[[#This Row],[Prefix]])  &amp; TEXT(Table2[[#This Row],[Opcode]], "00")</f>
        <v>FD0086</v>
      </c>
      <c r="C535" s="4" t="s">
        <v>400</v>
      </c>
      <c r="D535" s="1"/>
      <c r="E535" s="3"/>
      <c r="F535" s="5">
        <v>86</v>
      </c>
      <c r="G535" t="s">
        <v>480</v>
      </c>
      <c r="H535" s="1" t="s">
        <v>70</v>
      </c>
      <c r="I535" s="1" t="s">
        <v>70</v>
      </c>
      <c r="J535" s="1" t="s">
        <v>265</v>
      </c>
      <c r="K535" s="1" t="s">
        <v>277</v>
      </c>
      <c r="L535" s="1"/>
      <c r="M535" s="1" t="s">
        <v>721</v>
      </c>
      <c r="N535" s="1" t="s">
        <v>276</v>
      </c>
      <c r="O535" s="1"/>
      <c r="P535" s="1"/>
      <c r="Q535" s="1"/>
      <c r="R535" s="1"/>
      <c r="S535" s="6" t="s">
        <v>315</v>
      </c>
      <c r="T535">
        <v>3</v>
      </c>
      <c r="U535" s="1" t="s">
        <v>490</v>
      </c>
      <c r="V535" t="s">
        <v>367</v>
      </c>
      <c r="W535" t="s">
        <v>425</v>
      </c>
      <c r="X535" t="s">
        <v>547</v>
      </c>
      <c r="Y535" t="b">
        <f>IF(AND($B535=$B534, $I535=$I534, $T535=$T534),TRUE,FALSE)</f>
        <v>0</v>
      </c>
      <c r="Z5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encoding='IndexOffset'&gt;WordRegPtr-Iz&lt;/Arg&gt;&lt;/Arguments&gt;&lt;Status&gt;Documented&lt;/Status&gt;&lt;Cycles&gt;5(19)&lt;/Cycles&gt;&lt;Flags&gt;SZHP0C&lt;/Flags&gt;&lt;Description&gt;The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v>
      </c>
      <c r="AA5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IF($Y536=FALSE, "&lt;/Opcode&gt;", "")</f>
        <v>&lt;Opcode Index='true' Value='86' Function='ADD' Group='8-Bit Arithmetic' Length='3'&gt;&lt;Encoding Platform='z80'&gt;&lt;Mnemonic&gt;ADD&lt;/Mnemonic&gt;&lt;Arguments&gt;&lt;Arg encoding='Direct'&gt;ByteReg-A&lt;/Arg&gt;&lt;Arg encoding='IndexOffset'&gt;WordRegPtr-Iz&lt;/Arg&gt;&lt;/Arguments&gt;&lt;Status&gt;Documented&lt;/Status&gt;&lt;Cycles&gt;5(19)&lt;/Cycles&gt;&lt;Flags&gt;SZHP0C&lt;/Flags&gt;&lt;Description&gt;The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Accumulator.&lt;/Description&gt;&lt;/Encoding&gt;&lt;/Opcode&gt;</v>
      </c>
    </row>
    <row r="536" spans="1:27" x14ac:dyDescent="0.25">
      <c r="A536">
        <f>HEX2DEC(Table2[[#This Row],[Hex]]) * 10 +  IF(UPPER(Table2[[#This Row],[Preferred]]) = "FALSE", 1, 0)</f>
        <v>165807440</v>
      </c>
      <c r="B536" t="str">
        <f>IF(UPPER(Table2[[#This Row],[Index]]) = "TRUE", "FD", "00")  &amp; IF(Table2[[#This Row],[Prefix]]="", "00", Table2[[#This Row],[Prefix]])  &amp; TEXT(Table2[[#This Row],[Opcode]], "00")</f>
        <v>FD0088</v>
      </c>
      <c r="C536" s="4" t="s">
        <v>400</v>
      </c>
      <c r="D536" s="1"/>
      <c r="E536" s="3"/>
      <c r="F536" s="5">
        <v>88</v>
      </c>
      <c r="G536" t="s">
        <v>480</v>
      </c>
      <c r="H536" s="1" t="s">
        <v>81</v>
      </c>
      <c r="I536" s="1" t="s">
        <v>370</v>
      </c>
      <c r="J536" s="1" t="s">
        <v>265</v>
      </c>
      <c r="K536" s="1" t="s">
        <v>277</v>
      </c>
      <c r="L536" s="1"/>
      <c r="M536" s="1" t="s">
        <v>722</v>
      </c>
      <c r="N536" s="1" t="s">
        <v>356</v>
      </c>
      <c r="O536" s="1"/>
      <c r="P536" s="1"/>
      <c r="Q536" s="1"/>
      <c r="R536" s="1"/>
      <c r="S536" s="6" t="s">
        <v>315</v>
      </c>
      <c r="T536">
        <v>2</v>
      </c>
      <c r="U536" s="1" t="s">
        <v>561</v>
      </c>
      <c r="V536" t="s">
        <v>481</v>
      </c>
      <c r="W536" t="s">
        <v>425</v>
      </c>
      <c r="X536" t="s">
        <v>548</v>
      </c>
      <c r="Y536" t="b">
        <f>IF(AND($B536=$B535, $I536=$I535, $T536=$T535),TRUE,FALSE)</f>
        <v>0</v>
      </c>
      <c r="Z5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encoding='Source'&gt;ByteReg-Izb&lt;/Arg&gt;&lt;/Arguments&gt;&lt;Status&gt;Undocumented&lt;/Status&gt;&lt;Cycles&gt;2(8)&lt;/Cycles&gt;&lt;Flags&gt;SZHP0C&lt;/Flags&gt;&lt;Description&gt;The s operand, along with the Carry Flag (C in the F register) is added to the contents of the Accumulator, and the result is stored in the Accumulator.&lt;/Description&gt;&lt;/Encoding&gt;</v>
      </c>
      <c r="AA5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IF($Y537=FALSE, "&lt;/Opcode&gt;", "")</f>
        <v>&lt;Opcode Index='true' Value='88' Function='ADD-CY' Group='8-Bit Arithmetic' Length='2'&gt;&lt;Encoding Platform='z80'&gt;&lt;Mnemonic&gt;ADC&lt;/Mnemonic&gt;&lt;Arguments&gt;&lt;Arg encoding='Direct'&gt;ByteReg-A&lt;/Arg&gt;&lt;Arg encoding='Source'&gt;ByteReg-Izb&lt;/Arg&gt;&lt;/Arguments&gt;&lt;Status&gt;Undocumented&lt;/Status&gt;&lt;Cycles&gt;2(8)&lt;/Cycles&gt;&lt;Flags&gt;SZHP0C&lt;/Flags&gt;&lt;Description&gt;The s operand, along with the Carry Flag (C in the F register) is added to the contents of the Accumulator, and the result is stored in the Accumulator.&lt;/Description&gt;&lt;/Encoding&gt;&lt;/Opcode&gt;</v>
      </c>
    </row>
    <row r="537" spans="1:27" x14ac:dyDescent="0.25">
      <c r="A537">
        <f>HEX2DEC(Table2[[#This Row],[Hex]]) * 10 +  IF(UPPER(Table2[[#This Row],[Preferred]]) = "FALSE", 1, 0)</f>
        <v>165807500</v>
      </c>
      <c r="B537" t="str">
        <f>IF(UPPER(Table2[[#This Row],[Index]]) = "TRUE", "FD", "00")  &amp; IF(Table2[[#This Row],[Prefix]]="", "00", Table2[[#This Row],[Prefix]])  &amp; TEXT(Table2[[#This Row],[Opcode]], "00")</f>
        <v>FD008E</v>
      </c>
      <c r="C537" s="4" t="s">
        <v>400</v>
      </c>
      <c r="D537" s="1"/>
      <c r="E537" s="3"/>
      <c r="F537" s="5" t="s">
        <v>34</v>
      </c>
      <c r="G537" t="s">
        <v>480</v>
      </c>
      <c r="H537" s="1" t="s">
        <v>81</v>
      </c>
      <c r="I537" s="1" t="s">
        <v>370</v>
      </c>
      <c r="J537" s="1" t="s">
        <v>265</v>
      </c>
      <c r="K537" s="1" t="s">
        <v>277</v>
      </c>
      <c r="L537" s="1"/>
      <c r="M537" s="1" t="s">
        <v>721</v>
      </c>
      <c r="N537" s="1" t="s">
        <v>276</v>
      </c>
      <c r="O537" s="1"/>
      <c r="S537" s="6" t="s">
        <v>315</v>
      </c>
      <c r="T537">
        <v>3</v>
      </c>
      <c r="U537" s="1" t="s">
        <v>490</v>
      </c>
      <c r="V537" t="s">
        <v>367</v>
      </c>
      <c r="W537" t="s">
        <v>425</v>
      </c>
      <c r="X537" t="s">
        <v>548</v>
      </c>
      <c r="Y537" t="b">
        <f>IF(AND($B537=$B536, $I537=$I536, $T537=$T536),TRUE,FALSE)</f>
        <v>0</v>
      </c>
      <c r="Z5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encoding='IndexOffset'&gt;WordRegPtr-Iz&lt;/Arg&gt;&lt;/Arguments&gt;&lt;Status&gt;Documented&lt;/Status&gt;&lt;Cycles&gt;5(19)&lt;/Cycles&gt;&lt;Flags&gt;SZHP0C&lt;/Flags&gt;&lt;Description&gt;The s operand, along with the Carry Flag (C in the F register) is added to the contents of the Accumulator, and the result is stored in the Accumulator.&lt;/Description&gt;&lt;/Encoding&gt;</v>
      </c>
      <c r="AA5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IF($Y538=FALSE, "&lt;/Opcode&gt;", "")</f>
        <v>&lt;Opcode Index='true' Value='8E' Function='ADD-CY' Group='8-Bit Arithmetic' Length='3'&gt;&lt;Encoding Platform='z80'&gt;&lt;Mnemonic&gt;ADC&lt;/Mnemonic&gt;&lt;Arguments&gt;&lt;Arg encoding='Direct'&gt;ByteReg-A&lt;/Arg&gt;&lt;Arg encoding='IndexOffset'&gt;WordRegPtr-Iz&lt;/Arg&gt;&lt;/Arguments&gt;&lt;Status&gt;Documented&lt;/Status&gt;&lt;Cycles&gt;5(19)&lt;/Cycles&gt;&lt;Flags&gt;SZHP0C&lt;/Flags&gt;&lt;Description&gt;The s operand, along with the Carry Flag (C in the F register) is added to the contents of the Accumulator, and the result is stored in the Accumulator.&lt;/Description&gt;&lt;/Encoding&gt;&lt;/Opcode&gt;</v>
      </c>
    </row>
    <row r="538" spans="1:27" x14ac:dyDescent="0.25">
      <c r="A538">
        <f>HEX2DEC(Table2[[#This Row],[Hex]]) * 10 +  IF(UPPER(Table2[[#This Row],[Preferred]]) = "FALSE", 1, 0)</f>
        <v>165807520</v>
      </c>
      <c r="B538" t="str">
        <f>IF(UPPER(Table2[[#This Row],[Index]]) = "TRUE", "FD", "00")  &amp; IF(Table2[[#This Row],[Prefix]]="", "00", Table2[[#This Row],[Prefix]])  &amp; TEXT(Table2[[#This Row],[Opcode]], "00")</f>
        <v>FD0090</v>
      </c>
      <c r="C538" s="4" t="s">
        <v>400</v>
      </c>
      <c r="D538" s="1"/>
      <c r="E538" s="3" t="s">
        <v>400</v>
      </c>
      <c r="F538" s="5">
        <v>90</v>
      </c>
      <c r="G538" t="s">
        <v>480</v>
      </c>
      <c r="H538" s="1" t="s">
        <v>82</v>
      </c>
      <c r="I538" s="1" t="s">
        <v>82</v>
      </c>
      <c r="J538" s="1" t="s">
        <v>265</v>
      </c>
      <c r="K538" s="1" t="s">
        <v>277</v>
      </c>
      <c r="M538" s="1" t="s">
        <v>722</v>
      </c>
      <c r="N538" s="1" t="s">
        <v>356</v>
      </c>
      <c r="O538" s="1"/>
      <c r="P538" s="1"/>
      <c r="Q538" s="1"/>
      <c r="R538" s="1"/>
      <c r="S538" s="6" t="s">
        <v>330</v>
      </c>
      <c r="T538">
        <v>2</v>
      </c>
      <c r="U538" s="1" t="s">
        <v>561</v>
      </c>
      <c r="V538" t="s">
        <v>481</v>
      </c>
      <c r="W538" t="s">
        <v>425</v>
      </c>
      <c r="X538" t="s">
        <v>549</v>
      </c>
      <c r="Y538" t="b">
        <f>IF(AND($B538=$B537, $I538=$I537, $T538=$T537),TRUE,FALSE)</f>
        <v>0</v>
      </c>
      <c r="Z5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v>
      </c>
      <c r="AA5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IF($Y539=FALSE, "&lt;/Opcode&gt;", "")</f>
        <v>&lt;Opcode Index='true' Value='90' Function='SUB' Group='8-Bit Arithmetic' Length='2'&gt;&lt;Encoding Preferred='true' Platform='z80'&gt;&lt;Mnemonic&gt;SUB&lt;/Mnemonic&gt;&lt;Arguments&gt;&lt;Arg encoding='Direct'&gt;ByteReg-A&lt;/Arg&gt;&lt;Arg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v>
      </c>
    </row>
    <row r="539" spans="1:27" x14ac:dyDescent="0.25">
      <c r="A539">
        <f>HEX2DEC(Table2[[#This Row],[Hex]]) * 10 +  IF(UPPER(Table2[[#This Row],[Preferred]]) = "FALSE", 1, 0)</f>
        <v>165807521</v>
      </c>
      <c r="B539" t="str">
        <f>IF(UPPER(Table2[[#This Row],[Index]]) = "TRUE", "FD", "00")  &amp; IF(Table2[[#This Row],[Prefix]]="", "00", Table2[[#This Row],[Prefix]])  &amp; TEXT(Table2[[#This Row],[Opcode]], "00")</f>
        <v>FD0090</v>
      </c>
      <c r="C539" s="4" t="s">
        <v>400</v>
      </c>
      <c r="D539" s="1"/>
      <c r="E539" s="3" t="s">
        <v>638</v>
      </c>
      <c r="F539" s="5">
        <v>90</v>
      </c>
      <c r="G539" t="s">
        <v>480</v>
      </c>
      <c r="H539" s="1" t="s">
        <v>82</v>
      </c>
      <c r="I539" s="1" t="s">
        <v>82</v>
      </c>
      <c r="J539" s="1" t="s">
        <v>265</v>
      </c>
      <c r="K539" s="1" t="s">
        <v>277</v>
      </c>
      <c r="L539" s="1" t="b">
        <v>1</v>
      </c>
      <c r="M539" s="1" t="s">
        <v>722</v>
      </c>
      <c r="N539" s="1" t="s">
        <v>356</v>
      </c>
      <c r="O539" s="1"/>
      <c r="S539" s="6" t="s">
        <v>330</v>
      </c>
      <c r="T539">
        <v>2</v>
      </c>
      <c r="U539" s="1" t="s">
        <v>561</v>
      </c>
      <c r="V539" t="s">
        <v>481</v>
      </c>
      <c r="W539" t="s">
        <v>425</v>
      </c>
      <c r="X539" t="s">
        <v>549</v>
      </c>
      <c r="Y539" t="b">
        <f>IF(AND($B539=$B538, $I539=$I538, $T539=$T538),TRUE,FALSE)</f>
        <v>1</v>
      </c>
      <c r="Z5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v>
      </c>
      <c r="AA5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IF($Y540=FALSE, "&lt;/Opcode&gt;", "")</f>
        <v>&lt;Encoding Preferred='false' Platform='z80'&gt;&lt;Mnemonic&gt;SUB&lt;/Mnemonic&gt;&lt;Arguments&gt;&lt;Arg encoding='Direct' hidden='true'&gt;ByteReg-A&lt;/Arg&gt;&lt;Arg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Accumulator.&lt;/Description&gt;&lt;/Encoding&gt;&lt;/Opcode&gt;</v>
      </c>
    </row>
    <row r="540" spans="1:27" x14ac:dyDescent="0.25">
      <c r="A540">
        <f>HEX2DEC(Table2[[#This Row],[Hex]]) * 10 +  IF(UPPER(Table2[[#This Row],[Preferred]]) = "FALSE", 1, 0)</f>
        <v>165807580</v>
      </c>
      <c r="B540" t="str">
        <f>IF(UPPER(Table2[[#This Row],[Index]]) = "TRUE", "FD", "00")  &amp; IF(Table2[[#This Row],[Prefix]]="", "00", Table2[[#This Row],[Prefix]])  &amp; TEXT(Table2[[#This Row],[Opcode]], "00")</f>
        <v>FD0096</v>
      </c>
      <c r="C540" s="4" t="s">
        <v>400</v>
      </c>
      <c r="D540" s="1"/>
      <c r="E540" s="3" t="s">
        <v>400</v>
      </c>
      <c r="F540" s="5">
        <v>96</v>
      </c>
      <c r="G540" t="s">
        <v>480</v>
      </c>
      <c r="H540" s="1" t="s">
        <v>82</v>
      </c>
      <c r="I540" s="1" t="s">
        <v>82</v>
      </c>
      <c r="J540" s="1" t="s">
        <v>265</v>
      </c>
      <c r="K540" s="1" t="s">
        <v>277</v>
      </c>
      <c r="M540" s="1" t="s">
        <v>721</v>
      </c>
      <c r="N540" s="1" t="s">
        <v>276</v>
      </c>
      <c r="O540" s="1"/>
      <c r="P540" s="1"/>
      <c r="Q540" s="1"/>
      <c r="R540" s="1"/>
      <c r="S540" s="6" t="s">
        <v>330</v>
      </c>
      <c r="T540">
        <v>3</v>
      </c>
      <c r="U540" s="1" t="s">
        <v>490</v>
      </c>
      <c r="V540" t="s">
        <v>367</v>
      </c>
      <c r="W540" t="s">
        <v>425</v>
      </c>
      <c r="X540" t="s">
        <v>549</v>
      </c>
      <c r="Y540" t="b">
        <f>IF(AND($B540=$B539, $I540=$I539, $T540=$T539),TRUE,FALSE)</f>
        <v>0</v>
      </c>
      <c r="Z5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v>
      </c>
      <c r="AA5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IF($Y541=FALSE, "&lt;/Opcode&gt;", "")</f>
        <v>&lt;Opcode Index='true' Value='96' Function='SUB' Group='8-Bit Arithmetic' Length='3'&gt;&lt;Encoding Preferred='true' Platform='z80'&gt;&lt;Mnemonic&gt;SUB&lt;/Mnemonic&gt;&lt;Arguments&gt;&lt;Arg encoding='Direct'&gt;ByteReg-A&lt;/Arg&gt;&lt;Arg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v>
      </c>
    </row>
    <row r="541" spans="1:27" x14ac:dyDescent="0.25">
      <c r="A541">
        <f>HEX2DEC(Table2[[#This Row],[Hex]]) * 10 +  IF(UPPER(Table2[[#This Row],[Preferred]]) = "FALSE", 1, 0)</f>
        <v>165807581</v>
      </c>
      <c r="B541" t="str">
        <f>IF(UPPER(Table2[[#This Row],[Index]]) = "TRUE", "FD", "00")  &amp; IF(Table2[[#This Row],[Prefix]]="", "00", Table2[[#This Row],[Prefix]])  &amp; TEXT(Table2[[#This Row],[Opcode]], "00")</f>
        <v>FD0096</v>
      </c>
      <c r="C541" s="4" t="s">
        <v>400</v>
      </c>
      <c r="D541" s="1"/>
      <c r="E541" s="3" t="s">
        <v>638</v>
      </c>
      <c r="F541" s="5">
        <v>96</v>
      </c>
      <c r="G541" t="s">
        <v>480</v>
      </c>
      <c r="H541" s="1" t="s">
        <v>82</v>
      </c>
      <c r="I541" s="1" t="s">
        <v>82</v>
      </c>
      <c r="J541" s="1" t="s">
        <v>265</v>
      </c>
      <c r="K541" s="1" t="s">
        <v>277</v>
      </c>
      <c r="L541" s="1" t="b">
        <v>1</v>
      </c>
      <c r="M541" s="1" t="s">
        <v>721</v>
      </c>
      <c r="N541" s="1" t="s">
        <v>276</v>
      </c>
      <c r="O541" s="1"/>
      <c r="S541" s="6" t="s">
        <v>330</v>
      </c>
      <c r="T541">
        <v>3</v>
      </c>
      <c r="U541" s="1" t="s">
        <v>490</v>
      </c>
      <c r="V541" t="s">
        <v>367</v>
      </c>
      <c r="W541" t="s">
        <v>425</v>
      </c>
      <c r="X541" t="s">
        <v>549</v>
      </c>
      <c r="Y541" t="b">
        <f>IF(AND($B541=$B540, $I541=$I540, $T541=$T540),TRUE,FALSE)</f>
        <v>1</v>
      </c>
      <c r="Z5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v>
      </c>
      <c r="AA5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IF($Y542=FALSE, "&lt;/Opcode&gt;", "")</f>
        <v>&lt;Encoding Preferred='false' Platform='z80'&gt;&lt;Mnemonic&gt;SUB&lt;/Mnemonic&gt;&lt;Arguments&gt;&lt;Arg encoding='Direct' hidden='true'&gt;ByteReg-A&lt;/Arg&gt;&lt;Arg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Accumulator.&lt;/Description&gt;&lt;/Encoding&gt;&lt;/Opcode&gt;</v>
      </c>
    </row>
    <row r="542" spans="1:27" x14ac:dyDescent="0.25">
      <c r="A542">
        <f>HEX2DEC(Table2[[#This Row],[Hex]]) * 10 +  IF(UPPER(Table2[[#This Row],[Preferred]]) = "FALSE", 1, 0)</f>
        <v>165807600</v>
      </c>
      <c r="B542" t="str">
        <f>IF(UPPER(Table2[[#This Row],[Index]]) = "TRUE", "FD", "00")  &amp; IF(Table2[[#This Row],[Prefix]]="", "00", Table2[[#This Row],[Prefix]])  &amp; TEXT(Table2[[#This Row],[Opcode]], "00")</f>
        <v>FD0098</v>
      </c>
      <c r="C542" s="4" t="s">
        <v>400</v>
      </c>
      <c r="D542" s="1"/>
      <c r="E542" s="3"/>
      <c r="F542" s="5">
        <v>98</v>
      </c>
      <c r="G542" t="s">
        <v>480</v>
      </c>
      <c r="H542" s="1" t="s">
        <v>83</v>
      </c>
      <c r="I542" s="1" t="s">
        <v>371</v>
      </c>
      <c r="J542" s="1" t="s">
        <v>265</v>
      </c>
      <c r="K542" s="1" t="s">
        <v>277</v>
      </c>
      <c r="L542" s="1"/>
      <c r="M542" s="1" t="s">
        <v>722</v>
      </c>
      <c r="N542" s="1" t="s">
        <v>356</v>
      </c>
      <c r="O542" s="1"/>
      <c r="P542" s="1"/>
      <c r="Q542" s="1"/>
      <c r="R542" s="1"/>
      <c r="S542" s="6" t="s">
        <v>330</v>
      </c>
      <c r="T542">
        <v>2</v>
      </c>
      <c r="U542" s="1" t="s">
        <v>561</v>
      </c>
      <c r="V542" t="s">
        <v>481</v>
      </c>
      <c r="W542" t="s">
        <v>425</v>
      </c>
      <c r="X542" t="s">
        <v>550</v>
      </c>
      <c r="Y542" t="b">
        <f>IF(AND($B542=$B541, $I542=$I541, $T542=$T541),TRUE,FALSE)</f>
        <v>0</v>
      </c>
      <c r="Z5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encoding='Source'&gt;ByteReg-Izb&lt;/Arg&gt;&lt;/Arguments&gt;&lt;Status&gt;Undocumented&lt;/Status&gt;&lt;Cycles&gt;2(8)&lt;/Cycles&gt;&lt;Flags&gt;SZ0P1C&lt;/Flags&gt;&lt;Description&gt;The s operand, along with the Carry flag (C in the F register) is subtracted from the contents of the Accumulator, and the result is stored in the Accumulator.&lt;/Description&gt;&lt;/Encoding&gt;</v>
      </c>
      <c r="AA5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IF($Y543=FALSE, "&lt;/Opcode&gt;", "")</f>
        <v>&lt;Opcode Index='true' Value='98' Function='SUB-CY' Group='8-Bit Arithmetic' Length='2'&gt;&lt;Encoding Platform='z80'&gt;&lt;Mnemonic&gt;SBC&lt;/Mnemonic&gt;&lt;Arguments&gt;&lt;Arg encoding='Direct'&gt;ByteReg-A&lt;/Arg&gt;&lt;Arg encoding='Source'&gt;ByteReg-Izb&lt;/Arg&gt;&lt;/Arguments&gt;&lt;Status&gt;Undocumented&lt;/Status&gt;&lt;Cycles&gt;2(8)&lt;/Cycles&gt;&lt;Flags&gt;SZ0P1C&lt;/Flags&gt;&lt;Description&gt;The s operand, along with the Carry flag (C in the F register) is subtracted from the contents of the Accumulator, and the result is stored in the Accumulator.&lt;/Description&gt;&lt;/Encoding&gt;&lt;/Opcode&gt;</v>
      </c>
    </row>
    <row r="543" spans="1:27" x14ac:dyDescent="0.25">
      <c r="A543">
        <f>HEX2DEC(Table2[[#This Row],[Hex]]) * 10 +  IF(UPPER(Table2[[#This Row],[Preferred]]) = "FALSE", 1, 0)</f>
        <v>165807660</v>
      </c>
      <c r="B543" t="str">
        <f>IF(UPPER(Table2[[#This Row],[Index]]) = "TRUE", "FD", "00")  &amp; IF(Table2[[#This Row],[Prefix]]="", "00", Table2[[#This Row],[Prefix]])  &amp; TEXT(Table2[[#This Row],[Opcode]], "00")</f>
        <v>FD009E</v>
      </c>
      <c r="C543" s="4" t="s">
        <v>400</v>
      </c>
      <c r="D543" s="1"/>
      <c r="E543" s="3"/>
      <c r="F543" s="5" t="s">
        <v>35</v>
      </c>
      <c r="G543" t="s">
        <v>480</v>
      </c>
      <c r="H543" s="1" t="s">
        <v>83</v>
      </c>
      <c r="I543" s="1" t="s">
        <v>371</v>
      </c>
      <c r="J543" s="1" t="s">
        <v>265</v>
      </c>
      <c r="K543" s="1" t="s">
        <v>277</v>
      </c>
      <c r="L543" s="1"/>
      <c r="M543" s="1" t="s">
        <v>721</v>
      </c>
      <c r="N543" s="1" t="s">
        <v>276</v>
      </c>
      <c r="O543" s="1"/>
      <c r="P543" s="1"/>
      <c r="Q543" s="1"/>
      <c r="R543" s="1"/>
      <c r="S543" s="6" t="s">
        <v>330</v>
      </c>
      <c r="T543">
        <v>3</v>
      </c>
      <c r="U543" s="1" t="s">
        <v>490</v>
      </c>
      <c r="V543" t="s">
        <v>367</v>
      </c>
      <c r="W543" t="s">
        <v>425</v>
      </c>
      <c r="X543" t="s">
        <v>550</v>
      </c>
      <c r="Y543" t="b">
        <f>IF(AND($B543=$B542, $I543=$I542, $T543=$T542),TRUE,FALSE)</f>
        <v>0</v>
      </c>
      <c r="Z5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encoding='IndexOffset'&gt;WordRegPtr-Iz&lt;/Arg&gt;&lt;/Arguments&gt;&lt;Status&gt;Documented&lt;/Status&gt;&lt;Cycles&gt;5(19)&lt;/Cycles&gt;&lt;Flags&gt;SZ0P1C&lt;/Flags&gt;&lt;Description&gt;The s operand, along with the Carry flag (C in the F register) is subtracted from the contents of the Accumulator, and the result is stored in the Accumulator.&lt;/Description&gt;&lt;/Encoding&gt;</v>
      </c>
      <c r="AA5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IF($Y544=FALSE, "&lt;/Opcode&gt;", "")</f>
        <v>&lt;Opcode Index='true' Value='9E' Function='SUB-CY' Group='8-Bit Arithmetic' Length='3'&gt;&lt;Encoding Platform='z80'&gt;&lt;Mnemonic&gt;SBC&lt;/Mnemonic&gt;&lt;Arguments&gt;&lt;Arg encoding='Direct'&gt;ByteReg-A&lt;/Arg&gt;&lt;Arg encoding='IndexOffset'&gt;WordRegPtr-Iz&lt;/Arg&gt;&lt;/Arguments&gt;&lt;Status&gt;Documented&lt;/Status&gt;&lt;Cycles&gt;5(19)&lt;/Cycles&gt;&lt;Flags&gt;SZ0P1C&lt;/Flags&gt;&lt;Description&gt;The s operand, along with the Carry flag (C in the F register) is subtracted from the contents of the Accumulator, and the result is stored in the Accumulator.&lt;/Description&gt;&lt;/Encoding&gt;&lt;/Opcode&gt;</v>
      </c>
    </row>
    <row r="544" spans="1:27" x14ac:dyDescent="0.25">
      <c r="A544">
        <f>HEX2DEC(Table2[[#This Row],[Hex]]) * 10 +  IF(UPPER(Table2[[#This Row],[Preferred]]) = "FALSE", 1, 0)</f>
        <v>165807680</v>
      </c>
      <c r="B544" t="str">
        <f>IF(UPPER(Table2[[#This Row],[Index]]) = "TRUE", "FD", "00")  &amp; IF(Table2[[#This Row],[Prefix]]="", "00", Table2[[#This Row],[Prefix]])  &amp; TEXT(Table2[[#This Row],[Opcode]], "00")</f>
        <v>FD00A0</v>
      </c>
      <c r="C544" s="4" t="s">
        <v>400</v>
      </c>
      <c r="D544" s="1"/>
      <c r="E544" s="3" t="s">
        <v>400</v>
      </c>
      <c r="F544" s="5" t="s">
        <v>36</v>
      </c>
      <c r="G544" t="s">
        <v>480</v>
      </c>
      <c r="H544" s="1" t="s">
        <v>84</v>
      </c>
      <c r="I544" s="1" t="s">
        <v>84</v>
      </c>
      <c r="J544" s="1" t="s">
        <v>265</v>
      </c>
      <c r="K544" s="1" t="s">
        <v>277</v>
      </c>
      <c r="L544" s="1"/>
      <c r="M544" s="1" t="s">
        <v>722</v>
      </c>
      <c r="N544" s="1" t="s">
        <v>356</v>
      </c>
      <c r="O544" s="1"/>
      <c r="S544" s="6" t="s">
        <v>331</v>
      </c>
      <c r="T544">
        <v>2</v>
      </c>
      <c r="U544" s="1" t="s">
        <v>561</v>
      </c>
      <c r="V544" t="s">
        <v>481</v>
      </c>
      <c r="W544" t="s">
        <v>431</v>
      </c>
      <c r="X544" t="s">
        <v>551</v>
      </c>
      <c r="Y544" t="b">
        <f>IF(AND($B544=$B543, $I544=$I543, $T544=$T543),TRUE,FALSE)</f>
        <v>0</v>
      </c>
      <c r="Z5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v>
      </c>
      <c r="AA5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IF($Y545=FALSE, "&lt;/Opcode&gt;", "")</f>
        <v>&lt;Opcode Index='true' Value='A0' Function='AND' Group='Logical' Length='2'&gt;&lt;Encoding Preferred='true' Platform='z80'&gt;&lt;Mnemonic&gt;AND&lt;/Mnemonic&gt;&lt;Arguments&gt;&lt;Arg encoding='Direct'&gt;ByteReg-A&lt;/Arg&gt;&lt;Arg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v>
      </c>
    </row>
    <row r="545" spans="1:27" x14ac:dyDescent="0.25">
      <c r="A545">
        <f>HEX2DEC(Table2[[#This Row],[Hex]]) * 10 +  IF(UPPER(Table2[[#This Row],[Preferred]]) = "FALSE", 1, 0)</f>
        <v>165807681</v>
      </c>
      <c r="B545" t="str">
        <f>IF(UPPER(Table2[[#This Row],[Index]]) = "TRUE", "FD", "00")  &amp; IF(Table2[[#This Row],[Prefix]]="", "00", Table2[[#This Row],[Prefix]])  &amp; TEXT(Table2[[#This Row],[Opcode]], "00")</f>
        <v>FD00A0</v>
      </c>
      <c r="C545" s="4" t="s">
        <v>400</v>
      </c>
      <c r="D545" s="1"/>
      <c r="E545" s="3" t="s">
        <v>638</v>
      </c>
      <c r="F545" s="5" t="s">
        <v>36</v>
      </c>
      <c r="G545" t="s">
        <v>480</v>
      </c>
      <c r="H545" s="1" t="s">
        <v>84</v>
      </c>
      <c r="I545" s="1" t="s">
        <v>84</v>
      </c>
      <c r="J545" s="1" t="s">
        <v>265</v>
      </c>
      <c r="K545" s="1" t="s">
        <v>277</v>
      </c>
      <c r="L545" s="1" t="b">
        <v>1</v>
      </c>
      <c r="M545" s="1" t="s">
        <v>722</v>
      </c>
      <c r="N545" s="1" t="s">
        <v>356</v>
      </c>
      <c r="O545" s="1"/>
      <c r="S545" s="6" t="s">
        <v>331</v>
      </c>
      <c r="T545">
        <v>2</v>
      </c>
      <c r="U545" s="1" t="s">
        <v>561</v>
      </c>
      <c r="V545" t="s">
        <v>481</v>
      </c>
      <c r="W545" t="s">
        <v>431</v>
      </c>
      <c r="X545" t="s">
        <v>551</v>
      </c>
      <c r="Y545" t="b">
        <f>IF(AND($B545=$B544, $I545=$I544, $T545=$T544),TRUE,FALSE)</f>
        <v>1</v>
      </c>
      <c r="Z5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v>
      </c>
      <c r="AA5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IF($Y546=FALSE, "&lt;/Opcode&gt;", "")</f>
        <v>&lt;Encoding Preferred='false' Platform='z80'&gt;&lt;Mnemonic&gt;AND&lt;/Mnemonic&gt;&lt;Arguments&gt;&lt;Arg encoding='Direct' hidden='true'&gt;ByteReg-A&lt;/Arg&gt;&lt;Arg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Accumulator&lt;/Description&gt;&lt;/Encoding&gt;&lt;/Opcode&gt;</v>
      </c>
    </row>
    <row r="546" spans="1:27" x14ac:dyDescent="0.25">
      <c r="A546">
        <f>HEX2DEC(Table2[[#This Row],[Hex]]) * 10 +  IF(UPPER(Table2[[#This Row],[Preferred]]) = "FALSE", 1, 0)</f>
        <v>165807740</v>
      </c>
      <c r="B546" t="str">
        <f>IF(UPPER(Table2[[#This Row],[Index]]) = "TRUE", "FD", "00")  &amp; IF(Table2[[#This Row],[Prefix]]="", "00", Table2[[#This Row],[Prefix]])  &amp; TEXT(Table2[[#This Row],[Opcode]], "00")</f>
        <v>FD00A6</v>
      </c>
      <c r="C546" s="4" t="s">
        <v>400</v>
      </c>
      <c r="D546" s="1"/>
      <c r="E546" s="3" t="s">
        <v>400</v>
      </c>
      <c r="F546" s="5" t="s">
        <v>40</v>
      </c>
      <c r="G546" t="s">
        <v>480</v>
      </c>
      <c r="H546" s="1" t="s">
        <v>84</v>
      </c>
      <c r="I546" s="1" t="s">
        <v>84</v>
      </c>
      <c r="J546" s="1" t="s">
        <v>265</v>
      </c>
      <c r="K546" s="1" t="s">
        <v>277</v>
      </c>
      <c r="L546" s="1"/>
      <c r="M546" s="1" t="s">
        <v>721</v>
      </c>
      <c r="N546" s="1" t="s">
        <v>276</v>
      </c>
      <c r="O546" s="1"/>
      <c r="S546" s="6" t="s">
        <v>331</v>
      </c>
      <c r="T546">
        <v>3</v>
      </c>
      <c r="U546" s="1" t="s">
        <v>490</v>
      </c>
      <c r="V546" t="s">
        <v>367</v>
      </c>
      <c r="W546" t="s">
        <v>431</v>
      </c>
      <c r="X546" t="s">
        <v>551</v>
      </c>
      <c r="Y546" t="b">
        <f>IF(AND($B546=$B545, $I546=$I545, $T546=$T545),TRUE,FALSE)</f>
        <v>0</v>
      </c>
      <c r="Z5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v>
      </c>
      <c r="AA5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IF($Y547=FALSE, "&lt;/Opcode&gt;", "")</f>
        <v>&lt;Opcode Index='true' Value='A6' Function='AND' Group='Logical' Length='3'&gt;&lt;Encoding Preferred='true' Platform='z80'&gt;&lt;Mnemonic&gt;AND&lt;/Mnemonic&gt;&lt;Arguments&gt;&lt;Arg encoding='Direct'&gt;ByteReg-A&lt;/Arg&gt;&lt;Arg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v>
      </c>
    </row>
    <row r="547" spans="1:27" x14ac:dyDescent="0.25">
      <c r="A547">
        <f>HEX2DEC(Table2[[#This Row],[Hex]]) * 10 +  IF(UPPER(Table2[[#This Row],[Preferred]]) = "FALSE", 1, 0)</f>
        <v>165807741</v>
      </c>
      <c r="B547" t="str">
        <f>IF(UPPER(Table2[[#This Row],[Index]]) = "TRUE", "FD", "00")  &amp; IF(Table2[[#This Row],[Prefix]]="", "00", Table2[[#This Row],[Prefix]])  &amp; TEXT(Table2[[#This Row],[Opcode]], "00")</f>
        <v>FD00A6</v>
      </c>
      <c r="C547" s="4" t="s">
        <v>400</v>
      </c>
      <c r="D547" s="1"/>
      <c r="E547" s="3" t="s">
        <v>638</v>
      </c>
      <c r="F547" s="5" t="s">
        <v>40</v>
      </c>
      <c r="G547" t="s">
        <v>480</v>
      </c>
      <c r="H547" s="1" t="s">
        <v>84</v>
      </c>
      <c r="I547" s="1" t="s">
        <v>84</v>
      </c>
      <c r="J547" s="1" t="s">
        <v>265</v>
      </c>
      <c r="K547" s="1" t="s">
        <v>277</v>
      </c>
      <c r="L547" s="1" t="b">
        <v>1</v>
      </c>
      <c r="M547" s="1" t="s">
        <v>721</v>
      </c>
      <c r="N547" s="1" t="s">
        <v>276</v>
      </c>
      <c r="O547" s="1"/>
      <c r="S547" s="6" t="s">
        <v>331</v>
      </c>
      <c r="T547">
        <v>3</v>
      </c>
      <c r="U547" s="1" t="s">
        <v>490</v>
      </c>
      <c r="V547" t="s">
        <v>367</v>
      </c>
      <c r="W547" t="s">
        <v>431</v>
      </c>
      <c r="X547" t="s">
        <v>551</v>
      </c>
      <c r="Y547" t="b">
        <f>IF(AND($B547=$B546, $I547=$I546, $T547=$T546),TRUE,FALSE)</f>
        <v>1</v>
      </c>
      <c r="Z5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v>
      </c>
      <c r="AA5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IF($Y548=FALSE, "&lt;/Opcode&gt;", "")</f>
        <v>&lt;Encoding Preferred='false' Platform='z80'&gt;&lt;Mnemonic&gt;AND&lt;/Mnemonic&gt;&lt;Arguments&gt;&lt;Arg encoding='Direct' hidden='true'&gt;ByteReg-A&lt;/Arg&gt;&lt;Arg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Accumulator&lt;/Description&gt;&lt;/Encoding&gt;&lt;/Opcode&gt;</v>
      </c>
    </row>
    <row r="548" spans="1:27" x14ac:dyDescent="0.25">
      <c r="A548">
        <f>HEX2DEC(Table2[[#This Row],[Hex]]) * 10 +  IF(UPPER(Table2[[#This Row],[Preferred]]) = "FALSE", 1, 0)</f>
        <v>165807760</v>
      </c>
      <c r="B548" t="str">
        <f>IF(UPPER(Table2[[#This Row],[Index]]) = "TRUE", "FD", "00")  &amp; IF(Table2[[#This Row],[Prefix]]="", "00", Table2[[#This Row],[Prefix]])  &amp; TEXT(Table2[[#This Row],[Opcode]], "00")</f>
        <v>FD00A8</v>
      </c>
      <c r="C548" s="4" t="s">
        <v>400</v>
      </c>
      <c r="D548" s="1"/>
      <c r="E548" s="3"/>
      <c r="F548" s="5" t="s">
        <v>41</v>
      </c>
      <c r="G548" t="s">
        <v>480</v>
      </c>
      <c r="H548" s="1" t="s">
        <v>85</v>
      </c>
      <c r="I548" s="1" t="s">
        <v>85</v>
      </c>
      <c r="J548" s="1" t="s">
        <v>265</v>
      </c>
      <c r="K548" s="1" t="s">
        <v>277</v>
      </c>
      <c r="L548" s="1"/>
      <c r="M548" s="1" t="s">
        <v>722</v>
      </c>
      <c r="N548" s="1" t="s">
        <v>356</v>
      </c>
      <c r="O548" s="1"/>
      <c r="S548" s="6" t="s">
        <v>329</v>
      </c>
      <c r="T548">
        <v>2</v>
      </c>
      <c r="U548" s="1" t="s">
        <v>561</v>
      </c>
      <c r="V548" t="s">
        <v>481</v>
      </c>
      <c r="W548" t="s">
        <v>431</v>
      </c>
      <c r="X548" t="s">
        <v>553</v>
      </c>
      <c r="Y548" t="b">
        <f>IF(AND($B548=$B547, $I548=$I547, $T548=$T547),TRUE,FALSE)</f>
        <v>0</v>
      </c>
      <c r="Z5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encoding='Source'&gt;ByteReg-Izb&lt;/Arg&gt;&lt;/Arguments&gt;&lt;Status&gt;Undocumented&lt;/Status&gt;&lt;Cycles&gt;2(8)&lt;/Cycles&gt;&lt;Flags&gt;SZ0P00&lt;/Flags&gt;&lt;Description&gt;The logical exclusive-OR operation is performed between the byte specified by the s operand and the byte contained in the Accumulator; the result is stored in the Accumulator.&lt;/Description&gt;&lt;/Encoding&gt;</v>
      </c>
      <c r="AA5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IF($Y549=FALSE, "&lt;/Opcode&gt;", "")</f>
        <v>&lt;Opcode Index='true' Value='A8' Function='XOR' Group='Logical' Length='2'&gt;&lt;Encoding Platform='z80'&gt;&lt;Mnemonic&gt;XOR&lt;/Mnemonic&gt;&lt;Arguments&gt;&lt;Arg encoding='Direct'&gt;ByteReg-A&lt;/Arg&gt;&lt;Arg encoding='Source'&gt;ByteReg-Izb&lt;/Arg&gt;&lt;/Arguments&gt;&lt;Status&gt;Undocumented&lt;/Status&gt;&lt;Cycles&gt;2(8)&lt;/Cycles&gt;&lt;Flags&gt;SZ0P00&lt;/Flags&gt;&lt;Description&gt;The logical exclusive-OR operation is performed between the byte specified by the s operand and the byte contained in the Accumulator; the result is stored in the Accumulator.&lt;/Description&gt;&lt;/Encoding&gt;&lt;/Opcode&gt;</v>
      </c>
    </row>
    <row r="549" spans="1:27" x14ac:dyDescent="0.25">
      <c r="A549">
        <f>HEX2DEC(Table2[[#This Row],[Hex]]) * 10 +  IF(UPPER(Table2[[#This Row],[Preferred]]) = "FALSE", 1, 0)</f>
        <v>165807820</v>
      </c>
      <c r="B549" t="str">
        <f>IF(UPPER(Table2[[#This Row],[Index]]) = "TRUE", "FD", "00")  &amp; IF(Table2[[#This Row],[Prefix]]="", "00", Table2[[#This Row],[Prefix]])  &amp; TEXT(Table2[[#This Row],[Opcode]], "00")</f>
        <v>FD00AE</v>
      </c>
      <c r="C549" s="4" t="s">
        <v>400</v>
      </c>
      <c r="D549" s="1"/>
      <c r="E549" s="3"/>
      <c r="F549" s="5" t="s">
        <v>45</v>
      </c>
      <c r="G549" t="s">
        <v>480</v>
      </c>
      <c r="H549" s="1" t="s">
        <v>85</v>
      </c>
      <c r="I549" s="1" t="s">
        <v>85</v>
      </c>
      <c r="J549" s="1" t="s">
        <v>265</v>
      </c>
      <c r="K549" s="1" t="s">
        <v>277</v>
      </c>
      <c r="L549" s="1"/>
      <c r="M549" s="1" t="s">
        <v>721</v>
      </c>
      <c r="N549" s="1" t="s">
        <v>276</v>
      </c>
      <c r="O549" s="1"/>
      <c r="S549" s="6" t="s">
        <v>329</v>
      </c>
      <c r="T549">
        <v>3</v>
      </c>
      <c r="U549" s="1" t="s">
        <v>490</v>
      </c>
      <c r="V549" t="s">
        <v>367</v>
      </c>
      <c r="W549" t="s">
        <v>431</v>
      </c>
      <c r="X549" t="s">
        <v>553</v>
      </c>
      <c r="Y549" t="b">
        <f>IF(AND($B549=$B548, $I549=$I548, $T549=$T548),TRUE,FALSE)</f>
        <v>0</v>
      </c>
      <c r="Z5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encoding='IndexOffset'&gt;WordRegPtr-Iz&lt;/Arg&gt;&lt;/Arguments&gt;&lt;Status&gt;Documented&lt;/Status&gt;&lt;Cycles&gt;5(19)&lt;/Cycles&gt;&lt;Flags&gt;SZ0P00&lt;/Flags&gt;&lt;Description&gt;The logical exclusive-OR operation is performed between the byte specified by the s operand and the byte contained in the Accumulator; the result is stored in the Accumulator.&lt;/Description&gt;&lt;/Encoding&gt;</v>
      </c>
      <c r="AA5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IF($Y550=FALSE, "&lt;/Opcode&gt;", "")</f>
        <v>&lt;Opcode Index='true' Value='AE' Function='XOR' Group='Logical' Length='3'&gt;&lt;Encoding Platform='z80'&gt;&lt;Mnemonic&gt;XOR&lt;/Mnemonic&gt;&lt;Arguments&gt;&lt;Arg encoding='Direct'&gt;ByteReg-A&lt;/Arg&gt;&lt;Arg encoding='IndexOffset'&gt;WordRegPtr-Iz&lt;/Arg&gt;&lt;/Arguments&gt;&lt;Status&gt;Documented&lt;/Status&gt;&lt;Cycles&gt;5(19)&lt;/Cycles&gt;&lt;Flags&gt;SZ0P00&lt;/Flags&gt;&lt;Description&gt;The logical exclusive-OR operation is performed between the byte specified by the s operand and the byte contained in the Accumulator; the result is stored in the Accumulator.&lt;/Description&gt;&lt;/Encoding&gt;&lt;/Opcode&gt;</v>
      </c>
    </row>
    <row r="550" spans="1:27" x14ac:dyDescent="0.25">
      <c r="A550">
        <f>HEX2DEC(Table2[[#This Row],[Hex]]) * 10 +  IF(UPPER(Table2[[#This Row],[Preferred]]) = "FALSE", 1, 0)</f>
        <v>165807840</v>
      </c>
      <c r="B550" t="str">
        <f>IF(UPPER(Table2[[#This Row],[Index]]) = "TRUE", "FD", "00")  &amp; IF(Table2[[#This Row],[Prefix]]="", "00", Table2[[#This Row],[Prefix]])  &amp; TEXT(Table2[[#This Row],[Opcode]], "00")</f>
        <v>FD00B0</v>
      </c>
      <c r="C550" s="4" t="s">
        <v>400</v>
      </c>
      <c r="D550" s="1"/>
      <c r="E550" s="3" t="s">
        <v>400</v>
      </c>
      <c r="F550" s="5" t="s">
        <v>46</v>
      </c>
      <c r="G550" t="s">
        <v>480</v>
      </c>
      <c r="H550" s="1" t="s">
        <v>86</v>
      </c>
      <c r="I550" s="1" t="s">
        <v>86</v>
      </c>
      <c r="J550" s="1" t="s">
        <v>265</v>
      </c>
      <c r="K550" s="1" t="s">
        <v>277</v>
      </c>
      <c r="L550" s="1"/>
      <c r="M550" s="1" t="s">
        <v>722</v>
      </c>
      <c r="N550" s="1" t="s">
        <v>356</v>
      </c>
      <c r="O550" s="1"/>
      <c r="S550" s="6" t="s">
        <v>329</v>
      </c>
      <c r="T550">
        <v>2</v>
      </c>
      <c r="U550" s="1" t="s">
        <v>561</v>
      </c>
      <c r="V550" t="s">
        <v>481</v>
      </c>
      <c r="W550" t="s">
        <v>431</v>
      </c>
      <c r="X550" t="s">
        <v>552</v>
      </c>
      <c r="Y550" t="b">
        <f>IF(AND($B550=$B549, $I550=$I549, $T550=$T549),TRUE,FALSE)</f>
        <v>0</v>
      </c>
      <c r="Z5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v>
      </c>
      <c r="AA5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IF($Y551=FALSE, "&lt;/Opcode&gt;", "")</f>
        <v>&lt;Opcode Index='true' Value='B0' Function='OR' Group='Logical' Length='2'&gt;&lt;Encoding Preferred='true' Platform='z80'&gt;&lt;Mnemonic&gt;OR&lt;/Mnemonic&gt;&lt;Arguments&gt;&lt;Arg encoding='Direct'&gt;ByteReg-A&lt;/Arg&gt;&lt;Arg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v>
      </c>
    </row>
    <row r="551" spans="1:27" x14ac:dyDescent="0.25">
      <c r="A551">
        <f>HEX2DEC(Table2[[#This Row],[Hex]]) * 10 +  IF(UPPER(Table2[[#This Row],[Preferred]]) = "FALSE", 1, 0)</f>
        <v>165807841</v>
      </c>
      <c r="B551" t="str">
        <f>IF(UPPER(Table2[[#This Row],[Index]]) = "TRUE", "FD", "00")  &amp; IF(Table2[[#This Row],[Prefix]]="", "00", Table2[[#This Row],[Prefix]])  &amp; TEXT(Table2[[#This Row],[Opcode]], "00")</f>
        <v>FD00B0</v>
      </c>
      <c r="C551" s="4" t="s">
        <v>400</v>
      </c>
      <c r="D551" s="1"/>
      <c r="E551" s="3" t="s">
        <v>638</v>
      </c>
      <c r="F551" s="5" t="s">
        <v>46</v>
      </c>
      <c r="G551" t="s">
        <v>480</v>
      </c>
      <c r="H551" s="1" t="s">
        <v>86</v>
      </c>
      <c r="I551" s="1" t="s">
        <v>86</v>
      </c>
      <c r="J551" s="1" t="s">
        <v>265</v>
      </c>
      <c r="K551" s="1" t="s">
        <v>277</v>
      </c>
      <c r="L551" s="1" t="b">
        <v>1</v>
      </c>
      <c r="M551" s="1" t="s">
        <v>722</v>
      </c>
      <c r="N551" s="1" t="s">
        <v>356</v>
      </c>
      <c r="O551" s="1"/>
      <c r="S551" s="6" t="s">
        <v>329</v>
      </c>
      <c r="T551">
        <v>2</v>
      </c>
      <c r="U551" s="1" t="s">
        <v>561</v>
      </c>
      <c r="V551" t="s">
        <v>481</v>
      </c>
      <c r="W551" t="s">
        <v>431</v>
      </c>
      <c r="X551" t="s">
        <v>552</v>
      </c>
      <c r="Y551" t="b">
        <f>IF(AND($B551=$B550, $I551=$I550, $T551=$T550),TRUE,FALSE)</f>
        <v>1</v>
      </c>
      <c r="Z5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v>
      </c>
      <c r="AA5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IF($Y552=FALSE, "&lt;/Opcode&gt;", "")</f>
        <v>&lt;Encoding Preferred='false' Platform='z80'&gt;&lt;Mnemonic&gt;OR&lt;/Mnemonic&gt;&lt;Arguments&gt;&lt;Arg encoding='Direct' hidden='true'&gt;ByteReg-A&lt;/Arg&gt;&lt;Arg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Accumulator.&lt;/Description&gt;&lt;/Encoding&gt;&lt;/Opcode&gt;</v>
      </c>
    </row>
    <row r="552" spans="1:27" x14ac:dyDescent="0.25">
      <c r="A552">
        <f>HEX2DEC(Table2[[#This Row],[Hex]]) * 10 +  IF(UPPER(Table2[[#This Row],[Preferred]]) = "FALSE", 1, 0)</f>
        <v>165807900</v>
      </c>
      <c r="B552" t="str">
        <f>IF(UPPER(Table2[[#This Row],[Index]]) = "TRUE", "FD", "00")  &amp; IF(Table2[[#This Row],[Prefix]]="", "00", Table2[[#This Row],[Prefix]])  &amp; TEXT(Table2[[#This Row],[Opcode]], "00")</f>
        <v>FD00B6</v>
      </c>
      <c r="C552" s="4" t="s">
        <v>400</v>
      </c>
      <c r="D552" s="1"/>
      <c r="E552" s="3" t="s">
        <v>400</v>
      </c>
      <c r="F552" s="5" t="s">
        <v>50</v>
      </c>
      <c r="G552" t="s">
        <v>480</v>
      </c>
      <c r="H552" s="1" t="s">
        <v>86</v>
      </c>
      <c r="I552" s="1" t="s">
        <v>86</v>
      </c>
      <c r="J552" s="1" t="s">
        <v>265</v>
      </c>
      <c r="K552" s="1" t="s">
        <v>277</v>
      </c>
      <c r="L552" s="1"/>
      <c r="M552" s="1" t="s">
        <v>721</v>
      </c>
      <c r="N552" s="1" t="s">
        <v>276</v>
      </c>
      <c r="O552" s="1"/>
      <c r="S552" s="6" t="s">
        <v>329</v>
      </c>
      <c r="T552">
        <v>3</v>
      </c>
      <c r="U552" s="1" t="s">
        <v>490</v>
      </c>
      <c r="V552" t="s">
        <v>367</v>
      </c>
      <c r="W552" t="s">
        <v>431</v>
      </c>
      <c r="X552" t="s">
        <v>552</v>
      </c>
      <c r="Y552" t="b">
        <f>IF(AND($B552=$B551, $I552=$I551, $T552=$T551),TRUE,FALSE)</f>
        <v>0</v>
      </c>
      <c r="Z5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v>
      </c>
      <c r="AA5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IF($Y553=FALSE, "&lt;/Opcode&gt;", "")</f>
        <v>&lt;Opcode Index='true' Value='B6' Function='OR' Group='Logical' Length='3'&gt;&lt;Encoding Preferred='true' Platform='z80'&gt;&lt;Mnemonic&gt;OR&lt;/Mnemonic&gt;&lt;Arguments&gt;&lt;Arg encoding='Direct'&gt;ByteReg-A&lt;/Arg&gt;&lt;Arg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v>
      </c>
    </row>
    <row r="553" spans="1:27" x14ac:dyDescent="0.25">
      <c r="A553">
        <f>HEX2DEC(Table2[[#This Row],[Hex]]) * 10 +  IF(UPPER(Table2[[#This Row],[Preferred]]) = "FALSE", 1, 0)</f>
        <v>165807901</v>
      </c>
      <c r="B553" t="str">
        <f>IF(UPPER(Table2[[#This Row],[Index]]) = "TRUE", "FD", "00")  &amp; IF(Table2[[#This Row],[Prefix]]="", "00", Table2[[#This Row],[Prefix]])  &amp; TEXT(Table2[[#This Row],[Opcode]], "00")</f>
        <v>FD00B6</v>
      </c>
      <c r="C553" s="4" t="s">
        <v>400</v>
      </c>
      <c r="D553" s="1"/>
      <c r="E553" s="3" t="s">
        <v>638</v>
      </c>
      <c r="F553" s="5" t="s">
        <v>50</v>
      </c>
      <c r="G553" t="s">
        <v>480</v>
      </c>
      <c r="H553" s="1" t="s">
        <v>86</v>
      </c>
      <c r="I553" s="1" t="s">
        <v>86</v>
      </c>
      <c r="J553" s="1" t="s">
        <v>265</v>
      </c>
      <c r="K553" s="1" t="s">
        <v>277</v>
      </c>
      <c r="L553" s="1" t="b">
        <v>1</v>
      </c>
      <c r="M553" s="1" t="s">
        <v>721</v>
      </c>
      <c r="N553" s="1" t="s">
        <v>276</v>
      </c>
      <c r="O553" s="1"/>
      <c r="S553" s="6" t="s">
        <v>329</v>
      </c>
      <c r="T553">
        <v>3</v>
      </c>
      <c r="U553" s="1" t="s">
        <v>490</v>
      </c>
      <c r="V553" t="s">
        <v>367</v>
      </c>
      <c r="W553" t="s">
        <v>431</v>
      </c>
      <c r="X553" t="s">
        <v>552</v>
      </c>
      <c r="Y553" t="b">
        <f>IF(AND($B553=$B552, $I553=$I552, $T553=$T552),TRUE,FALSE)</f>
        <v>1</v>
      </c>
      <c r="Z5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v>
      </c>
      <c r="AA5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IF($Y554=FALSE, "&lt;/Opcode&gt;", "")</f>
        <v>&lt;Encoding Preferred='false' Platform='z80'&gt;&lt;Mnemonic&gt;OR&lt;/Mnemonic&gt;&lt;Arguments&gt;&lt;Arg encoding='Direct' hidden='true'&gt;ByteReg-A&lt;/Arg&gt;&lt;Arg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Accumulator.&lt;/Description&gt;&lt;/Encoding&gt;&lt;/Opcode&gt;</v>
      </c>
    </row>
    <row r="554" spans="1:27" x14ac:dyDescent="0.25">
      <c r="A554">
        <f>HEX2DEC(Table2[[#This Row],[Hex]]) * 10 +  IF(UPPER(Table2[[#This Row],[Preferred]]) = "FALSE", 1, 0)</f>
        <v>165807920</v>
      </c>
      <c r="B554" t="str">
        <f>IF(UPPER(Table2[[#This Row],[Index]]) = "TRUE", "FD", "00")  &amp; IF(Table2[[#This Row],[Prefix]]="", "00", Table2[[#This Row],[Prefix]])  &amp; TEXT(Table2[[#This Row],[Opcode]], "00")</f>
        <v>FD00B8</v>
      </c>
      <c r="C554" s="4" t="s">
        <v>400</v>
      </c>
      <c r="D554" s="1"/>
      <c r="E554" s="3" t="s">
        <v>400</v>
      </c>
      <c r="F554" s="5" t="s">
        <v>51</v>
      </c>
      <c r="G554" t="s">
        <v>480</v>
      </c>
      <c r="H554" s="1" t="s">
        <v>87</v>
      </c>
      <c r="I554" s="1" t="s">
        <v>215</v>
      </c>
      <c r="J554" s="1" t="s">
        <v>265</v>
      </c>
      <c r="K554" s="1" t="s">
        <v>277</v>
      </c>
      <c r="L554" s="1"/>
      <c r="M554" s="1" t="s">
        <v>722</v>
      </c>
      <c r="N554" s="1" t="s">
        <v>356</v>
      </c>
      <c r="O554" s="1"/>
      <c r="S554" s="6" t="s">
        <v>316</v>
      </c>
      <c r="T554">
        <v>2</v>
      </c>
      <c r="U554" s="1" t="s">
        <v>561</v>
      </c>
      <c r="V554" t="s">
        <v>481</v>
      </c>
      <c r="W554" t="s">
        <v>431</v>
      </c>
      <c r="X554" t="s">
        <v>554</v>
      </c>
      <c r="Y554" t="b">
        <f>IF(AND($B554=$B553, $I554=$I553, $T554=$T553),TRUE,FALSE)</f>
        <v>0</v>
      </c>
      <c r="Z5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IF($Y555=FALSE, "&lt;/Opcode&gt;", "")</f>
        <v>&lt;Opcode Index='true' Value='B8' Function='CMP' Group='Logical' Length='2'&gt;&lt;Encoding Preferred='true' Platform='z80'&gt;&lt;Mnemonic&gt;CP&lt;/Mnemonic&gt;&lt;Arguments&gt;&lt;Arg encoding='Direct'&gt;ByteReg-A&lt;/Arg&gt;&lt;Arg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555" spans="1:27" x14ac:dyDescent="0.25">
      <c r="A555">
        <f>HEX2DEC(Table2[[#This Row],[Hex]]) * 10 +  IF(UPPER(Table2[[#This Row],[Preferred]]) = "FALSE", 1, 0)</f>
        <v>165807921</v>
      </c>
      <c r="B555" t="str">
        <f>IF(UPPER(Table2[[#This Row],[Index]]) = "TRUE", "FD", "00")  &amp; IF(Table2[[#This Row],[Prefix]]="", "00", Table2[[#This Row],[Prefix]])  &amp; TEXT(Table2[[#This Row],[Opcode]], "00")</f>
        <v>FD00B8</v>
      </c>
      <c r="C555" s="4" t="s">
        <v>400</v>
      </c>
      <c r="D555" s="1"/>
      <c r="E555" s="3" t="s">
        <v>638</v>
      </c>
      <c r="F555" s="5" t="s">
        <v>51</v>
      </c>
      <c r="G555" t="s">
        <v>480</v>
      </c>
      <c r="H555" s="1" t="s">
        <v>87</v>
      </c>
      <c r="I555" s="1" t="s">
        <v>215</v>
      </c>
      <c r="J555" s="1" t="s">
        <v>265</v>
      </c>
      <c r="K555" s="1" t="s">
        <v>277</v>
      </c>
      <c r="L555" s="1" t="b">
        <v>1</v>
      </c>
      <c r="M555" s="1" t="s">
        <v>722</v>
      </c>
      <c r="N555" s="1" t="s">
        <v>356</v>
      </c>
      <c r="O555" s="1"/>
      <c r="S555" s="6" t="s">
        <v>316</v>
      </c>
      <c r="T555">
        <v>2</v>
      </c>
      <c r="U555" s="1" t="s">
        <v>561</v>
      </c>
      <c r="V555" t="s">
        <v>481</v>
      </c>
      <c r="W555" t="s">
        <v>431</v>
      </c>
      <c r="X555" t="s">
        <v>554</v>
      </c>
      <c r="Y555" t="b">
        <f>IF(AND($B555=$B554, $I555=$I554, $T555=$T554),TRUE,FALSE)</f>
        <v>1</v>
      </c>
      <c r="Z5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IF($Y556=FALSE, "&lt;/Opcode&gt;", "")</f>
        <v>&lt;Encoding Preferred='false' Platform='z80'&gt;&lt;Mnemonic&gt;CP&lt;/Mnemonic&gt;&lt;Arguments&gt;&lt;Arg encoding='Direct' hidden='true'&gt;ByteReg-A&lt;/Arg&gt;&lt;Arg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6" spans="1:27" x14ac:dyDescent="0.25">
      <c r="A556">
        <f>HEX2DEC(Table2[[#This Row],[Hex]]) * 10 +  IF(UPPER(Table2[[#This Row],[Preferred]]) = "FALSE", 1, 0)</f>
        <v>165807980</v>
      </c>
      <c r="B556" t="str">
        <f>IF(UPPER(Table2[[#This Row],[Index]]) = "TRUE", "FD", "00")  &amp; IF(Table2[[#This Row],[Prefix]]="", "00", Table2[[#This Row],[Prefix]])  &amp; TEXT(Table2[[#This Row],[Opcode]], "00")</f>
        <v>FD00BE</v>
      </c>
      <c r="C556" s="4" t="s">
        <v>400</v>
      </c>
      <c r="D556" s="1"/>
      <c r="E556" s="3" t="s">
        <v>400</v>
      </c>
      <c r="F556" s="5" t="s">
        <v>55</v>
      </c>
      <c r="G556" t="s">
        <v>480</v>
      </c>
      <c r="H556" s="1" t="s">
        <v>87</v>
      </c>
      <c r="I556" s="1" t="s">
        <v>215</v>
      </c>
      <c r="J556" s="1" t="s">
        <v>265</v>
      </c>
      <c r="K556" s="1" t="s">
        <v>277</v>
      </c>
      <c r="L556" s="1"/>
      <c r="M556" s="1" t="s">
        <v>721</v>
      </c>
      <c r="N556" s="1" t="s">
        <v>276</v>
      </c>
      <c r="O556" s="1"/>
      <c r="S556" s="6" t="s">
        <v>316</v>
      </c>
      <c r="T556">
        <v>3</v>
      </c>
      <c r="U556" s="1" t="s">
        <v>490</v>
      </c>
      <c r="V556" t="s">
        <v>367</v>
      </c>
      <c r="W556" t="s">
        <v>431</v>
      </c>
      <c r="X556" t="s">
        <v>554</v>
      </c>
      <c r="Y556" t="b">
        <f>IF(AND($B556=$B555, $I556=$I555, $T556=$T555),TRUE,FALSE)</f>
        <v>0</v>
      </c>
      <c r="Z5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IF($Y557=FALSE, "&lt;/Opcode&gt;", "")</f>
        <v>&lt;Opcode Index='true' Value='BE' Function='CMP' Group='Logical' Length='3'&gt;&lt;Encoding Preferred='true' Platform='z80'&gt;&lt;Mnemonic&gt;CP&lt;/Mnemonic&gt;&lt;Arguments&gt;&lt;Arg encoding='Direct'&gt;ByteReg-A&lt;/Arg&gt;&lt;Arg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557" spans="1:27" x14ac:dyDescent="0.25">
      <c r="A557">
        <f>HEX2DEC(Table2[[#This Row],[Hex]]) * 10 +  IF(UPPER(Table2[[#This Row],[Preferred]]) = "FALSE", 1, 0)</f>
        <v>165807981</v>
      </c>
      <c r="B557" t="str">
        <f>IF(UPPER(Table2[[#This Row],[Index]]) = "TRUE", "FD", "00")  &amp; IF(Table2[[#This Row],[Prefix]]="", "00", Table2[[#This Row],[Prefix]])  &amp; TEXT(Table2[[#This Row],[Opcode]], "00")</f>
        <v>FD00BE</v>
      </c>
      <c r="C557" s="4" t="s">
        <v>400</v>
      </c>
      <c r="D557" s="1"/>
      <c r="E557" s="3" t="s">
        <v>638</v>
      </c>
      <c r="F557" s="5" t="s">
        <v>55</v>
      </c>
      <c r="G557" t="s">
        <v>480</v>
      </c>
      <c r="H557" s="1" t="s">
        <v>87</v>
      </c>
      <c r="I557" s="1" t="s">
        <v>215</v>
      </c>
      <c r="J557" s="1" t="s">
        <v>265</v>
      </c>
      <c r="K557" s="1" t="s">
        <v>277</v>
      </c>
      <c r="L557" s="1" t="b">
        <v>1</v>
      </c>
      <c r="M557" s="1" t="s">
        <v>721</v>
      </c>
      <c r="N557" s="1" t="s">
        <v>276</v>
      </c>
      <c r="O557" s="1"/>
      <c r="S557" s="6" t="s">
        <v>316</v>
      </c>
      <c r="T557">
        <v>3</v>
      </c>
      <c r="U557" s="1" t="s">
        <v>490</v>
      </c>
      <c r="V557" t="s">
        <v>367</v>
      </c>
      <c r="W557" t="s">
        <v>431</v>
      </c>
      <c r="X557" t="s">
        <v>554</v>
      </c>
      <c r="Y557" t="b">
        <f>IF(AND($B557=$B556, $I557=$I556, $T557=$T556),TRUE,FALSE)</f>
        <v>1</v>
      </c>
      <c r="Z5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IF($Y558=FALSE, "&lt;/Opcode&gt;", "")</f>
        <v>&lt;Encoding Preferred='false' Platform='z80'&gt;&lt;Mnemonic&gt;CP&lt;/Mnemonic&gt;&lt;Arguments&gt;&lt;Arg encoding='Direct' hidden='true'&gt;ByteReg-A&lt;/Arg&gt;&lt;Arg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8" spans="1:27" x14ac:dyDescent="0.25">
      <c r="A558">
        <f>HEX2DEC(Table2[[#This Row],[Hex]]) * 10 +  IF(UPPER(Table2[[#This Row],[Preferred]]) = "FALSE", 1, 0)</f>
        <v>165808330</v>
      </c>
      <c r="B558" t="str">
        <f>IF(UPPER(Table2[[#This Row],[Index]]) = "TRUE", "FD", "00")  &amp; IF(Table2[[#This Row],[Prefix]]="", "00", Table2[[#This Row],[Prefix]])  &amp; TEXT(Table2[[#This Row],[Opcode]], "00")</f>
        <v>FD00E1</v>
      </c>
      <c r="C558" s="4" t="s">
        <v>400</v>
      </c>
      <c r="D558" s="1"/>
      <c r="E558" s="3"/>
      <c r="F558" s="5" t="s">
        <v>122</v>
      </c>
      <c r="G558" t="s">
        <v>480</v>
      </c>
      <c r="H558" s="1" t="s">
        <v>89</v>
      </c>
      <c r="I558" s="1" t="s">
        <v>89</v>
      </c>
      <c r="J558" s="1" t="s">
        <v>720</v>
      </c>
      <c r="K558" s="1" t="s">
        <v>277</v>
      </c>
      <c r="L558" s="1"/>
      <c r="M558" s="1"/>
      <c r="N558" s="1"/>
      <c r="O558" s="1"/>
      <c r="P558" s="1"/>
      <c r="Q558" s="1"/>
      <c r="R558" s="1"/>
      <c r="S558" s="7" t="s">
        <v>314</v>
      </c>
      <c r="T558">
        <v>2</v>
      </c>
      <c r="U558" s="1" t="s">
        <v>509</v>
      </c>
      <c r="V558" t="s">
        <v>367</v>
      </c>
      <c r="W558" t="s">
        <v>462</v>
      </c>
      <c r="X558" t="s">
        <v>526</v>
      </c>
      <c r="Y558" t="b">
        <f>IF(AND($B558=$B557, $I558=$I557, $T558=$T557),TRUE,FALSE)</f>
        <v>0</v>
      </c>
      <c r="Z5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encoding='Direct'&gt;WordReg-Iz&lt;/Arg&gt;&lt;/Arguments&gt;&lt;Status&gt;Documented&lt;/Status&gt;&lt;Cycles&gt;4(14)&lt;/Cycles&gt;&lt;Flags&gt;------&lt;/Flags&gt;&lt;Description&gt;The top two bytes of the external memory LIFO (last-in, first-out) Stack are popped to Index Register IX.&lt;/Description&gt;&lt;/Encoding&gt;</v>
      </c>
      <c r="AA5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IF($Y559=FALSE, "&lt;/Opcode&gt;", "")</f>
        <v>&lt;Opcode Index='true' Value='E1' Function='POP' Group='Stack' Length='2'&gt;&lt;Encoding Platform='z80'&gt;&lt;Mnemonic&gt;POP&lt;/Mnemonic&gt;&lt;Arguments&gt;&lt;Arg encoding='Direct'&gt;WordReg-Iz&lt;/Arg&gt;&lt;/Arguments&gt;&lt;Status&gt;Documented&lt;/Status&gt;&lt;Cycles&gt;4(14)&lt;/Cycles&gt;&lt;Flags&gt;------&lt;/Flags&gt;&lt;Description&gt;The top two bytes of the external memory LIFO (last-in, first-out) Stack are popped to Index Register IX.&lt;/Description&gt;&lt;/Encoding&gt;&lt;/Opcode&gt;</v>
      </c>
    </row>
    <row r="559" spans="1:27" x14ac:dyDescent="0.25">
      <c r="A559">
        <f>HEX2DEC(Table2[[#This Row],[Hex]]) * 10 +  IF(UPPER(Table2[[#This Row],[Preferred]]) = "FALSE", 1, 0)</f>
        <v>165808350</v>
      </c>
      <c r="B559" t="str">
        <f>IF(UPPER(Table2[[#This Row],[Index]]) = "TRUE", "FD", "00")  &amp; IF(Table2[[#This Row],[Prefix]]="", "00", Table2[[#This Row],[Prefix]])  &amp; TEXT(Table2[[#This Row],[Opcode]], "00")</f>
        <v>FD00E3</v>
      </c>
      <c r="C559" s="4" t="s">
        <v>400</v>
      </c>
      <c r="D559" s="1"/>
      <c r="E559" s="3"/>
      <c r="F559" s="5" t="s">
        <v>124</v>
      </c>
      <c r="G559" t="s">
        <v>480</v>
      </c>
      <c r="H559" s="1" t="s">
        <v>69</v>
      </c>
      <c r="I559" s="2" t="s">
        <v>69</v>
      </c>
      <c r="J559" s="1" t="s">
        <v>264</v>
      </c>
      <c r="K559" s="1" t="s">
        <v>277</v>
      </c>
      <c r="L559" s="1"/>
      <c r="M559" s="1" t="s">
        <v>720</v>
      </c>
      <c r="N559" s="1" t="s">
        <v>277</v>
      </c>
      <c r="O559" s="1"/>
      <c r="P559" s="1"/>
      <c r="Q559" s="1"/>
      <c r="R559" s="1"/>
      <c r="S559" s="7" t="s">
        <v>314</v>
      </c>
      <c r="T559">
        <v>2</v>
      </c>
      <c r="U559" s="1" t="s">
        <v>531</v>
      </c>
      <c r="V559" t="s">
        <v>367</v>
      </c>
      <c r="W559" t="s">
        <v>396</v>
      </c>
      <c r="X559" t="s">
        <v>532</v>
      </c>
      <c r="Y559" t="b">
        <f>IF(AND($B559=$B558, $I559=$I558, $T559=$T558),TRUE,FALSE)</f>
        <v>0</v>
      </c>
      <c r="Z5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encoding='Direct'&gt;WordRegPtr-SP&lt;/Arg&gt;&lt;Arg encoding='Direct'&gt;WordReg-Iz&lt;/Arg&gt;&lt;/Arguments&gt;&lt;Status&gt;Documented&lt;/Status&gt;&lt;Cycles&gt;6(23)&lt;/Cycles&gt;&lt;Flags&gt;------&lt;/Flags&gt;&lt;Description&gt;The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v>
      </c>
      <c r="AA5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IF($Y560=FALSE, "&lt;/Opcode&gt;", "")</f>
        <v>&lt;Opcode Index='true' Value='E3' Function='EX' Group='16-Bit Load' Length='2'&gt;&lt;Encoding Platform='z80'&gt;&lt;Mnemonic&gt;EX&lt;/Mnemonic&gt;&lt;Arguments&gt;&lt;Arg encoding='Direct'&gt;WordRegPtr-SP&lt;/Arg&gt;&lt;Arg encoding='Direct'&gt;WordReg-Iz&lt;/Arg&gt;&lt;/Arguments&gt;&lt;Status&gt;Documented&lt;/Status&gt;&lt;Cycles&gt;6(23)&lt;/Cycles&gt;&lt;Flags&gt;------&lt;/Flags&gt;&lt;Description&gt;The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(SP+1).&lt;/Description&gt;&lt;/Encoding&gt;&lt;/Opcode&gt;</v>
      </c>
    </row>
    <row r="560" spans="1:27" x14ac:dyDescent="0.25">
      <c r="A560">
        <f>HEX2DEC(Table2[[#This Row],[Hex]]) * 10 +  IF(UPPER(Table2[[#This Row],[Preferred]]) = "FALSE", 1, 0)</f>
        <v>165808370</v>
      </c>
      <c r="B560" t="str">
        <f>IF(UPPER(Table2[[#This Row],[Index]]) = "TRUE", "FD", "00")  &amp; IF(Table2[[#This Row],[Prefix]]="", "00", Table2[[#This Row],[Prefix]])  &amp; TEXT(Table2[[#This Row],[Opcode]], "00")</f>
        <v>FD00E5</v>
      </c>
      <c r="C560" s="4" t="s">
        <v>400</v>
      </c>
      <c r="D560" s="1"/>
      <c r="E560" s="3"/>
      <c r="F560" s="5" t="s">
        <v>126</v>
      </c>
      <c r="G560" t="s">
        <v>480</v>
      </c>
      <c r="H560" s="1" t="s">
        <v>92</v>
      </c>
      <c r="I560" s="1" t="s">
        <v>92</v>
      </c>
      <c r="J560" s="1" t="s">
        <v>720</v>
      </c>
      <c r="K560" s="1" t="s">
        <v>277</v>
      </c>
      <c r="L560" s="1"/>
      <c r="M560" s="1"/>
      <c r="N560" s="1"/>
      <c r="O560" s="1"/>
      <c r="P560" s="1"/>
      <c r="Q560" s="1"/>
      <c r="R560" s="1"/>
      <c r="S560" s="7" t="s">
        <v>314</v>
      </c>
      <c r="T560">
        <v>2</v>
      </c>
      <c r="U560" s="1" t="s">
        <v>523</v>
      </c>
      <c r="V560" t="s">
        <v>367</v>
      </c>
      <c r="W560" t="s">
        <v>462</v>
      </c>
      <c r="X560" t="s">
        <v>524</v>
      </c>
      <c r="Y560" t="b">
        <f>IF(AND($B560=$B559, $I560=$I559, $T560=$T559),TRUE,FALSE)</f>
        <v>0</v>
      </c>
      <c r="Z5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encoding='Direct'&gt;WordReg-Iz&lt;/Arg&gt;&lt;/Arguments&gt;&lt;Status&gt;Documented&lt;/Status&gt;&lt;Cycles&gt;5(15)&lt;/Cycles&gt;&lt;Flags&gt;------&lt;/Flags&gt;&lt;Description&gt;The contents of the Index Register IX are pushed to the external memory LIFO (last-in, first-out) Stack.&lt;/Description&gt;&lt;/Encoding&gt;</v>
      </c>
      <c r="AA5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IF($Y561=FALSE, "&lt;/Opcode&gt;", "")</f>
        <v>&lt;Opcode Index='true' Value='E5' Function='PUSH' Group='Stack' Length='2'&gt;&lt;Encoding Platform='z80'&gt;&lt;Mnemonic&gt;PUSH&lt;/Mnemonic&gt;&lt;Arguments&gt;&lt;Arg encoding='Direct'&gt;WordReg-Iz&lt;/Arg&gt;&lt;/Arguments&gt;&lt;Status&gt;Documented&lt;/Status&gt;&lt;Cycles&gt;5(15)&lt;/Cycles&gt;&lt;Flags&gt;------&lt;/Flags&gt;&lt;Description&gt;The contents of the Index Register IX are pushed to the external memory LIFO (last-in, first-out) Stack.&lt;/Description&gt;&lt;/Encoding&gt;&lt;/Opcode&gt;</v>
      </c>
    </row>
    <row r="561" spans="1:27" x14ac:dyDescent="0.25">
      <c r="A561">
        <f>HEX2DEC(Table2[[#This Row],[Hex]]) * 10 +  IF(UPPER(Table2[[#This Row],[Preferred]]) = "FALSE", 1, 0)</f>
        <v>165808410</v>
      </c>
      <c r="B561" t="str">
        <f>IF(UPPER(Table2[[#This Row],[Index]]) = "TRUE", "FD", "00")  &amp; IF(Table2[[#This Row],[Prefix]]="", "00", Table2[[#This Row],[Prefix]])  &amp; TEXT(Table2[[#This Row],[Opcode]], "00")</f>
        <v>FD00E9</v>
      </c>
      <c r="C561" s="4" t="s">
        <v>400</v>
      </c>
      <c r="D561" s="1"/>
      <c r="E561" s="3"/>
      <c r="F561" s="5" t="s">
        <v>129</v>
      </c>
      <c r="G561" t="s">
        <v>480</v>
      </c>
      <c r="H561" s="1" t="s">
        <v>90</v>
      </c>
      <c r="I561" s="1" t="s">
        <v>216</v>
      </c>
      <c r="J561" s="1" t="s">
        <v>720</v>
      </c>
      <c r="K561" s="1" t="s">
        <v>277</v>
      </c>
      <c r="L561" s="1"/>
      <c r="M561" s="1"/>
      <c r="N561" s="1"/>
      <c r="O561" s="1"/>
      <c r="P561" s="1"/>
      <c r="Q561" s="1"/>
      <c r="R561" s="1"/>
      <c r="S561" s="7" t="s">
        <v>314</v>
      </c>
      <c r="T561">
        <v>2</v>
      </c>
      <c r="U561" s="1" t="s">
        <v>561</v>
      </c>
      <c r="V561" t="s">
        <v>367</v>
      </c>
      <c r="W561" t="s">
        <v>451</v>
      </c>
      <c r="X561" t="s">
        <v>613</v>
      </c>
      <c r="Y561" t="b">
        <f>IF(AND($B561=$B560, $I561=$I560, $T561=$T560),TRUE,FALSE)</f>
        <v>0</v>
      </c>
      <c r="Z5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encoding='Direct'&gt;WordReg-Iz&lt;/Arg&gt;&lt;/Arguments&gt;&lt;Status&gt;Documented&lt;/Status&gt;&lt;Cycles&gt;2(8)&lt;/Cycles&gt;&lt;Flags&gt;------&lt;/Flags&gt;&lt;Description&gt;The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v>
      </c>
      <c r="AA5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IF($Y562=FALSE, "&lt;/Opcode&gt;", "")</f>
        <v>&lt;Opcode Index='true' Value='E9' Function='JMP' Group='Branch' Length='2'&gt;&lt;Encoding Platform='z80'&gt;&lt;Mnemonic&gt;JP&lt;/Mnemonic&gt;&lt;Arguments&gt;&lt;Arg encoding='Direct'&gt;WordReg-Iz&lt;/Arg&gt;&lt;/Arguments&gt;&lt;Status&gt;Documented&lt;/Status&gt;&lt;Cycles&gt;2(8)&lt;/Cycles&gt;&lt;Flags&gt;------&lt;/Flags&gt;&lt;Description&gt;The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PC.&lt;/Description&gt;&lt;/Encoding&gt;&lt;/Opcode&gt;</v>
      </c>
    </row>
    <row r="562" spans="1:27" x14ac:dyDescent="0.25">
      <c r="A562">
        <f>HEX2DEC(Table2[[#This Row],[Hex]]) * 10 +  IF(UPPER(Table2[[#This Row],[Preferred]]) = "FALSE", 1, 0)</f>
        <v>165808570</v>
      </c>
      <c r="B562" t="str">
        <f>IF(UPPER(Table2[[#This Row],[Index]]) = "TRUE", "FD", "00")  &amp; IF(Table2[[#This Row],[Prefix]]="", "00", Table2[[#This Row],[Prefix]])  &amp; TEXT(Table2[[#This Row],[Opcode]], "00")</f>
        <v>FD00F9</v>
      </c>
      <c r="C562" s="4" t="s">
        <v>400</v>
      </c>
      <c r="D562" s="1"/>
      <c r="E562" s="3"/>
      <c r="F562" s="5" t="s">
        <v>143</v>
      </c>
      <c r="G562" t="s">
        <v>480</v>
      </c>
      <c r="H562" s="1" t="s">
        <v>2</v>
      </c>
      <c r="I562" s="1" t="s">
        <v>385</v>
      </c>
      <c r="J562" s="1" t="s">
        <v>272</v>
      </c>
      <c r="K562" s="1" t="s">
        <v>277</v>
      </c>
      <c r="L562" s="1"/>
      <c r="M562" s="1" t="s">
        <v>720</v>
      </c>
      <c r="N562" s="1" t="s">
        <v>277</v>
      </c>
      <c r="O562" s="1"/>
      <c r="P562" s="1"/>
      <c r="Q562" s="1"/>
      <c r="R562" s="1"/>
      <c r="S562" s="7" t="s">
        <v>314</v>
      </c>
      <c r="T562">
        <v>2</v>
      </c>
      <c r="U562" s="1" t="s">
        <v>450</v>
      </c>
      <c r="V562" t="s">
        <v>367</v>
      </c>
      <c r="W562" t="s">
        <v>396</v>
      </c>
      <c r="X562" t="s">
        <v>520</v>
      </c>
      <c r="Y562" t="b">
        <f>IF(AND($B562=$B561, $I562=$I561, $T562=$T561),TRUE,FALSE)</f>
        <v>0</v>
      </c>
      <c r="Z5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encoding='Direct'&gt;WordReg-SP&lt;/Arg&gt;&lt;Arg encoding='Direct'&gt;WordReg-Iz&lt;/Arg&gt;&lt;/Arguments&gt;&lt;Status&gt;Documented&lt;/Status&gt;&lt;Cycles&gt;2(10)&lt;/Cycles&gt;&lt;Flags&gt;------&lt;/Flags&gt;&lt;Description&gt;The 2-byte contents of Index Register IX are loaded to the Stack Pointer (SP).&lt;/Description&gt;&lt;/Encoding&gt;</v>
      </c>
      <c r="AA5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IF($Y563=FALSE, "&lt;/Opcode&gt;", "")</f>
        <v>&lt;Opcode Index='true' Value='F9' Function='LOAD' Group='16-Bit Load' Length='2'&gt;&lt;Encoding Platform='z80'&gt;&lt;Mnemonic&gt;LD&lt;/Mnemonic&gt;&lt;Arguments&gt;&lt;Arg encoding='Direct'&gt;WordReg-SP&lt;/Arg&gt;&lt;Arg encoding='Direct'&gt;WordReg-Iz&lt;/Arg&gt;&lt;/Arguments&gt;&lt;Status&gt;Documented&lt;/Status&gt;&lt;Cycles&gt;2(10)&lt;/Cycles&gt;&lt;Flags&gt;------&lt;/Flags&gt;&lt;Description&gt;The 2-byte contents of Index Register IX are loaded to the Stack Pointer (SP).&lt;/Description&gt;&lt;/Encoding&gt;&lt;/Opcode&gt;</v>
      </c>
    </row>
    <row r="563" spans="1:27" x14ac:dyDescent="0.25">
      <c r="A563">
        <f>HEX2DEC(Table2[[#This Row],[Hex]]) * 10 +  IF(UPPER(Table2[[#This Row],[Preferred]]) = "FALSE", 1, 0)</f>
        <v>166325760</v>
      </c>
      <c r="B563" t="str">
        <f>IF(UPPER(Table2[[#This Row],[Index]]) = "TRUE", "FD", "00")  &amp; IF(Table2[[#This Row],[Prefix]]="", "00", Table2[[#This Row],[Prefix]])  &amp; TEXT(Table2[[#This Row],[Opcode]], "00")</f>
        <v>FDCB00</v>
      </c>
      <c r="C563" s="4" t="s">
        <v>400</v>
      </c>
      <c r="D563" s="1" t="s">
        <v>94</v>
      </c>
      <c r="E563" s="3"/>
      <c r="F563" s="5">
        <v>0</v>
      </c>
      <c r="G563" t="s">
        <v>480</v>
      </c>
      <c r="H563" s="1" t="s">
        <v>95</v>
      </c>
      <c r="I563" s="1" t="s">
        <v>97</v>
      </c>
      <c r="J563" s="1" t="s">
        <v>721</v>
      </c>
      <c r="K563" s="1" t="s">
        <v>276</v>
      </c>
      <c r="L563" s="1"/>
      <c r="M563" s="1" t="s">
        <v>239</v>
      </c>
      <c r="N563" s="1" t="s">
        <v>356</v>
      </c>
      <c r="O563" s="1"/>
      <c r="P563" s="1"/>
      <c r="Q563" s="1"/>
      <c r="R563" s="1"/>
      <c r="S563" s="6" t="s">
        <v>328</v>
      </c>
      <c r="T563">
        <v>4</v>
      </c>
      <c r="U563" s="1" t="s">
        <v>531</v>
      </c>
      <c r="V563" t="s">
        <v>481</v>
      </c>
      <c r="W563" t="s">
        <v>431</v>
      </c>
      <c r="X563" t="s">
        <v>669</v>
      </c>
      <c r="Y563" t="b">
        <f>IF(AND($B563=$B562, $I563=$I562, $T563=$T562),TRUE,FALSE)</f>
        <v>0</v>
      </c>
      <c r="Z5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 encoding='Source'&gt;ByteReg&lt;/Arg&gt;&lt;/Arguments&gt;&lt;Status&gt;Undocumented&lt;/Status&gt;&lt;Cycles&gt;6(23)&lt;/Cycles&gt;&lt;Flags&gt;SZ0P0C&lt;/Flags&gt;&lt;Description&gt;The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v>
      </c>
      <c r="AA5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IF($Y564=FALSE, "&lt;/Opcode&gt;", "")</f>
        <v>&lt;Opcode Index='true' Prefix='CB' Value='00' Function='RL' Group='Logical' Length='4'&gt;&lt;Encoding Platform='z80'&gt;&lt;Mnemonic&gt;RLC&lt;/Mnemonic&gt;&lt;Arguments&gt;&lt;Arg encoding='IndexOffset'&gt;WordRegPtr-Iz&lt;/Arg&gt;&lt;Arg encoding='Source'&gt;ByteReg&lt;/Arg&gt;&lt;/Arguments&gt;&lt;Status&gt;Undocumented&lt;/Status&gt;&lt;Cycles&gt;6(23)&lt;/Cycles&gt;&lt;Flags&gt;SZ0P0C&lt;/Flags&gt;&lt;Description&gt;The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r.&lt;/Description&gt;&lt;/Encoding&gt;&lt;/Opcode&gt;</v>
      </c>
    </row>
    <row r="564" spans="1:27" x14ac:dyDescent="0.25">
      <c r="A564">
        <f>HEX2DEC(Table2[[#This Row],[Hex]]) * 10 +  IF(UPPER(Table2[[#This Row],[Preferred]]) = "FALSE", 1, 0)</f>
        <v>166325820</v>
      </c>
      <c r="B564" t="str">
        <f>IF(UPPER(Table2[[#This Row],[Index]]) = "TRUE", "FD", "00")  &amp; IF(Table2[[#This Row],[Prefix]]="", "00", Table2[[#This Row],[Prefix]])  &amp; TEXT(Table2[[#This Row],[Opcode]], "00")</f>
        <v>FDCB06</v>
      </c>
      <c r="C564" s="4" t="s">
        <v>400</v>
      </c>
      <c r="D564" s="1" t="s">
        <v>94</v>
      </c>
      <c r="E564" s="3"/>
      <c r="F564" s="5">
        <v>6</v>
      </c>
      <c r="G564" t="s">
        <v>480</v>
      </c>
      <c r="H564" s="1" t="s">
        <v>95</v>
      </c>
      <c r="I564" s="1" t="s">
        <v>97</v>
      </c>
      <c r="J564" s="1" t="s">
        <v>721</v>
      </c>
      <c r="K564" s="1" t="s">
        <v>276</v>
      </c>
      <c r="L564" s="1"/>
      <c r="M564" s="1"/>
      <c r="N564" s="1"/>
      <c r="O564" s="1"/>
      <c r="P564" s="1"/>
      <c r="Q564" s="1"/>
      <c r="R564" s="1"/>
      <c r="S564" s="6" t="s">
        <v>328</v>
      </c>
      <c r="T564">
        <v>4</v>
      </c>
      <c r="U564" s="1" t="s">
        <v>531</v>
      </c>
      <c r="V564" t="s">
        <v>367</v>
      </c>
      <c r="W564" t="s">
        <v>431</v>
      </c>
      <c r="X564" t="s">
        <v>589</v>
      </c>
      <c r="Y564" t="b">
        <f>IF(AND($B564=$B563, $I564=$I563, $T564=$T563),TRUE,FALSE)</f>
        <v>0</v>
      </c>
      <c r="Z5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encoding='IndexOffset'&gt;WordRegPtr-Iz&lt;/Arg&gt;&lt;/Arguments&gt;&lt;Status&gt;Documented&lt;/Status&gt;&lt;Cycles&gt;6(23)&lt;/Cycles&gt;&lt;Flags&gt;SZ0P0C&lt;/Flags&gt;&lt;Description&gt;The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v>
      </c>
      <c r="AA5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IF($Y565=FALSE, "&lt;/Opcode&gt;", "")</f>
        <v>&lt;Opcode Index='true' Prefix='CB' Value='06' Function='RL' Group='Logical' Length='4'&gt;&lt;Encoding Platform='z80'&gt;&lt;Mnemonic&gt;RLC&lt;/Mnemonic&gt;&lt;Arguments&gt;&lt;Arg encoding='IndexOffset'&gt;WordRegPtr-Iz&lt;/Arg&gt;&lt;/Arguments&gt;&lt;Status&gt;Documented&lt;/Status&gt;&lt;Cycles&gt;6(23)&lt;/Cycles&gt;&lt;Flags&gt;SZ0P0C&lt;/Flags&gt;&lt;Description&gt;The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bit&lt;/Description&gt;&lt;/Encoding&gt;&lt;/Opcode&gt;</v>
      </c>
    </row>
    <row r="565" spans="1:27" x14ac:dyDescent="0.25">
      <c r="A565">
        <f>HEX2DEC(Table2[[#This Row],[Hex]]) * 10 +  IF(UPPER(Table2[[#This Row],[Preferred]]) = "FALSE", 1, 0)</f>
        <v>166325840</v>
      </c>
      <c r="B565" t="str">
        <f>IF(UPPER(Table2[[#This Row],[Index]]) = "TRUE", "FD", "00")  &amp; IF(Table2[[#This Row],[Prefix]]="", "00", Table2[[#This Row],[Prefix]])  &amp; TEXT(Table2[[#This Row],[Opcode]], "00")</f>
        <v>FDCB08</v>
      </c>
      <c r="C565" s="4" t="s">
        <v>400</v>
      </c>
      <c r="D565" s="1" t="s">
        <v>94</v>
      </c>
      <c r="E565" s="3"/>
      <c r="F565" s="5">
        <v>8</v>
      </c>
      <c r="G565" t="s">
        <v>480</v>
      </c>
      <c r="H565" s="1" t="s">
        <v>96</v>
      </c>
      <c r="I565" s="1" t="s">
        <v>98</v>
      </c>
      <c r="J565" s="1" t="s">
        <v>721</v>
      </c>
      <c r="K565" s="1" t="s">
        <v>276</v>
      </c>
      <c r="L565" s="1"/>
      <c r="M565" s="1" t="s">
        <v>239</v>
      </c>
      <c r="N565" s="1" t="s">
        <v>356</v>
      </c>
      <c r="O565" s="1"/>
      <c r="P565" s="1"/>
      <c r="Q565" s="1"/>
      <c r="R565" s="1"/>
      <c r="S565" s="6" t="s">
        <v>328</v>
      </c>
      <c r="T565">
        <v>4</v>
      </c>
      <c r="U565" s="1" t="s">
        <v>531</v>
      </c>
      <c r="V565" t="s">
        <v>481</v>
      </c>
      <c r="W565" t="s">
        <v>431</v>
      </c>
      <c r="X565" t="s">
        <v>670</v>
      </c>
      <c r="Y565" t="b">
        <f>IF(AND($B565=$B564, $I565=$I564, $T565=$T564),TRUE,FALSE)</f>
        <v>0</v>
      </c>
      <c r="Z5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 encoding='Source'&gt;ByteReg&lt;/Arg&gt;&lt;/Arguments&gt;&lt;Status&gt;Undocumented&lt;/Status&gt;&lt;Cycles&gt;6(23)&lt;/Cycles&gt;&lt;Flags&gt;SZ0P0C&lt;/Flags&gt;&lt;Description&gt;The contents of the m operand are rotated right 1-bit position. The content of bit 0 is copied to the Carry flag and also to bit 7. Bit 0 is the least- significant bit. The result is stored in register r.&lt;/Description&gt;&lt;/Encoding&gt;</v>
      </c>
      <c r="AA5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IF($Y566=FALSE, "&lt;/Opcode&gt;", "")</f>
        <v>&lt;Opcode Index='true' Prefix='CB' Value='08' Function='RR' Group='Logical' Length='4'&gt;&lt;Encoding Platform='z80'&gt;&lt;Mnemonic&gt;RRC&lt;/Mnemonic&gt;&lt;Arguments&gt;&lt;Arg encoding='IndexOffset'&gt;WordRegPtr-Iz&lt;/Arg&gt;&lt;Arg encoding='Source'&gt;ByteReg&lt;/Arg&gt;&lt;/Arguments&gt;&lt;Status&gt;Undocumented&lt;/Status&gt;&lt;Cycles&gt;6(23)&lt;/Cycles&gt;&lt;Flags&gt;SZ0P0C&lt;/Flags&gt;&lt;Description&gt;The contents of the m operand are rotated right 1-bit position. The content of bit 0 is copied to the Carry flag and also to bit 7. Bit 0 is the least- significant bit. The result is stored in register r.&lt;/Description&gt;&lt;/Encoding&gt;&lt;/Opcode&gt;</v>
      </c>
    </row>
    <row r="566" spans="1:27" x14ac:dyDescent="0.25">
      <c r="A566">
        <f>HEX2DEC(Table2[[#This Row],[Hex]]) * 10 +  IF(UPPER(Table2[[#This Row],[Preferred]]) = "FALSE", 1, 0)</f>
        <v>166325900</v>
      </c>
      <c r="B566" t="str">
        <f>IF(UPPER(Table2[[#This Row],[Index]]) = "TRUE", "FD", "00")  &amp; IF(Table2[[#This Row],[Prefix]]="", "00", Table2[[#This Row],[Prefix]])  &amp; TEXT(Table2[[#This Row],[Opcode]], "00")</f>
        <v>FDCB0E</v>
      </c>
      <c r="C566" s="4" t="s">
        <v>400</v>
      </c>
      <c r="D566" s="1" t="s">
        <v>94</v>
      </c>
      <c r="E566" s="3"/>
      <c r="F566" s="5" t="s">
        <v>6</v>
      </c>
      <c r="G566" t="s">
        <v>480</v>
      </c>
      <c r="H566" s="1" t="s">
        <v>96</v>
      </c>
      <c r="I566" s="1" t="s">
        <v>98</v>
      </c>
      <c r="J566" s="1" t="s">
        <v>721</v>
      </c>
      <c r="K566" s="1" t="s">
        <v>276</v>
      </c>
      <c r="L566" s="1"/>
      <c r="M566" s="1"/>
      <c r="N566" s="1"/>
      <c r="O566" s="1"/>
      <c r="P566" s="1"/>
      <c r="Q566" s="1"/>
      <c r="R566" s="1"/>
      <c r="S566" s="6" t="s">
        <v>328</v>
      </c>
      <c r="T566">
        <v>4</v>
      </c>
      <c r="U566" s="1" t="s">
        <v>531</v>
      </c>
      <c r="V566" t="s">
        <v>367</v>
      </c>
      <c r="W566" t="s">
        <v>431</v>
      </c>
      <c r="X566" t="s">
        <v>593</v>
      </c>
      <c r="Y566" t="b">
        <f>IF(AND($B566=$B565, $I566=$I565, $T566=$T565),TRUE,FALSE)</f>
        <v>0</v>
      </c>
      <c r="Z5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encoding='IndexOffset'&gt;WordRegPtr-Iz&lt;/Arg&gt;&lt;/Arguments&gt;&lt;Status&gt;Documented&lt;/Status&gt;&lt;Cycles&gt;6(23)&lt;/Cycles&gt;&lt;Flags&gt;SZ0P0C&lt;/Flags&gt;&lt;Description&gt;The contents of the m operand are rotated right 1-bit position. The content of bit 0 is copied to the Carry flag and also to bit 7. Bit 0 is the least- significant bit.&lt;/Description&gt;&lt;/Encoding&gt;</v>
      </c>
      <c r="AA5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IF($Y567=FALSE, "&lt;/Opcode&gt;", "")</f>
        <v>&lt;Opcode Index='true' Prefix='CB' Value='0E' Function='RR' Group='Logical' Length='4'&gt;&lt;Encoding Platform='z80'&gt;&lt;Mnemonic&gt;RRC&lt;/Mnemonic&gt;&lt;Arguments&gt;&lt;Arg encoding='IndexOffset'&gt;WordRegPtr-Iz&lt;/Arg&gt;&lt;/Arguments&gt;&lt;Status&gt;Documented&lt;/Status&gt;&lt;Cycles&gt;6(23)&lt;/Cycles&gt;&lt;Flags&gt;SZ0P0C&lt;/Flags&gt;&lt;Description&gt;The contents of the m operand are rotated right 1-bit position. The content of bit 0 is copied to the Carry flag and also to bit 7. Bit 0 is the least- significant bit.&lt;/Description&gt;&lt;/Encoding&gt;&lt;/Opcode&gt;</v>
      </c>
    </row>
    <row r="567" spans="1:27" x14ac:dyDescent="0.25">
      <c r="A567">
        <f>HEX2DEC(Table2[[#This Row],[Hex]]) * 10 +  IF(UPPER(Table2[[#This Row],[Preferred]]) = "FALSE", 1, 0)</f>
        <v>166325920</v>
      </c>
      <c r="B567" t="str">
        <f>IF(UPPER(Table2[[#This Row],[Index]]) = "TRUE", "FD", "00")  &amp; IF(Table2[[#This Row],[Prefix]]="", "00", Table2[[#This Row],[Prefix]])  &amp; TEXT(Table2[[#This Row],[Opcode]], "00")</f>
        <v>FDCB10</v>
      </c>
      <c r="C567" s="4" t="s">
        <v>400</v>
      </c>
      <c r="D567" s="1" t="s">
        <v>94</v>
      </c>
      <c r="E567" s="3"/>
      <c r="F567" s="5">
        <v>10</v>
      </c>
      <c r="G567" t="s">
        <v>480</v>
      </c>
      <c r="H567" s="1" t="s">
        <v>97</v>
      </c>
      <c r="I567" s="1" t="s">
        <v>582</v>
      </c>
      <c r="J567" s="1" t="s">
        <v>721</v>
      </c>
      <c r="K567" s="1" t="s">
        <v>276</v>
      </c>
      <c r="L567" s="1"/>
      <c r="M567" s="1" t="s">
        <v>239</v>
      </c>
      <c r="N567" s="1" t="s">
        <v>356</v>
      </c>
      <c r="O567" s="1"/>
      <c r="P567" s="1"/>
      <c r="Q567" s="1"/>
      <c r="R567" s="1"/>
      <c r="S567" s="6" t="s">
        <v>328</v>
      </c>
      <c r="T567">
        <v>4</v>
      </c>
      <c r="U567" s="1" t="s">
        <v>531</v>
      </c>
      <c r="V567" t="s">
        <v>481</v>
      </c>
      <c r="W567" t="s">
        <v>431</v>
      </c>
      <c r="X567" t="s">
        <v>671</v>
      </c>
      <c r="Y567" t="b">
        <f>IF(AND($B567=$B566, $I567=$I566, $T567=$T566),TRUE,FALSE)</f>
        <v>0</v>
      </c>
      <c r="Z5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 encoding='Source'&gt;ByteReg&lt;/Arg&gt;&lt;/Arguments&gt;&lt;Status&gt;Undocumented&lt;/Status&gt;&lt;Cycles&gt;6(23)&lt;/Cycles&gt;&lt;Flags&gt;SZ0P0C&lt;/Flags&gt;&lt;Description&gt;The contents of the m operand are rotated left 1-bit position. The content of bit 7 is copied to the Carry flag and the previous content of the Carry flag is copied to bit 0. The result is stored in register r.&lt;/Description&gt;&lt;/Encoding&gt;</v>
      </c>
      <c r="AA5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IF($Y568=FALSE, "&lt;/Opcode&gt;", "")</f>
        <v>&lt;Opcode Index='true' Prefix='CB' Value='10' Function='RL-CY' Group='Logical' Length='4'&gt;&lt;Encoding Platform='z80'&gt;&lt;Mnemonic&gt;RL&lt;/Mnemonic&gt;&lt;Arguments&gt;&lt;Arg encoding='IndexOffset'&gt;WordRegPtr-Iz&lt;/Arg&gt;&lt;Arg encoding='Source'&gt;ByteReg&lt;/Arg&gt;&lt;/Arguments&gt;&lt;Status&gt;Undocumented&lt;/Status&gt;&lt;Cycles&gt;6(23)&lt;/Cycles&gt;&lt;Flags&gt;SZ0P0C&lt;/Flags&gt;&lt;Description&gt;The contents of the m operand are rotated left 1-bit position. The content of bit 7 is copied to the Carry flag and the previous content of the Carry flag is copied to bit 0. The result is stored in register r.&lt;/Description&gt;&lt;/Encoding&gt;&lt;/Opcode&gt;</v>
      </c>
    </row>
    <row r="568" spans="1:27" x14ac:dyDescent="0.25">
      <c r="A568">
        <f>HEX2DEC(Table2[[#This Row],[Hex]]) * 10 +  IF(UPPER(Table2[[#This Row],[Preferred]]) = "FALSE", 1, 0)</f>
        <v>166325980</v>
      </c>
      <c r="B568" t="str">
        <f>IF(UPPER(Table2[[#This Row],[Index]]) = "TRUE", "FD", "00")  &amp; IF(Table2[[#This Row],[Prefix]]="", "00", Table2[[#This Row],[Prefix]])  &amp; TEXT(Table2[[#This Row],[Opcode]], "00")</f>
        <v>FDCB16</v>
      </c>
      <c r="C568" s="4" t="s">
        <v>400</v>
      </c>
      <c r="D568" s="1" t="s">
        <v>94</v>
      </c>
      <c r="E568" s="3"/>
      <c r="F568" s="5">
        <v>16</v>
      </c>
      <c r="G568" t="s">
        <v>480</v>
      </c>
      <c r="H568" s="1" t="s">
        <v>97</v>
      </c>
      <c r="I568" s="1" t="s">
        <v>582</v>
      </c>
      <c r="J568" s="1" t="s">
        <v>721</v>
      </c>
      <c r="K568" s="1" t="s">
        <v>276</v>
      </c>
      <c r="L568" s="1"/>
      <c r="M568" s="1"/>
      <c r="N568" s="1"/>
      <c r="O568" s="1"/>
      <c r="P568" s="1"/>
      <c r="Q568" s="1"/>
      <c r="R568" s="1"/>
      <c r="S568" s="6" t="s">
        <v>328</v>
      </c>
      <c r="T568">
        <v>4</v>
      </c>
      <c r="U568" s="1" t="s">
        <v>531</v>
      </c>
      <c r="V568" t="s">
        <v>367</v>
      </c>
      <c r="W568" t="s">
        <v>431</v>
      </c>
      <c r="X568" t="s">
        <v>591</v>
      </c>
      <c r="Y568" t="b">
        <f>IF(AND($B568=$B567, $I568=$I567, $T568=$T567),TRUE,FALSE)</f>
        <v>0</v>
      </c>
      <c r="Z5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v>
      </c>
      <c r="AA5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IF($Y569=FALSE, "&lt;/Opcode&gt;", "")</f>
        <v>&lt;Opcode Index='true' Prefix='CB' Value='16' Function='RL-CY' Group='Logical' Length='4'&gt;&lt;Encoding Platform='z80'&gt;&lt;Mnemonic&gt;RL&lt;/Mnemonic&gt;&lt;Arguments&gt;&lt;Arg encoding='IndexOffset'&gt;WordRegPtr-Iz&lt;/Arg&gt;&lt;/Arguments&gt;&lt;Status&gt;Documented&lt;/Status&gt;&lt;Cycles&gt;6(23)&lt;/Cycles&gt;&lt;Flags&gt;SZ0P0C&lt;/Flags&gt;&lt;Description&gt;The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0.&lt;/Description&gt;&lt;/Encoding&gt;&lt;/Opcode&gt;</v>
      </c>
    </row>
    <row r="569" spans="1:27" x14ac:dyDescent="0.25">
      <c r="A569">
        <f>HEX2DEC(Table2[[#This Row],[Hex]]) * 10 +  IF(UPPER(Table2[[#This Row],[Preferred]]) = "FALSE", 1, 0)</f>
        <v>166326000</v>
      </c>
      <c r="B569" t="str">
        <f>IF(UPPER(Table2[[#This Row],[Index]]) = "TRUE", "FD", "00")  &amp; IF(Table2[[#This Row],[Prefix]]="", "00", Table2[[#This Row],[Prefix]])  &amp; TEXT(Table2[[#This Row],[Opcode]], "00")</f>
        <v>FDCB18</v>
      </c>
      <c r="C569" s="4" t="s">
        <v>400</v>
      </c>
      <c r="D569" s="1" t="s">
        <v>94</v>
      </c>
      <c r="E569" s="3"/>
      <c r="F569" s="5">
        <v>18</v>
      </c>
      <c r="G569" t="s">
        <v>480</v>
      </c>
      <c r="H569" s="1" t="s">
        <v>98</v>
      </c>
      <c r="I569" s="1" t="s">
        <v>585</v>
      </c>
      <c r="J569" s="1" t="s">
        <v>721</v>
      </c>
      <c r="K569" s="1" t="s">
        <v>276</v>
      </c>
      <c r="L569" s="1"/>
      <c r="M569" s="1" t="s">
        <v>239</v>
      </c>
      <c r="N569" s="1" t="s">
        <v>356</v>
      </c>
      <c r="O569" s="1"/>
      <c r="P569" s="1"/>
      <c r="Q569" s="1"/>
      <c r="R569" s="1"/>
      <c r="S569" s="6" t="s">
        <v>328</v>
      </c>
      <c r="T569">
        <v>4</v>
      </c>
      <c r="U569" s="1" t="s">
        <v>531</v>
      </c>
      <c r="V569" t="s">
        <v>481</v>
      </c>
      <c r="W569" t="s">
        <v>431</v>
      </c>
      <c r="X569" t="s">
        <v>672</v>
      </c>
      <c r="Y569" t="b">
        <f>IF(AND($B569=$B568, $I569=$I568, $T569=$T568),TRUE,FALSE)</f>
        <v>0</v>
      </c>
      <c r="Z5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 encoding='Source'&gt;ByteReg&lt;/Arg&gt;&lt;/Arguments&gt;&lt;Status&gt;Undocumented&lt;/Status&gt;&lt;Cycles&gt;6(23)&lt;/Cycles&gt;&lt;Flags&gt;SZ0P0C&lt;/Flags&gt;&lt;Description&gt;The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v>
      </c>
      <c r="AA5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IF($Y570=FALSE, "&lt;/Opcode&gt;", "")</f>
        <v>&lt;Opcode Index='true' Prefix='CB' Value='18' Function='RR-CY' Group='Logical' Length='4'&gt;&lt;Encoding Platform='z80'&gt;&lt;Mnemonic&gt;RR&lt;/Mnemonic&gt;&lt;Arguments&gt;&lt;Arg encoding='IndexOffset'&gt;WordRegPtr-Iz&lt;/Arg&gt;&lt;Arg encoding='Source'&gt;ByteReg&lt;/Arg&gt;&lt;/Arguments&gt;&lt;Status&gt;Undocumented&lt;/Status&gt;&lt;Cycles&gt;6(23)&lt;/Cycles&gt;&lt;Flags&gt;SZ0P0C&lt;/Flags&gt;&lt;Description&gt;The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r.&lt;/Description&gt;&lt;/Encoding&gt;&lt;/Opcode&gt;</v>
      </c>
    </row>
    <row r="570" spans="1:27" x14ac:dyDescent="0.25">
      <c r="A570">
        <f>HEX2DEC(Table2[[#This Row],[Hex]]) * 10 +  IF(UPPER(Table2[[#This Row],[Preferred]]) = "FALSE", 1, 0)</f>
        <v>166326060</v>
      </c>
      <c r="B570" t="str">
        <f>IF(UPPER(Table2[[#This Row],[Index]]) = "TRUE", "FD", "00")  &amp; IF(Table2[[#This Row],[Prefix]]="", "00", Table2[[#This Row],[Prefix]])  &amp; TEXT(Table2[[#This Row],[Opcode]], "00")</f>
        <v>FDCB1E</v>
      </c>
      <c r="C570" s="4" t="s">
        <v>400</v>
      </c>
      <c r="D570" s="1" t="s">
        <v>94</v>
      </c>
      <c r="E570" s="3"/>
      <c r="F570" s="5" t="s">
        <v>8</v>
      </c>
      <c r="G570" t="s">
        <v>480</v>
      </c>
      <c r="H570" s="1" t="s">
        <v>98</v>
      </c>
      <c r="I570" s="1" t="s">
        <v>585</v>
      </c>
      <c r="J570" s="1" t="s">
        <v>721</v>
      </c>
      <c r="K570" s="1" t="s">
        <v>276</v>
      </c>
      <c r="L570" s="1"/>
      <c r="M570" s="1"/>
      <c r="N570" s="1"/>
      <c r="O570" s="1"/>
      <c r="P570" s="1"/>
      <c r="Q570" s="1"/>
      <c r="R570" s="1"/>
      <c r="S570" s="6" t="s">
        <v>328</v>
      </c>
      <c r="T570">
        <v>4</v>
      </c>
      <c r="U570" s="1" t="s">
        <v>531</v>
      </c>
      <c r="V570" t="s">
        <v>367</v>
      </c>
      <c r="W570" t="s">
        <v>431</v>
      </c>
      <c r="X570" t="s">
        <v>594</v>
      </c>
      <c r="Y570" t="b">
        <f>IF(AND($B570=$B569, $I570=$I569, $T570=$T569),TRUE,FALSE)</f>
        <v>0</v>
      </c>
      <c r="Z5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encoding='IndexOffset'&gt;WordRegPtr-Iz&lt;/Arg&gt;&lt;/Arguments&gt;&lt;Status&gt;Documented&lt;/Status&gt;&lt;Cycles&gt;6(23)&lt;/Cycles&gt;&lt;Flags&gt;SZ0P0C&lt;/Flags&gt;&lt;Description&gt;The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5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IF($Y571=FALSE, "&lt;/Opcode&gt;", "")</f>
        <v>&lt;Opcode Index='true' Prefix='CB' Value='1E' Function='RR-CY' Group='Logical' Length='4'&gt;&lt;Encoding Platform='z80'&gt;&lt;Mnemonic&gt;RR&lt;/Mnemonic&gt;&lt;Arguments&gt;&lt;Arg encoding='IndexOffset'&gt;WordRegPtr-Iz&lt;/Arg&gt;&lt;/Arguments&gt;&lt;Status&gt;Documented&lt;/Status&gt;&lt;Cycles&gt;6(23)&lt;/Cycles&gt;&lt;Flags&gt;SZ0P0C&lt;/Flags&gt;&lt;Description&gt;The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571" spans="1:27" x14ac:dyDescent="0.25">
      <c r="A571">
        <f>HEX2DEC(Table2[[#This Row],[Hex]]) * 10 +  IF(UPPER(Table2[[#This Row],[Preferred]]) = "FALSE", 1, 0)</f>
        <v>166326080</v>
      </c>
      <c r="B571" t="str">
        <f>IF(UPPER(Table2[[#This Row],[Index]]) = "TRUE", "FD", "00")  &amp; IF(Table2[[#This Row],[Prefix]]="", "00", Table2[[#This Row],[Prefix]])  &amp; TEXT(Table2[[#This Row],[Opcode]], "00")</f>
        <v>FDCB20</v>
      </c>
      <c r="C571" s="4" t="s">
        <v>400</v>
      </c>
      <c r="D571" s="1" t="s">
        <v>94</v>
      </c>
      <c r="E571" s="3"/>
      <c r="F571" s="5">
        <v>20</v>
      </c>
      <c r="G571" t="s">
        <v>480</v>
      </c>
      <c r="H571" s="1" t="s">
        <v>99</v>
      </c>
      <c r="I571" s="1" t="s">
        <v>645</v>
      </c>
      <c r="J571" s="1" t="s">
        <v>721</v>
      </c>
      <c r="K571" s="1" t="s">
        <v>276</v>
      </c>
      <c r="L571" s="1"/>
      <c r="M571" s="1" t="s">
        <v>239</v>
      </c>
      <c r="N571" s="1" t="s">
        <v>356</v>
      </c>
      <c r="O571" s="1"/>
      <c r="P571" s="1"/>
      <c r="Q571" s="1"/>
      <c r="R571" s="1"/>
      <c r="S571" s="6" t="s">
        <v>328</v>
      </c>
      <c r="T571">
        <v>4</v>
      </c>
      <c r="U571" s="1" t="s">
        <v>531</v>
      </c>
      <c r="V571" t="s">
        <v>481</v>
      </c>
      <c r="W571" t="s">
        <v>431</v>
      </c>
      <c r="X571" t="s">
        <v>673</v>
      </c>
      <c r="Y571" t="b">
        <f>IF(AND($B571=$B570, $I571=$I570, $T571=$T570),TRUE,FALSE)</f>
        <v>0</v>
      </c>
      <c r="Z5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the least-significant bit. The result is stored in register r.&lt;/Description&gt;&lt;/Encoding&gt;</v>
      </c>
      <c r="AA5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IF($Y572=FALSE, "&lt;/Opcode&gt;", "")</f>
        <v>&lt;Opcode Index='true' Prefix='CB' Value='20' Function='SL-Signed' Group='Logical' Length='4'&gt;&lt;Encoding Platform='z80'&gt;&lt;Mnemonic&gt;SLA&lt;/Mnemonic&gt;&lt;Arguments&gt;&lt;Arg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the least-significant bit. The result is stored in register r.&lt;/Description&gt;&lt;/Encoding&gt;&lt;/Opcode&gt;</v>
      </c>
    </row>
    <row r="572" spans="1:27" x14ac:dyDescent="0.25">
      <c r="A572">
        <f>HEX2DEC(Table2[[#This Row],[Hex]]) * 10 +  IF(UPPER(Table2[[#This Row],[Preferred]]) = "FALSE", 1, 0)</f>
        <v>166326140</v>
      </c>
      <c r="B572" t="str">
        <f>IF(UPPER(Table2[[#This Row],[Index]]) = "TRUE", "FD", "00")  &amp; IF(Table2[[#This Row],[Prefix]]="", "00", Table2[[#This Row],[Prefix]])  &amp; TEXT(Table2[[#This Row],[Opcode]], "00")</f>
        <v>FDCB26</v>
      </c>
      <c r="C572" s="4" t="s">
        <v>400</v>
      </c>
      <c r="D572" s="1" t="s">
        <v>94</v>
      </c>
      <c r="E572" s="3"/>
      <c r="F572" s="5">
        <v>26</v>
      </c>
      <c r="G572" t="s">
        <v>480</v>
      </c>
      <c r="H572" s="1" t="s">
        <v>99</v>
      </c>
      <c r="I572" s="1" t="s">
        <v>645</v>
      </c>
      <c r="J572" s="1" t="s">
        <v>721</v>
      </c>
      <c r="K572" s="1" t="s">
        <v>276</v>
      </c>
      <c r="L572" s="1"/>
      <c r="M572" s="1"/>
      <c r="N572" s="1"/>
      <c r="O572" s="1"/>
      <c r="P572" s="1"/>
      <c r="Q572" s="1"/>
      <c r="R572" s="1"/>
      <c r="S572" s="6" t="s">
        <v>328</v>
      </c>
      <c r="T572">
        <v>4</v>
      </c>
      <c r="U572" s="1" t="s">
        <v>531</v>
      </c>
      <c r="V572" t="s">
        <v>367</v>
      </c>
      <c r="W572" t="s">
        <v>431</v>
      </c>
      <c r="X572" t="s">
        <v>595</v>
      </c>
      <c r="Y572" t="b">
        <f>IF(AND($B572=$B571, $I572=$I571, $T572=$T571),TRUE,FALSE)</f>
        <v>0</v>
      </c>
      <c r="Z5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encoding='IndexOffset'&gt;WordRegPtr-Iz&lt;/Arg&gt;&lt;/Arguments&gt;&lt;Status&gt;Documented&lt;/Status&gt;&lt;Cycles&gt;6(23)&lt;/Cycles&gt;&lt;Flags&gt;SZ0P0C&lt;/Flags&gt;&lt;Description&gt;An arithmetic shift left 1-bit position is performed on the contents of operand m. The content of bit 7 is copied to the Carry flag. Bit 0 is the least-significant bit.&lt;/Description&gt;&lt;/Encoding&gt;</v>
      </c>
      <c r="AA5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IF($Y573=FALSE, "&lt;/Opcode&gt;", "")</f>
        <v>&lt;Opcode Index='true' Prefix='CB' Value='26' Function='SL-Signed' Group='Logical' Length='4'&gt;&lt;Encoding Platform='z80'&gt;&lt;Mnemonic&gt;SLA&lt;/Mnemonic&gt;&lt;Arguments&gt;&lt;Arg encoding='IndexOffset'&gt;WordRegPtr-Iz&lt;/Arg&gt;&lt;/Arguments&gt;&lt;Status&gt;Documented&lt;/Status&gt;&lt;Cycles&gt;6(23)&lt;/Cycles&gt;&lt;Flags&gt;SZ0P0C&lt;/Flags&gt;&lt;Description&gt;An arithmetic shift left 1-bit position is performed on the contents of operand m. The content of bit 7 is copied to the Carry flag. Bit 0 is the least-significant bit.&lt;/Description&gt;&lt;/Encoding&gt;&lt;/Opcode&gt;</v>
      </c>
    </row>
    <row r="573" spans="1:27" x14ac:dyDescent="0.25">
      <c r="A573">
        <f>HEX2DEC(Table2[[#This Row],[Hex]]) * 10 +  IF(UPPER(Table2[[#This Row],[Preferred]]) = "FALSE", 1, 0)</f>
        <v>166326160</v>
      </c>
      <c r="B573" t="str">
        <f>IF(UPPER(Table2[[#This Row],[Index]]) = "TRUE", "FD", "00")  &amp; IF(Table2[[#This Row],[Prefix]]="", "00", Table2[[#This Row],[Prefix]])  &amp; TEXT(Table2[[#This Row],[Opcode]], "00")</f>
        <v>FDCB28</v>
      </c>
      <c r="C573" s="4" t="s">
        <v>400</v>
      </c>
      <c r="D573" s="1" t="s">
        <v>94</v>
      </c>
      <c r="E573" s="3"/>
      <c r="F573" s="5">
        <v>28</v>
      </c>
      <c r="G573" t="s">
        <v>480</v>
      </c>
      <c r="H573" s="1" t="s">
        <v>100</v>
      </c>
      <c r="I573" s="1" t="s">
        <v>646</v>
      </c>
      <c r="J573" s="1" t="s">
        <v>721</v>
      </c>
      <c r="K573" s="1" t="s">
        <v>276</v>
      </c>
      <c r="L573" s="1"/>
      <c r="M573" s="1" t="s">
        <v>239</v>
      </c>
      <c r="N573" s="1" t="s">
        <v>356</v>
      </c>
      <c r="O573" s="1"/>
      <c r="P573" s="1"/>
      <c r="Q573" s="1"/>
      <c r="R573" s="1"/>
      <c r="S573" s="6" t="s">
        <v>328</v>
      </c>
      <c r="T573">
        <v>4</v>
      </c>
      <c r="U573" s="1" t="s">
        <v>531</v>
      </c>
      <c r="V573" t="s">
        <v>481</v>
      </c>
      <c r="W573" t="s">
        <v>431</v>
      </c>
      <c r="X573" t="s">
        <v>674</v>
      </c>
      <c r="Y573" t="b">
        <f>IF(AND($B573=$B572, $I573=$I572, $T573=$T572),TRUE,FALSE)</f>
        <v>0</v>
      </c>
      <c r="Z5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 encoding='Source'&gt;ByteReg&lt;/Arg&gt;&lt;/Arguments&gt;&lt;Status&gt;Undocumented&lt;/Status&gt;&lt;Cycles&gt;6(23)&lt;/Cycles&gt;&lt;Flags&gt;SZ0P0C&lt;/Flags&gt;&lt;Description&gt;An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v>
      </c>
      <c r="AA5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IF($Y574=FALSE, "&lt;/Opcode&gt;", "")</f>
        <v>&lt;Opcode Index='true' Prefix='CB' Value='28' Function='SR-Signed' Group='Logical' Length='4'&gt;&lt;Encoding Platform='z80'&gt;&lt;Mnemonic&gt;SRA&lt;/Mnemonic&gt;&lt;Arguments&gt;&lt;Arg encoding='IndexOffset'&gt;WordRegPtr-Iz&lt;/Arg&gt;&lt;Arg encoding='Source'&gt;ByteReg&lt;/Arg&gt;&lt;/Arguments&gt;&lt;Status&gt;Undocumented&lt;/Status&gt;&lt;Cycles&gt;6(23)&lt;/Cycles&gt;&lt;Flags&gt;SZ0P0C&lt;/Flags&gt;&lt;Description&gt;An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r.&lt;/Description&gt;&lt;/Encoding&gt;&lt;/Opcode&gt;</v>
      </c>
    </row>
    <row r="574" spans="1:27" x14ac:dyDescent="0.25">
      <c r="A574">
        <f>HEX2DEC(Table2[[#This Row],[Hex]]) * 10 +  IF(UPPER(Table2[[#This Row],[Preferred]]) = "FALSE", 1, 0)</f>
        <v>166326220</v>
      </c>
      <c r="B574" t="str">
        <f>IF(UPPER(Table2[[#This Row],[Index]]) = "TRUE", "FD", "00")  &amp; IF(Table2[[#This Row],[Prefix]]="", "00", Table2[[#This Row],[Prefix]])  &amp; TEXT(Table2[[#This Row],[Opcode]], "00")</f>
        <v>FDCB2E</v>
      </c>
      <c r="C574" s="4" t="s">
        <v>400</v>
      </c>
      <c r="D574" s="1" t="s">
        <v>94</v>
      </c>
      <c r="E574" s="3"/>
      <c r="F574" s="5" t="s">
        <v>12</v>
      </c>
      <c r="G574" t="s">
        <v>480</v>
      </c>
      <c r="H574" s="1" t="s">
        <v>100</v>
      </c>
      <c r="I574" s="1" t="s">
        <v>646</v>
      </c>
      <c r="J574" s="1" t="s">
        <v>721</v>
      </c>
      <c r="K574" s="1" t="s">
        <v>276</v>
      </c>
      <c r="L574" s="1"/>
      <c r="M574" s="1"/>
      <c r="N574" s="1"/>
      <c r="O574" s="1"/>
      <c r="P574" s="1"/>
      <c r="Q574" s="1"/>
      <c r="R574" s="1"/>
      <c r="S574" s="6" t="s">
        <v>328</v>
      </c>
      <c r="T574">
        <v>4</v>
      </c>
      <c r="U574" s="1" t="s">
        <v>531</v>
      </c>
      <c r="V574" t="s">
        <v>367</v>
      </c>
      <c r="W574" t="s">
        <v>431</v>
      </c>
      <c r="X574" t="s">
        <v>596</v>
      </c>
      <c r="Y574" t="b">
        <f>IF(AND($B574=$B573, $I574=$I573, $T574=$T573),TRUE,FALSE)</f>
        <v>0</v>
      </c>
      <c r="Z5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encoding='IndexOffset'&gt;WordRegPtr-Iz&lt;/Arg&gt;&lt;/Arguments&gt;&lt;Status&gt;Documented&lt;/Status&gt;&lt;Cycles&gt;6(23)&lt;/Cycles&gt;&lt;Flags&gt;SZ0P0C&lt;/Flags&gt;&lt;Description&gt;An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c r="AA5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IF($Y575=FALSE, "&lt;/Opcode&gt;", "")</f>
        <v>&lt;Opcode Index='true' Prefix='CB' Value='2E' Function='SR-Signed' Group='Logical' Length='4'&gt;&lt;Encoding Platform='z80'&gt;&lt;Mnemonic&gt;SRA&lt;/Mnemonic&gt;&lt;Arguments&gt;&lt;Arg encoding='IndexOffset'&gt;WordRegPtr-Iz&lt;/Arg&gt;&lt;/Arguments&gt;&lt;Status&gt;Documented&lt;/Status&gt;&lt;Cycles&gt;6(23)&lt;/Cycles&gt;&lt;Flags&gt;SZ0P0C&lt;/Flags&gt;&lt;Description&gt;An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575" spans="1:27" x14ac:dyDescent="0.25">
      <c r="A575">
        <f>HEX2DEC(Table2[[#This Row],[Hex]]) * 10 +  IF(UPPER(Table2[[#This Row],[Preferred]]) = "FALSE", 1, 0)</f>
        <v>166326240</v>
      </c>
      <c r="B575" t="str">
        <f>IF(UPPER(Table2[[#This Row],[Index]]) = "TRUE", "FD", "00")  &amp; IF(Table2[[#This Row],[Prefix]]="", "00", Table2[[#This Row],[Prefix]])  &amp; TEXT(Table2[[#This Row],[Opcode]], "00")</f>
        <v>FDCB30</v>
      </c>
      <c r="C575" s="4" t="s">
        <v>400</v>
      </c>
      <c r="D575" s="1" t="s">
        <v>94</v>
      </c>
      <c r="E575" s="3" t="s">
        <v>400</v>
      </c>
      <c r="F575" s="5">
        <v>30</v>
      </c>
      <c r="G575" t="s">
        <v>480</v>
      </c>
      <c r="H575" s="1" t="s">
        <v>288</v>
      </c>
      <c r="I575" s="1" t="s">
        <v>643</v>
      </c>
      <c r="J575" s="1" t="s">
        <v>721</v>
      </c>
      <c r="K575" s="1" t="s">
        <v>276</v>
      </c>
      <c r="L575" s="1"/>
      <c r="M575" s="1" t="s">
        <v>239</v>
      </c>
      <c r="N575" s="1" t="s">
        <v>356</v>
      </c>
      <c r="O575" s="1"/>
      <c r="P575" s="1"/>
      <c r="Q575" s="1"/>
      <c r="R575" s="1"/>
      <c r="S575" s="6" t="s">
        <v>328</v>
      </c>
      <c r="T575">
        <v>4</v>
      </c>
      <c r="U575" s="1" t="s">
        <v>531</v>
      </c>
      <c r="V575" t="s">
        <v>481</v>
      </c>
      <c r="W575" t="s">
        <v>431</v>
      </c>
      <c r="X575" t="s">
        <v>676</v>
      </c>
      <c r="Y575" t="b">
        <f>IF(AND($B575=$B574, $I575=$I574, $T575=$T574),TRUE,FALSE)</f>
        <v>0</v>
      </c>
      <c r="Z5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v>
      </c>
      <c r="AA5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IF($Y576=FALSE, "&lt;/Opcode&gt;", "")</f>
        <v>&lt;Opcode Index='true' Prefix='CB' Value='30' Function='SL-L' Group='Logical' Length='4'&gt;&lt;Encoding Preferred='true' Platform='z80'&gt;&lt;Mnemonic&gt;SL1&lt;/Mnemonic&gt;&lt;Arguments&gt;&lt;Arg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v>
      </c>
    </row>
    <row r="576" spans="1:27" x14ac:dyDescent="0.25">
      <c r="A576">
        <f>HEX2DEC(Table2[[#This Row],[Hex]]) * 10 +  IF(UPPER(Table2[[#This Row],[Preferred]]) = "FALSE", 1, 0)</f>
        <v>166326241</v>
      </c>
      <c r="B576" t="str">
        <f>IF(UPPER(Table2[[#This Row],[Index]]) = "TRUE", "FD", "00")  &amp; IF(Table2[[#This Row],[Prefix]]="", "00", Table2[[#This Row],[Prefix]])  &amp; TEXT(Table2[[#This Row],[Opcode]], "00")</f>
        <v>FDCB30</v>
      </c>
      <c r="C576" s="4" t="s">
        <v>400</v>
      </c>
      <c r="D576" s="1" t="s">
        <v>94</v>
      </c>
      <c r="E576" s="3" t="s">
        <v>638</v>
      </c>
      <c r="F576" s="5">
        <v>30</v>
      </c>
      <c r="G576" t="s">
        <v>480</v>
      </c>
      <c r="H576" s="1" t="s">
        <v>101</v>
      </c>
      <c r="I576" s="1" t="s">
        <v>643</v>
      </c>
      <c r="J576" s="1" t="s">
        <v>721</v>
      </c>
      <c r="K576" s="1" t="s">
        <v>276</v>
      </c>
      <c r="L576" s="1"/>
      <c r="M576" s="1" t="s">
        <v>239</v>
      </c>
      <c r="N576" s="1" t="s">
        <v>356</v>
      </c>
      <c r="O576" s="1"/>
      <c r="P576" s="1"/>
      <c r="Q576" s="1"/>
      <c r="R576" s="1"/>
      <c r="S576" s="6" t="s">
        <v>328</v>
      </c>
      <c r="T576">
        <v>4</v>
      </c>
      <c r="U576" s="1" t="s">
        <v>531</v>
      </c>
      <c r="V576" t="s">
        <v>481</v>
      </c>
      <c r="W576" t="s">
        <v>431</v>
      </c>
      <c r="X576" t="s">
        <v>676</v>
      </c>
      <c r="Y576" t="b">
        <f>IF(AND($B576=$B575, $I576=$I575, $T576=$T575),TRUE,FALSE)</f>
        <v>1</v>
      </c>
      <c r="Z5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v>
      </c>
      <c r="AA5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IF($Y577=FALSE, "&lt;/Opcode&gt;", "")</f>
        <v>&lt;Encoding Preferred='false' Platform='z80'&gt;&lt;Mnemonic&gt;SLL&lt;/Mnemonic&gt;&lt;Arguments&gt;&lt;Arg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r.&lt;/Description&gt;&lt;/Encoding&gt;&lt;/Opcode&gt;</v>
      </c>
    </row>
    <row r="577" spans="1:27" x14ac:dyDescent="0.25">
      <c r="A577">
        <f>HEX2DEC(Table2[[#This Row],[Hex]]) * 10 +  IF(UPPER(Table2[[#This Row],[Preferred]]) = "FALSE", 1, 0)</f>
        <v>166326300</v>
      </c>
      <c r="B577" t="str">
        <f>IF(UPPER(Table2[[#This Row],[Index]]) = "TRUE", "FD", "00")  &amp; IF(Table2[[#This Row],[Prefix]]="", "00", Table2[[#This Row],[Prefix]])  &amp; TEXT(Table2[[#This Row],[Opcode]], "00")</f>
        <v>FDCB36</v>
      </c>
      <c r="C577" s="4" t="s">
        <v>400</v>
      </c>
      <c r="D577" s="1" t="s">
        <v>94</v>
      </c>
      <c r="E577" s="3" t="s">
        <v>400</v>
      </c>
      <c r="F577" s="5">
        <v>36</v>
      </c>
      <c r="G577" t="s">
        <v>480</v>
      </c>
      <c r="H577" s="1" t="s">
        <v>288</v>
      </c>
      <c r="I577" s="1" t="s">
        <v>643</v>
      </c>
      <c r="J577" s="1" t="s">
        <v>721</v>
      </c>
      <c r="K577" s="1" t="s">
        <v>276</v>
      </c>
      <c r="L577" s="1"/>
      <c r="M577" s="1"/>
      <c r="N577" s="1"/>
      <c r="O577" s="1"/>
      <c r="P577" s="1"/>
      <c r="Q577" s="1"/>
      <c r="R577" s="1"/>
      <c r="S577" s="6" t="s">
        <v>328</v>
      </c>
      <c r="T577">
        <v>4</v>
      </c>
      <c r="U577" s="1" t="s">
        <v>531</v>
      </c>
      <c r="V577" t="s">
        <v>481</v>
      </c>
      <c r="W577" t="s">
        <v>431</v>
      </c>
      <c r="X577" t="s">
        <v>665</v>
      </c>
      <c r="Y577" t="b">
        <f>IF(AND($B577=$B576, $I577=$I576, $T577=$T576),TRUE,FALSE)</f>
        <v>0</v>
      </c>
      <c r="Z5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v>
      </c>
      <c r="AA5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IF($Y578=FALSE, "&lt;/Opcode&gt;", "")</f>
        <v>&lt;Opcode Index='true' Prefix='CB' Value='36' Function='SL-L' Group='Logical' Length='4'&gt;&lt;Encoding Preferred='true' Platform='z80'&gt;&lt;Mnemonic&gt;SL1&lt;/Mnemonic&gt;&lt;Arguments&gt;&lt;Arg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v>
      </c>
    </row>
    <row r="578" spans="1:27" x14ac:dyDescent="0.25">
      <c r="A578">
        <f>HEX2DEC(Table2[[#This Row],[Hex]]) * 10 +  IF(UPPER(Table2[[#This Row],[Preferred]]) = "FALSE", 1, 0)</f>
        <v>166326301</v>
      </c>
      <c r="B578" t="str">
        <f>IF(UPPER(Table2[[#This Row],[Index]]) = "TRUE", "FD", "00")  &amp; IF(Table2[[#This Row],[Prefix]]="", "00", Table2[[#This Row],[Prefix]])  &amp; TEXT(Table2[[#This Row],[Opcode]], "00")</f>
        <v>FDCB36</v>
      </c>
      <c r="C578" s="4" t="s">
        <v>400</v>
      </c>
      <c r="D578" s="1" t="s">
        <v>94</v>
      </c>
      <c r="E578" s="3" t="s">
        <v>638</v>
      </c>
      <c r="F578" s="5">
        <v>36</v>
      </c>
      <c r="G578" t="s">
        <v>480</v>
      </c>
      <c r="H578" s="1" t="s">
        <v>101</v>
      </c>
      <c r="I578" s="1" t="s">
        <v>643</v>
      </c>
      <c r="J578" s="1" t="s">
        <v>721</v>
      </c>
      <c r="K578" s="1" t="s">
        <v>276</v>
      </c>
      <c r="L578" s="1"/>
      <c r="M578" s="1"/>
      <c r="N578" s="1"/>
      <c r="O578" s="1"/>
      <c r="P578" s="1"/>
      <c r="Q578" s="1"/>
      <c r="R578" s="1"/>
      <c r="S578" s="6" t="s">
        <v>328</v>
      </c>
      <c r="T578">
        <v>4</v>
      </c>
      <c r="U578" s="1" t="s">
        <v>531</v>
      </c>
      <c r="V578" t="s">
        <v>481</v>
      </c>
      <c r="W578" t="s">
        <v>431</v>
      </c>
      <c r="X578" t="s">
        <v>665</v>
      </c>
      <c r="Y578" t="b">
        <f>IF(AND($B578=$B577, $I578=$I577, $T578=$T577),TRUE,FALSE)</f>
        <v>1</v>
      </c>
      <c r="Z5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v>
      </c>
      <c r="AA5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IF($Y579=FALSE, "&lt;/Opcode&gt;", "")</f>
        <v>&lt;Encoding Preferred='false' Platform='z80'&gt;&lt;Mnemonic&gt;SLL&lt;/Mnemonic&gt;&lt;Arguments&gt;&lt;Arg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bit.&lt;/Description&gt;&lt;/Encoding&gt;&lt;/Opcode&gt;</v>
      </c>
    </row>
    <row r="579" spans="1:27" x14ac:dyDescent="0.25">
      <c r="A579">
        <f>HEX2DEC(Table2[[#This Row],[Hex]]) * 10 +  IF(UPPER(Table2[[#This Row],[Preferred]]) = "FALSE", 1, 0)</f>
        <v>166326320</v>
      </c>
      <c r="B579" t="str">
        <f>IF(UPPER(Table2[[#This Row],[Index]]) = "TRUE", "FD", "00")  &amp; IF(Table2[[#This Row],[Prefix]]="", "00", Table2[[#This Row],[Prefix]])  &amp; TEXT(Table2[[#This Row],[Opcode]], "00")</f>
        <v>FDCB38</v>
      </c>
      <c r="C579" s="4" t="s">
        <v>400</v>
      </c>
      <c r="D579" s="1" t="s">
        <v>94</v>
      </c>
      <c r="E579" s="3"/>
      <c r="F579" s="5">
        <v>38</v>
      </c>
      <c r="G579" t="s">
        <v>480</v>
      </c>
      <c r="H579" s="1" t="s">
        <v>102</v>
      </c>
      <c r="I579" s="1" t="s">
        <v>644</v>
      </c>
      <c r="J579" s="1" t="s">
        <v>721</v>
      </c>
      <c r="K579" s="1" t="s">
        <v>276</v>
      </c>
      <c r="L579" s="1"/>
      <c r="M579" s="1" t="s">
        <v>239</v>
      </c>
      <c r="N579" s="1" t="s">
        <v>356</v>
      </c>
      <c r="O579" s="1"/>
      <c r="P579" s="1"/>
      <c r="Q579" s="1"/>
      <c r="R579" s="1"/>
      <c r="S579" s="6" t="s">
        <v>334</v>
      </c>
      <c r="T579">
        <v>4</v>
      </c>
      <c r="U579" s="1" t="s">
        <v>531</v>
      </c>
      <c r="V579" t="s">
        <v>481</v>
      </c>
      <c r="W579" t="s">
        <v>431</v>
      </c>
      <c r="X579" t="s">
        <v>675</v>
      </c>
      <c r="Y579" t="b">
        <f>IF(AND($B579=$B578, $I579=$I578, $T579=$T578),TRUE,FALSE)</f>
        <v>0</v>
      </c>
      <c r="Z5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 encoding='Source'&gt;ByteReg&lt;/Arg&gt;&lt;/Arguments&gt;&lt;Status&gt;Undocumented&lt;/Status&gt;&lt;Cycles&gt;6(23)&lt;/Cycles&gt;&lt;Flags&gt;0Z0P0C&lt;/Flags&gt;&lt;Description&gt;The contents of operand m are shifted right 1-bit position. The content of bit 0 is copied to the Carry flag, and bit 7 is reset. Bit 0 is the least- significant bit. The result is stored in register r.&lt;/Description&gt;&lt;/Encoding&gt;</v>
      </c>
      <c r="AA5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IF($Y580=FALSE, "&lt;/Opcode&gt;", "")</f>
        <v>&lt;Opcode Index='true' Prefix='CB' Value='38' Function='SR-L' Group='Logical' Length='4'&gt;&lt;Encoding Platform='z80'&gt;&lt;Mnemonic&gt;SRL&lt;/Mnemonic&gt;&lt;Arguments&gt;&lt;Arg encoding='IndexOffset'&gt;WordRegPtr-Iz&lt;/Arg&gt;&lt;Arg encoding='Source'&gt;ByteReg&lt;/Arg&gt;&lt;/Arguments&gt;&lt;Status&gt;Undocumented&lt;/Status&gt;&lt;Cycles&gt;6(23)&lt;/Cycles&gt;&lt;Flags&gt;0Z0P0C&lt;/Flags&gt;&lt;Description&gt;The contents of operand m are shifted right 1-bit position. The content of bit 0 is copied to the Carry flag, and bit 7 is reset. Bit 0 is the least- significant bit. The result is stored in register r.&lt;/Description&gt;&lt;/Encoding&gt;&lt;/Opcode&gt;</v>
      </c>
    </row>
    <row r="580" spans="1:27" x14ac:dyDescent="0.25">
      <c r="A580">
        <f>HEX2DEC(Table2[[#This Row],[Hex]]) * 10 +  IF(UPPER(Table2[[#This Row],[Preferred]]) = "FALSE", 1, 0)</f>
        <v>166326380</v>
      </c>
      <c r="B580" t="str">
        <f>IF(UPPER(Table2[[#This Row],[Index]]) = "TRUE", "FD", "00")  &amp; IF(Table2[[#This Row],[Prefix]]="", "00", Table2[[#This Row],[Prefix]])  &amp; TEXT(Table2[[#This Row],[Opcode]], "00")</f>
        <v>FDCB3E</v>
      </c>
      <c r="C580" s="4" t="s">
        <v>400</v>
      </c>
      <c r="D580" s="1" t="s">
        <v>94</v>
      </c>
      <c r="E580" s="3"/>
      <c r="F580" s="5" t="s">
        <v>15</v>
      </c>
      <c r="G580" t="s">
        <v>480</v>
      </c>
      <c r="H580" s="1" t="s">
        <v>102</v>
      </c>
      <c r="I580" s="1" t="s">
        <v>644</v>
      </c>
      <c r="J580" s="1" t="s">
        <v>721</v>
      </c>
      <c r="K580" s="1" t="s">
        <v>276</v>
      </c>
      <c r="L580" s="1"/>
      <c r="M580" s="1"/>
      <c r="N580" s="1"/>
      <c r="O580" s="1"/>
      <c r="P580" s="1"/>
      <c r="Q580" s="1"/>
      <c r="R580" s="1"/>
      <c r="S580" s="6" t="s">
        <v>334</v>
      </c>
      <c r="T580">
        <v>4</v>
      </c>
      <c r="U580" s="1" t="s">
        <v>531</v>
      </c>
      <c r="V580" t="s">
        <v>367</v>
      </c>
      <c r="W580" t="s">
        <v>431</v>
      </c>
      <c r="X580" t="s">
        <v>597</v>
      </c>
      <c r="Y580" t="b">
        <f>IF(AND($B580=$B579, $I580=$I579, $T580=$T579),TRUE,FALSE)</f>
        <v>0</v>
      </c>
      <c r="Z5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encoding='IndexOffset'&gt;WordRegPtr-Iz&lt;/Arg&gt;&lt;/Arguments&gt;&lt;Status&gt;Documented&lt;/Status&gt;&lt;Cycles&gt;6(23)&lt;/Cycles&gt;&lt;Flags&gt;0Z0P0C&lt;/Flags&gt;&lt;Description&gt;The contents of operand m are shifted right 1-bit position. The content of bit 0 is copied to the Carry flag, and bit 7 is reset. Bit 0 is the least- significant bit.&lt;/Description&gt;&lt;/Encoding&gt;</v>
      </c>
      <c r="AA5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IF($Y581=FALSE, "&lt;/Opcode&gt;", "")</f>
        <v>&lt;Opcode Index='true' Prefix='CB' Value='3E' Function='SR-L' Group='Logical' Length='4'&gt;&lt;Encoding Platform='z80'&gt;&lt;Mnemonic&gt;SRL&lt;/Mnemonic&gt;&lt;Arguments&gt;&lt;Arg encoding='IndexOffset'&gt;WordRegPtr-Iz&lt;/Arg&gt;&lt;/Arguments&gt;&lt;Status&gt;Documented&lt;/Status&gt;&lt;Cycles&gt;6(23)&lt;/Cycles&gt;&lt;Flags&gt;0Z0P0C&lt;/Flags&gt;&lt;Description&gt;The contents of operand m are shifted right 1-bit position. The content of bit 0 is copied to the Carry flag, and bit 7 is reset. Bit 0 is the least- significant bit.&lt;/Description&gt;&lt;/Encoding&gt;&lt;/Opcode&gt;</v>
      </c>
    </row>
    <row r="581" spans="1:27" x14ac:dyDescent="0.25">
      <c r="A581">
        <f>HEX2DEC(Table2[[#This Row],[Hex]]) * 10 +  IF(UPPER(Table2[[#This Row],[Preferred]]) = "FALSE", 1, 0)</f>
        <v>166326400</v>
      </c>
      <c r="B581" t="str">
        <f>IF(UPPER(Table2[[#This Row],[Index]]) = "TRUE", "FD", "00")  &amp; IF(Table2[[#This Row],[Prefix]]="", "00", Table2[[#This Row],[Prefix]])  &amp; TEXT(Table2[[#This Row],[Opcode]], "00")</f>
        <v>FDCB40</v>
      </c>
      <c r="C581" s="4" t="s">
        <v>400</v>
      </c>
      <c r="D581" s="1" t="s">
        <v>94</v>
      </c>
      <c r="E581" s="3"/>
      <c r="F581" s="5">
        <v>40</v>
      </c>
      <c r="G581" t="s">
        <v>480</v>
      </c>
      <c r="H581" s="1" t="s">
        <v>103</v>
      </c>
      <c r="I581" s="1" t="s">
        <v>103</v>
      </c>
      <c r="J581" s="1" t="s">
        <v>291</v>
      </c>
      <c r="K581" s="1" t="s">
        <v>355</v>
      </c>
      <c r="L581" s="1"/>
      <c r="M581" s="1" t="s">
        <v>721</v>
      </c>
      <c r="N581" s="1" t="s">
        <v>276</v>
      </c>
      <c r="O581" s="1"/>
      <c r="P581" s="1"/>
      <c r="Q581" s="1"/>
      <c r="R581" s="3"/>
      <c r="S581" s="6" t="s">
        <v>333</v>
      </c>
      <c r="T581">
        <v>4</v>
      </c>
      <c r="U581" s="1" t="s">
        <v>604</v>
      </c>
      <c r="V581" t="s">
        <v>481</v>
      </c>
      <c r="W581" t="s">
        <v>600</v>
      </c>
      <c r="X581" t="s">
        <v>605</v>
      </c>
      <c r="Y581" t="b">
        <f>IF(AND($B581=$B580, $I581=$I580, $T581=$T580),TRUE,FALSE)</f>
        <v>0</v>
      </c>
      <c r="Z5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encoding='IndexOffset'&gt;WordRegPtr-Iz&lt;/Arg&gt;&lt;/Arguments&gt;&lt;Status&gt;Undocumented&lt;/Status&gt;&lt;Cycles&gt;5(20)&lt;/Cycles&gt;&lt;Flags&gt;?Z1?0-&lt;/Flags&gt;&lt;Description&gt;This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v>
      </c>
      <c r="AA5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IF($Y582=FALSE, "&lt;/Opcode&gt;", "")</f>
        <v>&lt;Opcode Index='true' Prefix='CB' Value='40' Function='BIT' Group='Bit' Length='4'&gt;&lt;Encoding Platform='z80'&gt;&lt;Mnemonic&gt;BIT&lt;/Mnemonic&gt;&lt;Arguments&gt;&lt;Arg encoding='Dest'&gt;Value&lt;/Arg&gt;&lt;Arg encoding='IndexOffset'&gt;WordRegPtr-Iz&lt;/Arg&gt;&lt;/Arguments&gt;&lt;Status&gt;Undocumented&lt;/Status&gt;&lt;Cycles&gt;5(20)&lt;/Cycles&gt;&lt;Flags&gt;?Z1?0-&lt;/Flags&gt;&lt;Description&gt;This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accordingly.&lt;/Description&gt;&lt;/Encoding&gt;&lt;/Opcode&gt;</v>
      </c>
    </row>
    <row r="582" spans="1:27" x14ac:dyDescent="0.25">
      <c r="A582">
        <f>HEX2DEC(Table2[[#This Row],[Hex]]) * 10 +  IF(UPPER(Table2[[#This Row],[Preferred]]) = "FALSE", 1, 0)</f>
        <v>166326460</v>
      </c>
      <c r="B582" t="str">
        <f>IF(UPPER(Table2[[#This Row],[Index]]) = "TRUE", "FD", "00")  &amp; IF(Table2[[#This Row],[Prefix]]="", "00", Table2[[#This Row],[Prefix]])  &amp; TEXT(Table2[[#This Row],[Opcode]], "00")</f>
        <v>FDCB46</v>
      </c>
      <c r="C582" s="4" t="s">
        <v>400</v>
      </c>
      <c r="D582" s="1" t="s">
        <v>94</v>
      </c>
      <c r="E582" s="3"/>
      <c r="F582" s="5">
        <v>46</v>
      </c>
      <c r="G582" t="s">
        <v>480</v>
      </c>
      <c r="H582" s="1" t="s">
        <v>103</v>
      </c>
      <c r="I582" s="1" t="s">
        <v>103</v>
      </c>
      <c r="J582" s="1" t="s">
        <v>291</v>
      </c>
      <c r="K582" s="1" t="s">
        <v>355</v>
      </c>
      <c r="L582" s="1"/>
      <c r="M582" s="1" t="s">
        <v>721</v>
      </c>
      <c r="N582" s="1" t="s">
        <v>276</v>
      </c>
      <c r="O582" s="1"/>
      <c r="P582" s="1"/>
      <c r="Q582" s="1"/>
      <c r="R582" s="1"/>
      <c r="S582" s="6" t="s">
        <v>333</v>
      </c>
      <c r="T582">
        <v>4</v>
      </c>
      <c r="U582" s="1" t="s">
        <v>604</v>
      </c>
      <c r="V582" t="s">
        <v>367</v>
      </c>
      <c r="W582" t="s">
        <v>600</v>
      </c>
      <c r="X582" t="s">
        <v>605</v>
      </c>
      <c r="Y582" t="b">
        <f>IF(AND($B582=$B581, $I582=$I581, $T582=$T581),TRUE,FALSE)</f>
        <v>0</v>
      </c>
      <c r="Z5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v>
      </c>
      <c r="AA5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IF($Y583=FALSE, "&lt;/Opcode&gt;", "")</f>
        <v>&lt;Opcode Index='true' Prefix='CB' Value='46' Function='BIT' Group='Bit' Length='4'&gt;&lt;Encoding Platform='z80'&gt;&lt;Mnemonic&gt;BIT&lt;/Mnemonic&gt;&lt;Arguments&gt;&lt;Arg encoding='Dest'&gt;Value&lt;/Arg&gt;&lt;Arg encoding='IndexOffset'&gt;WordRegPtr-Iz&lt;/Arg&gt;&lt;/Arguments&gt;&lt;Status&gt;Documented&lt;/Status&gt;&lt;Cycles&gt;5(20)&lt;/Cycles&gt;&lt;Flags&gt;?Z1?0-&lt;/Flags&gt;&lt;Description&gt;This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accordingly.&lt;/Description&gt;&lt;/Encoding&gt;&lt;/Opcode&gt;</v>
      </c>
    </row>
    <row r="583" spans="1:27" x14ac:dyDescent="0.25">
      <c r="A583">
        <f>HEX2DEC(Table2[[#This Row],[Hex]]) * 10 +  IF(UPPER(Table2[[#This Row],[Preferred]]) = "FALSE", 1, 0)</f>
        <v>166327040</v>
      </c>
      <c r="B583" t="str">
        <f>IF(UPPER(Table2[[#This Row],[Index]]) = "TRUE", "FD", "00")  &amp; IF(Table2[[#This Row],[Prefix]]="", "00", Table2[[#This Row],[Prefix]])  &amp; TEXT(Table2[[#This Row],[Opcode]], "00")</f>
        <v>FDCB80</v>
      </c>
      <c r="C583" s="4" t="s">
        <v>400</v>
      </c>
      <c r="D583" s="1" t="s">
        <v>94</v>
      </c>
      <c r="E583" s="3"/>
      <c r="F583" s="5">
        <v>80</v>
      </c>
      <c r="G583" t="s">
        <v>480</v>
      </c>
      <c r="H583" s="1" t="s">
        <v>104</v>
      </c>
      <c r="I583" s="1" t="s">
        <v>104</v>
      </c>
      <c r="J583" s="1" t="s">
        <v>291</v>
      </c>
      <c r="K583" s="1" t="s">
        <v>355</v>
      </c>
      <c r="L583" s="1"/>
      <c r="M583" s="1" t="s">
        <v>721</v>
      </c>
      <c r="N583" s="1" t="s">
        <v>276</v>
      </c>
      <c r="O583" s="1"/>
      <c r="P583" s="1" t="s">
        <v>239</v>
      </c>
      <c r="Q583" s="1" t="s">
        <v>356</v>
      </c>
      <c r="R583" s="1"/>
      <c r="S583" s="7" t="s">
        <v>314</v>
      </c>
      <c r="T583">
        <v>4</v>
      </c>
      <c r="U583" s="1" t="s">
        <v>531</v>
      </c>
      <c r="V583" t="s">
        <v>481</v>
      </c>
      <c r="W583" t="s">
        <v>600</v>
      </c>
      <c r="X583" t="s">
        <v>677</v>
      </c>
      <c r="Y583" t="b">
        <f>IF(AND($B583=$B582, $I583=$I582, $T583=$T582),TRUE,FALSE)</f>
        <v>0</v>
      </c>
      <c r="Z5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v>
      </c>
      <c r="AA5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IF($Y584=FALSE, "&lt;/Opcode&gt;", "")</f>
        <v>&lt;Opcode Index='true' Prefix='CB' Value='80' Function='RES' Group='Bit' Length='4'&gt;&lt;Encoding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r.&lt;/Description&gt;&lt;/Encoding&gt;&lt;/Opcode&gt;</v>
      </c>
    </row>
    <row r="584" spans="1:27" x14ac:dyDescent="0.25">
      <c r="A584">
        <f>HEX2DEC(Table2[[#This Row],[Hex]]) * 10 +  IF(UPPER(Table2[[#This Row],[Preferred]]) = "FALSE", 1, 0)</f>
        <v>166327100</v>
      </c>
      <c r="B584" t="str">
        <f>IF(UPPER(Table2[[#This Row],[Index]]) = "TRUE", "FD", "00")  &amp; IF(Table2[[#This Row],[Prefix]]="", "00", Table2[[#This Row],[Prefix]])  &amp; TEXT(Table2[[#This Row],[Opcode]], "00")</f>
        <v>FDCB86</v>
      </c>
      <c r="C584" s="4" t="s">
        <v>400</v>
      </c>
      <c r="D584" s="1" t="s">
        <v>94</v>
      </c>
      <c r="E584" s="3"/>
      <c r="F584" s="5">
        <v>86</v>
      </c>
      <c r="G584" t="s">
        <v>480</v>
      </c>
      <c r="H584" s="1" t="s">
        <v>104</v>
      </c>
      <c r="I584" s="1" t="s">
        <v>104</v>
      </c>
      <c r="J584" s="1" t="s">
        <v>291</v>
      </c>
      <c r="K584" s="1" t="s">
        <v>355</v>
      </c>
      <c r="L584" s="1"/>
      <c r="M584" s="1" t="s">
        <v>721</v>
      </c>
      <c r="N584" s="1" t="s">
        <v>276</v>
      </c>
      <c r="O584" s="1"/>
      <c r="P584" s="1"/>
      <c r="Q584" s="1"/>
      <c r="R584" s="1"/>
      <c r="S584" s="7" t="s">
        <v>314</v>
      </c>
      <c r="T584">
        <v>4</v>
      </c>
      <c r="U584" s="1" t="s">
        <v>531</v>
      </c>
      <c r="V584" t="s">
        <v>367</v>
      </c>
      <c r="W584" t="s">
        <v>600</v>
      </c>
      <c r="X584" t="s">
        <v>609</v>
      </c>
      <c r="Y584" t="b">
        <f>IF(AND($B584=$B583, $I584=$I583, $T584=$T583),TRUE,FALSE)</f>
        <v>0</v>
      </c>
      <c r="Z5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v>
      </c>
      <c r="AA5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IF($Y585=FALSE, "&lt;/Opcode&gt;", "")</f>
        <v>&lt;Opcode Index='true' Prefix='CB' Value='86' Function='RES' Group='Bit' Length='4'&gt;&lt;Encoding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reset&lt;/Description&gt;&lt;/Encoding&gt;&lt;/Opcode&gt;</v>
      </c>
    </row>
    <row r="585" spans="1:27" x14ac:dyDescent="0.25">
      <c r="A585">
        <f>HEX2DEC(Table2[[#This Row],[Hex]]) * 10 +  IF(UPPER(Table2[[#This Row],[Preferred]]) = "FALSE", 1, 0)</f>
        <v>166327680</v>
      </c>
      <c r="B585" t="str">
        <f>IF(UPPER(Table2[[#This Row],[Index]]) = "TRUE", "FD", "00")  &amp; IF(Table2[[#This Row],[Prefix]]="", "00", Table2[[#This Row],[Prefix]])  &amp; TEXT(Table2[[#This Row],[Opcode]], "00")</f>
        <v>FDCBC0</v>
      </c>
      <c r="C585" s="4" t="s">
        <v>400</v>
      </c>
      <c r="D585" s="1" t="s">
        <v>94</v>
      </c>
      <c r="E585" s="3"/>
      <c r="F585" s="5" t="s">
        <v>56</v>
      </c>
      <c r="G585" t="s">
        <v>480</v>
      </c>
      <c r="H585" s="1" t="s">
        <v>105</v>
      </c>
      <c r="I585" s="1" t="s">
        <v>105</v>
      </c>
      <c r="J585" s="1" t="s">
        <v>291</v>
      </c>
      <c r="K585" s="1" t="s">
        <v>355</v>
      </c>
      <c r="L585" s="1"/>
      <c r="M585" s="1" t="s">
        <v>721</v>
      </c>
      <c r="N585" s="1" t="s">
        <v>276</v>
      </c>
      <c r="O585" s="1"/>
      <c r="P585" s="1" t="s">
        <v>239</v>
      </c>
      <c r="Q585" s="1" t="s">
        <v>356</v>
      </c>
      <c r="R585" s="1"/>
      <c r="S585" s="7" t="s">
        <v>314</v>
      </c>
      <c r="T585">
        <v>4</v>
      </c>
      <c r="U585" s="1" t="s">
        <v>531</v>
      </c>
      <c r="V585" t="s">
        <v>481</v>
      </c>
      <c r="W585" t="s">
        <v>600</v>
      </c>
      <c r="X585" t="s">
        <v>678</v>
      </c>
      <c r="Y585" t="b">
        <f>IF(AND($B585=$B584, $I585=$I584, $T585=$T584),TRUE,FALSE)</f>
        <v>0</v>
      </c>
      <c r="Z5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v>
      </c>
      <c r="AA5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IF($Y586=FALSE, "&lt;/Opcode&gt;", "")</f>
        <v>&lt;Opcode Index='true' Prefix='CB' Value='C0' Function='SET' Group='Bit' Length='4'&gt;&lt;Encoding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r.&lt;/Description&gt;&lt;/Encoding&gt;&lt;/Opcode&gt;</v>
      </c>
    </row>
    <row r="586" spans="1:27" x14ac:dyDescent="0.25">
      <c r="A586">
        <f>HEX2DEC(Table2[[#This Row],[Hex]]) * 10 +  IF(UPPER(Table2[[#This Row],[Preferred]]) = "FALSE", 1, 0)</f>
        <v>166327740</v>
      </c>
      <c r="B586" t="str">
        <f>IF(UPPER(Table2[[#This Row],[Index]]) = "TRUE", "FD", "00")  &amp; IF(Table2[[#This Row],[Prefix]]="", "00", Table2[[#This Row],[Prefix]])  &amp; TEXT(Table2[[#This Row],[Opcode]], "00")</f>
        <v>FDCBC6</v>
      </c>
      <c r="C586" s="4" t="s">
        <v>400</v>
      </c>
      <c r="D586" s="1" t="s">
        <v>94</v>
      </c>
      <c r="E586" s="3"/>
      <c r="F586" s="5" t="s">
        <v>62</v>
      </c>
      <c r="G586" t="s">
        <v>480</v>
      </c>
      <c r="H586" s="1" t="s">
        <v>105</v>
      </c>
      <c r="I586" s="1" t="s">
        <v>105</v>
      </c>
      <c r="J586" s="1" t="s">
        <v>291</v>
      </c>
      <c r="K586" s="1" t="s">
        <v>355</v>
      </c>
      <c r="L586" s="1"/>
      <c r="M586" s="1" t="s">
        <v>721</v>
      </c>
      <c r="N586" s="1" t="s">
        <v>276</v>
      </c>
      <c r="O586" s="1"/>
      <c r="P586" s="1"/>
      <c r="Q586" s="1"/>
      <c r="R586" s="1"/>
      <c r="S586" s="7" t="s">
        <v>314</v>
      </c>
      <c r="T586">
        <v>4</v>
      </c>
      <c r="U586" s="1" t="s">
        <v>531</v>
      </c>
      <c r="V586" t="s">
        <v>367</v>
      </c>
      <c r="W586" t="s">
        <v>600</v>
      </c>
      <c r="X586" t="s">
        <v>608</v>
      </c>
      <c r="Y586" t="b">
        <f>IF(AND($B586=$B585, $I586=$I585, $T586=$T585),TRUE,FALSE)</f>
        <v>0</v>
      </c>
      <c r="Z5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v>
      </c>
      <c r="AA5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IF($Y587=FALSE, "&lt;/Opcode&gt;", "")</f>
        <v>&lt;Opcode Index='true' Prefix='CB' Value='C6' Function='SET' Group='Bit' Length='4'&gt;&lt;Encoding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&lt;/Description&gt;&lt;/Encoding&gt;&lt;/Opcode&gt;</v>
      </c>
    </row>
  </sheetData>
  <dataConsolidate/>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 Cutter</dc:creator>
  <cp:lastModifiedBy>Fox Cutter</cp:lastModifiedBy>
  <dcterms:created xsi:type="dcterms:W3CDTF">2016-05-12T02:13:22Z</dcterms:created>
  <dcterms:modified xsi:type="dcterms:W3CDTF">2020-12-15T18:54:44Z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v-focutt@microsoft.com</vt:lpwstr>
  </property>
  <property fmtid="{D5CDD505-2E9C-101B-9397-08002B2CF9AE}" pid="5" name="MSIP_Label_f42aa342-8706-4288-bd11-ebb85995028c_SetDate">
    <vt:lpwstr>2019-08-28T21:05:51.8785222Z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1a473dee-5fe7-41df-a352-46b501904cf5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